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0"/>
  </bookViews>
  <sheets>
    <sheet name="CONTRATOS" sheetId="1" r:id="rId1"/>
    <sheet name="Planilha1" sheetId="2" r:id="rId2"/>
  </sheets>
  <definedNames>
    <definedName name="_1º_Termo_Apostialmento">'CONTRATOS'!$R$198</definedName>
    <definedName name="_1º_Termo_Apostilamento">'CONTRATOS'!$R$195</definedName>
    <definedName name="_xlnm._FilterDatabase" localSheetId="0" hidden="1">'CONTRATOS'!$A$5:$BU$170</definedName>
    <definedName name="_xlnm.Print_Area" localSheetId="0">'CONTRATOS'!$A$2:$R$268</definedName>
    <definedName name="Excel_BuiltIn__FilterDatabase" localSheetId="0">'CONTRATOS'!$A$4:$R$5</definedName>
    <definedName name="Excel_BuiltIn_Print_Area" localSheetId="0">'CONTRATOS'!$A$1:$R$137</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<sst xmlns="http://schemas.openxmlformats.org/spreadsheetml/2006/main" count="1574" uniqueCount="995">
  <si>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</si>
  <si>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</si>
  <si>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</si>
  <si>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</si>
  <si>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</si>
  <si>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</si>
  <si>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</si>
  <si>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</si>
  <si>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</si>
  <si>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</si>
  <si>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</si>
  <si>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</si>
  <si>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</si>
  <si>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</si>
  <si>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</si>
  <si>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</si>
  <si>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</si>
  <si>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</si>
  <si>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</si>
  <si>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</si>
  <si>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ATIVO</t>
  </si>
  <si>
    <t>MARIA NONATA PAIXÃO CAVALCANTE Gestor/Fiscal</t>
  </si>
  <si>
    <t>Mês</t>
  </si>
  <si>
    <t>ALVES LIRA LTDA</t>
  </si>
  <si>
    <t>05.828.884/0001-90</t>
  </si>
  <si>
    <t>04.407.920/0001-80</t>
  </si>
  <si>
    <t>Serviço</t>
  </si>
  <si>
    <t>03.264.927/0001-27</t>
  </si>
  <si>
    <t>PROCESSAMENTO DE DADOS AMAZONAS S/A - PRODAM</t>
  </si>
  <si>
    <t>BANCO BRADESCO S/A</t>
  </si>
  <si>
    <t>60.746.948/0001-12</t>
  </si>
  <si>
    <t>TELEMAR NORTE LESTE S/A</t>
  </si>
  <si>
    <t>33.000.118/0001-79</t>
  </si>
  <si>
    <t>Unidade</t>
  </si>
  <si>
    <t>ORACLE DO BRASIL SISTEMAS LTDA</t>
  </si>
  <si>
    <t>59.456.277/0001-76</t>
  </si>
  <si>
    <t>G REFRIGERAÇÃO COMERCIO E SERVIÇOS DE REFRIGERAÇÃO LTDA  ME</t>
  </si>
  <si>
    <t>02.037.069/0001-15</t>
  </si>
  <si>
    <t>Luiz Gonzaga Aquino de Oliveira - CPF:235.673.922-04</t>
  </si>
  <si>
    <t>4DEAL SOLUTIONS TECNOLOGIA EM INFORMÁTICA LTDA</t>
  </si>
  <si>
    <t>21.425.192/0001-58</t>
  </si>
  <si>
    <t>Alexandre Oliveira da Silva - CPF:284.340.178-06</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</si>
  <si>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</si>
  <si>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</si>
  <si>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DOE: 5/04/2018
DOMPE: 21/03/2018</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</si>
  <si>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</si>
  <si>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</si>
  <si>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</si>
  <si>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</si>
  <si>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</si>
  <si>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</si>
  <si>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</si>
  <si>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</si>
  <si>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</si>
  <si>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</si>
  <si>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</si>
  <si>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</si>
  <si>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19/2018 PGJ</t>
  </si>
  <si>
    <t>Locação de imóvel localizado na Rua Gonçalves Lêdo, n.º 132, Centro, Coari/AM, registrado no Cartório de Registro de Imóveis e Protestos de Letras sob a matrícula n.º 3.916, para abrigar as instalações da Promotoria de Justiça de Coari..</t>
  </si>
  <si>
    <t>DOMPE: 29/06/18    DOE: 16/07/2018</t>
  </si>
  <si>
    <t>Locação de Imóvel</t>
  </si>
  <si>
    <t>VERA NEIDE PINTO CAVALCANTE</t>
  </si>
  <si>
    <t>284.073.932-15</t>
  </si>
  <si>
    <t xml:space="preserve">Vera Neide Pinto Cavalcante - CPF: 284.073.932-15
</t>
  </si>
  <si>
    <t>MARIA NONATA PAIXÃO CAVALCANTE - GESTOR/FISCAL</t>
  </si>
  <si>
    <t>Extensão de garantia dos serviços de suporte e manutenção da plataforma VIGIA ELITE, com cobertura por 36 (trinta e seis) meses, para atender as necessidades do Ministério Público do Estado do Amazonas.</t>
  </si>
  <si>
    <t>01.207.219/0001-29</t>
  </si>
  <si>
    <t>Não</t>
  </si>
  <si>
    <t>CT 32/2018 PGJ</t>
  </si>
  <si>
    <t>Locação de imóveis para abrigar a instalação de órgãos do Ministério Público do Estado do Amazonas.</t>
  </si>
  <si>
    <t>DOE: 10/10/2018 DOMPE: 4/10/2018</t>
  </si>
  <si>
    <t>17/09/2018</t>
  </si>
  <si>
    <t>16/09/2023</t>
  </si>
  <si>
    <t>IMÓVEL</t>
  </si>
  <si>
    <t>COENCIL COMÉRCIO IMPORTAÇÃO E EXPORTAÇÃO LTDA</t>
  </si>
  <si>
    <t>84.468.636/0001-52</t>
  </si>
  <si>
    <t>José de Moura Teixeira Lopes -  CPF: 055.324.792-20</t>
  </si>
  <si>
    <t>CT 35/2018 PGJ</t>
  </si>
  <si>
    <t>DOE: 8/11/2018 DOMPE: 26/10/2018</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</si>
  <si>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</si>
  <si>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</si>
  <si>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</si>
  <si>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</si>
  <si>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</si>
  <si>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</si>
  <si>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</si>
  <si>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</si>
  <si>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</si>
  <si>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</si>
  <si>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</si>
  <si>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</si>
  <si>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</si>
  <si>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</si>
  <si>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</si>
  <si>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</si>
  <si>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34.028.316/0003-75</t>
  </si>
  <si>
    <t>SIDI SERVIÇOS DE COMUNICAÇÃO LTDA</t>
  </si>
  <si>
    <t>26.605.545/0001-15</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</si>
  <si>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</si>
  <si>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</si>
  <si>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DOE: 28/03/2019 DOMPE: 14/03/2019</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</si>
  <si>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</si>
  <si>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</si>
  <si>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</si>
  <si>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</si>
  <si>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</si>
  <si>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</si>
  <si>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</si>
  <si>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Execução de Sistemas - PRODAM-RH Sist. de Recursos Humanos e Folha</t>
  </si>
  <si>
    <t>João Guilherme de Moraes Silva, - CPF:160.169.982-49</t>
  </si>
  <si>
    <t>DMES BRITO DE SOUZA  - GESTOR/FISCAL</t>
  </si>
  <si>
    <t>Desenvolvimento de Sistemas de Informação</t>
  </si>
  <si>
    <t>82.845.322/0001-04</t>
  </si>
  <si>
    <t>LANLINK SOLUÇÕES E COMERCIALIZAÇÃO EM INFORMÁTICA S/A</t>
  </si>
  <si>
    <t>19.877.285/0002-52</t>
  </si>
  <si>
    <t>13/04/2020</t>
  </si>
  <si>
    <t>EYES NWHERE SISTEMAS INTELIGENTES DE IMAGEM LTDA</t>
  </si>
  <si>
    <t>07.244.008/0002-23</t>
  </si>
  <si>
    <t>José Ricardo Ferreira - CPF:137.615.128-64</t>
  </si>
  <si>
    <t xml:space="preserve">CARLOS ALEXANDRE DOS SANTOS NOGUEIRA - GESTOR                                                          RAPHAEL VITORIANO DE BASTOS - FISCAL                                            </t>
  </si>
  <si>
    <t>CT 18/2019 PGJ</t>
  </si>
  <si>
    <t>DOE: 26/06/2019
DOMPE: 17/06/2019</t>
  </si>
  <si>
    <t>Pregão Eletrônico
Nº:10/2018-SEGUP/PA</t>
  </si>
  <si>
    <t>12/06/2019</t>
  </si>
  <si>
    <t>ACESSO TERRESTRE</t>
  </si>
  <si>
    <t>Sérgio Garcia Pesente Neto - CPF:897.158.882-91
Luciana Caroline dos Santos Guarnieri - CPF:045.047.819-05</t>
  </si>
  <si>
    <t>LOCAÇÃO DE ROTEADOR - DE 6 Mbps ATÉ 40 Mbps</t>
  </si>
  <si>
    <t>CT 33/2019 PGJ</t>
  </si>
  <si>
    <t xml:space="preserve">
DOMPE: 9/10/2019</t>
  </si>
  <si>
    <t>8/10/2019</t>
  </si>
  <si>
    <t>8/10/2024</t>
  </si>
  <si>
    <t>locação de imóvel, localizado na Avenida André Araújo, n.º 129</t>
  </si>
  <si>
    <t>Vanias Batista Mendonça</t>
  </si>
  <si>
    <t>031.466.502-15</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</si>
  <si>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</si>
  <si>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</si>
  <si>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</si>
  <si>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</si>
  <si>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</si>
  <si>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</si>
  <si>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</si>
  <si>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</si>
  <si>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</si>
  <si>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</si>
  <si>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</si>
  <si>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</si>
  <si>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818.380.181-15</t>
  </si>
  <si>
    <t>22/03/2021</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</si>
  <si>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</si>
  <si>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</si>
  <si>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</si>
  <si>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</si>
  <si>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</si>
  <si>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</si>
  <si>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</si>
  <si>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</si>
  <si>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</si>
  <si>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CC 3/2020 PGJ</t>
  </si>
  <si>
    <t>Prestação de serviços de análises laboratoriais da qualidade dos efluentes da Estação de Tratamento de Esgotos - ETE, instalada na sede da Procuradoria-Geral de Justiça do Estado do Amazonas.</t>
  </si>
  <si>
    <t xml:space="preserve">
DOMPE: 21/05/2020</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</si>
  <si>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</si>
  <si>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</si>
  <si>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</si>
  <si>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</si>
  <si>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</si>
  <si>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</si>
  <si>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</si>
  <si>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</si>
  <si>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</si>
  <si>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</si>
  <si>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</si>
  <si>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</si>
  <si>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</si>
  <si>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</si>
  <si>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</si>
  <si>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</si>
  <si>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</si>
  <si>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</si>
  <si>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</si>
  <si>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</si>
  <si>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</si>
  <si>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</si>
  <si>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</si>
  <si>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</si>
  <si>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</si>
  <si>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</si>
  <si>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</si>
  <si>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</si>
  <si>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</si>
  <si>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</si>
  <si>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</si>
  <si>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</si>
  <si>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</si>
  <si>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</si>
  <si>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</si>
  <si>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</si>
  <si>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</si>
  <si>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</si>
  <si>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</si>
  <si>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</si>
  <si>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</si>
  <si>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</si>
  <si>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</si>
  <si>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</si>
  <si>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t>16/12/2021</t>
  </si>
  <si>
    <t>Lincoln Nunes da Silva - CPF:033.699.748-51</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</si>
  <si>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</si>
  <si>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</si>
  <si>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</si>
  <si>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</si>
  <si>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</si>
  <si>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</si>
  <si>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</si>
  <si>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</si>
  <si>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</si>
  <si>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</si>
  <si>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</si>
  <si>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</si>
  <si>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</si>
  <si>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</si>
  <si>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</si>
  <si>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</si>
  <si>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</si>
  <si>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</si>
  <si>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</si>
  <si>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</si>
  <si>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</si>
  <si>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</si>
  <si>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</si>
  <si>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</si>
  <si>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</si>
  <si>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</si>
  <si>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</si>
  <si>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</si>
  <si>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 xml:space="preserve">
DOMPE: 30/12/2021</t>
  </si>
  <si>
    <t>JOSÉ RICARDO SAMPAIO COUTINHO -GESTOR/FISCAL</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</si>
  <si>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</si>
  <si>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</si>
  <si>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22/02/2021</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</si>
  <si>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</si>
  <si>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</si>
  <si>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</si>
  <si>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</si>
  <si>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MAQUINÉ MANUTENÇÃO ELÉTRICA - EIREL</t>
  </si>
  <si>
    <t>29.118.694/0001-48</t>
  </si>
  <si>
    <t>Diego Lima Maquiné - CPF:990.891.572-04</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</si>
  <si>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</si>
  <si>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</si>
  <si>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</si>
  <si>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</si>
  <si>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</si>
  <si>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</si>
  <si>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</si>
  <si>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</si>
  <si>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LUIZ CARLOS FERRARO RUBIM JÚNIOR - FISCAL</t>
  </si>
  <si>
    <t>PAULO AUGUSTO DE OLIVEIRA LOPES - GESTOR / FISCAL</t>
  </si>
  <si>
    <t xml:space="preserve">CARLOS ALEXANDRE DOS SANTOS NOGUEIRA - GESTOR                                                                   ROMULO DEVEZAS FREITAS - FISCAL                                       </t>
  </si>
  <si>
    <t>CARLOS ALEXANDRE DOS SANTOS NOGUEIRA  - GESTOR                                                                        JEFFERSON SILVA DO NASCIMENTO - FISCAL</t>
  </si>
  <si>
    <t>CT 5/2021 PGJ</t>
  </si>
  <si>
    <t>Prestação de serviços de fornecimento de energia elétrica, às Unidades Descentralizadas desta Procuradoria-Geral de Justiça localizadas no estado do Amazonas.</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</si>
  <si>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</si>
  <si>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</si>
  <si>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</si>
  <si>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</si>
  <si>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12/03/2021</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</si>
  <si>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</si>
  <si>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</si>
  <si>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</si>
  <si>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</si>
  <si>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</si>
  <si>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10/03/2021</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</si>
  <si>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</si>
  <si>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</si>
  <si>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</si>
  <si>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</si>
  <si>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</si>
  <si>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22/02/2021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</si>
  <si>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</si>
  <si>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</si>
  <si>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</si>
  <si>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</si>
  <si>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</si>
  <si>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</si>
  <si>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</si>
  <si>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</si>
  <si>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</si>
  <si>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</si>
  <si>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</si>
  <si>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</si>
  <si>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</si>
  <si>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17/05/2021</t>
  </si>
  <si>
    <t>Fornecimento de água potável e coleta de esgoto</t>
  </si>
  <si>
    <t>SERVIÇO AUTÔNOMO DE ÁGUA E ESGOTO DE IRANDUBA - SAAE</t>
  </si>
  <si>
    <t>08.848.656/0001-70</t>
  </si>
  <si>
    <t>Kaio Ícaro Ferreira Vieira - CPF:923.190.092-72</t>
  </si>
  <si>
    <t>CT 8/2021 PGJ</t>
  </si>
  <si>
    <t>27/05/2021</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</si>
  <si>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</si>
  <si>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</si>
  <si>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</si>
  <si>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</si>
  <si>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</si>
  <si>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CC 5/2021 PGJ</t>
  </si>
  <si>
    <t>Prestação de serviço de seguro coletivo contra acidentes pessoais para Estagiários da Procuradoria-Geral de Justiça/ Ministério Público do Estado do Amazonas.</t>
  </si>
  <si>
    <t>4/04/2021</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</si>
  <si>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</si>
  <si>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</si>
  <si>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</si>
  <si>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</si>
  <si>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LUCIANA DE SOUZA CARVALHO - GESTOR / FISCAL</t>
  </si>
  <si>
    <t>ELIZANE GARCIA PONTES - GESTOR / FISCAL</t>
  </si>
  <si>
    <t>DMES BRITO DE SOUZA - GESTOR / FISCAL</t>
  </si>
  <si>
    <t>DOMPE: 6/05/2021</t>
  </si>
  <si>
    <t>DOMPE: 22/04/2021</t>
  </si>
  <si>
    <t>DOMPE: 12/05/2021</t>
  </si>
  <si>
    <t>DOMPE: 19/05/2021</t>
  </si>
  <si>
    <t>DOMPE: 14/01/2021</t>
  </si>
  <si>
    <t>Nº:Pregão Eletrônico n.º 4.011/2021-CPL/MP/PGJ</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</si>
  <si>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</si>
  <si>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</si>
  <si>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31/05/2021</t>
  </si>
  <si>
    <t>Serviços públicos de abastecimento de água e esgotamento sanitário, visando atender à Sede  a sede PGJ e as Unidades Descentralizadas</t>
  </si>
  <si>
    <t>MANAUS AMBIENTAL S/A</t>
  </si>
  <si>
    <t>Thiago Augusto Hiromitsu Terada - CPF:223.433.208-70
Diego Rafael das Magr - CPF:016.666.481-24</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</si>
  <si>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</si>
  <si>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</si>
  <si>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 xml:space="preserve">DOE: 18/09/2018 DOMPE: 23/08/2018
</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</si>
  <si>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</si>
  <si>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</si>
  <si>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</si>
  <si>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</si>
  <si>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</si>
  <si>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</si>
  <si>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</si>
  <si>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</si>
  <si>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</si>
  <si>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</si>
  <si>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</si>
  <si>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</si>
  <si>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</si>
  <si>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</si>
  <si>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</si>
  <si>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</si>
  <si>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</si>
  <si>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</si>
  <si>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</si>
  <si>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</si>
  <si>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</si>
  <si>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</si>
  <si>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</si>
  <si>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</si>
  <si>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</si>
  <si>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</si>
  <si>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</si>
  <si>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</si>
  <si>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</si>
  <si>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</si>
  <si>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</si>
  <si>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</si>
  <si>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</si>
  <si>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</si>
  <si>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</si>
  <si>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</si>
  <si>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</si>
  <si>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</si>
  <si>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</si>
  <si>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</si>
  <si>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</si>
  <si>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</si>
  <si>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</si>
  <si>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</si>
  <si>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</si>
  <si>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</si>
  <si>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</si>
  <si>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</si>
  <si>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</si>
  <si>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</si>
  <si>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</si>
  <si>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</si>
  <si>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</si>
  <si>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</si>
  <si>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CT 12/2021 PGJ</t>
  </si>
  <si>
    <t>18/07/2021</t>
  </si>
  <si>
    <t>Licença de uso de sistemas de informação para a disponibilização do Sistema de Controle de Material e Patrimônio  AJURI</t>
  </si>
  <si>
    <t>PRODAM S/A</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</si>
  <si>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</si>
  <si>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</si>
  <si>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14/07/2021</t>
  </si>
  <si>
    <t>14/07/2025</t>
  </si>
  <si>
    <t>fornecimento de água potável e coleta de esgoto</t>
  </si>
  <si>
    <t>COMPANHIA HUMAITAENSE DE ÁGUAS E SANEAMENTO BÁSICO - COHASB</t>
  </si>
  <si>
    <t>05.610.079/0001-96</t>
  </si>
  <si>
    <t>Renan Castro Maia - CPF:963.999.102-34</t>
  </si>
  <si>
    <t>CT 13/2021 PGJ</t>
  </si>
  <si>
    <t>Prestação de provimento de circuitos de transmissão de dados bidirecional, via satélite na banda Ku, entre a sede da Procuradoria-Geral de Justiça do Estado do Amazonas e suas unidades jurisdicionais do interior do Estado do Amazonas, contemplando o fornecimento de equipamentos, instalação, operação, manutenção e gerência proativa dos serviços contratados, pelo período de 12 (doze) meses, nos termos do Edital do Pregão Eletrônico N.° 4.009/2021-CPL/MP/PGJ, que integra este termo contratual, com seus anexos, independentemente de transcrição, para todos os fins e efeitos legais.</t>
  </si>
  <si>
    <t>Pregão Eletrônico
Nº:Pregão Eletrônico N.° 4.009/2021-CPL/MP/PGJ-SRP</t>
  </si>
  <si>
    <t>24/08/2021</t>
  </si>
  <si>
    <t>Locação de equipamento de Rede</t>
  </si>
  <si>
    <t>SENCINET BRASIL SERVIÇOS DE TELECOMUNICAÇÕES LTDA</t>
  </si>
  <si>
    <t>33.179.565/0001-37</t>
  </si>
  <si>
    <t>Jayme de Sousa Ribeiro - CPF:021.129.677-54</t>
  </si>
  <si>
    <t>Serviço de Instalação e Ativação da estação remota</t>
  </si>
  <si>
    <t>Serviço de Instalação e Ativação do circuito dedicado de comunicação de dados entre a HUB da CONTRATADA e a sede da PGJ.</t>
  </si>
  <si>
    <t>Circuito dedicado de comunicação de dados</t>
  </si>
  <si>
    <t>Circuito de comunicação de dados via Satélite em Banda Ku, perfil de tráfego 4096/1024 Kbps</t>
  </si>
  <si>
    <t>Serviço de Remanejamento Interno (mesma cidade) da estação remota.</t>
  </si>
  <si>
    <t>Maria Nonata Paixão Cavalcante - GESTOR / FISCAL</t>
  </si>
  <si>
    <t xml:space="preserve">
DOMPE: 24/09/2021</t>
  </si>
  <si>
    <t xml:space="preserve">
DOMPE: 15/07/2021</t>
  </si>
  <si>
    <t xml:space="preserve">
DOMPE: 7/07/2021</t>
  </si>
  <si>
    <t xml:space="preserve">
DOMPE: 7/06/2021</t>
  </si>
  <si>
    <t>LEANDRO TAVARES BEZERRA  - GESTOR/FISCAL</t>
  </si>
  <si>
    <t>CARLOS ALEXANDRE NOGUEIRA DOS SANTOS- GESTOR   ALFREDO AFONSO RIBAMAR DE FREITAS-FISCAL</t>
  </si>
  <si>
    <t>MAURICIO ARAUJO MEDEIROS  - GESTOR / FISCAL</t>
  </si>
  <si>
    <t>ELIZANE GARCIA PONTES - GESTOR                              PAULO AUGUSTO OLIVIERA LOPES  - FISCAL</t>
  </si>
  <si>
    <t>CT 16/2021 PGJ</t>
  </si>
  <si>
    <t>10/09/2021</t>
  </si>
  <si>
    <t>10/09/2024</t>
  </si>
  <si>
    <t>COGNYTE BRASIL S.A</t>
  </si>
  <si>
    <t>Raquel Rafael - CPF:353.713.378-22
Javier Andres Serra Garcia - CPF:983.790.979-04</t>
  </si>
  <si>
    <t>JOSÉ RICARDO SAMPAIO COUTINHO - CPF:438.702.952-87</t>
  </si>
  <si>
    <t>CT 19/2021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</si>
  <si>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envolvendo o suporte técnico, manutenção corretiva, serviços sobre a infraestrutura, bem como de serviços sob demanda de manutenções evolutivas da solução, conforme especificações, quantitativos e prazos contidos na Proposta, datada de 09/09/2021, e no Termo de Referência n° 011.2021.DTIC.SEI.2021.007811, todos estes instrumentos indissociáveis do presente contrato</t>
  </si>
  <si>
    <t>12/09/2021</t>
  </si>
  <si>
    <t>Quantitativo Garantido de Ponto de Função: 140</t>
  </si>
  <si>
    <t>SOFTPLAN PLANEJAMENTO E SISTEMAS LTDA.</t>
  </si>
  <si>
    <t>Rodrigo do Nascimento Santos - CPF:264.386.018-70</t>
  </si>
  <si>
    <t>Sustentação</t>
  </si>
  <si>
    <t>Serviços Sobre a Infraestrutura SAJ-MP</t>
  </si>
  <si>
    <t>Garantia de Evolução Tecnológica e Funcional</t>
  </si>
  <si>
    <t>Suporte de Primeiro Nível ao Usuário Interno</t>
  </si>
  <si>
    <t>Banco de Pontos de Função: 100</t>
  </si>
  <si>
    <t>SGRH SERVIÇO DE CONSTRUÇÕES E COMERCIO DE MATERIAIS DE CONSTRUÇÃO LTDA. - EPP</t>
  </si>
  <si>
    <t>06.539.432/0001-51</t>
  </si>
  <si>
    <t>Beatriz Costa Libório - CPF:027.264.182-01</t>
  </si>
  <si>
    <t xml:space="preserve">
DOMPE: 10/09/2021</t>
  </si>
  <si>
    <t>Luciana de Souza Carvalho - CPF:825.482.502-53</t>
  </si>
  <si>
    <t>CT 22/2021 PGJ</t>
  </si>
  <si>
    <t>Pregão Eletrônico
Nº:4.009/2021-CPL/MP/PGJ-SRP</t>
  </si>
  <si>
    <t>4/10/2021</t>
  </si>
  <si>
    <t>Locação de equipamento de Rede (para circuitos via Satélite em Banda Ku, perfil de tráfego 4096/1024 Kbps).</t>
  </si>
  <si>
    <t>CARLOS ALEXANDRE NOGUEIRA DOS SANTOS - CPF:445.169.752-20</t>
  </si>
  <si>
    <t>Circuito de comunicação de dados via Satélite em Banda Ku, perfil de tráfego 4096/1024 Kbps, contemplando fornecimento de equipamentos, instalação, operação, manutenção e gerência proativa dos serviços.</t>
  </si>
  <si>
    <t>Serviço de Instalação e Ativação da estação remota.</t>
  </si>
  <si>
    <t>OCA VIAGENS E TURISMO DA AMAZONIA LIMITADA</t>
  </si>
  <si>
    <t>10.181.964/0001-37</t>
  </si>
  <si>
    <t xml:space="preserve">
DOMPE: 5/10/2021</t>
  </si>
  <si>
    <t>ANDRE LAVAREDA FONSECA - CPF:477.642.872-53</t>
  </si>
  <si>
    <t>Paulo Emilio Vieira de Melo - CPF:474.393.942-91</t>
  </si>
  <si>
    <t>DOMPE: 5/11/2020</t>
  </si>
  <si>
    <t>CT 26/2021 PGJ</t>
  </si>
  <si>
    <t>DOMPE: 3/12/2021</t>
  </si>
  <si>
    <t>11/12/2021</t>
  </si>
  <si>
    <t>Licença perpétua de software (DIGITAL COLLECTOR MacQuisition)</t>
  </si>
  <si>
    <t>05.757.597/0002-18</t>
  </si>
  <si>
    <t>Rafael Velasquez Saavedra da Silva - CPF:013.560.106-10</t>
  </si>
  <si>
    <t>Licença perpétua de software (MAGNETIC AXIOM FORENSICS SMARTPHONE E COMPUTER):</t>
  </si>
  <si>
    <t>Serviços técnicos especializados de TICs: CELLEBRITE ADVANCED SERVICES (CAS)</t>
  </si>
  <si>
    <t>CT 31/2021 PGJ</t>
  </si>
  <si>
    <t>Locação do imóvel localizado na Rua Rio de Janeiro, nº 57, Bairro Centro, cidade de Manacapuru/AM, registrado no 2º Tabelionato e Registros Públicos da Comarca de Manacapuru, no Livro nº 2 (dois), sob a matrícula n.º 2.234, visando atender às necessidades do Ministério Público do Estado do Amazonas / Procuradoria-Geral de Justiça do Estado do Amazonas, conforme especificações constantes no Termo de Referência nº 24.2021.DEAC.0705951.2021.016724. Parágrafo único. O imóvel e sua respectiva área de estacionamento destinar-se-ão às instalações das Promotorias de Justiça da Comarca de Manacapuru do Estado do Amazonas.</t>
  </si>
  <si>
    <t>DOMPE: 23/12/2021</t>
  </si>
  <si>
    <t>Locação do imóvel localizado na Rua Rio de Janeiro, nº 57, Bairro Centro, cidade de Manacapuru/AM</t>
  </si>
  <si>
    <t>Gabriel Aguiar de Lima</t>
  </si>
  <si>
    <t>063.307.032-72</t>
  </si>
  <si>
    <t>PAULO AUGUSTO DE OLIVEIRA LOPES - CPF:002.656.747-43</t>
  </si>
  <si>
    <t>CT 32/2021 PGJ</t>
  </si>
  <si>
    <t>Contratação de serviços de acesso dedicado à Internet com proteção contra ataques distribuídos de negação de serviço (AntiDDoS), por um período de 12 (doze) meses, conforme as condições e especificações descritas no TERMO DE REFERÊNCIA Nº 3.2021.DTIC.0620843.2020.005370, que fazem parte deste instrumento, independentemente de transcrição.</t>
  </si>
  <si>
    <t>DOMPE: 21/12/2021</t>
  </si>
  <si>
    <t>17/12/2021</t>
  </si>
  <si>
    <t>Serviços de Anti-DDoS para acesso de 300 Mbps.</t>
  </si>
  <si>
    <t>OI S.A</t>
  </si>
  <si>
    <t>76.535.764/0001-43</t>
  </si>
  <si>
    <t>Raul Martins Peregrino - CPF:690.186.691-72
Maria Cláudia Oliveira Leite - CPF:510.305.782-49</t>
  </si>
  <si>
    <t>Instalação e configuração de link dedicado de acesso à Internet com dupla abordagem</t>
  </si>
  <si>
    <t>Serviço de acesso dedicado à Internet de 300 Mbps.</t>
  </si>
  <si>
    <t>CT 33/2021 PGJ</t>
  </si>
  <si>
    <t>DOMPE: 17/12/2021</t>
  </si>
  <si>
    <t>Instalação e configuração de link dedicado de acesso à Internet com dupla abordagem.</t>
  </si>
  <si>
    <t>CT 34/2021 PGJ</t>
  </si>
  <si>
    <t>Prestação de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conforme disposto no Termo de Referência N° 23.2021.DTIC.0731910.2021.018212.</t>
  </si>
  <si>
    <t>18/12/2021</t>
  </si>
  <si>
    <t>Executive Programs Leadership Team Plus IT EXECUTIVE</t>
  </si>
  <si>
    <t>GARTNER DO BRASIL SERVIÇOS DE PESQUISAS LTDA</t>
  </si>
  <si>
    <t>02.593.165/0001-40</t>
  </si>
  <si>
    <t>André Cortines Peixoto - CPF:001.934.247-03</t>
  </si>
  <si>
    <t>Executive Programs Leadership Team Plus LEADER</t>
  </si>
  <si>
    <t>Executive Programs Leadership Team Plus ADVISOR</t>
  </si>
  <si>
    <t>CT 35/2021 PGJ</t>
  </si>
  <si>
    <t>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disponibilizados.</t>
  </si>
  <si>
    <t>Serviços postais nacionais e internacionais com produtos de fornecimento de produtos para postagem</t>
  </si>
  <si>
    <t>EMPRESA BRASILEIRA DE CORREIOS E TELÉGRAFOS</t>
  </si>
  <si>
    <t>ALESSANDRA CANDICE DA CRUZ FERREIRA - CPF:022.403.017-59
HELEN APARECIDA DE OLIVEIRA CARDOSO - CPF:259.583.398-77</t>
  </si>
  <si>
    <t>CT 30/2021 PGJ</t>
  </si>
  <si>
    <t>Aquisição de solução de localização, transformação e apresentação de dados coletados de fontes públicas, comerciais e privadas para análise gráfica de perfis e entidades, composta por soluções baseadas em  softwares (licenças temporária / subscrição) e serviços técnicos especializados com customização e módulos especialistas para suporte a criptomoedas, degravação de voz e resolução de captcha, e suporte de atualização tecnológica, visando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</si>
  <si>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DOMPE: 9/12/2021</t>
  </si>
  <si>
    <t>8/12/2021</t>
  </si>
  <si>
    <t>Aquisição de solução de localização, transformação e apresentação de dados coletados de fontes públicas, comerciais e privadas para análise gráfica de perfis e entidades</t>
  </si>
  <si>
    <t>Rxtensão de garantia dos serviços de suporte e manutenção da plataforma VIGIA ELITE, com cobertura por 36 (trinta e seis) meses, para atender as necessidades do Ministério Público do Estado do Amazonas.</t>
  </si>
  <si>
    <t>AGUARDANDO</t>
  </si>
  <si>
    <t>Chefe do Setor de Protocolo da Procuradoria-Geral de Justiça</t>
  </si>
  <si>
    <t>Chefe do Setor de Infraestrutura e Telecomunicações - Gestor                                               RAPHAEL VITORIANO DE BASTOS - Fiscal</t>
  </si>
  <si>
    <t>FRANCISCO CELSON SOUSA DE SALES - GESTOR / FISCAL</t>
  </si>
  <si>
    <t>DOE: 13/03/2019
DOMPE: 1/03/2019</t>
  </si>
  <si>
    <t>DMES BRITO DE SOUZA - CPF:622.496.492-00</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</si>
  <si>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</si>
  <si>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</si>
  <si>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</si>
  <si>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Aquisição de SOLUÇÃO FORENSE DIGITAL, composta por soluções baseadas em  softwares (licenças perpétuas) e serviços técnicos especializados, para análise forense de artefatos exclusivos de Internet, compreendendo o treinamento para sua operação; Serviços avançados de desbloqueio e extração de dados, em laboratório forense, a partir de dispositivos móveis bloqueados por senha, independente de plataforma (APPLE ou Android); e solução para aquisição coleta e extração de dispositivos de sistemas MacOS, em respeito às características detalhadas, termos e condições apresentadas neste documento, objetivando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</si>
  <si>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CC 1/2022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</si>
  <si>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22.2021.DTIC.0728277.2021.013537.</t>
  </si>
  <si>
    <t>23/02/2022</t>
  </si>
  <si>
    <t>Oracle Database Standard Edition - Oracle 1-Click Ordering Program - Processor Perpetual</t>
  </si>
  <si>
    <t>João Carlos Orestes - CPF:120.139.208-06</t>
  </si>
  <si>
    <t>TADEU AZEVEDO MEDEIROS - CPF:517.132.332-15</t>
  </si>
  <si>
    <t>CT 1/2022 PGJ</t>
  </si>
  <si>
    <t>Prestação de serviços de gerenciamento das informações, compreendendo os serviços de clipping digital, monitoramento eletrônico de notícias veiculadas em todas as plataformas usadas por veículos de comunicação, com rastreamento 24 (vinte e quatro) horas, mailing de toda a mídia local e nacional, CRM (Customer Relationship Management ou Gestão de Relacionamento com o Cliente) e distribuidor de e-mails, obedecendo às exigências do Edital do Pregão Eletrônico n.º 4.034/2021-CPL/MP/PGJ.</t>
  </si>
  <si>
    <t>Pregão Eletrônico
Nº:4.034/2021-CPL/MP/PGJ</t>
  </si>
  <si>
    <t>7/02/2022</t>
  </si>
  <si>
    <t>7/02/2023</t>
  </si>
  <si>
    <t>Prestação de serviços de gerenciamento das informações, compreendendo os serviços de clipping digitale mailing de toda a mídia local e nacional</t>
  </si>
  <si>
    <t>EFICAZ ASSESSORIA EM COMUNICACAO LTDA</t>
  </si>
  <si>
    <t>11.379.887/0001-97</t>
  </si>
  <si>
    <t>Ana Cristina de Oliveira Barros - CPF:418.608.372-04</t>
  </si>
  <si>
    <t>Hirailton Gomes do Nascimento - CPF:570.696.032-15</t>
  </si>
  <si>
    <t>DOMPE: 23/02/2022</t>
  </si>
  <si>
    <t>DOMPE: 8/02/2022</t>
  </si>
  <si>
    <t>DOMPE: 4/04/2022</t>
  </si>
  <si>
    <t>31/03/2025</t>
  </si>
  <si>
    <t>CT 4/2022 PGJ</t>
  </si>
  <si>
    <t>Aquisição de 2 (duas) licenças de software AutoCAD One (AutoCAD, Architecture, Electrical, MAP 3D, Mechanical, MEP, Plant 3D eRaster Design), Civil 3D, Infraworks, Revit, Navisworks Manage e treinamento, visando suprir as necessidades da Divisão de Engenharia, Arquitetura e Cálculo do Ministério Público do Amazonas (MPAM), nos termos do Edital do PREGÃO ELETRÔNICO N.º 4.002/2022-CPL/MP/PGJ, conforme o Termo de Referência n.º 39.2020.DEAC.0552573.2020.019936.</t>
  </si>
  <si>
    <t>Pregão Eletrônico
Nº:4.002/2022-CPL/MP/PGJ</t>
  </si>
  <si>
    <t>31/03/2022</t>
  </si>
  <si>
    <t>Consultoria</t>
  </si>
  <si>
    <t>MAPDATA - TECNOLOGIA, INFORMÁTICA E COMÉRCIO LTDA</t>
  </si>
  <si>
    <t>66.582.784/0001-11</t>
  </si>
  <si>
    <t>DÉBORA CRISTINA CASSIM - CPF:175.745.628-73</t>
  </si>
  <si>
    <t>AutoCAD One (AutoCAD, Architecture, Electrical, MAP 3D, Mechanical, MEP, Plant 3D eRaster Design), Civil 3D, Infraworks, Revit, Navisworks Manage</t>
  </si>
  <si>
    <t>Treinamento</t>
  </si>
  <si>
    <t>CT 5/2022 PGJ</t>
  </si>
  <si>
    <t>Aquisição de licenças de cessão de direito de uso perpétuo do software de análise de dados da linha IBM I2 ANALYSTS NOTEBOOK PREMIUM, englobando atualização de versões e suporte técnico do fabricante por 12 meses, objetivando atender às necessidades de atualização tecnológica do Centro de Apoio Operacional de Inteligência, Investigação e Combate ao Crime Organizado  CAOCRIMO, do Ministério Público do Estado do Amazonas.</t>
  </si>
  <si>
    <t>DOMPE: 12/04/2022</t>
  </si>
  <si>
    <t>Pregão Eletrônico
Nº:4.011/2022-CPL/MP/PGJ</t>
  </si>
  <si>
    <t>8/04/2022</t>
  </si>
  <si>
    <t>8/04/2023</t>
  </si>
  <si>
    <t>Licença de cessão de direito de uso perpétuo do software de análise de dados da linha IBM I2 ANALYSTS NOTEBOOK PREMIUM</t>
  </si>
  <si>
    <t>OWL 4TECH LTDA</t>
  </si>
  <si>
    <t>22.170.881/0001-21</t>
  </si>
  <si>
    <t>Jacqueline Barcellos Cabral Pires Montalvao - CPF:107.671.197-97</t>
  </si>
  <si>
    <t>CT 6/2022 PGJ</t>
  </si>
  <si>
    <t>Pregão Eletrônico
Nº:4.003/2022-CPL/MP/PGJ-SRP</t>
  </si>
  <si>
    <t>3/05/2022</t>
  </si>
  <si>
    <t>3/05/2023</t>
  </si>
  <si>
    <t>Circuito fechado de câmeras - CFTV</t>
  </si>
  <si>
    <t>SCJ SEGURANÇA DIGITAL - EIRELI - ME</t>
  </si>
  <si>
    <t>15.510.770/0001-51</t>
  </si>
  <si>
    <t>Jeferson Leandro Diniz - CPF:042.731.329-58</t>
  </si>
  <si>
    <t>CT 7/2022 PGJ</t>
  </si>
  <si>
    <t>Consiste na contratação de empresa especializada em fornecimento e instalação de equipamentos, com material e mão de obra, incluindo treinamento, para circuito de câmeras de monitoramento de imagens no prédio do Ministério Público do Estado do Amazonas na Comarca de Boca do Acre/AM, conforme características técnicas e orientação do fabricante, em observância às necessidades de atendimento da política de Segurança Institucional, nos termos do Edital do PREGÃO ELETRÔNICO N.º 4.004/2022-CPL/MP/PGJ, que integra este termo contratual, com seus anexos, independentemente de transcrição, para todos os fins e efeitos legais.</t>
  </si>
  <si>
    <t>Pregão Eletrônico
Nº:4.004/2022-CPL/MP/PGJ</t>
  </si>
  <si>
    <t>6/05/2022</t>
  </si>
  <si>
    <t>6/05/2023</t>
  </si>
  <si>
    <t>Serviço de Treinamento (capacitação de equipe técnica)</t>
  </si>
  <si>
    <t>SP SECURITY COMERCIO DE PRODUTOS DE INFORMÁRICA EIRELI EPP</t>
  </si>
  <si>
    <t>18.535.079/0001-10</t>
  </si>
  <si>
    <t>ANDRÉ GOMES DE CASTRO NETO - CPF:040.078.448-36</t>
  </si>
  <si>
    <t>Circuito de câmeras de monitoramento de imagens no prédio do Ministério Público do Estado do Amazonas na Comarca de Boca do Acre/AM</t>
  </si>
  <si>
    <t>Monitor de 21 polegadas. Marca LG. Modelo 22 MK00H</t>
  </si>
  <si>
    <t>CT 9/2022 PGJ</t>
  </si>
  <si>
    <t>Contratação de empresa especializada em serviços técnicos para a elaboração de Projeto Básico para Contratação de Empresa Especializada em Execução de Montagem de Sistema de Combate e Prevenção a Incêndio, nos termos do Termo de Referência nº 30.2021.DEAC.0743741.2019.003706 e do EDITAL DO PREGÃO ELETRÔNICO N. º 4.006/2022-CPL/MP/PGJ.</t>
  </si>
  <si>
    <t>Pregão Eletrônico
Nº:4.006/2022-CPL/MP/PGJ</t>
  </si>
  <si>
    <t>9/05/2022</t>
  </si>
  <si>
    <t>9/05/2023</t>
  </si>
  <si>
    <t>Projeto Básico para Contratação de Empresa Especializada em Execução de Montagem de Sistema de Combate e Prevenção a Incêndio</t>
  </si>
  <si>
    <t>28.553.301/0001-61</t>
  </si>
  <si>
    <t>Helielton Guimarães de Paula - CPF:016.038.002-20</t>
  </si>
  <si>
    <t xml:space="preserve">
DOMPE: 3/05/2022</t>
  </si>
  <si>
    <t xml:space="preserve">
DOMPE: 10/05/2022</t>
  </si>
  <si>
    <t xml:space="preserve">
DOMPE: 9/05/2022</t>
  </si>
  <si>
    <t>CT 11/2022 PGJ</t>
  </si>
  <si>
    <t>Prestação de serviço de Reconstrução da Edificação Destinada à Promotoria de Justiça da Comarca de Maués/AM.</t>
  </si>
  <si>
    <t>DOMPE: 29/06/2022</t>
  </si>
  <si>
    <t>Tomada de Preço
Nº:2.001/2022-CPL/MP/PGJ</t>
  </si>
  <si>
    <t>29/06/2022</t>
  </si>
  <si>
    <t>29/06/2023</t>
  </si>
  <si>
    <t>TURIN CONSTRUÇÕES LTDA</t>
  </si>
  <si>
    <t>02.924.243/0001-41</t>
  </si>
  <si>
    <t>Péricles Teles de Barros Júnior - CPF:229.461.792-49</t>
  </si>
  <si>
    <t>Reconstrução da Edificação Destinada a Promotoria de Justiça da Comarca de Maués/AM</t>
  </si>
  <si>
    <t>1º Termo Aditivo</t>
  </si>
  <si>
    <t>2º Termo Aditivo</t>
  </si>
  <si>
    <t>3º Termo Aditivo</t>
  </si>
  <si>
    <t>4º Termo Aditivo</t>
  </si>
  <si>
    <t>5º Termo Aditivo</t>
  </si>
  <si>
    <t>CT 8/2022 PGJ</t>
  </si>
  <si>
    <t>Prestação de serviços técnicos especializados para o planejamento, organização e realização de concurso público de provas e títulos para seleção de candidatos para provimento de vagas em cargos de PROMOTOR DE JUSTIÇA SUBSTITUTO, INICIAL DA CARREIRA DO MINISTÉRIO PÚBLICO DO ESTADO DO AMAZONAS, com ingresso em comarca de entrância inicial do Ministério Público do Estado do Amazonas.</t>
  </si>
  <si>
    <t>DOMPE: 12/07/2022</t>
  </si>
  <si>
    <t>11/07/2022</t>
  </si>
  <si>
    <t>11/07/2024</t>
  </si>
  <si>
    <t>Organização e realização do Concurso Público de Provas e Títulos para provimento do cargo de Promotor de Justiça Substituto do Ministério Público do Estado do Amazonas</t>
  </si>
  <si>
    <t>CENTRO BRASILEIRO DE PESQUISA EM AVALIACAO E SELECAO E DE PROMOCAO DE EVENTOS</t>
  </si>
  <si>
    <t>18.284.407/0001-53</t>
  </si>
  <si>
    <t>Claudia Maffini Griboski - CPF:568.654.810-20
Adriana Rigon Weska - CPF:346.917.231-53</t>
  </si>
  <si>
    <t>CT 10/2022 FAMP</t>
  </si>
  <si>
    <t>Prestação de serviço de implantação de três Procuradorias de Justiça no prédio sede do Ministério Público do Estado do Amazonas.</t>
  </si>
  <si>
    <t>DOMPE: 5/07/2022</t>
  </si>
  <si>
    <t>1/07/2022</t>
  </si>
  <si>
    <t>1/07/2023</t>
  </si>
  <si>
    <t>Implantação de três Procuradorias de Justiça no prédio sede do MEP-AMmazonas.</t>
  </si>
  <si>
    <t>1º Termo de Apostilamento</t>
  </si>
  <si>
    <t>CC 4/2022 PGJ</t>
  </si>
  <si>
    <t>Fornecimento de água potável e coleta de esgoto, visando atender as unidades da CONTRATANTE na cidade de Parintins/AM, conforme as condições previstas neste instrumento, observando-se as normas legais e regulamentares aplicáveis.</t>
  </si>
  <si>
    <t>DOMPE: 11/07/2022</t>
  </si>
  <si>
    <t>8/07/2022</t>
  </si>
  <si>
    <t>fornecimento de água potável e coleta de esgoto, visando atender as unidades da CONTRATANTE na cidade de Parintins/AM</t>
  </si>
  <si>
    <t>SERVIÇO AUTÔNOMO DE ÁGUA E ESGOTO DE PARINTINS - SAAE</t>
  </si>
  <si>
    <t>04.597.340/0001-00</t>
  </si>
  <si>
    <t>Fermiliano de Souza Tavares - CPF:186.481.852-20</t>
  </si>
  <si>
    <t>CT 13/2022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</si>
  <si>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4.024/2022-CPL/MP/PGJ, que integra este contrato, com seus anexos, independentemente de transcrição, para todos os fins e efeitos legais.</t>
  </si>
  <si>
    <t>Pregão Eletrônico
Nº:4.024/2022-CPL/MP/PGJ</t>
  </si>
  <si>
    <t>10/08/2022</t>
  </si>
  <si>
    <t>10/08/2023</t>
  </si>
  <si>
    <t>Agua mineral potável, sem gás</t>
  </si>
  <si>
    <t>F ALVES DOS SANTOS JUNIOR</t>
  </si>
  <si>
    <t>27.985.750/0001-16</t>
  </si>
  <si>
    <t>FERNANDO ALVES DOS SANTOS JUNIOR - CPF:528.387.302-15</t>
  </si>
  <si>
    <t>ANTONIO CAVALCANTE FILHO - CPF:161.238.402-15</t>
  </si>
  <si>
    <t>CT 12/2022 PGJ</t>
  </si>
  <si>
    <t>Pregão Eletrônico
Nº:4.031/2022-CPL/MP/PGJ</t>
  </si>
  <si>
    <t>2/08/2022</t>
  </si>
  <si>
    <t>Prestação de serviços bancários.</t>
  </si>
  <si>
    <t>Francisco Grangeiro Diniz Júnior - CPF:076.875.864-50</t>
  </si>
  <si>
    <t>FRANCISCO EDINALOD LIRA DE CARVALHO - CPF:321.262.712-34</t>
  </si>
  <si>
    <t xml:space="preserve">
DOMPE: 15/08/2022</t>
  </si>
  <si>
    <t xml:space="preserve">
DOMPE: 2/08/2022</t>
  </si>
  <si>
    <t xml:space="preserve">1º Termo Aditivo </t>
  </si>
  <si>
    <t xml:space="preserve"> 3º Termo Aditivo   </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</si>
  <si>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</si>
  <si>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</si>
  <si>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DOE: 31/07/2018
DOMPE: 11/07/2018</t>
  </si>
  <si>
    <t>Pregão Eletrônico
Nº:4007/2018-MP/PGJ</t>
  </si>
  <si>
    <t>17/05/2018</t>
  </si>
  <si>
    <t>17/05/2023</t>
  </si>
  <si>
    <t>Móvel - Móvel</t>
  </si>
  <si>
    <t>TELEFÔNICA BRASIL S/A</t>
  </si>
  <si>
    <t>02.558.157/0001-62</t>
  </si>
  <si>
    <t>Wellington Xavier da Costa - CPF:887.321.001-59</t>
  </si>
  <si>
    <t>WALESKA GRACIEME ANDRADE M. DE OLIVEIRA - CPF:436.385.892-34</t>
  </si>
  <si>
    <t>Tarifa zero</t>
  </si>
  <si>
    <t>Móvel - Fixo</t>
  </si>
  <si>
    <t>Pacote de dados de, no mínimo, 2Gb e velocidade de até 5Mbps (em tecnologia 4G)</t>
  </si>
  <si>
    <t>SMS</t>
  </si>
  <si>
    <t>Assinatura básica</t>
  </si>
  <si>
    <t>CT 14/2022 PGJ</t>
  </si>
  <si>
    <t>Aquisição de mobiliário em geral, com garantia total do fabricante por no mínimo 60 (sessenta) meses, a contar da data da entrega, com representante e assistência técnica em Manaus/AM, para atender às necessidades das 24 (vinte e quatro) Procuradorias de Justiça do Ministério Público do Estado do Amazonas, conforme especificações, quantitativos e prazos contidos no Edital do Pregão Eletrônico n.º 4.026/2022-CPL/MP/PGJ, da proposta apresentada pela CONTRATADA e do Anexo deste contrato, que fazem parte deste instrumento, independentemente de transcrição.</t>
  </si>
  <si>
    <t>Pregão Eletrônico
Nº:4.026/2022-CPL/MP/PGJ</t>
  </si>
  <si>
    <t>1/09/2022</t>
  </si>
  <si>
    <t>1/09/2023</t>
  </si>
  <si>
    <t>MESA L, CORTE CONVEXO</t>
  </si>
  <si>
    <t>MOVENORTE COMÉRCIO E REPRESENTAÇÕES LTDA</t>
  </si>
  <si>
    <t>84.499.755/0001-72</t>
  </si>
  <si>
    <t>JORGE CHALUB PEREIRA - CPF:018.136.762-91</t>
  </si>
  <si>
    <t>LEANDRO TAVARES BEZERRA - CPF:715.759.522-20</t>
  </si>
  <si>
    <t>MESA EM L, CORTE CONVEXO, COM ARMÁRIO EMBUTIDO</t>
  </si>
  <si>
    <t>ARMÁRIO BAIXO, COM PORTA DE CORRER</t>
  </si>
  <si>
    <t>ARMÁRIO BAIXO, COM 2 PORTAS E 4 NINCHOS</t>
  </si>
  <si>
    <t>GAVETEIRO VOLANTE, COM 4 GAVETAS</t>
  </si>
  <si>
    <t>BANCADA DE TRABALHO DUPLA</t>
  </si>
  <si>
    <t>CT 15/2022 PGJ</t>
  </si>
  <si>
    <t>Fornecimento de licenças para solução de gerenciamento de endpoints denominada Ivanti Endpoint Manager e expansão tecnológica para gerenciamento de ativos de TI, incluindo capacitação, suporte técnico e garantia, visando atender das necessidades do Ministério Público do Estado do Amazonas (MPAM), por um período de 12 (doze) meses, nos termos do Pregão Eletrônico N.º 4.039/2022-CPL/MP/PGJ.</t>
  </si>
  <si>
    <t>Pregão Eletrônico
Nº:4.039/2022-CPL/MP/PGJ</t>
  </si>
  <si>
    <t>8/09/2022</t>
  </si>
  <si>
    <t>8/09/2023</t>
  </si>
  <si>
    <t>Ivanti Neurons Platform w/EPM Connector Cloud PARTNUMBER = IN-PlatformEPM-C</t>
  </si>
  <si>
    <t>Ivanti Cloud Service Appliance PARTNUMBER = LDVCSA-L</t>
  </si>
  <si>
    <t>Ivanti Neurons Workspace Cloud PARTNUMBER = IN-WKSPACE-C</t>
  </si>
  <si>
    <t>Ivanti Antivirus Manager - Add-on to IvantiSS PARTNUMBER = LDAV-BD-S</t>
  </si>
  <si>
    <t>Ivanti EndPoint Manager PARTNUMBER = LDMSPMA-M</t>
  </si>
  <si>
    <t>Ivanty Security Suite PARTNUMBER = LDSS-S</t>
  </si>
  <si>
    <t>Capacitação no IVANTI Management Suite</t>
  </si>
  <si>
    <t>CT 16/2022 PGJ</t>
  </si>
  <si>
    <t>Prestação de serviços em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 4.034/2022-CPL/MP/PGJ, o qual passa a integrar o presente instrumento independentemente de transcrição.</t>
  </si>
  <si>
    <t>DOMPE: 28/09/2022</t>
  </si>
  <si>
    <t>Pregão Eletrônico
Nº:4.034/2022-CPL/MP/PGJ</t>
  </si>
  <si>
    <t>23/09/2022</t>
  </si>
  <si>
    <t>23/09/2023</t>
  </si>
  <si>
    <t>agenciamento de viagem, procedendo à reserva, emissão de bilhetes, marcação e remarcação de passagens aéreas de viagens</t>
  </si>
  <si>
    <t>Roberto Conhago Tavares - CPF:026.929.702-25
Lindomar Neves Tavares - CPF:193.290.162-00</t>
  </si>
  <si>
    <t xml:space="preserve"> DARLAN BENEVIDES DE QUEIROZ,  IVANETE DE OLIVEIRA NASCIMENTO E CAROLINE ELLEN BEZERRA</t>
  </si>
  <si>
    <t>Diretor(a) de Tecnologia da Informação e Comunicação</t>
  </si>
  <si>
    <t>CC 5/2022 PGJ</t>
  </si>
  <si>
    <t>Fornecimento de água potável, dentro do padrão de potabilidade estabelecido na PRC N° 5 de 28 de setembro de 2017, do Ministério da Saúde, visando atender as unidades da CONTRATANTE na cidade de Itacoatiara/AM, conforme as condições previstas neste instrumento, observando-se as normas legais e regulamentares aplicáveis.</t>
  </si>
  <si>
    <t>DOMPE: 26/10/2022</t>
  </si>
  <si>
    <t>25/10/2022</t>
  </si>
  <si>
    <t>25/10/2025</t>
  </si>
  <si>
    <t>Fornecimento de água potável</t>
  </si>
  <si>
    <t>SERVIÇO AUTÔNOMO DE ÁGUA E ESGOTO DE ITACOATIARA - SAAE</t>
  </si>
  <si>
    <t>04.320.180/0001-40</t>
  </si>
  <si>
    <t>Marcela Cristine Andrade da Costa - CPF:037.581.494-95</t>
  </si>
  <si>
    <t>Pregão Eletrônico
Nº:4.022/2022-CPL/MP/PGJ</t>
  </si>
  <si>
    <t>CT 20/2022 PGJ</t>
  </si>
  <si>
    <t>Aquisição de 32 (trinta e dois) monitores multimídia para videoconferências 23,5 pol.,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</si>
  <si>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3/11/2022</t>
  </si>
  <si>
    <t>3/11/2023</t>
  </si>
  <si>
    <t>MONITOR MULTIMÍDIA PARA VIDEOCONFERÊNCIAS</t>
  </si>
  <si>
    <t>REPREMIG REPRESENTACAO E COMERCIO DE MINAS GERAIS LTDA</t>
  </si>
  <si>
    <t>65.149.197/0002-51</t>
  </si>
  <si>
    <t>REPREMIG REPRESENTACAO E COMERCIO DE MINAS GERAIS LTDA - CPF:013.371.746-10</t>
  </si>
  <si>
    <t>CT 24/2022 PGJ</t>
  </si>
  <si>
    <t>MESA DIGITALIZADORA DE ASSINATURAS USB</t>
  </si>
  <si>
    <t>FUTTURA DISTRIBUIÇÃO, COMÉRCIO E SERVIÇOS DE INFORMÁTICA LTDA</t>
  </si>
  <si>
    <t>12.713.709/0001-13</t>
  </si>
  <si>
    <t>Raphael Aucar Baraúna - CPF:516.450.172-49</t>
  </si>
  <si>
    <t>CT 21/2022 PGJ</t>
  </si>
  <si>
    <t>Aquisição de 50 (cinquenta) impressoras multifuncionais laser monocromáticas,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</si>
  <si>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1/11/2022</t>
  </si>
  <si>
    <t>1/11/2023</t>
  </si>
  <si>
    <t>IMPRESSORA MULTIFUNCIONAL LASER MONOCROMÁTICA</t>
  </si>
  <si>
    <t>3S INFORMATICA LTDA</t>
  </si>
  <si>
    <t>32.674.351/0001-74</t>
  </si>
  <si>
    <t>Cleibiander Bermudes Bahiense - CPF:045.945.697-06</t>
  </si>
  <si>
    <t>CT 17/2022 PGJ</t>
  </si>
  <si>
    <t>Aquisição de 350 (trezentos e cinquenta)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</si>
  <si>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1/11/2022</t>
  </si>
  <si>
    <t>28/10/2022</t>
  </si>
  <si>
    <t>28/10/2023</t>
  </si>
  <si>
    <t>MICROCOMPUTADOR TIPO ALL IN ONE, com mouse, teclado, monitor e monitor auxiliar.</t>
  </si>
  <si>
    <t>E.R. SOLUÇÕES INFORMÁTICA LTDA</t>
  </si>
  <si>
    <t>05.778.325/0005-47</t>
  </si>
  <si>
    <t>Andre Luis Machado Pelicioni - CPF:248.785.548-78
George Eduardo Saliby - CPF:982.913.358-34</t>
  </si>
  <si>
    <t>CT 19/2022 PGJ</t>
  </si>
  <si>
    <t>Aquisição de 2 (dois)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</si>
  <si>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Pregão Eletrônico
Nº:4.042/2022-CPL/MP/PGJ-SRP</t>
  </si>
  <si>
    <t>COMPUTADOR TIPO 3  NOTEBOOK.</t>
  </si>
  <si>
    <t>George Eduardo Saliby - CPF:982.913.358-34
Andre Luis Machado Pelicioni - CPF:248.785.548-78</t>
  </si>
  <si>
    <t>CT 25/2022 PGJ</t>
  </si>
  <si>
    <t>Pregão Eletrônico
Nº:4.048/2022-CPL/MP/PGJ</t>
  </si>
  <si>
    <t>Manutenção preventiva e corretiva, bem como a assistência técnica nos equipamentos de refrigeração da PGJ/AM.</t>
  </si>
  <si>
    <t>CT 18/2022 PGJ</t>
  </si>
  <si>
    <t>Aquisição de 32 (trinta e dois) microcomputadores TIPO 2  WorkStation Torre, com mouse, teclado e monitor de 27 pol. - LENOVO THINKSTATION P360 TW, com garantia e assistência técnica on-site, de acordo com as especificações constantes do Edital do Pregão Eletrônico nº 4.042/2022-CPL/MP/PGJ e da Ata de Registro de Preços n.º 23.2022.CPL.0903266.2021.010082, objetivando atender às demandas dos órgãos integrantes do Ministério Público do Estado do Amazonas, Procuradoria-Geral de Justiça, por um período de 12 (doze) meses.</t>
  </si>
  <si>
    <t>MICROCOMPUTADOR TIPO 2  WorkStation Torre, com mouse, teclado e monitor de 27 pol</t>
  </si>
  <si>
    <t>CT 22/2022 PGJ</t>
  </si>
  <si>
    <t>DIGITALIZADOR DE MÉDIO PORTE (SCANNER)</t>
  </si>
  <si>
    <t>VETORSCAN SOLUCOES CORPORATIVAS E IMPORTACAO EIRELI</t>
  </si>
  <si>
    <t>11.113.866/0001-25</t>
  </si>
  <si>
    <t>Evandro Pieroni Pereira - CPF:248.329.658-08</t>
  </si>
  <si>
    <r>
      <t>FUNDAMENTO LEGAL:</t>
    </r>
    <r>
      <rPr>
        <sz val="10"/>
        <color indexed="8"/>
        <rFont val="Arial"/>
        <family val="2"/>
      </rPr>
      <t xml:space="preserve"> Resolução CNMP nº 86/2012, art 5º, inciso II, alíneas “e” a  “l” e “m”</t>
    </r>
  </si>
  <si>
    <t>1º TAP</t>
  </si>
  <si>
    <t>Vostro com i5, 8Gb de RAM e 512Gb SSd + 3 anos de ProSupport + teclado e mouse com fio + Monitor Touch</t>
  </si>
  <si>
    <t xml:space="preserve">Optiplex com i5, Wind Home, 8GB de RAM, 256 de SSD, teclado e mouse com fio, placa de wifi, 2 anos de ProSupport + monitor de 23.8" para videoconferência </t>
  </si>
  <si>
    <t>desktop i7 512 ssd e 16 de ram + monitor normal</t>
  </si>
  <si>
    <t>Optiplex com i5, Wind Home, 8GB de RAM, 256 de SSD, teclado e mouse com fio, placa de wifi, 2 anos de ProSupport + Monitor Touch</t>
  </si>
  <si>
    <t>all in one i7 512 ssd e 16 de ram +2 anos de ProSupport</t>
  </si>
  <si>
    <t>all in one i5 216 ssd e 8 de ram +2 anos de ProSupport</t>
  </si>
  <si>
    <t>desktop i7 512 ssd e 16 de ram + monitor videoconferencia</t>
  </si>
  <si>
    <t>Vostro com i5, 8Gb de RAM e 512Gb SSd + 3 anos de ProSupport + teclado e mouse com fio + Monitor azul</t>
  </si>
  <si>
    <t>inspiron 15 5000</t>
  </si>
  <si>
    <t>proc</t>
  </si>
  <si>
    <t>ssd</t>
  </si>
  <si>
    <t>ram</t>
  </si>
  <si>
    <t>vel</t>
  </si>
  <si>
    <t>i5</t>
  </si>
  <si>
    <t> (4-core, cache de 12MB, até 5.0GHz)</t>
  </si>
  <si>
    <t>i7</t>
  </si>
  <si>
    <t>inspiron 15 3000</t>
  </si>
  <si>
    <t>(4-core, cache de 8MB, até 4.2GHz)</t>
  </si>
  <si>
    <t>(4-core, cache de 12MB, até 5.0GHz)</t>
  </si>
  <si>
    <t>(4-core, cache de 8MB, até 4.5GHz)</t>
  </si>
  <si>
    <t>vostro 3400</t>
  </si>
  <si>
    <t>votstro 3510</t>
  </si>
  <si>
    <t>4-core, cache de 8MB, até 4.2GHz)</t>
  </si>
  <si>
    <t>4-core, cache de 12MB, até 4.7GHz)</t>
  </si>
  <si>
    <t>modelo</t>
  </si>
  <si>
    <t>valor</t>
  </si>
  <si>
    <t>monitor</t>
  </si>
  <si>
    <t>total</t>
  </si>
  <si>
    <t>parcela</t>
  </si>
  <si>
    <t>votstro 3520</t>
  </si>
  <si>
    <t>I5</t>
  </si>
  <si>
    <t>10-core, cache de 12MB, até 4.4GHz)</t>
  </si>
  <si>
    <t>touch</t>
  </si>
  <si>
    <t>geforce</t>
  </si>
  <si>
    <t>CT 26/2022 PGJ</t>
  </si>
  <si>
    <t>Aquisição da assinatura de Bibliotecas Digitais Jurídicas (BIBLIOTECA DIGITAL PROVIEW FULL e REVISTA DOS TRIBUNAIS ONLINE CLÁSSICA), por 24 (vinte e quatro) meses, com disponibilização de acesso online, que inclua doutrina, legislação nacional atualizada, jurisprudências nacionais com acesso simultâneo e unificado, possibilitando impressão (Revista dos Tribunais Online) e gerenciamento de publicações jurídicas (livros, periódicos em texto completo), para o Ministério Público do Estado do Amazonas / Procuradoria-Geral de Justiça, com o fito de dar suporte às atividades executadas por esse parquet, conforme condições, quantidades e exigências estabelecidas no Termo de Referência n° 3.2022.BIBLIOT.0856224.2022.003026, e seus anexos.</t>
  </si>
  <si>
    <t>6/12/2022</t>
  </si>
  <si>
    <t>6/12/2024</t>
  </si>
  <si>
    <t>ajuste</t>
  </si>
  <si>
    <t>EDITORA REVISTA DOS TRIBUNAIS LTDA</t>
  </si>
  <si>
    <t>60.501.293/0001-12</t>
  </si>
  <si>
    <t>Pablo Leo Peduzzi - CPF:237.908.238-30
Juliana Mayumi Oshiro Ono - CPF:800.589.571-20</t>
  </si>
  <si>
    <t>WANDERLÉIA LIMA DA SILVA - CPF:445.874.812-20</t>
  </si>
  <si>
    <t>Assinatura de Bibliotecas Digitais Jurídicas (BIBLIOTECA DIGITAL PROVIEW FULL e REVISTA DOS TRIBUNAIS ONLINE CLÁSSICA)</t>
  </si>
  <si>
    <t>CT 27/2022 PGJ</t>
  </si>
  <si>
    <t>Pregão Eletrônico
Nº:4.053/2022  CPL/MP/PGJ</t>
  </si>
  <si>
    <t>17/11/2022</t>
  </si>
  <si>
    <t>17/11/2023</t>
  </si>
  <si>
    <t>Veículo PICK UP CABINE DUPLA, para transporte de cargas e passageiros da PGJ/AM.</t>
  </si>
  <si>
    <t>TOYOTA DO BRASIL LTDA</t>
  </si>
  <si>
    <t>59.104.760/0001-91</t>
  </si>
  <si>
    <t>Nelson Rescalli Júnior - CPF:179.427.818-44</t>
  </si>
  <si>
    <t>Elias Souza de Oliveira - CPF:630.907.402-49</t>
  </si>
  <si>
    <t>Veículos SEDAN (pequeno porte), para serviços administrativos da PGJ.</t>
  </si>
  <si>
    <t>Veículo SEDAN (médio porte), para transporte de autoridades.</t>
  </si>
  <si>
    <t>CT 29/2022 PGJ</t>
  </si>
  <si>
    <t>Prestação de serviços de Reforma da Edificação da Promotoria de Justiça da Comarca de Boca do Acre/AM, localizada na Rua Júlio Toá, Platô do Piquiá, s/ n.º, com fornecimento total de mão de obra, ferramentas, equipamentos, materiais de consumo e materiais de reposição necessários para execução dos serviços, nos termos do Projeto Básico Nº 1.2022.DEAC.0767858.2021.010995 e do Edital de Pregão Eletrônico N.° 4.050/2022 - CPL/MP/PGJ.</t>
  </si>
  <si>
    <t>Pregão Eletrônico
Nº:4.050/2022 - CPL/MP/PGJ</t>
  </si>
  <si>
    <t>23/11/2022</t>
  </si>
  <si>
    <t>23/11/2023</t>
  </si>
  <si>
    <t>Reforma da Edificação destinada a abrigar a Promotoria de Justiça da Comarca de Boca do Acre/AM</t>
  </si>
  <si>
    <t>CT 30/2022 PGJ</t>
  </si>
  <si>
    <t>Prestação de serviços técnicos especializados em design gráfico e editoração de publicações, e outros materiais produzidos pela Procuradoria-Geral de Justiça do Amazonas, obedecendo às exigências do Edital do Pregão Eletrônico n.º 4.044/2022 - CPL/MP/PGJ.</t>
  </si>
  <si>
    <t>Pregão Eletrônico
Nº:4.044/2022 - CPL/MP/PGJ</t>
  </si>
  <si>
    <t>Prestação de serviços técnicos especializados em design gráfico e editoração de publicações</t>
  </si>
  <si>
    <t>MOVLEADS AGENCIA DE MARKETING DIGITAL LTDA</t>
  </si>
  <si>
    <t>35.486.862/0001-50</t>
  </si>
  <si>
    <t>Wellington Holanda dos Santos - CPF:013.356.982-99</t>
  </si>
  <si>
    <t>CT 32/2022 PGJ</t>
  </si>
  <si>
    <t>Fornecimento, instalação e manutenção de sistema (software) de controle de acesso nas dependências do Ministério Público do Estado do Amazonas, compreendendo as 06 (seis) instalações físicas na cidade de Manaus/AM (Procuradoria-Geral de Justiça; unidades descentralizadas: Aleixo, Paraíba e Belo Horizonte; Núcleo de Acordo de Não Persecução Penal - NNPP; e Núcleo Permanente de Autocomposição - NUPA), com manutenção preventiva e corretiva durante a vigência da garantia, nos termos, condições e quantitativos estabelecidos neste instrumento, conforme o Termo de Referência n.º 7.2021.ASSINST.0719146.2021.008022.</t>
  </si>
  <si>
    <t>Pregão Eletrônico
Nº:4.052/2022-CPL/MP/PGJ</t>
  </si>
  <si>
    <t>Fornecimento, instalação e manutenção do sistema (software) necessário ao controle de acesso de visitantes nas instalações do Ministério Público</t>
  </si>
  <si>
    <t>MADIS COMERCIO E SERVICOS LTDA</t>
  </si>
  <si>
    <t>23.916.557/0001-72</t>
  </si>
  <si>
    <t>Valdeci Teixeira Delmondes - CPF:115.933.538-98</t>
  </si>
  <si>
    <t>DOMPE: 24/11/2022</t>
  </si>
  <si>
    <t>DOMPE: 7/12/2022</t>
  </si>
  <si>
    <t>DOMPE: 18/11/2022</t>
  </si>
  <si>
    <t>DOMPE: 31/10/2022</t>
  </si>
  <si>
    <t>DOMPE: 3/11/2022</t>
  </si>
  <si>
    <t>DOMPE: 10/11/2022</t>
  </si>
  <si>
    <t>DOMPE: 9/09/2022</t>
  </si>
  <si>
    <t>DOMPE: 02/09/2022</t>
  </si>
  <si>
    <t>PAULO AUGUSTO DE OLIVEIRA LOPES</t>
  </si>
  <si>
    <t>Assessor(a) de Segurança Institucional</t>
  </si>
  <si>
    <t>1º Termo  Aditivo</t>
  </si>
  <si>
    <t>2º TAP</t>
  </si>
  <si>
    <t>CT 23/2022 PGJ</t>
  </si>
  <si>
    <t>Aquisição de 50 (cinquenta) nobreaks para escritório 1500VA,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</si>
  <si>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DOE: 1/11/2022
DOMPE: 1/11/2022</t>
  </si>
  <si>
    <t>27/10/2022</t>
  </si>
  <si>
    <t>27/10/2023</t>
  </si>
  <si>
    <t>NOBREAK PARA ESCRITÓRIO 1500vA</t>
  </si>
  <si>
    <t>AJL INDÚSTRIA E COMÉRCIO LTDA</t>
  </si>
  <si>
    <t>01.319.640/0001-21</t>
  </si>
  <si>
    <t>Antônio de Jesus Lourenço - CPF:242.676.602-63</t>
  </si>
  <si>
    <t>CT 28/2022 PGJ</t>
  </si>
  <si>
    <t>Aquisição de subscrição de licença da suite ADOBE CREATIVE CLOUD (todos os Apps) - VIP e ADOBE ACROBAT PRO DC - VIP, incluindo suporte técnico, garantia e atualizações, por 36 (trinta e seis) meses, conforme condições, quantidades e exigências estabelecidas neste contrato e seus anexos, visando atender as necessidades da Procuradoria-Geral de Justiça do Estado do Amazonas, nos termos do Edital do Pregão Eletrônico n.º 4.055/2022 - CPL/MP/PGJ.</t>
  </si>
  <si>
    <t>DOE: 26/12/2022
DOMPE: 26/12/2022</t>
  </si>
  <si>
    <t>Pregão Eletrônico
Nº:4.055/2022 - CPL/MP/PGJ</t>
  </si>
  <si>
    <t>27/12/2022</t>
  </si>
  <si>
    <t>27/12/2025</t>
  </si>
  <si>
    <t>Subscrição de licença Adobe Acrobat Pro DC - VIP, pelo período de 36 (trinta e seis) meses.</t>
  </si>
  <si>
    <t>TECNETWORKING SERVICOS E SOLUCOES EM TI LTDA</t>
  </si>
  <si>
    <t>21.748.841/0001-51</t>
  </si>
  <si>
    <t>Zaimison Antones Rodrigues Cartaxo - CPF:093.902.504-39</t>
  </si>
  <si>
    <t>Subscrição de licença da suite Adobe Creative Cloud (todos os Apps) - VIP, pelo período de 36 (trinta e seis) meses.</t>
  </si>
  <si>
    <t>CT 31/2022 PGJ</t>
  </si>
  <si>
    <t>Prestação de serviços de reforma do Plenário Trindade do prédio sede do Ministério Público do Estado do Amazonas - MP/AM, localizado na Av. Coronel Teixeira N.º 7.995 - Nova Esperança, conforme descrito neste instrumento, com fornecimento total de mão de obra, ferramentas, equipamentos, materiais de consumo e materiais de reposição necessários para execução dos serviços, para atender às necessidades da PGJ-AM, em conformidade com o Termo de Referência Nº 13.2022.DEAC.0864266.2022.014278 e do Edital de Pregão Eletrônico N.º 4.054/2022-CPL/MP/PGJ.</t>
  </si>
  <si>
    <t>DOE: 19/12/2022
DOMPE: 19/12/2022</t>
  </si>
  <si>
    <t>Pregão Eletrônico
Nº:4.054/2022-CPL/MP/PGJ</t>
  </si>
  <si>
    <t>19/12/2022</t>
  </si>
  <si>
    <t>19/12/2023</t>
  </si>
  <si>
    <t>prestação de serviços de reforma do Plenário Trindade do prédio sede do Ministério Público do Estado do Amazonas  MP/AM</t>
  </si>
  <si>
    <t>F1 CONSTRUCOES E NAUTICA EIRELI</t>
  </si>
  <si>
    <t>06.939.058/0001-81</t>
  </si>
  <si>
    <t>Carlos Alberto Roque de Faria - CPF:227.790.006-00</t>
  </si>
  <si>
    <t>Elizane Garcia Pontes - CPF:752.637.002-10</t>
  </si>
  <si>
    <t>CT 33/2022 PGJ</t>
  </si>
  <si>
    <t>Prestação de serviços técnicos, sob demanda, para operação dos sistemas de sonorização e comunicação audiovisual de propriedade da CONTRATANTE, nos termos do TERMO DE REFERÊNCIA Nº 6.2022.ARPC.0870488.2021.016776.</t>
  </si>
  <si>
    <t>DOE: 16/12/2022
DOMPE: 16/12/2022</t>
  </si>
  <si>
    <t>15/12/2022</t>
  </si>
  <si>
    <t>15/12/2023</t>
  </si>
  <si>
    <t>Prestação de serviços técnicos, sob demanda, para operação dos sistemas de sonorização e comunicação audiovisual</t>
  </si>
  <si>
    <t>DAHORA PUBLICIDADE, SERVIÇOS GRÁFICOS E EVENTOS EIRELI</t>
  </si>
  <si>
    <t>07.273.545/0001-10</t>
  </si>
  <si>
    <t>Jorge Eudson da Costa Silva - CPF:034.905.082-11</t>
  </si>
  <si>
    <t>Júlio César Albuquerque Lima - CPF:239.778.172-72</t>
  </si>
  <si>
    <t>CC 6/2022 PGJ</t>
  </si>
  <si>
    <t>Prestação de serviços de fornecimento de água potável, visando atender as unidades da CONTRATANTE nas cidades de Juruá, Tabatinga, Carauari, Codajás e Autazes/AM, conforme as condições previstas neste instrumento, observando-se as normas legais e regulamentares aplicáveis.</t>
  </si>
  <si>
    <t>15/12/2025</t>
  </si>
  <si>
    <t>fornecimento de água potável, visando atender as unidades da CONTRATANTE nas cidades de Juruá, Tabatinga, Carauari, Codajás e Autazes/AM</t>
  </si>
  <si>
    <t>Armando Silva do Valle - CPF:135.748.092-04</t>
  </si>
  <si>
    <t>Maria Nonata Paixão Cavalcante - CPF:317.625.902-63</t>
  </si>
  <si>
    <t>CT 34/2022 PGJ</t>
  </si>
  <si>
    <t>Prestação de serviços de Construção da Edificação das Promotorias de Justiça da Comarca de Manacapuru/AM, localizada na Rua União, Bairro Aparecida, s/n.º, com fornecimento total de mão de obra, ferramentas, equipamentos, materiais de consumo e materiais de reposição necessários para execução dos serviços, nos termos do Projeto Básico Nº 13.2022.DEAC.0916549.2022.015951 e do Edital de Concorrência N.º 3.001/2022-CPL/MP/PGJ.</t>
  </si>
  <si>
    <t>Concorrência
Nº:3.001/2022-CPL/MP/PGJ</t>
  </si>
  <si>
    <t>Construção da edificação destinada a abrigar as Promotorias de Justiça da Comarca de Manacapuru/AM</t>
  </si>
  <si>
    <t>CT 35/2022 PGJ</t>
  </si>
  <si>
    <t>O objeto do presente instrumento é a execução de obra visando à construção do remanescente da edificação destinada a instalar as Promotorias de Justiça da Comarca de Anori/AM, em terreno localizado na cidade de Anori -AM, situado na Av. 31 de Março, s/n.º- Centro, com fornecimento total de mão de obra, ferramentas, equipamentos, materiais de consumo, e materiais de reposição necessários para execução dos serviços, nos termos do PROJETO BÁSICO Nº 12.2022.DEAC.0908828.2022.019425.</t>
  </si>
  <si>
    <t>DOE: 25/12/2022
DOMPE: 25/12/2022</t>
  </si>
  <si>
    <t>Tomada de Preço
Nº:2.002/2022-CPL/MP/PGJ</t>
  </si>
  <si>
    <t>19/12/2007</t>
  </si>
  <si>
    <t>Construção do Remanescente da Edificação Destinada a instalar a Promotoria de Justiça da Comarca de Anori/AM</t>
  </si>
  <si>
    <t>CT 3/2023 PGJ</t>
  </si>
  <si>
    <t>Locação do imóvel localizado na Avenida Amazonas, 14, Bairro São Lázaro, Urucurituba/AM, registrado no Cartório de Registro de Imóveis da Comarca de Urucurituba, visando a atender às necessidades do Ministério Público do Estado do Amazonas / Procuradoria-Geral de Justiça do Estado do Amazonas, conforme especificações constantes no Termo de Referência nº 37.2022.DEAC.0934278.2022.017395.</t>
  </si>
  <si>
    <t>DOMPE: 23/01/2023</t>
  </si>
  <si>
    <t>23/01/2023</t>
  </si>
  <si>
    <t>23/01/2028</t>
  </si>
  <si>
    <t>Locação de imóvel para atender às necessidades de instalação da Promotoria de Justiça da Comarca de Urucurituba/AM.</t>
  </si>
  <si>
    <t>Josiele Silva de Souza</t>
  </si>
  <si>
    <t>051.552.442-50</t>
  </si>
  <si>
    <t/>
  </si>
  <si>
    <t>CT 1/2023 PGJ</t>
  </si>
  <si>
    <t>Prestação de serviços de Construção da Edificação das Promotorias de Justiça da Comarca de Presidente Figueiredo/AM, localizada na Praça Cívica, s/ n.º, Bairro Morada do Sol, Presidente Figueiredo/AM, com fornecimento total de mão de obra, ferramentas, equipamentos, materiais de consumo e materiais de reposição necessários para execução dos serviços.</t>
  </si>
  <si>
    <t>DOMPE: 11/01/2023</t>
  </si>
  <si>
    <t>Tomada de Preço
Nº:2.003/2022-CPL/MP/PGJ</t>
  </si>
  <si>
    <t>10/01/2023</t>
  </si>
  <si>
    <t>10/01/2024</t>
  </si>
  <si>
    <t>Construção da Edificação das Promotorias de Justiça da Comarca de Presidente Figueiredo/AM</t>
  </si>
  <si>
    <t>CONSTRUTORA RIO NEGRO - EIRELI</t>
  </si>
  <si>
    <t>07.741.892/0001-20</t>
  </si>
  <si>
    <t>INGRID COLARES BARBOSA - CPF:990.457.702-10</t>
  </si>
  <si>
    <t>CT 2/2023 PGJ</t>
  </si>
  <si>
    <t>Aquisição de 33 (trinta e três)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</si>
  <si>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12/01/2022</t>
  </si>
  <si>
    <t>6/01/2023</t>
  </si>
  <si>
    <t>6/01/2024</t>
  </si>
  <si>
    <t>Aquisição de 33 (trinta e três) microcomputadores TIPO ALL IN ONE com mouse, teclado, monitor e monitor auxiliar</t>
  </si>
  <si>
    <t xml:space="preserve"> 1º Termo Aditivo</t>
  </si>
  <si>
    <t>CT 5/2023 PGJ</t>
  </si>
  <si>
    <t>Aquisição de 4 (quatro)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</si>
  <si>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14/02/2023</t>
  </si>
  <si>
    <t>14/02/2024</t>
  </si>
  <si>
    <t>COMPUTADOR TIPO 3  NOTEBOOK- LENOVO THINKPAD L14 AMD GEN 3.</t>
  </si>
  <si>
    <t>Andre Luis Machado Pelicioni - CPF:248.785.548-78</t>
  </si>
  <si>
    <t>CC 2/2023 PGJ</t>
  </si>
  <si>
    <t>Contratação de serviço de engenharia para manutenção preventiva e corretiva regular da Subestação de 1000KVA , conforme necessidades contidas no Termo de Referência Nº 2.2022.SCMP.0823480.2022.009690 e no Edital do Pregão Eletrônico N.º 4.058/2022-CPL/MP/PGJ.</t>
  </si>
  <si>
    <t>DOMPE: 7/02/2023</t>
  </si>
  <si>
    <t>Pregão Eletrônico
Nº:4.058/2022-CPL/MP/PGJ.</t>
  </si>
  <si>
    <t>Serviços de engenharia para manutenção preventiva e corretiva regular da Subestação de 1000KVA.</t>
  </si>
  <si>
    <t>Serviço de Migração do Ambiente Atual</t>
  </si>
  <si>
    <t>CT 4/2023 PGJ</t>
  </si>
  <si>
    <t>Prestação de serviço de solução de firewall de próxima geração em alta disponibilidade, com monitoramento, pelo período de 48 (quarenta e oito) meses, incluindo treinamento e serviço de migração da plataforma atual, conforme as especificações constantes no Termo de Referência nº 20.2021.DTIC.0720733.2021.015252.</t>
  </si>
  <si>
    <t>Pregão Eletrônico
Nº:4.005/2022-CPL/MP/PGJ</t>
  </si>
  <si>
    <t>3/02/2023</t>
  </si>
  <si>
    <t>3/02/2027</t>
  </si>
  <si>
    <t>SERVIX INFORMATICA LTDA</t>
  </si>
  <si>
    <t>01.134.191/0007-32</t>
  </si>
  <si>
    <t>FABIANA THEO NASCIMENTO - CPF:117.670.268-89</t>
  </si>
  <si>
    <t>Serviço de Monitoramento da Solução</t>
  </si>
  <si>
    <t>Serviço de Treinamento da Solução</t>
  </si>
  <si>
    <t>Serviço de Firewall em Alta Disponibilidade</t>
  </si>
  <si>
    <t xml:space="preserve">
DOMPE: 3/02/2023</t>
  </si>
  <si>
    <t>DOMPE: 15/02/2023</t>
  </si>
  <si>
    <t>Kleyson Nascimento Barroso</t>
  </si>
  <si>
    <t xml:space="preserve">CARLOS ALEXANDRE NOGUEIRA DOS SANTOS </t>
  </si>
  <si>
    <t xml:space="preserve">Elizane Garcia Pontes </t>
  </si>
  <si>
    <t>Aquisição de veículos automotores novos, visando à renovação da frota oficial deste Parquet, a fim de atender às necessidades desta Procuradoria-Geral de Justiça / Ministério Público do Estado do Amazonas, conforme especificações e condições estabelecidas no Edital do Pregão Eletrônico n.º 4.053/2022 - CPL/MP/PGJ e seus anexos.</t>
  </si>
  <si>
    <t xml:space="preserve">voupagar </t>
  </si>
  <si>
    <t xml:space="preserve">
Doc.: Despacho  n.º 164.2020.03AJSUBADM.</t>
  </si>
  <si>
    <t xml:space="preserve">
Doc.: Despacho nº. 320.2020.07AJ-SUBADM</t>
  </si>
  <si>
    <t xml:space="preserve">
Doc.: Despacho  nº 50.2021.02AJ-SUBADM</t>
  </si>
  <si>
    <t xml:space="preserve">
Doc.: Despacho  n.º 105.2021.01AJ-SUBADM</t>
  </si>
  <si>
    <t xml:space="preserve">
Doc.: Despacho  nº 156.2021</t>
  </si>
  <si>
    <t xml:space="preserve">
Doc.: Despacho  n.º 229.2021.01AJ-SUBADM</t>
  </si>
  <si>
    <t xml:space="preserve">
Doc.: Despacho  n.º 209.2021.03AJ-SUBADM</t>
  </si>
  <si>
    <t xml:space="preserve">
Doc.: Despacho  n.º 530.2021.03AJ-SUBADM</t>
  </si>
  <si>
    <t xml:space="preserve"> Doc.: Despacho  nº 533.2021.03AJ-SUBADM</t>
  </si>
  <si>
    <t xml:space="preserve">
Doc.: Despacho  Nº 270.2022.02AJSUBADM</t>
  </si>
  <si>
    <t xml:space="preserve">
Doc.: Despacho  n.º 243.2022.01AJ-SUBADM</t>
  </si>
  <si>
    <t xml:space="preserve">
Doc.: Despacho  N° 271.2022.01AJ-SUBADM</t>
  </si>
  <si>
    <t xml:space="preserve">
Doc.: Despacho  Dispensa n.º 437.2018-SUBADM</t>
  </si>
  <si>
    <t>Despacho de Dispensa n.º 260.2018.01AJ-SUBADM.0198926.2018.003244</t>
  </si>
  <si>
    <t xml:space="preserve">
Doc.: Despacho de Dispensa n.º 473.2018.01AJ</t>
  </si>
  <si>
    <t xml:space="preserve">
Doc.: Despacho de Dispensa n.º 066.2019.02AJ</t>
  </si>
  <si>
    <t>Prestação de serviços de rede privada, com tecnologia VPN IP/MPLS, para comunicação de dados multimídia e, fornecimento de acesso à internet, nos termo da adesão a Ata de Registro de Preços n.º 05/2018-SEGUP/PA c/c o Despacho de Dispensa n.º 245.2019.01AJ-SUBADM. 0334287.2019.004093</t>
  </si>
  <si>
    <t xml:space="preserve">
Doc.: Despacho de Inexigibilidade n.º 044.2019.01AJ</t>
  </si>
  <si>
    <t xml:space="preserve">
Doc.: Despacho  n.º 42.2021.01AJ-SUBADM</t>
  </si>
  <si>
    <t xml:space="preserve">
Doc.: Despacho  n.º 208.2021</t>
  </si>
  <si>
    <t xml:space="preserve">
Doc.: Despacho  n.º 248.2021.03AJ-SUBADM</t>
  </si>
  <si>
    <t xml:space="preserve"> Doc.:Despacho  n.º 338.2021.01AJ-SUBADM</t>
  </si>
  <si>
    <t xml:space="preserve">
Doc.: Despacho  nº 415.2021.01AJ-SUBADM.</t>
  </si>
  <si>
    <t xml:space="preserve">
Doc.: Despacho  Nº 502.2021.03AJ-SUBADM</t>
  </si>
  <si>
    <t xml:space="preserve"> Doc.: Despacho  Nº 519.2021.03AJ-SUBADM</t>
  </si>
  <si>
    <t>Doc.: Despacho  Nº 536.2021.03AJ-SUBADM</t>
  </si>
  <si>
    <t>Doc.: Despacho  nº 541.2021.01AJ-SUBADM</t>
  </si>
  <si>
    <t xml:space="preserve">
Doc.: Despacho  nº 80.2022.03AJ-SUBADM</t>
  </si>
  <si>
    <t xml:space="preserve">
Doc.: Despacho  n.º 621.2022.01AJ-SUBADM</t>
  </si>
  <si>
    <t xml:space="preserve">
Doc.: Despacho  Nº 599.2022.03AJ-SUBADM.0928429.2022.003026</t>
  </si>
  <si>
    <t xml:space="preserve">
Doc.: Despacho de Inexigibilidade n.º384.2019.04AJ-SUBADM</t>
  </si>
  <si>
    <t xml:space="preserve">
Doc.: Despacho de Inexigibilidade n.º348.2020.03AJ-SUBADM.</t>
  </si>
  <si>
    <t xml:space="preserve">
Doc.: Despacho de Inexigibilidade n.º79.2020.02AJ-SUBADM</t>
  </si>
  <si>
    <t>Doc.: Despacho de Inexigibilidade n.º533.2021.03AJ-SUBADM</t>
  </si>
  <si>
    <t xml:space="preserve">
Doc.: Despacho de Inexigibilidade n.º781.2022.01AJ</t>
  </si>
  <si>
    <t xml:space="preserve">
Doc.: Despacho de Dipensa  Nº 814.2022.</t>
  </si>
  <si>
    <t xml:space="preserve">
Doc.: Despacho de Dispensa  Nº 18.2023.01AJ-SUBADM</t>
  </si>
  <si>
    <t>Consiste na contratação de empresa especializada em fornecimento de materiais e serviços especializados em infraestrutura voltada à instalação de sistema de vigilância eletrônica (circuito fechado de câmeras - CFTV) para monitoramento de imagens nos prédios do Auditório -Dr. Carlos Alberto Bandeira de Araújo-, prédios principal, administrativo e área externa da Procuradoria-Geral de Justiça do Ministério Público do Amazonas, na cidade de Manaus/AM, conforme características técnicas e orientação do fabricante, em atendimento às necessidades de Segurança Institucional, nos termos do Edital do PREGÃO ELETRÔNICO N.º 4.003/2022-CPL/MP/PGJ-SRP, que integra este termo contratual, com seus anexos, independentemente de transcrição, para todos os fins e efeitos legais.</t>
  </si>
  <si>
    <t>GUIMARÃES ENGENHARIA &amp; ARQUITETURA EIRELI-</t>
  </si>
  <si>
    <t>Prestação de serviços bancários através de Instituição Financeira, autorizada pelo Banco Central do Brasil, doravante denominada CONTRATADA, compreendendo o processamento da folha de pagamentos e concessão de créditos consignados para os membros e servidores Ativos, Inativos e Pensionistas da Procuradoria-Geral de Justiça do Estado do Amazonas, assim como o assessoramento no gerenciamento dos recursos financeiros da CONTRATANTE, o pagamento de seus fornecedores e demais credores, dentre outros serviços correlatos, com cessão onerosa de uso do espaço físico para instalação e funcionamento de Posto de Atendimento Bancário - PAB, pelo período de 60 (sessenta) meses, detalhados conforme as especificações seguintes, além daquelas descritas nos termos do Edital do Pregão Eletrônico N.º 4.031/2022-CPL/MP/PGJ .</t>
  </si>
  <si>
    <t>Aquisição de 15 (quinze) digitalizadores de médio porte (scanner)--,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</si>
  <si>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Aquisição de 5 (cinco) mesas digitalizadoras de assinaturas USB-,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</si>
  <si>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Prestação de serviços de manutenção preventiva e corretiva, bem como assistência técnica, com fornecimento de mão de obra, peças e acessórios de reposição, nos equipamentos de refrigeração (condicionadores de ar, bebedouros, geladeira, minibar e máquinas de gelo) pertencentes ao Ministério Público do Estado do Amazonas / Procuradoria-Geral de Justiça - PGJ/AM, nos termos do Edital do PREGÃO ELETRÔNICO N.º 4.048/2022-CPL/MP/PGJ, que integra este termo contratual, com seus anexos, independentemente de transcrição, para todos os fins e efeitos legais.</t>
  </si>
  <si>
    <t>Concluído</t>
  </si>
  <si>
    <t>M A R Ç O _2 0 2 3</t>
  </si>
  <si>
    <t>Termo de Rescisão</t>
  </si>
  <si>
    <t>Data da última atualização: 14/04/2023</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</si>
</sst>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416]dddd\,\ d&quot; de &quot;mmmm&quot; de &quot;yyyy"/>
    <numFmt numFmtId="182" formatCode="dd/mm/yy;@"/>
  </numFmts>
  <fonts count="52">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0"/>
      <color indexed="8"/>
      <name val="Arial"/>
      <family val="2"/>
    </font>
    <font>
      <sz val="12"/>
      <name val="Arial"/>
      <family val="2"/>
    </font>
    <font>
      <sz val="12"/>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44444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6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color indexed="8"/>
      </top>
      <bottom>
        <color indexed="63"/>
      </bottom>
    </border>
    <border>
      <left style="thin">
        <color indexed="8"/>
      </left>
      <right style="medium">
        <color indexed="8"/>
      </right>
      <top style="thin"/>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9"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1" fillId="0" borderId="0">
      <alignment/>
      <protection/>
    </xf>
    <xf numFmtId="0" fontId="0" fillId="31"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42" fillId="32" borderId="0" applyNumberFormat="0" applyBorder="0" applyAlignment="0" applyProtection="0"/>
    <xf numFmtId="0" fontId="43" fillId="21" borderId="5" applyNumberFormat="0" applyAlignment="0" applyProtection="0"/>
    <xf numFmtId="41"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2" fontId="0" fillId="0" borderId="0" applyFill="0" applyBorder="0" applyAlignment="0" applyProtection="0"/>
    <xf numFmtId="170" fontId="0" fillId="0" borderId="0" applyFill="0" applyBorder="0" applyAlignment="0" applyProtection="0"/>
    <xf numFmtId="171" fontId="0" fillId="0" borderId="0" applyBorder="0" applyProtection="0">
      <alignment/>
    </xf>
  </cellStyleXfs>
  <cellXfs count="230">
    <xf numFmtId="0" fontId="0" fillId="0" borderId="0" xfId="0" applyAlignment="1">
      <alignment/>
    </xf>
    <xf numFmtId="0" fontId="2" fillId="0" borderId="0" xfId="49" applyNumberFormat="1" applyFont="1" applyAlignment="1">
      <alignment horizontal="center"/>
      <protection/>
    </xf>
    <xf numFmtId="0" fontId="2" fillId="0" borderId="0" xfId="49" applyNumberFormat="1" applyFont="1" applyAlignment="1">
      <alignment horizontal="justify" vertical="center"/>
      <protection/>
    </xf>
    <xf numFmtId="14" fontId="2" fillId="0" borderId="0" xfId="49" applyNumberFormat="1" applyFont="1">
      <alignment/>
      <protection/>
    </xf>
    <xf numFmtId="0" fontId="2" fillId="0" borderId="0" xfId="49" applyNumberFormat="1" applyFont="1" applyAlignment="1">
      <alignment horizontal="justify"/>
      <protection/>
    </xf>
    <xf numFmtId="14" fontId="2" fillId="0" borderId="0" xfId="49" applyNumberFormat="1" applyFont="1" applyBorder="1">
      <alignment/>
      <protection/>
    </xf>
    <xf numFmtId="0" fontId="2" fillId="0" borderId="0" xfId="49" applyNumberFormat="1" applyFont="1">
      <alignment/>
      <protection/>
    </xf>
    <xf numFmtId="0" fontId="2" fillId="0" borderId="0" xfId="49" applyNumberFormat="1" applyFont="1" applyAlignment="1">
      <alignment horizontal="right"/>
      <protection/>
    </xf>
    <xf numFmtId="172" fontId="3" fillId="0" borderId="0" xfId="64" applyFont="1" applyFill="1" applyBorder="1" applyAlignment="1" applyProtection="1">
      <alignment/>
      <protection/>
    </xf>
    <xf numFmtId="173" fontId="3" fillId="0" borderId="0" xfId="64" applyNumberFormat="1" applyFont="1" applyFill="1" applyBorder="1" applyAlignment="1" applyProtection="1">
      <alignment horizontal="center"/>
      <protection/>
    </xf>
    <xf numFmtId="0" fontId="2" fillId="0" borderId="0" xfId="49" applyNumberFormat="1" applyFont="1" applyAlignment="1">
      <alignment horizontal="left"/>
      <protection/>
    </xf>
    <xf numFmtId="0" fontId="2" fillId="0" borderId="0" xfId="49" applyNumberFormat="1" applyFont="1" applyBorder="1">
      <alignment/>
      <protection/>
    </xf>
    <xf numFmtId="0" fontId="2" fillId="0" borderId="0" xfId="49" applyNumberFormat="1" applyFont="1" applyBorder="1" applyAlignment="1">
      <alignment horizontal="center"/>
      <protection/>
    </xf>
    <xf numFmtId="0" fontId="2" fillId="0" borderId="0" xfId="49" applyNumberFormat="1" applyFont="1" applyBorder="1" applyAlignment="1">
      <alignment horizontal="justify" vertical="center"/>
      <protection/>
    </xf>
    <xf numFmtId="0" fontId="2" fillId="0" borderId="0" xfId="49" applyNumberFormat="1" applyFont="1" applyBorder="1" applyAlignment="1">
      <alignment horizontal="justify"/>
      <protection/>
    </xf>
    <xf numFmtId="0" fontId="2" fillId="0" borderId="0" xfId="49" applyNumberFormat="1" applyFont="1" applyBorder="1" applyAlignment="1">
      <alignment horizontal="right"/>
      <protection/>
    </xf>
    <xf numFmtId="0" fontId="2" fillId="0" borderId="0" xfId="49" applyNumberFormat="1" applyFont="1" applyBorder="1" applyAlignment="1">
      <alignment horizontal="left"/>
      <protection/>
    </xf>
    <xf numFmtId="0" fontId="5" fillId="33" borderId="0" xfId="49" applyNumberFormat="1" applyFont="1" applyFill="1" applyBorder="1" applyAlignment="1">
      <alignment horizontal="center"/>
      <protection/>
    </xf>
    <xf numFmtId="0" fontId="5" fillId="33" borderId="0" xfId="49" applyNumberFormat="1" applyFont="1" applyFill="1" applyBorder="1" applyAlignment="1">
      <alignment horizontal="justify" vertical="center"/>
      <protection/>
    </xf>
    <xf numFmtId="14" fontId="5" fillId="33" borderId="0" xfId="49" applyNumberFormat="1" applyFont="1" applyFill="1" applyBorder="1" applyAlignment="1">
      <alignment horizontal="left"/>
      <protection/>
    </xf>
    <xf numFmtId="0" fontId="5" fillId="33" borderId="0" xfId="49" applyNumberFormat="1" applyFont="1" applyFill="1" applyBorder="1" applyAlignment="1">
      <alignment horizontal="justify"/>
      <protection/>
    </xf>
    <xf numFmtId="0" fontId="5" fillId="33" borderId="0" xfId="49" applyNumberFormat="1" applyFont="1" applyFill="1" applyBorder="1" applyAlignment="1">
      <alignment horizontal="left"/>
      <protection/>
    </xf>
    <xf numFmtId="0" fontId="5" fillId="33" borderId="0" xfId="49" applyNumberFormat="1" applyFont="1" applyFill="1" applyBorder="1" applyAlignment="1">
      <alignment horizontal="right"/>
      <protection/>
    </xf>
    <xf numFmtId="172" fontId="3" fillId="33" borderId="0" xfId="64" applyFont="1" applyFill="1" applyBorder="1" applyAlignment="1" applyProtection="1">
      <alignment/>
      <protection/>
    </xf>
    <xf numFmtId="173" fontId="3" fillId="33" borderId="0" xfId="64" applyNumberFormat="1" applyFont="1" applyFill="1" applyBorder="1" applyAlignment="1" applyProtection="1">
      <alignment horizontal="center"/>
      <protection/>
    </xf>
    <xf numFmtId="0" fontId="2" fillId="33" borderId="0" xfId="49" applyNumberFormat="1" applyFont="1" applyFill="1" applyBorder="1" applyAlignment="1">
      <alignment horizontal="left"/>
      <protection/>
    </xf>
    <xf numFmtId="0" fontId="5" fillId="0" borderId="0" xfId="49" applyNumberFormat="1" applyFont="1" applyAlignment="1">
      <alignment horizontal="center" vertical="center"/>
      <protection/>
    </xf>
    <xf numFmtId="0" fontId="5" fillId="0" borderId="0" xfId="49" applyNumberFormat="1" applyFont="1" applyAlignment="1">
      <alignment horizontal="center" vertical="center" wrapText="1"/>
      <protection/>
    </xf>
    <xf numFmtId="0" fontId="3" fillId="0" borderId="0" xfId="49" applyNumberFormat="1" applyFont="1" applyAlignment="1">
      <alignment horizontal="center"/>
      <protection/>
    </xf>
    <xf numFmtId="0" fontId="3" fillId="0" borderId="0" xfId="49" applyNumberFormat="1" applyFont="1" applyFill="1" applyAlignment="1">
      <alignment horizontal="center"/>
      <protection/>
    </xf>
    <xf numFmtId="0" fontId="2" fillId="0" borderId="0" xfId="49"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0" xfId="0" applyFont="1" applyAlignment="1">
      <alignment/>
    </xf>
    <xf numFmtId="0" fontId="3" fillId="0" borderId="0" xfId="49" applyNumberFormat="1" applyFont="1">
      <alignment/>
      <protection/>
    </xf>
    <xf numFmtId="14" fontId="6" fillId="34" borderId="10" xfId="49" applyNumberFormat="1" applyFont="1" applyFill="1" applyBorder="1" applyAlignment="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167" fontId="3" fillId="0" borderId="0"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xf numFmtId="14" fontId="2" fillId="0" borderId="0" xfId="49" applyNumberFormat="1" applyFont="1" applyBorder="1" applyAlignment="1">
      <alignment/>
      <protection/>
    </xf>
    <xf numFmtId="0" fontId="2" fillId="0" borderId="0" xfId="49" applyNumberFormat="1" applyFont="1" applyAlignment="1">
      <alignment/>
      <protection/>
    </xf>
    <xf numFmtId="14" fontId="2" fillId="0" borderId="0" xfId="49" applyNumberFormat="1" applyFont="1" applyAlignment="1">
      <alignment/>
      <protection/>
    </xf>
    <xf numFmtId="0" fontId="7" fillId="0" borderId="0" xfId="49" applyNumberFormat="1" applyFont="1">
      <alignment/>
      <protection/>
    </xf>
    <xf numFmtId="0" fontId="0" fillId="0" borderId="10" xfId="0" applyFont="1" applyBorder="1" applyAlignment="1">
      <alignment horizontal="center" vertical="center" wrapText="1"/>
    </xf>
    <xf numFmtId="8" fontId="0" fillId="0" borderId="10" xfId="0" applyNumberFormat="1" applyFont="1" applyBorder="1" applyAlignment="1">
      <alignment horizontal="center" vertical="center" wrapText="1"/>
    </xf>
    <xf numFmtId="0" fontId="9" fillId="0" borderId="0" xfId="49" applyNumberFormat="1" applyFont="1">
      <alignment/>
      <protection/>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 fillId="0" borderId="12" xfId="0" applyNumberFormat="1" applyFont="1" applyBorder="1" applyAlignment="1">
      <alignment horizontal="justify" vertical="center" wrapText="1"/>
    </xf>
    <xf numFmtId="0" fontId="3" fillId="0" borderId="12"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0" fontId="39" fillId="0" borderId="10" xfId="44" applyBorder="1" applyAlignment="1">
      <alignment horizontal="center" vertical="center" wrapText="1"/>
    </xf>
    <xf numFmtId="0" fontId="39" fillId="0" borderId="0" xfId="44" applyAlignment="1">
      <alignment horizontal="center" vertical="center" wrapText="1"/>
    </xf>
    <xf numFmtId="0" fontId="39" fillId="0" borderId="10" xfId="44" applyBorder="1" applyAlignment="1">
      <alignment horizontal="center" vertical="center" wrapText="1"/>
    </xf>
    <xf numFmtId="176" fontId="39" fillId="0" borderId="10" xfId="44" applyNumberFormat="1" applyBorder="1" applyAlignment="1">
      <alignment horizontal="center" vertical="center" wrapText="1"/>
    </xf>
    <xf numFmtId="0" fontId="39" fillId="0" borderId="10" xfId="44" applyBorder="1" applyAlignment="1">
      <alignment vertical="center" wrapText="1"/>
    </xf>
    <xf numFmtId="0" fontId="39" fillId="0" borderId="10" xfId="44" applyBorder="1" applyAlignment="1">
      <alignment horizontal="center" vertical="center" wrapText="1"/>
    </xf>
    <xf numFmtId="0" fontId="0" fillId="0" borderId="0" xfId="0"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NumberFormat="1" applyBorder="1" applyAlignment="1">
      <alignment horizontal="center" vertical="center" wrapText="1"/>
    </xf>
    <xf numFmtId="0" fontId="7" fillId="0" borderId="0" xfId="49" applyNumberFormat="1" applyFont="1" applyBorder="1" applyAlignment="1">
      <alignment/>
      <protection/>
    </xf>
    <xf numFmtId="14" fontId="7" fillId="0" borderId="0" xfId="49" applyNumberFormat="1" applyFont="1" applyBorder="1" applyAlignment="1">
      <alignment/>
      <protection/>
    </xf>
    <xf numFmtId="14" fontId="7" fillId="0" borderId="0" xfId="49" applyNumberFormat="1" applyFont="1" applyBorder="1" applyAlignment="1">
      <alignment horizontal="justify" vertical="center"/>
      <protection/>
    </xf>
    <xf numFmtId="14" fontId="7" fillId="0" borderId="0" xfId="49" applyNumberFormat="1" applyFont="1" applyBorder="1">
      <alignment/>
      <protection/>
    </xf>
    <xf numFmtId="172" fontId="0" fillId="0" borderId="0" xfId="64" applyFont="1" applyFill="1" applyBorder="1" applyAlignment="1" applyProtection="1">
      <alignment/>
      <protection/>
    </xf>
    <xf numFmtId="173" fontId="0" fillId="0" borderId="0" xfId="64" applyNumberFormat="1" applyFont="1" applyFill="1" applyBorder="1" applyAlignment="1" applyProtection="1">
      <alignment horizontal="center"/>
      <protection/>
    </xf>
    <xf numFmtId="14" fontId="7" fillId="0" borderId="0" xfId="49" applyNumberFormat="1" applyFont="1" applyBorder="1" applyAlignment="1">
      <alignment horizontal="center"/>
      <protection/>
    </xf>
    <xf numFmtId="0" fontId="7" fillId="0" borderId="0" xfId="49" applyNumberFormat="1" applyFont="1" applyBorder="1">
      <alignment/>
      <protection/>
    </xf>
    <xf numFmtId="0" fontId="0" fillId="0" borderId="0" xfId="0" applyFont="1" applyBorder="1" applyAlignment="1">
      <alignment/>
    </xf>
    <xf numFmtId="0" fontId="3" fillId="0" borderId="10" xfId="0" applyFont="1" applyBorder="1" applyAlignment="1">
      <alignment vertical="center"/>
    </xf>
    <xf numFmtId="0" fontId="39" fillId="0" borderId="10" xfId="44" applyBorder="1" applyAlignment="1">
      <alignment horizontal="center" vertical="center"/>
    </xf>
    <xf numFmtId="169" fontId="0" fillId="0" borderId="0" xfId="46" applyAlignment="1">
      <alignment/>
    </xf>
    <xf numFmtId="0" fontId="0" fillId="0" borderId="0" xfId="0" applyAlignment="1">
      <alignment wrapText="1"/>
    </xf>
    <xf numFmtId="0" fontId="0" fillId="0" borderId="10" xfId="0" applyBorder="1" applyAlignment="1">
      <alignment/>
    </xf>
    <xf numFmtId="169" fontId="0" fillId="0" borderId="10" xfId="46" applyBorder="1" applyAlignment="1">
      <alignment/>
    </xf>
    <xf numFmtId="0" fontId="0" fillId="0" borderId="10" xfId="0" applyBorder="1" applyAlignment="1">
      <alignment horizontal="center"/>
    </xf>
    <xf numFmtId="0" fontId="0" fillId="0" borderId="10" xfId="0" applyBorder="1" applyAlignment="1">
      <alignment wrapText="1"/>
    </xf>
    <xf numFmtId="44" fontId="0" fillId="0" borderId="10" xfId="0" applyNumberFormat="1" applyBorder="1" applyAlignment="1">
      <alignment/>
    </xf>
    <xf numFmtId="169" fontId="0" fillId="0" borderId="10" xfId="46" applyFont="1" applyBorder="1" applyAlignment="1">
      <alignment/>
    </xf>
    <xf numFmtId="0" fontId="51" fillId="0" borderId="10" xfId="0" applyFont="1" applyBorder="1" applyAlignment="1">
      <alignment wrapText="1"/>
    </xf>
    <xf numFmtId="0" fontId="0" fillId="35" borderId="10" xfId="0" applyFill="1" applyBorder="1" applyAlignment="1">
      <alignment/>
    </xf>
    <xf numFmtId="0" fontId="51" fillId="35" borderId="10" xfId="0" applyFont="1" applyFill="1" applyBorder="1" applyAlignment="1">
      <alignment wrapText="1"/>
    </xf>
    <xf numFmtId="169" fontId="0" fillId="35" borderId="10" xfId="46" applyFill="1" applyBorder="1" applyAlignment="1">
      <alignment/>
    </xf>
    <xf numFmtId="44" fontId="0" fillId="35" borderId="10" xfId="0" applyNumberFormat="1" applyFill="1" applyBorder="1" applyAlignment="1">
      <alignment/>
    </xf>
    <xf numFmtId="0" fontId="0" fillId="24" borderId="10" xfId="0" applyFill="1" applyBorder="1" applyAlignment="1">
      <alignment/>
    </xf>
    <xf numFmtId="0" fontId="51" fillId="24" borderId="10" xfId="0" applyFont="1" applyFill="1" applyBorder="1" applyAlignment="1">
      <alignment wrapText="1"/>
    </xf>
    <xf numFmtId="169" fontId="0" fillId="24" borderId="10" xfId="46" applyFill="1" applyBorder="1" applyAlignment="1">
      <alignment/>
    </xf>
    <xf numFmtId="44" fontId="0" fillId="24" borderId="10" xfId="0" applyNumberFormat="1" applyFill="1" applyBorder="1" applyAlignment="1">
      <alignment/>
    </xf>
    <xf numFmtId="0" fontId="39" fillId="0" borderId="10" xfId="44" applyBorder="1" applyAlignment="1">
      <alignment horizontal="center" vertical="center" wrapText="1"/>
    </xf>
    <xf numFmtId="0" fontId="39" fillId="0" borderId="10" xfId="44" applyNumberFormat="1" applyBorder="1" applyAlignment="1">
      <alignment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 fillId="0" borderId="13" xfId="0" applyFont="1" applyBorder="1" applyAlignment="1">
      <alignment horizontal="center" vertical="center" wrapText="1"/>
    </xf>
    <xf numFmtId="0" fontId="2" fillId="0" borderId="0" xfId="49" applyFont="1">
      <alignment/>
      <protection/>
    </xf>
    <xf numFmtId="0" fontId="3" fillId="0" borderId="10" xfId="0" applyFont="1" applyBorder="1" applyAlignment="1">
      <alignment horizontal="justify" vertical="justify" wrapText="1"/>
    </xf>
    <xf numFmtId="0" fontId="7" fillId="0" borderId="0" xfId="49" applyFont="1">
      <alignment/>
      <protection/>
    </xf>
    <xf numFmtId="0" fontId="3" fillId="0" borderId="0" xfId="0" applyFont="1" applyBorder="1" applyAlignment="1">
      <alignment horizontal="justify" vertical="justify" wrapText="1"/>
    </xf>
    <xf numFmtId="0" fontId="39" fillId="0" borderId="0" xfId="44" applyNumberFormat="1" applyAlignment="1">
      <alignment/>
    </xf>
    <xf numFmtId="0" fontId="2" fillId="0" borderId="0" xfId="49" applyNumberFormat="1" applyFont="1" applyBorder="1" applyAlignment="1">
      <alignment horizontal="justify" vertical="justify"/>
      <protection/>
    </xf>
    <xf numFmtId="0" fontId="5" fillId="33" borderId="0" xfId="49" applyNumberFormat="1" applyFont="1" applyFill="1" applyBorder="1" applyAlignment="1">
      <alignment horizontal="justify" vertical="justify"/>
      <protection/>
    </xf>
    <xf numFmtId="0" fontId="3" fillId="0" borderId="10" xfId="0" applyNumberFormat="1" applyFont="1" applyBorder="1" applyAlignment="1">
      <alignment horizontal="justify" vertical="justify" wrapText="1"/>
    </xf>
    <xf numFmtId="0" fontId="7" fillId="0" borderId="0" xfId="49" applyNumberFormat="1" applyFont="1" applyBorder="1" applyAlignment="1">
      <alignment horizontal="justify" vertical="justify"/>
      <protection/>
    </xf>
    <xf numFmtId="0" fontId="2" fillId="0" borderId="0" xfId="49" applyNumberFormat="1" applyFont="1" applyAlignment="1">
      <alignment horizontal="justify" vertical="justify"/>
      <protection/>
    </xf>
    <xf numFmtId="0" fontId="39" fillId="0" borderId="10" xfId="44" applyFill="1" applyBorder="1" applyAlignment="1">
      <alignment horizontal="center" vertical="center" wrapText="1"/>
    </xf>
    <xf numFmtId="0" fontId="39" fillId="0" borderId="13" xfId="44" applyBorder="1" applyAlignment="1">
      <alignment horizontal="center" vertical="center" wrapText="1"/>
    </xf>
    <xf numFmtId="0" fontId="39" fillId="0" borderId="14" xfId="44" applyBorder="1" applyAlignment="1">
      <alignment horizontal="center" vertical="center" wrapText="1"/>
    </xf>
    <xf numFmtId="0" fontId="3" fillId="0" borderId="13" xfId="0" applyFont="1" applyBorder="1" applyAlignment="1">
      <alignment horizontal="justify" vertical="justify" wrapText="1"/>
    </xf>
    <xf numFmtId="0" fontId="3" fillId="0" borderId="14" xfId="0" applyFont="1" applyBorder="1" applyAlignment="1">
      <alignment horizontal="justify" vertical="justify"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justify" vertical="justify" wrapText="1"/>
    </xf>
    <xf numFmtId="14" fontId="3" fillId="0" borderId="13"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xf>
    <xf numFmtId="0" fontId="10" fillId="0" borderId="0" xfId="49" applyNumberFormat="1" applyFont="1" applyBorder="1" applyAlignment="1">
      <alignment/>
      <protection/>
    </xf>
    <xf numFmtId="8" fontId="3" fillId="0" borderId="10" xfId="0" applyNumberFormat="1" applyFont="1"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xf>
    <xf numFmtId="0" fontId="3" fillId="0" borderId="10" xfId="0" applyFont="1" applyBorder="1" applyAlignment="1">
      <alignment horizontal="justify" vertical="justify" wrapText="1"/>
    </xf>
    <xf numFmtId="0" fontId="3" fillId="0" borderId="10" xfId="0" applyFont="1" applyBorder="1" applyAlignment="1">
      <alignment horizontal="justify" vertical="justify"/>
    </xf>
    <xf numFmtId="8" fontId="3" fillId="0" borderId="13" xfId="0" applyNumberFormat="1" applyFont="1" applyBorder="1" applyAlignment="1">
      <alignment horizontal="center" vertical="center" wrapText="1"/>
    </xf>
    <xf numFmtId="169" fontId="0" fillId="0" borderId="13" xfId="46" applyBorder="1" applyAlignment="1">
      <alignment horizontal="center" vertical="center" wrapText="1"/>
    </xf>
    <xf numFmtId="169" fontId="0" fillId="0" borderId="14" xfId="46"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xf>
    <xf numFmtId="0" fontId="39" fillId="0" borderId="10" xfId="44" applyBorder="1" applyAlignment="1">
      <alignment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0" fontId="39" fillId="0" borderId="15" xfId="44" applyBorder="1" applyAlignment="1">
      <alignment horizontal="center" vertical="center" wrapText="1"/>
    </xf>
    <xf numFmtId="8" fontId="8" fillId="0" borderId="13" xfId="0" applyNumberFormat="1" applyFont="1" applyBorder="1" applyAlignment="1">
      <alignment horizontal="center" vertical="center" wrapText="1"/>
    </xf>
    <xf numFmtId="8" fontId="8" fillId="0" borderId="15" xfId="0" applyNumberFormat="1" applyFont="1" applyBorder="1" applyAlignment="1">
      <alignment horizontal="center" vertical="center" wrapText="1"/>
    </xf>
    <xf numFmtId="8" fontId="8" fillId="0" borderId="14" xfId="0" applyNumberFormat="1" applyFont="1" applyBorder="1" applyAlignment="1">
      <alignment horizontal="center" vertical="center" wrapText="1"/>
    </xf>
    <xf numFmtId="0" fontId="3" fillId="0" borderId="13" xfId="0" applyNumberFormat="1" applyFont="1" applyBorder="1" applyAlignment="1">
      <alignment horizontal="justify" vertical="justify" wrapText="1"/>
    </xf>
    <xf numFmtId="0" fontId="3" fillId="0" borderId="15" xfId="0" applyNumberFormat="1" applyFont="1" applyBorder="1" applyAlignment="1">
      <alignment horizontal="justify" vertical="justify" wrapText="1"/>
    </xf>
    <xf numFmtId="0" fontId="3" fillId="0" borderId="14" xfId="0" applyNumberFormat="1" applyFont="1" applyBorder="1" applyAlignment="1">
      <alignment horizontal="justify" vertical="justify" wrapText="1"/>
    </xf>
    <xf numFmtId="176" fontId="3" fillId="0" borderId="10" xfId="0" applyNumberFormat="1" applyFont="1" applyBorder="1" applyAlignment="1">
      <alignment horizontal="center" vertical="center" wrapText="1"/>
    </xf>
    <xf numFmtId="175" fontId="3" fillId="0" borderId="13" xfId="0" applyNumberFormat="1" applyFont="1" applyBorder="1" applyAlignment="1">
      <alignment horizontal="center" vertical="center" wrapText="1"/>
    </xf>
    <xf numFmtId="175" fontId="3" fillId="0" borderId="1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3" xfId="0" applyNumberFormat="1" applyFont="1" applyBorder="1" applyAlignment="1">
      <alignment horizontal="center" vertical="center" wrapText="1"/>
    </xf>
    <xf numFmtId="174" fontId="3" fillId="0" borderId="15" xfId="0" applyNumberFormat="1" applyFont="1" applyBorder="1" applyAlignment="1">
      <alignment horizontal="center" vertical="center" wrapText="1"/>
    </xf>
    <xf numFmtId="174" fontId="3" fillId="0" borderId="14" xfId="0" applyNumberFormat="1" applyFont="1" applyBorder="1" applyAlignment="1">
      <alignment horizontal="center" vertical="center" wrapText="1"/>
    </xf>
    <xf numFmtId="0" fontId="39" fillId="0" borderId="13" xfId="44" applyNumberFormat="1" applyBorder="1" applyAlignment="1">
      <alignment horizontal="center" vertical="center" wrapText="1"/>
    </xf>
    <xf numFmtId="0" fontId="39" fillId="0" borderId="15" xfId="44" applyNumberFormat="1" applyBorder="1" applyAlignment="1">
      <alignment horizontal="center" vertical="center" wrapText="1"/>
    </xf>
    <xf numFmtId="0" fontId="39" fillId="0" borderId="14" xfId="44" applyNumberFormat="1" applyBorder="1" applyAlignment="1">
      <alignment horizontal="center" vertical="center" wrapText="1"/>
    </xf>
    <xf numFmtId="0" fontId="39" fillId="0" borderId="10" xfId="44" applyNumberFormat="1" applyBorder="1" applyAlignment="1">
      <alignment horizontal="center" vertical="center" wrapText="1"/>
    </xf>
    <xf numFmtId="0" fontId="3" fillId="0" borderId="16" xfId="0" applyNumberFormat="1" applyFont="1" applyBorder="1" applyAlignment="1">
      <alignment horizontal="center" vertical="center" wrapText="1"/>
    </xf>
    <xf numFmtId="174" fontId="3" fillId="0" borderId="16" xfId="0" applyNumberFormat="1" applyFont="1" applyBorder="1" applyAlignment="1">
      <alignment horizontal="center" vertical="center" wrapText="1"/>
    </xf>
    <xf numFmtId="174" fontId="39" fillId="0" borderId="17" xfId="44" applyNumberFormat="1" applyBorder="1" applyAlignment="1">
      <alignment horizontal="center" vertical="center" wrapText="1"/>
    </xf>
    <xf numFmtId="174" fontId="39" fillId="0" borderId="18" xfId="44" applyNumberFormat="1" applyBorder="1" applyAlignment="1">
      <alignment horizontal="center" vertical="center" wrapText="1"/>
    </xf>
    <xf numFmtId="174" fontId="39" fillId="0" borderId="19" xfId="44" applyNumberFormat="1" applyBorder="1" applyAlignment="1">
      <alignment horizontal="center" vertical="center" wrapText="1"/>
    </xf>
    <xf numFmtId="174" fontId="3" fillId="0" borderId="12"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174" fontId="39" fillId="0" borderId="20" xfId="44" applyNumberFormat="1" applyBorder="1" applyAlignment="1">
      <alignment horizontal="center" vertical="center" wrapText="1"/>
    </xf>
    <xf numFmtId="174" fontId="3" fillId="0" borderId="20" xfId="0" applyNumberFormat="1" applyFont="1" applyBorder="1" applyAlignment="1">
      <alignment horizontal="center" vertical="center" wrapText="1"/>
    </xf>
    <xf numFmtId="174" fontId="3" fillId="0" borderId="18" xfId="0" applyNumberFormat="1" applyFont="1" applyBorder="1" applyAlignment="1">
      <alignment horizontal="center" vertical="center" wrapText="1"/>
    </xf>
    <xf numFmtId="174" fontId="3" fillId="0" borderId="19" xfId="0" applyNumberFormat="1" applyFont="1" applyBorder="1" applyAlignment="1">
      <alignment horizontal="center" vertical="center" wrapText="1"/>
    </xf>
    <xf numFmtId="174" fontId="3" fillId="0" borderId="21" xfId="0" applyNumberFormat="1" applyFont="1" applyBorder="1" applyAlignment="1">
      <alignment horizontal="center" vertical="center" wrapText="1"/>
    </xf>
    <xf numFmtId="173" fontId="3" fillId="0" borderId="13" xfId="0" applyNumberFormat="1" applyFont="1" applyBorder="1" applyAlignment="1">
      <alignment horizontal="center" vertical="center" wrapText="1"/>
    </xf>
    <xf numFmtId="173" fontId="3" fillId="0" borderId="15" xfId="0" applyNumberFormat="1" applyFont="1" applyBorder="1" applyAlignment="1">
      <alignment horizontal="center" vertical="center" wrapText="1"/>
    </xf>
    <xf numFmtId="173" fontId="3" fillId="0" borderId="14" xfId="0" applyNumberFormat="1" applyFont="1" applyBorder="1" applyAlignment="1">
      <alignment horizontal="center" vertical="center" wrapText="1"/>
    </xf>
    <xf numFmtId="8" fontId="3" fillId="0" borderId="14" xfId="0" applyNumberFormat="1" applyFont="1" applyBorder="1" applyAlignment="1">
      <alignment horizontal="center" vertical="center" wrapText="1"/>
    </xf>
    <xf numFmtId="0" fontId="39" fillId="0" borderId="22" xfId="44" applyNumberFormat="1" applyBorder="1" applyAlignment="1">
      <alignment horizontal="center" vertical="center" wrapText="1"/>
    </xf>
    <xf numFmtId="0" fontId="39" fillId="0" borderId="23" xfId="44" applyNumberFormat="1" applyBorder="1" applyAlignment="1">
      <alignment horizontal="center" vertical="center" wrapText="1"/>
    </xf>
    <xf numFmtId="0" fontId="3" fillId="0" borderId="12" xfId="0" applyNumberFormat="1" applyFont="1" applyBorder="1" applyAlignment="1">
      <alignment horizontal="justify" vertical="justify" wrapText="1"/>
    </xf>
    <xf numFmtId="0" fontId="3" fillId="0" borderId="11" xfId="0" applyNumberFormat="1" applyFont="1" applyBorder="1" applyAlignment="1">
      <alignment horizontal="justify" vertical="justify"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justify" vertical="justify" wrapText="1"/>
    </xf>
    <xf numFmtId="0" fontId="3" fillId="0" borderId="16" xfId="0" applyNumberFormat="1" applyFont="1" applyBorder="1" applyAlignment="1">
      <alignment horizontal="justify" vertical="justify" wrapText="1"/>
    </xf>
    <xf numFmtId="0" fontId="39" fillId="0" borderId="16" xfId="44" applyNumberFormat="1" applyBorder="1" applyAlignment="1">
      <alignment horizontal="center" vertical="center" wrapText="1"/>
    </xf>
    <xf numFmtId="14" fontId="3" fillId="0" borderId="10" xfId="0" applyNumberFormat="1" applyFont="1" applyBorder="1" applyAlignment="1">
      <alignment horizontal="center" vertical="center" wrapText="1"/>
    </xf>
    <xf numFmtId="0" fontId="6" fillId="34" borderId="10" xfId="49" applyNumberFormat="1" applyFont="1" applyFill="1" applyBorder="1" applyAlignment="1">
      <alignment horizontal="center" vertical="center" wrapText="1"/>
      <protection/>
    </xf>
    <xf numFmtId="167" fontId="3" fillId="0" borderId="10" xfId="0" applyNumberFormat="1" applyFont="1" applyBorder="1" applyAlignment="1">
      <alignment horizontal="center" vertical="center" wrapText="1"/>
    </xf>
    <xf numFmtId="0" fontId="4" fillId="0" borderId="0" xfId="49" applyNumberFormat="1" applyFont="1" applyBorder="1" applyAlignment="1" applyProtection="1">
      <alignment horizontal="right" vertical="center"/>
      <protection locked="0"/>
    </xf>
    <xf numFmtId="0" fontId="6" fillId="34" borderId="10" xfId="49" applyNumberFormat="1" applyFont="1" applyFill="1" applyBorder="1" applyAlignment="1">
      <alignment horizontal="justify" vertical="justify" wrapText="1"/>
      <protection/>
    </xf>
    <xf numFmtId="14" fontId="6" fillId="34" borderId="10" xfId="49" applyNumberFormat="1" applyFont="1" applyFill="1" applyBorder="1" applyAlignment="1">
      <alignment horizontal="center" vertical="center" wrapText="1"/>
      <protection/>
    </xf>
    <xf numFmtId="0" fontId="6" fillId="34" borderId="10" xfId="49" applyNumberFormat="1" applyFont="1" applyFill="1" applyBorder="1" applyAlignment="1">
      <alignment horizontal="justify" vertical="center" wrapText="1"/>
      <protection/>
    </xf>
    <xf numFmtId="0" fontId="6" fillId="34" borderId="10" xfId="49" applyNumberFormat="1" applyFont="1" applyFill="1" applyBorder="1" applyAlignment="1">
      <alignment horizontal="center" vertical="center"/>
      <protection/>
    </xf>
    <xf numFmtId="173" fontId="6" fillId="34" borderId="10" xfId="49" applyNumberFormat="1" applyFont="1" applyFill="1" applyBorder="1" applyAlignment="1">
      <alignment horizontal="center" vertical="center" wrapText="1"/>
      <protection/>
    </xf>
    <xf numFmtId="14" fontId="3" fillId="0" borderId="12"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173" fontId="3" fillId="0" borderId="16" xfId="0" applyNumberFormat="1" applyFont="1" applyBorder="1" applyAlignment="1">
      <alignment horizontal="center" vertical="center" wrapText="1"/>
    </xf>
    <xf numFmtId="173" fontId="3" fillId="0" borderId="12" xfId="0" applyNumberFormat="1" applyFont="1" applyBorder="1" applyAlignment="1">
      <alignment horizontal="center" vertical="center" wrapText="1"/>
    </xf>
    <xf numFmtId="173" fontId="3" fillId="0" borderId="11" xfId="0" applyNumberFormat="1" applyFont="1" applyBorder="1" applyAlignment="1">
      <alignment horizontal="center" vertical="center" wrapText="1"/>
    </xf>
    <xf numFmtId="175" fontId="3" fillId="0" borderId="15"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5"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167" fontId="3" fillId="0" borderId="13" xfId="0" applyNumberFormat="1" applyFont="1" applyBorder="1" applyAlignment="1">
      <alignment horizontal="center" vertical="center" wrapText="1"/>
    </xf>
    <xf numFmtId="167" fontId="3" fillId="0" borderId="15" xfId="0" applyNumberFormat="1" applyFont="1" applyBorder="1" applyAlignment="1">
      <alignment horizontal="center" vertical="center" wrapText="1"/>
    </xf>
    <xf numFmtId="167" fontId="3" fillId="0" borderId="14" xfId="0" applyNumberFormat="1" applyFont="1" applyBorder="1" applyAlignment="1">
      <alignment horizontal="center" vertical="center" wrapText="1"/>
    </xf>
    <xf numFmtId="0" fontId="39" fillId="0" borderId="10" xfId="44" applyFill="1" applyBorder="1" applyAlignment="1">
      <alignment horizontal="center" vertical="center" wrapText="1"/>
    </xf>
    <xf numFmtId="169" fontId="0" fillId="0" borderId="15" xfId="46"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167" fontId="39" fillId="0" borderId="13" xfId="44" applyNumberFormat="1" applyBorder="1" applyAlignment="1">
      <alignment horizontal="center" vertical="center" wrapText="1"/>
    </xf>
    <xf numFmtId="167" fontId="39" fillId="0" borderId="14" xfId="44"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14" fontId="0" fillId="0" borderId="10" xfId="0" applyNumberFormat="1" applyFont="1" applyBorder="1" applyAlignment="1">
      <alignment horizontal="center" vertical="center" wrapText="1"/>
    </xf>
    <xf numFmtId="8" fontId="0" fillId="0" borderId="10" xfId="0" applyNumberFormat="1" applyFont="1" applyBorder="1" applyAlignment="1">
      <alignment horizontal="center" vertical="center" wrapText="1"/>
    </xf>
    <xf numFmtId="0" fontId="0" fillId="0" borderId="10" xfId="0" applyFont="1" applyBorder="1" applyAlignment="1">
      <alignment horizontal="center" vertical="center"/>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Porcentagem 2" xfId="52"/>
    <cellStyle name="Ruim"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5</xdr:col>
      <xdr:colOff>9525</xdr:colOff>
      <xdr:row>0</xdr:row>
      <xdr:rowOff>180975</xdr:rowOff>
    </xdr:to>
    <xdr:pic>
      <xdr:nvPicPr>
        <xdr:cNvPr id="1" name="Figuras 5"/>
        <xdr:cNvPicPr preferRelativeResize="1">
          <a:picLocks noChangeAspect="1"/>
        </xdr:cNvPicPr>
      </xdr:nvPicPr>
      <xdr:blipFill>
        <a:blip r:embed="rId1"/>
        <a:stretch>
          <a:fillRect/>
        </a:stretch>
      </xdr:blipFill>
      <xdr:spPr>
        <a:xfrm>
          <a:off x="57150" y="0"/>
          <a:ext cx="9267825" cy="0"/>
        </a:xfrm>
        <a:prstGeom prst="rect">
          <a:avLst/>
        </a:prstGeom>
        <a:blipFill>
          <a:blip r:embed=""/>
          <a:srcRect/>
          <a:stretch>
            <a:fillRect/>
          </a:stretch>
        </a:blipFill>
        <a:ln w="9525" cmpd="sng">
          <a:noFill/>
        </a:ln>
      </xdr:spPr>
    </xdr:pic>
    <xdr:clientData/>
  </xdr:twoCellAnchor>
  <xdr:twoCellAnchor>
    <xdr:from>
      <xdr:col>0</xdr:col>
      <xdr:colOff>390525</xdr:colOff>
      <xdr:row>0</xdr:row>
      <xdr:rowOff>0</xdr:rowOff>
    </xdr:from>
    <xdr:to>
      <xdr:col>5</xdr:col>
      <xdr:colOff>333375</xdr:colOff>
      <xdr:row>1</xdr:row>
      <xdr:rowOff>1114425</xdr:rowOff>
    </xdr:to>
    <xdr:pic>
      <xdr:nvPicPr>
        <xdr:cNvPr id="2" name="Figuras 5"/>
        <xdr:cNvPicPr preferRelativeResize="1">
          <a:picLocks noChangeAspect="1"/>
        </xdr:cNvPicPr>
      </xdr:nvPicPr>
      <xdr:blipFill>
        <a:blip r:embed="rId1"/>
        <a:stretch>
          <a:fillRect/>
        </a:stretch>
      </xdr:blipFill>
      <xdr:spPr>
        <a:xfrm>
          <a:off x="390525" y="0"/>
          <a:ext cx="9258300" cy="1114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pam.mp.br/images/CT_n%C2%BA_011-2022_-_MP-PGJ_aeb79.pdf" TargetMode="External" /><Relationship Id="rId2" Type="http://schemas.openxmlformats.org/officeDocument/2006/relationships/hyperlink" Target="https://www.mpam.mp.br/images/CT_09-2022_-_SCJ_-_MP-PGJ_35ac9.pdf" TargetMode="External" /><Relationship Id="rId3" Type="http://schemas.openxmlformats.org/officeDocument/2006/relationships/hyperlink" Target="https://www.mpam.mp.br/images/CT_07-2022_-_SCJ_-_MP-PGJ_e1dee.pdf" TargetMode="External" /><Relationship Id="rId4" Type="http://schemas.openxmlformats.org/officeDocument/2006/relationships/hyperlink" Target="https://www.mpam.mp.br/images/CT_06_-2022_-_MP-PGJ_91014.pdf" TargetMode="External" /><Relationship Id="rId5" Type="http://schemas.openxmlformats.org/officeDocument/2006/relationships/hyperlink" Target="https://www.mpam.mp.br/images/CT_05-2022_-_MP-PGJ_213f3.pdf" TargetMode="External" /><Relationship Id="rId6" Type="http://schemas.openxmlformats.org/officeDocument/2006/relationships/hyperlink" Target="https://www.mpam.mp.br/images/CT_04-2022_-_MP-PGJ_fde48.pdf" TargetMode="External" /><Relationship Id="rId7" Type="http://schemas.openxmlformats.org/officeDocument/2006/relationships/hyperlink" Target="https://www.mpam.mp.br/images/CT_01-2022-MP-PGJ_b126b.pdf" TargetMode="External" /><Relationship Id="rId8" Type="http://schemas.openxmlformats.org/officeDocument/2006/relationships/hyperlink" Target="https://www.mpam.mp.br/images/CC_n%C2%BA_01-2022-MP-PGJ_36aa3.pdf" TargetMode="External" /><Relationship Id="rId9" Type="http://schemas.openxmlformats.org/officeDocument/2006/relationships/hyperlink" Target="https://www.mpam.mp.br/images/CT_n%C2%BA_035-2021-MP-PGJ_8bef6.pdf" TargetMode="External" /><Relationship Id="rId10" Type="http://schemas.openxmlformats.org/officeDocument/2006/relationships/hyperlink" Target="https://www.mpam.mp.br/images/CT_n%C2%BA_034-2021-MP-PGJ_f1b15.pdf" TargetMode="External" /><Relationship Id="rId11" Type="http://schemas.openxmlformats.org/officeDocument/2006/relationships/hyperlink" Target="https://www.mpam.mp.br/images/CT_n%C2%BA_33-MP-PGJ_94190.pdf" TargetMode="External" /><Relationship Id="rId12" Type="http://schemas.openxmlformats.org/officeDocument/2006/relationships/hyperlink" Target="https://www.mpam.mp.br/images/CT_n%C2%BA_32-MP-PGJ_4ec7e.pdf" TargetMode="External" /><Relationship Id="rId13" Type="http://schemas.openxmlformats.org/officeDocument/2006/relationships/hyperlink" Target="https://www.mpam.mp.br/images/CT_n%C2%BA_031-2021_-_MP-PGJ_a15f6.pdf" TargetMode="External" /><Relationship Id="rId14" Type="http://schemas.openxmlformats.org/officeDocument/2006/relationships/hyperlink" Target="https://www.mpam.mp.br/images/CT_n%C2%BA_030-2021-MP-PGJ_a17e6.pdf" TargetMode="External" /><Relationship Id="rId15" Type="http://schemas.openxmlformats.org/officeDocument/2006/relationships/hyperlink" Target="https://www.mpam.mp.br/images/CT_N%C2%BA_026-2021-MP-PGJ_bf7c5.pdf" TargetMode="External" /><Relationship Id="rId16" Type="http://schemas.openxmlformats.org/officeDocument/2006/relationships/hyperlink" Target="https://www.mpam.mp.br/images/CT_N%C2%BA_022-2021-MP-PGJ_4d651.pdf" TargetMode="External" /><Relationship Id="rId17" Type="http://schemas.openxmlformats.org/officeDocument/2006/relationships/hyperlink" Target="https://www.mpam.mp.br/images/CT_n_019-2021-MP-PGJ_60243.pdf" TargetMode="External" /><Relationship Id="rId18" Type="http://schemas.openxmlformats.org/officeDocument/2006/relationships/hyperlink" Target="https://www.mpam.mp.br/images/CT_n%C2%BA_016-MP-PGJ_68fdb.pdf" TargetMode="External" /><Relationship Id="rId19" Type="http://schemas.openxmlformats.org/officeDocument/2006/relationships/hyperlink" Target="https://www.mpam.mp.br/images/CT_n%C2%BA_013-2021-MP-PGJ_7c5fc.pdf" TargetMode="External" /><Relationship Id="rId20" Type="http://schemas.openxmlformats.org/officeDocument/2006/relationships/hyperlink" Target="https://www.mpam.mp.br/images/CT_n%C2%BA_012-2021-MP-PGJ_df72d.pdf" TargetMode="External" /><Relationship Id="rId21" Type="http://schemas.openxmlformats.org/officeDocument/2006/relationships/hyperlink" Target="https://www.mpam.mp.br/images/CT_N%C2%BA_011-2021-MP-PGJ_edd36.pdf" TargetMode="External" /><Relationship Id="rId22" Type="http://schemas.openxmlformats.org/officeDocument/2006/relationships/hyperlink" Target="https://www.mpam.mp.br/images/CC_N%C2%BA_010.2021_-_MP-PGJ_88af6.pdf" TargetMode="External" /><Relationship Id="rId23" Type="http://schemas.openxmlformats.org/officeDocument/2006/relationships/hyperlink" Target="https://www.mpam.mp.br/images/CC_n%C2%BA_008-2021-MP-PGJ_33452.pdf" TargetMode="External" /><Relationship Id="rId24" Type="http://schemas.openxmlformats.org/officeDocument/2006/relationships/hyperlink" Target="https://www.mpam.mp.br/images/CT_n%C2%BA_008-2021-MP-PGJ_077ad.pdf" TargetMode="External" /><Relationship Id="rId25" Type="http://schemas.openxmlformats.org/officeDocument/2006/relationships/hyperlink" Target="https://www.mpam.mp.br/images/CCT_n%C2%BA_007-2021-MP-PGJ_493b2.pdf" TargetMode="External" /><Relationship Id="rId26" Type="http://schemas.openxmlformats.org/officeDocument/2006/relationships/hyperlink" Target="https://www.mpam.mp.br/images/CT_n%C2%BA_006-2021_-_MP-PGJ_133b7.pdf" TargetMode="External" /><Relationship Id="rId27" Type="http://schemas.openxmlformats.org/officeDocument/2006/relationships/hyperlink" Target="https://www.mpam.mp.br/images/CC_n%C2%BA_005-2021-MP-PGJ_ce538.pdf" TargetMode="External" /><Relationship Id="rId28" Type="http://schemas.openxmlformats.org/officeDocument/2006/relationships/hyperlink" Target="https://www.mpam.mp.br/images/CT_n%C2%BA_005-2021_-_MP-PGJ_ab169.pdf" TargetMode="External" /><Relationship Id="rId29" Type="http://schemas.openxmlformats.org/officeDocument/2006/relationships/hyperlink" Target="https://www.mpam.mp.br/images/CT_n%C2%BA_004-2021-MP-PGJ_95ba7.pdf" TargetMode="External" /><Relationship Id="rId30" Type="http://schemas.openxmlformats.org/officeDocument/2006/relationships/hyperlink" Target="https://www.mpam.mp.br/images/CC_n%C2%BA_004-2021-MP-PGJ_19977.pdf" TargetMode="External" /><Relationship Id="rId31" Type="http://schemas.openxmlformats.org/officeDocument/2006/relationships/hyperlink" Target="https://www.mpam.mp.br/images/CT_n%C2%BA_001.2021-MP-PGJ_3bc8f.pdf" TargetMode="External" /><Relationship Id="rId32" Type="http://schemas.openxmlformats.org/officeDocument/2006/relationships/hyperlink" Target="https://www.mpam.mp.br/images/CT_n%C2%BA_002-2021-MP-PGJ_f7591.pdf" TargetMode="External" /><Relationship Id="rId33" Type="http://schemas.openxmlformats.org/officeDocument/2006/relationships/hyperlink" Target="https://www.mpam.mp.br/images/CT_n%C2%BA_021-2020-MP-PGJ_d4e7a.pdf" TargetMode="External" /><Relationship Id="rId34" Type="http://schemas.openxmlformats.org/officeDocument/2006/relationships/hyperlink" Target="https://www.mpam.mp.br/images/CT_N%C2%BA_019-2020-MP-PGJ.pdf_96401.pdf" TargetMode="External" /><Relationship Id="rId35" Type="http://schemas.openxmlformats.org/officeDocument/2006/relationships/hyperlink" Target="https://www.mpam.mp.br/images/CT_n%C2%BA_017-2020-MP-PGJ_30d63.pdf" TargetMode="External" /><Relationship Id="rId36" Type="http://schemas.openxmlformats.org/officeDocument/2006/relationships/hyperlink" Target="https://www.mpam.mp.br/images/CT_n%C2%BA_016-2020-MP-PGJ_5f566.pdf" TargetMode="External" /><Relationship Id="rId37" Type="http://schemas.openxmlformats.org/officeDocument/2006/relationships/hyperlink" Target="https://www.mpam.mp.br/images/CT_n%C2%BA_015-2020-MP-PGJ_4610e.pdf" TargetMode="External" /><Relationship Id="rId38" Type="http://schemas.openxmlformats.org/officeDocument/2006/relationships/hyperlink" Target="https://www.mpam.mp.br/images/CT_n%C2%BA_10-2020-MP-PGJ_d98a6.pdf" TargetMode="External" /><Relationship Id="rId39" Type="http://schemas.openxmlformats.org/officeDocument/2006/relationships/hyperlink" Target="https://www.mpam.mp.br/images/CC_n%C2%BA_003.2020_98a8f.pdf" TargetMode="External" /><Relationship Id="rId40" Type="http://schemas.openxmlformats.org/officeDocument/2006/relationships/hyperlink" Target="https://www.mpam.mp.br/images/CT_n%C2%BA_008.2020-MP-PGJ_fc331.pdf" TargetMode="External" /><Relationship Id="rId41" Type="http://schemas.openxmlformats.org/officeDocument/2006/relationships/hyperlink" Target="https://www.mpam.mp.br/images/CT_N%C2%BA_002-2020-MP-PGJ_ae08b.pdf" TargetMode="External" /><Relationship Id="rId42" Type="http://schemas.openxmlformats.org/officeDocument/2006/relationships/hyperlink" Target="https://www.mpam.mp.br/images/Contrato_n%C2%BA_004_2018_-_Elevadores_Brasil_b3daf.pdf" TargetMode="External" /><Relationship Id="rId43" Type="http://schemas.openxmlformats.org/officeDocument/2006/relationships/hyperlink" Target="https://www.mpam.mp.br/images/Contrato_n%C2%BA_019_2018_-_Loca%C3%A7%C3%A3o_COARI_-_Vera_Neide_b8b5c.pdf" TargetMode="External" /><Relationship Id="rId44" Type="http://schemas.openxmlformats.org/officeDocument/2006/relationships/hyperlink" Target="https://www.mpam.mp.br/images/Contrato_n%C2%BA_024-2018_-_Manuten%C3%A7%C3%A3o_de_Ve%C3%ADculos_-_T_N_NETO_2f818.pdf" TargetMode="External" /><Relationship Id="rId45" Type="http://schemas.openxmlformats.org/officeDocument/2006/relationships/hyperlink" Target="https://www.mpam.mp.br/images/Contrato_n%C2%BA_032.2018_-_MP-PGJ_4c328.pdf" TargetMode="External" /><Relationship Id="rId46" Type="http://schemas.openxmlformats.org/officeDocument/2006/relationships/hyperlink" Target="https://www.mpam.mp.br/images/CT_035-2018_-_Telemar_Norte_Leste_c7ff6.pdf" TargetMode="External" /><Relationship Id="rId47" Type="http://schemas.openxmlformats.org/officeDocument/2006/relationships/hyperlink" Target="https://www.mpam.mp.br/images/Contrato_n%C2%BA_002-2019_-_CUSD-CCER_-_MP-PGJ_78b2c.pdf" TargetMode="External" /><Relationship Id="rId48" Type="http://schemas.openxmlformats.org/officeDocument/2006/relationships/hyperlink" Target="https://www.mpam.mp.br/images/Contrato_n%C2%BA_003-2019_-_MP_-_PGJ_79dd4.pdf" TargetMode="External" /><Relationship Id="rId49" Type="http://schemas.openxmlformats.org/officeDocument/2006/relationships/hyperlink" Target="https://www.mpam.mp.br/images/Contrato_n%C2%BA_018-2019_-_MP-PGJ_063bc.pdf" TargetMode="External" /><Relationship Id="rId50" Type="http://schemas.openxmlformats.org/officeDocument/2006/relationships/hyperlink" Target="https://www.mpam.mp.br/images/CT_N%C2%BA_033-2019-MP-PGJ_8bab4.pdf" TargetMode="External" /><Relationship Id="rId51" Type="http://schemas.openxmlformats.org/officeDocument/2006/relationships/hyperlink" Target="https://www.mpam.mp.br/images/1%C2%BA_TA_ao_CT_004-2018_50153.pdf" TargetMode="External" /><Relationship Id="rId52" Type="http://schemas.openxmlformats.org/officeDocument/2006/relationships/hyperlink" Target="https://www.mpam.mp.br/images/2%C2%BA_TA_ao_CT_004-2018_4365b.pdf" TargetMode="External" /><Relationship Id="rId53" Type="http://schemas.openxmlformats.org/officeDocument/2006/relationships/hyperlink" Target="https://www.mpam.mp.br/images/3%C2%BA_TA_ao_CT_004-2018_5bf60.pdf" TargetMode="External" /><Relationship Id="rId54" Type="http://schemas.openxmlformats.org/officeDocument/2006/relationships/hyperlink" Target="https://www.mpam.mp.br/images/4%C2%BA_TA_ao_CT_n%C2%BA_004-2018-MP-PGJ_724ae.pdf" TargetMode="External" /><Relationship Id="rId55" Type="http://schemas.openxmlformats.org/officeDocument/2006/relationships/hyperlink" Target="https://www.mpam.mp.br/images/5%C2%BA_TA_ao_CT_04-2018_-_MPE-PGJ_7a147.pdf" TargetMode="External" /><Relationship Id="rId56" Type="http://schemas.openxmlformats.org/officeDocument/2006/relationships/hyperlink" Target="https://www.mpam.mp.br/images/1%C2%BA_TA_ao_CT_019-2018_1a971.pdf" TargetMode="External" /><Relationship Id="rId57" Type="http://schemas.openxmlformats.org/officeDocument/2006/relationships/hyperlink" Target="https://www.mpam.mp.br/images/2%C2%BA_TA_ao_CT_019-2018-MP-PGJ_e2d4f.pdf" TargetMode="External" /><Relationship Id="rId58" Type="http://schemas.openxmlformats.org/officeDocument/2006/relationships/hyperlink" Target="https://www.mpam.mp.br/images/3%C2%BA_TA_ao_CT_019-2018-MP-PGJ_29438.pdf" TargetMode="External" /><Relationship Id="rId59" Type="http://schemas.openxmlformats.org/officeDocument/2006/relationships/hyperlink" Target="https://www.mpam.mp.br/images/4_TA_%C3%A0_CT_n.%C2%BA_019-2018_-_MP-PGJ_0fba9.pdf" TargetMode="External" /><Relationship Id="rId60" Type="http://schemas.openxmlformats.org/officeDocument/2006/relationships/hyperlink" Target="https://www.mpam.mp.br/images/4_TA_%C3%A0_CT_n.%C2%BA_024-2018_-_MP-PGJ_b7a86.pdf" TargetMode="External" /><Relationship Id="rId61" Type="http://schemas.openxmlformats.org/officeDocument/2006/relationships/hyperlink" Target="https://www.mpam.mp.br/images/1%C2%BA_TA_ao_CT_024-2018_3f24e.pdf" TargetMode="External" /><Relationship Id="rId62" Type="http://schemas.openxmlformats.org/officeDocument/2006/relationships/hyperlink" Target="https://www.mpam.mp.br/images/2%C2%BA_TA_ao_CT_024-2018_MP-PGJ_5e402.pdf" TargetMode="External" /><Relationship Id="rId63" Type="http://schemas.openxmlformats.org/officeDocument/2006/relationships/hyperlink" Target="https://www.mpam.mp.br/images/3%C2%BA_TA_ao_CT_n%C2%BA_024-2018-MP-PGJ_2123e.pdf" TargetMode="External" /><Relationship Id="rId64" Type="http://schemas.openxmlformats.org/officeDocument/2006/relationships/hyperlink" Target="https://www.mpam.mp.br/images/1%C2%BA_TAP_ao_CT_032-2018_dca06.pdf" TargetMode="External" /><Relationship Id="rId65" Type="http://schemas.openxmlformats.org/officeDocument/2006/relationships/hyperlink" Target="https://www.mpam.mp.br/images/1_TAP_%C3%A0_CT_n.%C2%BA_032-2018_-_MP-PGJ_ad07a.pdf" TargetMode="External" /><Relationship Id="rId66" Type="http://schemas.openxmlformats.org/officeDocument/2006/relationships/hyperlink" Target="https://www.mpam.mp.br/images/1%C2%BA_TA_ao_CT_035-2018_9bd22.pdf" TargetMode="External" /><Relationship Id="rId67" Type="http://schemas.openxmlformats.org/officeDocument/2006/relationships/hyperlink" Target="https://www.mpam.mp.br/images/2%C2%BA_TA_ao_CT_n%C2%BA_035-2018-MP-PGJ_6d839.pdf" TargetMode="External" /><Relationship Id="rId68" Type="http://schemas.openxmlformats.org/officeDocument/2006/relationships/hyperlink" Target="https://www.mpam.mp.br/images/3%C2%BA_TA_ao_CT_035-2018-MP-PGJ_1016d.pdf" TargetMode="External" /><Relationship Id="rId69" Type="http://schemas.openxmlformats.org/officeDocument/2006/relationships/hyperlink" Target="https://www.mpam.mp.br/images/4%C2%BA_TA_ao_CT_035-2018-MP-PGJ_59d93.pdf" TargetMode="External" /><Relationship Id="rId70" Type="http://schemas.openxmlformats.org/officeDocument/2006/relationships/hyperlink" Target="https://www.mpam.mp.br/images/1%C2%BA_TA_ao_CT_002-2019_29a31.pdf" TargetMode="External" /><Relationship Id="rId71" Type="http://schemas.openxmlformats.org/officeDocument/2006/relationships/hyperlink" Target="https://www.mpam.mp.br/images/2%C2%BA_TA_ao_CT_n%C2%BA_002-2019-MP-PGJ_4573d.pdf" TargetMode="External" /><Relationship Id="rId72" Type="http://schemas.openxmlformats.org/officeDocument/2006/relationships/hyperlink" Target="https://www.mpam.mp.br/images/3%C2%BA_TA_ao_CT_02-2019_-_MP-PGJ_92570.pdf" TargetMode="External" /><Relationship Id="rId73" Type="http://schemas.openxmlformats.org/officeDocument/2006/relationships/hyperlink" Target="https://www.mpam.mp.br/images/1%C2%BA_TA_ao_CT_003-2019_a5395.pdf" TargetMode="External" /><Relationship Id="rId74" Type="http://schemas.openxmlformats.org/officeDocument/2006/relationships/hyperlink" Target="https://www.mpam.mp.br/images/2%C2%BA_TA_ao_CT_n%C2%BA_003-2019-MP-PGJ_669e0.pdf" TargetMode="External" /><Relationship Id="rId75" Type="http://schemas.openxmlformats.org/officeDocument/2006/relationships/hyperlink" Target="https://www.mpam.mp.br/images/3%C2%BA_TA_ao_CT_003-2019_-_MP-PGJ_f1b07.pdf" TargetMode="External" /><Relationship Id="rId76" Type="http://schemas.openxmlformats.org/officeDocument/2006/relationships/hyperlink" Target="https://www.mpam.mp.br/images/4%C2%BA_TA_ao_CT_n%C2%BA_03-2019-MP-PGJ_caf9b.pdf" TargetMode="External" /><Relationship Id="rId77" Type="http://schemas.openxmlformats.org/officeDocument/2006/relationships/hyperlink" Target="https://www.mpam.mp.br/images/1%C2%BA_TA_ao_CT_n%C2%BA_018-2019-MP-PGJ_31c25.pdf" TargetMode="External" /><Relationship Id="rId78" Type="http://schemas.openxmlformats.org/officeDocument/2006/relationships/hyperlink" Target="https://www.mpam.mp.br/images/2_TA_ao_CT_n%C2%BA_018-2019-MP-PGJ_caad1.pdf" TargetMode="External" /><Relationship Id="rId79" Type="http://schemas.openxmlformats.org/officeDocument/2006/relationships/hyperlink" Target="https://www.mpam.mp.br/images/3_TA_%C3%A0_CT_n.%C2%BA_018-2019_-_MP-PGJ_bcff4.pdf" TargetMode="External" /><Relationship Id="rId80" Type="http://schemas.openxmlformats.org/officeDocument/2006/relationships/hyperlink" Target="https://www.mpam.mp.br/images/1%C2%BA_TA_ao_CT_n%C2%BA_08-2020.MP-PGJ_e1fb7.pdf" TargetMode="External" /><Relationship Id="rId81" Type="http://schemas.openxmlformats.org/officeDocument/2006/relationships/hyperlink" Target="https://www.mpam.mp.br/images/2%C2%BA_TA_ao_CT_08-2020_-_MPPGJ_60145.pdf" TargetMode="External" /><Relationship Id="rId82" Type="http://schemas.openxmlformats.org/officeDocument/2006/relationships/hyperlink" Target="https://www.mpam.mp.br/images/1%C2%BA_TA_ao_CT_N%C2%BA_015-2020-MP-PGJ_d8536.pdf" TargetMode="External" /><Relationship Id="rId83" Type="http://schemas.openxmlformats.org/officeDocument/2006/relationships/hyperlink" Target="https://www.mpam.mp.br/images/2_TA_%C3%A0_CT_n.%C2%BA_015-2020_-_MP-PGJ_a520c.pdf" TargetMode="External" /><Relationship Id="rId84" Type="http://schemas.openxmlformats.org/officeDocument/2006/relationships/hyperlink" Target="https://www.mpam.mp.br/images/1%C2%BA_TA_ao_CC_02-2021_b24a7.pdf" TargetMode="External" /><Relationship Id="rId85" Type="http://schemas.openxmlformats.org/officeDocument/2006/relationships/hyperlink" Target="https://www.mpam.mp.br/images/1%C2%BA_TA_ao_CT_04-2021-MP-PGJ_c7508.pdf" TargetMode="External" /><Relationship Id="rId86" Type="http://schemas.openxmlformats.org/officeDocument/2006/relationships/hyperlink" Target="https://www.mpam.mp.br/images/1%C2%BA_TA_ao_CT_005-2021-MP-PGJ_8e7be.pdf" TargetMode="External" /><Relationship Id="rId87" Type="http://schemas.openxmlformats.org/officeDocument/2006/relationships/hyperlink" Target="https://www.mpam.mp.br/images/1%C2%BA_TA_ao_CC_005-2021_-_MP-_PGJ_099cf.pdf" TargetMode="External" /><Relationship Id="rId88" Type="http://schemas.openxmlformats.org/officeDocument/2006/relationships/hyperlink" Target="https://www.mpam.mp.br/images/1_TA_ao_CT_n.%C2%BA_006-2021_-_MP-PGJ_3d1d3.pdf" TargetMode="External" /><Relationship Id="rId89" Type="http://schemas.openxmlformats.org/officeDocument/2006/relationships/hyperlink" Target="https://www.mpam.mp.br/images/1_TA_%C3%A0_CC_n.%C2%BA_007-2021_-_MP-PGJ_0c5e8.pdf" TargetMode="External" /><Relationship Id="rId90" Type="http://schemas.openxmlformats.org/officeDocument/2006/relationships/hyperlink" Target="https://www.mpam.mp.br/images/1%C2%BA_TA_ao_CT_n%C2%BA_8-2021_-_MP-PGJ_e3290.pdf" TargetMode="External" /><Relationship Id="rId91" Type="http://schemas.openxmlformats.org/officeDocument/2006/relationships/hyperlink" Target="https://www.mpam.mp.br/images/1_TA_%C3%A0_CT_n.%C2%BA_011-2021_-_MP-PGJ_b26e3.pdf" TargetMode="External" /><Relationship Id="rId92" Type="http://schemas.openxmlformats.org/officeDocument/2006/relationships/hyperlink" Target="https://www.mpam.mp.br/images/CARTA_CONTRATO_N%C2%BA_08-2020-MP-PGJ_bb642.pdf" TargetMode="External" /><Relationship Id="rId93" Type="http://schemas.openxmlformats.org/officeDocument/2006/relationships/hyperlink" Target="https://www.mpam.mp.br/images/CT_08-2022_-_MP-PGJ_4a1bf.pdf" TargetMode="External" /><Relationship Id="rId94" Type="http://schemas.openxmlformats.org/officeDocument/2006/relationships/hyperlink" Target="https://www.mpam.mp.br/images/CT_N%C2%BA_10-2022_-_MP-PGJ_d7876.pdf" TargetMode="External" /><Relationship Id="rId95" Type="http://schemas.openxmlformats.org/officeDocument/2006/relationships/hyperlink" Target="https://www.mpam.mp.br/images/1_TA_%C3%A0_CT_n.%C2%BA_006-2022_-_MP-PGJ_eb278.pdf" TargetMode="External" /><Relationship Id="rId96" Type="http://schemas.openxmlformats.org/officeDocument/2006/relationships/hyperlink" Target="https://www.mpam.mp.br/images/1_TAP_ao_CT_n.%C2%BA_007-2022-MP-PGJ_0ec74.pdf" TargetMode="External" /><Relationship Id="rId97" Type="http://schemas.openxmlformats.org/officeDocument/2006/relationships/hyperlink" Target="https://www.mpam.mp.br/images/Contratos/2022/Aditivos/1%C2%BA_TA_ao_CT_n%C2%BA_13-2021_MP-PGJ_8df32.pdf" TargetMode="External" /><Relationship Id="rId98" Type="http://schemas.openxmlformats.org/officeDocument/2006/relationships/hyperlink" Target="https://www.mpam.mp.br/images/CCT_04-2022_-_MP-PGJ_fcb3e.pdf" TargetMode="External" /><Relationship Id="rId99" Type="http://schemas.openxmlformats.org/officeDocument/2006/relationships/hyperlink" Target="https://www.mpam.mp.br/images/1_TA_%C3%A0_CT_n.%C2%BA_022-2021_-_MP-PGJ_a9a83.pdf" TargetMode="External" /><Relationship Id="rId100" Type="http://schemas.openxmlformats.org/officeDocument/2006/relationships/hyperlink" Target="https://www.mpam.mp.br/images/1_TA_%C3%A0_CT_n.%C2%BA_019-2021_-_MP_-PGJ_9396e.pdf" TargetMode="External" /><Relationship Id="rId101" Type="http://schemas.openxmlformats.org/officeDocument/2006/relationships/hyperlink" Target="https://www.mpam.mp.br/images/3_TA_%C3%A0_CT_n.%C2%BA_015-2020_-_MP-PGJ_d18fa.pdf" TargetMode="External" /><Relationship Id="rId102" Type="http://schemas.openxmlformats.org/officeDocument/2006/relationships/hyperlink" Target="https://www.mpam.mp.br/images/3_TA_%C3%A0_CT_n.%C2%BA_010-2020_-_MP-PGJ_e1a55.pdf" TargetMode="External" /><Relationship Id="rId103" Type="http://schemas.openxmlformats.org/officeDocument/2006/relationships/hyperlink" Target="https://www.mpam.mp.br/images/1%C2%BA_TA_ao_CT_010-2020-MP-PGJ_ecd24.pdf" TargetMode="External" /><Relationship Id="rId104" Type="http://schemas.openxmlformats.org/officeDocument/2006/relationships/hyperlink" Target="https://www.mpam.mp.br/images/2%C2%BA_TA_ao_CT_n%C2%BA_10-2020_0d5e9.pdf" TargetMode="External" /><Relationship Id="rId105" Type="http://schemas.openxmlformats.org/officeDocument/2006/relationships/hyperlink" Target="https://www.mpam.mp.br/images/1_TA_%C3%A0_CT_n.%C2%BA_012-2021_-_MP-PGJ_e4d42.pdf" TargetMode="External" /><Relationship Id="rId106" Type="http://schemas.openxmlformats.org/officeDocument/2006/relationships/hyperlink" Target="https://www.mpam.mp.br/images/Contrato_n%C2%BA_011.2018_-_Telefonia_M%C3%B3vel_-_VIVO_TELEF%C3%94NICO_84b0f.pdf" TargetMode="External" /><Relationship Id="rId107" Type="http://schemas.openxmlformats.org/officeDocument/2006/relationships/hyperlink" Target="https://www.mpam.mp.br/images/4_TA_%C3%A0_CT_n.%C2%BA_011-2018_-_MP-PGJ_b5ccc.pdf" TargetMode="External" /><Relationship Id="rId108" Type="http://schemas.openxmlformats.org/officeDocument/2006/relationships/hyperlink" Target="https://www.mpam.mp.br/images/3_TA_ao_CT_011-2018-MP-PGJ_21acd.pdf" TargetMode="External" /><Relationship Id="rId109" Type="http://schemas.openxmlformats.org/officeDocument/2006/relationships/hyperlink" Target="https://www.mpam.mp.br/images/2%C2%BA_TA_ao_CT_N_011.2018_f7c28.pdf" TargetMode="External" /><Relationship Id="rId110" Type="http://schemas.openxmlformats.org/officeDocument/2006/relationships/hyperlink" Target="https://www.mpam.mp.br/images/CT_12-2022_-_MP-PGJ_0664d.pdf" TargetMode="External" /><Relationship Id="rId111" Type="http://schemas.openxmlformats.org/officeDocument/2006/relationships/hyperlink" Target="https://www.mpam.mp.br/images/CT_13-2022_-_MP-PGJ_bee15.pdf" TargetMode="External" /><Relationship Id="rId112" Type="http://schemas.openxmlformats.org/officeDocument/2006/relationships/hyperlink" Target="https://www.mpam.mp.br/images/CT_15-2022_-_MP-PGJ_c1f21.pdf" TargetMode="External" /><Relationship Id="rId113" Type="http://schemas.openxmlformats.org/officeDocument/2006/relationships/hyperlink" Target="https://www.mpam.mp.br/images/CT_14-2022_-_MP-PGJ_d4585.pdf" TargetMode="External" /><Relationship Id="rId114" Type="http://schemas.openxmlformats.org/officeDocument/2006/relationships/hyperlink" Target="https://www.mpam.mp.br/images/CT_16-2022_-_MP-PGJ_2da83.pdf" TargetMode="External" /><Relationship Id="rId115" Type="http://schemas.openxmlformats.org/officeDocument/2006/relationships/hyperlink" Target="https://www.mpam.mp.br/images/Contratos/2022/Aditivos/5%C2%BA_TA_ao_CT_n%C2%BA_035-2018_-_OI_SA_27312.pdf" TargetMode="External" /><Relationship Id="rId116" Type="http://schemas.openxmlformats.org/officeDocument/2006/relationships/hyperlink" Target="https://www.mpam.mp.br/images/CT_17-2022_-MP-PGJ_91360.pdf" TargetMode="External" /><Relationship Id="rId117" Type="http://schemas.openxmlformats.org/officeDocument/2006/relationships/hyperlink" Target="https://www.mpam.mp.br/images/CT_18-2022_-_MP-PGJ_b543f.pdf" TargetMode="External" /><Relationship Id="rId118" Type="http://schemas.openxmlformats.org/officeDocument/2006/relationships/hyperlink" Target="https://www.mpam.mp.br/images/CT_19-2022_-_MP_PGJ_8bdcc.pdf" TargetMode="External" /><Relationship Id="rId119" Type="http://schemas.openxmlformats.org/officeDocument/2006/relationships/hyperlink" Target="https://www.mpam.mp.br/images/CT_20-2022_-_MP-PGJ_f4b31.pdf" TargetMode="External" /><Relationship Id="rId120" Type="http://schemas.openxmlformats.org/officeDocument/2006/relationships/hyperlink" Target="https://www.mpam.mp.br/images/CT_22-2022-MP-PGJ_8f86f.pdfhttps:/www.mpam.mp.br/images/CT_21-2022_-_MP-PGJ_ed53a.pdf" TargetMode="External" /><Relationship Id="rId121" Type="http://schemas.openxmlformats.org/officeDocument/2006/relationships/hyperlink" Target="https://www.mpam.mp.br/images/Contratos/2022/Contrato/CT_25-2022_-_MP-PGJ_8363e.pdf" TargetMode="External" /><Relationship Id="rId122" Type="http://schemas.openxmlformats.org/officeDocument/2006/relationships/hyperlink" Target="https://www.mpam.mp.br/images/CT_24-2022_-_MP-PGJ_6c970.pdf" TargetMode="External" /><Relationship Id="rId123" Type="http://schemas.openxmlformats.org/officeDocument/2006/relationships/hyperlink" Target="https://www.mpam.mp.br/images/2_TA_%C3%A0_CT_n.%C2%BA_005-2021_-_MP-PGJ_5538d.pdf" TargetMode="External" /><Relationship Id="rId124" Type="http://schemas.openxmlformats.org/officeDocument/2006/relationships/hyperlink" Target="https://www.mpam.mp.br/images/1_TA_%C3%A0_CT_n.%C2%BA_033-2021_-_MP-PGJ_484f5.pdf" TargetMode="External" /><Relationship Id="rId125" Type="http://schemas.openxmlformats.org/officeDocument/2006/relationships/hyperlink" Target="https://www.mpam.mp.br/images/1_TA_%C3%A0_CT_n.%C2%BA_017-2020_-_MP-PGJ_7a783.pdfhttps:/www.mpam.mp.br/images/1%C2%BA_TA_ao_CT_018-2020_-_MP-PGJ_2757f.pdf" TargetMode="External" /><Relationship Id="rId126" Type="http://schemas.openxmlformats.org/officeDocument/2006/relationships/hyperlink" Target="https://www.mpam.mp.br/images/1%C2%BA_TAP_ao_CT_n%C2%BA_003-2019-MP-PGJ_baade.pdf" TargetMode="External" /><Relationship Id="rId127" Type="http://schemas.openxmlformats.org/officeDocument/2006/relationships/hyperlink" Target="https://www.mpam.mp.br/images/1%C2%BA_TAPao_CT_033-2019_-MP-PGJ_9e20c.pdf" TargetMode="External" /><Relationship Id="rId128" Type="http://schemas.openxmlformats.org/officeDocument/2006/relationships/hyperlink" Target="https://www.mpam.mp.br/images/CT_26-2022_-_MP-PGJ_a5aaf.pdf" TargetMode="External" /><Relationship Id="rId129" Type="http://schemas.openxmlformats.org/officeDocument/2006/relationships/hyperlink" Target="https://www.mpam.mp.br/images/CT_27-2022_-_MP-PGJ_87dc9.pdf" TargetMode="External" /><Relationship Id="rId130" Type="http://schemas.openxmlformats.org/officeDocument/2006/relationships/hyperlink" Target="https://www.mpam.mp.br/images/CT_29-2022_-_MP-PGJ_cf967.pdf" TargetMode="External" /><Relationship Id="rId131" Type="http://schemas.openxmlformats.org/officeDocument/2006/relationships/hyperlink" Target="https://www.mpam.mp.br/images/CT_30-2022_-_MP-PGJ_e7dc4.pdf" TargetMode="External" /><Relationship Id="rId132" Type="http://schemas.openxmlformats.org/officeDocument/2006/relationships/hyperlink" Target="https://www.mpam.mp.br/images/1_TA_ao_CT_n.%C2%BA_035-2021_-_CORREIOS_87d3a.pdf" TargetMode="External" /><Relationship Id="rId133" Type="http://schemas.openxmlformats.org/officeDocument/2006/relationships/hyperlink" Target="https://www.mpam.mp.br/images/1%C2%BA_TA_ao_CT_011-2018_-_MP-PGJ_13b59.pdf" TargetMode="External" /><Relationship Id="rId134" Type="http://schemas.openxmlformats.org/officeDocument/2006/relationships/hyperlink" Target="https://www.mpam.mp.br/images/2_TA_%C3%A0_CC_n.%C2%BA_003-2020_-_MP-PGJ_76916.pdf" TargetMode="External" /><Relationship Id="rId135" Type="http://schemas.openxmlformats.org/officeDocument/2006/relationships/hyperlink" Target="https://www.mpam.mp.br/images/1_TA_ao_CCT_n_003-2020-MP-PGJ_0335c.pdf" TargetMode="External" /><Relationship Id="rId136" Type="http://schemas.openxmlformats.org/officeDocument/2006/relationships/hyperlink" Target="https://www.mpam.mp.br/images/1%C2%BA_TA_ao_CT_016-2020_-_MP-PGJ_43632.pdf" TargetMode="External" /><Relationship Id="rId137" Type="http://schemas.openxmlformats.org/officeDocument/2006/relationships/hyperlink" Target="https://www.mpam.mp.br/images/1%C2%BA_TAP_ao_CT_16-2020_-_PGJ-MP_62416.pdf" TargetMode="External" /><Relationship Id="rId138" Type="http://schemas.openxmlformats.org/officeDocument/2006/relationships/hyperlink" Target="https://www.mpam.mp.br/images/2_TAP_%C3%A0_CT_n.%C2%BA_016-2020_-_MP-PGJ_41fce.pdf" TargetMode="External" /><Relationship Id="rId139" Type="http://schemas.openxmlformats.org/officeDocument/2006/relationships/hyperlink" Target="https://www.mpam.mp.br/images/1%C2%BA_TAP_ao_CT_30-2021-MP-PGJ_19b39.pdf" TargetMode="External" /><Relationship Id="rId140" Type="http://schemas.openxmlformats.org/officeDocument/2006/relationships/hyperlink" Target="https://www.mpam.mp.br/images/1_TA_ao_CT_n.%C2%BA_031-2021_-_MP-PGJ_c67e9.pdf" TargetMode="External" /><Relationship Id="rId141" Type="http://schemas.openxmlformats.org/officeDocument/2006/relationships/hyperlink" Target="https://www.mpam.mp.br/images/1_TA_ao_CT_n.%C2%BA_032-2021_-_MP-PGJ_3f6a6.pdf" TargetMode="External" /><Relationship Id="rId142" Type="http://schemas.openxmlformats.org/officeDocument/2006/relationships/hyperlink" Target="https://www.mpam.mp.br/images/CT_32-2022_-_MP-PGJ_10dbb.pdf" TargetMode="External" /><Relationship Id="rId143" Type="http://schemas.openxmlformats.org/officeDocument/2006/relationships/hyperlink" Target="https://www.mpam.mp.br/images/CT_23-2022_-_MP-PGJ_fe5fa.pdf" TargetMode="External" /><Relationship Id="rId144" Type="http://schemas.openxmlformats.org/officeDocument/2006/relationships/hyperlink" Target="https://www.mpam.mp.br/images/CT_28-2022_-_MP-PGJ_5f7bd.pdf" TargetMode="External" /><Relationship Id="rId145" Type="http://schemas.openxmlformats.org/officeDocument/2006/relationships/hyperlink" Target="https://www.mpam.mp.br/images/CT_31-2022_-_MP-PGJ_7a39b.pdf" TargetMode="External" /><Relationship Id="rId146" Type="http://schemas.openxmlformats.org/officeDocument/2006/relationships/hyperlink" Target="https://www.mpam.mp.br/images/CT_33-2022_-_MP-PGJ_f6e8b.pdf" TargetMode="External" /><Relationship Id="rId147" Type="http://schemas.openxmlformats.org/officeDocument/2006/relationships/hyperlink" Target="https://www.mpam.mp.br/images/CT_34-2022-MP-PGJ_b601a.pdf" TargetMode="External" /><Relationship Id="rId148" Type="http://schemas.openxmlformats.org/officeDocument/2006/relationships/hyperlink" Target="https://www.mpam.mp.br/images/CT_35-2022_-_MP-PGJ_2d7a4.pdf" TargetMode="External" /><Relationship Id="rId149" Type="http://schemas.openxmlformats.org/officeDocument/2006/relationships/hyperlink" Target="https://www.mpam.mp.br/images/CCT_06-2022_-_MP-PGJ_b19f3.pdf" TargetMode="External" /><Relationship Id="rId150" Type="http://schemas.openxmlformats.org/officeDocument/2006/relationships/hyperlink" Target="https://www.mpam.mp.br/images/Contratos/2023/Contrato/CT_01-2023_-_MP-PGJ.pdf_5d0ff.pdf" TargetMode="External" /><Relationship Id="rId151" Type="http://schemas.openxmlformats.org/officeDocument/2006/relationships/hyperlink" Target="https://www.mpam.mp.br/images/Contratos/2023/Contrato/CT_02-2023_-_MP-PGJ_8187a.pdf" TargetMode="External" /><Relationship Id="rId152" Type="http://schemas.openxmlformats.org/officeDocument/2006/relationships/hyperlink" Target="https://www.mpam.mp.br/images/1%C2%BA_TA_ao_CCT_01-2022_-_MP-PGJ_50c1e.pdf" TargetMode="External" /><Relationship Id="rId153" Type="http://schemas.openxmlformats.org/officeDocument/2006/relationships/hyperlink" Target="https://www.mpam.mp.br/images/1_TAP_%C3%A0_CC_n.%C2%BA_001-2022_-_MP-PGJ_28a08.pdf" TargetMode="External" /><Relationship Id="rId154" Type="http://schemas.openxmlformats.org/officeDocument/2006/relationships/hyperlink" Target="https://www.mpam.mp.br/images/1%C2%BA_TA_ao_CT_11-2022_-_MP_-PGJ_bf43a.pdf" TargetMode="External" /><Relationship Id="rId155" Type="http://schemas.openxmlformats.org/officeDocument/2006/relationships/hyperlink" Target="https://www.mpam.mp.br/images/1%C2%BA_TA_ao_CT_14-2022_-_MP-PGJ_3f72b.pdf" TargetMode="External" /><Relationship Id="rId156" Type="http://schemas.openxmlformats.org/officeDocument/2006/relationships/hyperlink" Target="https://www.mpam.mp.br/images/CT_03-2023_-_MP-PGJ_6613a.pdf" TargetMode="External" /><Relationship Id="rId157" Type="http://schemas.openxmlformats.org/officeDocument/2006/relationships/hyperlink" Target="https://www.mpam.mp.br/images/Contratos/2023/Aditivos/4%C2%BA_TA_ao_CT_02-2019_-_MP-PGJ_c76fb.pdf" TargetMode="External" /><Relationship Id="rId158" Type="http://schemas.openxmlformats.org/officeDocument/2006/relationships/hyperlink" Target="https://www.mpam.mp.br/images/Contratos/2023/Aditivos/5%C2%BA_TA_ao_CT_03-2019_-_MP-PGJ_4f3e5.pdf" TargetMode="External" /><Relationship Id="rId159" Type="http://schemas.openxmlformats.org/officeDocument/2006/relationships/hyperlink" Target="https://www.mpam.mp.br/images/1%C2%BA_TA_ao_CT_002-2020_-_MP-PGJ_1679e.pdf" TargetMode="External" /><Relationship Id="rId160" Type="http://schemas.openxmlformats.org/officeDocument/2006/relationships/hyperlink" Target="https://www.mpam.mp.br/images/2%C2%BA_TA_ao_CC_002-2021_-_MP-PGJ_75638.pdf" TargetMode="External" /><Relationship Id="rId161" Type="http://schemas.openxmlformats.org/officeDocument/2006/relationships/hyperlink" Target="https://www.mpam.mp.br/images/Contratos/2023/Aditivos/1%C2%BA_TA_ao_CT_01-2021_-_MP-PGJ_f6de2.pdf" TargetMode="External" /><Relationship Id="rId162" Type="http://schemas.openxmlformats.org/officeDocument/2006/relationships/hyperlink" Target="https://www.mpam.mp.br/images/Contratos/2023/Aditivos/1%C2%BA_TA_ao_CT_01-2022_-_MP-PGJ_04229.pdf" TargetMode="External" /><Relationship Id="rId163" Type="http://schemas.openxmlformats.org/officeDocument/2006/relationships/hyperlink" Target="https://www.mpam.mp.br/images/Contratos/2023/Contrato/CT_04-2023_-_MP-PGJ.pdf_ee471.pdf" TargetMode="External" /><Relationship Id="rId164" Type="http://schemas.openxmlformats.org/officeDocument/2006/relationships/hyperlink" Target="https://www.mpam.mp.br/images/CCT_n%C2%BA_02-2023-MP-PGJ_782ec.pdf" TargetMode="External" /><Relationship Id="rId165" Type="http://schemas.openxmlformats.org/officeDocument/2006/relationships/hyperlink" Target="https://www.mpam.mp.br/images/CT_05-2023_-_MP-PGJ_81c08.pdf" TargetMode="External" /><Relationship Id="rId166" Type="http://schemas.openxmlformats.org/officeDocument/2006/relationships/hyperlink" Target="https://www.mpam.mp.br/images/2%C2%BA_TA_ao_CC_002-2021_-_MP-PGJ_75638.pdf" TargetMode="External" /><Relationship Id="rId167" Type="http://schemas.openxmlformats.org/officeDocument/2006/relationships/hyperlink" Target="https://www.mpam.mp.br/images/2%C2%BA_TA_ao_CT_004-2021_-_MP-PGJ_ca5e0.pdf" TargetMode="External" /><Relationship Id="rId168" Type="http://schemas.openxmlformats.org/officeDocument/2006/relationships/hyperlink" Target="https://www.mpam.mp.br/images/TR_ao_CT_024-2018_-_MP-PGJ_2a1f8.pdf" TargetMode="External" /><Relationship Id="rId169" Type="http://schemas.openxmlformats.org/officeDocument/2006/relationships/drawing" Target="../drawings/drawing1.xml" /><Relationship Id="rId17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69"/>
  <sheetViews>
    <sheetView tabSelected="1" view="pageBreakPreview" zoomScale="70" zoomScaleNormal="80" zoomScaleSheetLayoutView="70" zoomScalePageLayoutView="0" workbookViewId="0" topLeftCell="A1">
      <pane ySplit="1" topLeftCell="A258" activePane="bottomLeft" state="frozen"/>
      <selection pane="topLeft" activeCell="A1" sqref="A1"/>
      <selection pane="bottomLeft" activeCell="A267" sqref="A267"/>
    </sheetView>
  </sheetViews>
  <sheetFormatPr defaultColWidth="9.00390625" defaultRowHeight="12.75"/>
  <cols>
    <col min="1" max="1" width="19.140625" style="1" customWidth="1"/>
    <col min="2" max="2" width="59.7109375" style="118" customWidth="1"/>
    <col min="3" max="3" width="22.00390625" style="3" customWidth="1"/>
    <col min="4" max="4" width="22.421875" style="4" customWidth="1"/>
    <col min="5" max="5" width="16.421875" style="5" customWidth="1"/>
    <col min="6" max="6" width="16.421875" style="3" customWidth="1"/>
    <col min="7" max="7" width="16.421875" style="6" customWidth="1"/>
    <col min="8" max="8" width="35.57421875" style="2" customWidth="1"/>
    <col min="9" max="9" width="15.8515625" style="6" customWidth="1"/>
    <col min="10" max="10" width="19.140625" style="7" customWidth="1"/>
    <col min="11" max="11" width="12.28125" style="1" customWidth="1"/>
    <col min="12" max="12" width="19.140625" style="8" customWidth="1"/>
    <col min="13" max="13" width="17.8515625" style="9" customWidth="1"/>
    <col min="14" max="14" width="24.8515625" style="6" customWidth="1"/>
    <col min="15" max="15" width="22.140625" style="6" customWidth="1"/>
    <col min="16" max="16" width="26.57421875" style="10" customWidth="1"/>
    <col min="17" max="17" width="35.00390625" style="1" hidden="1" customWidth="1"/>
    <col min="18" max="18" width="15.140625" style="11" customWidth="1"/>
    <col min="19" max="19" width="22.8515625" style="6" customWidth="1"/>
    <col min="20" max="16384" width="9.00390625" style="6" customWidth="1"/>
  </cols>
  <sheetData>
    <row r="1" spans="1:17" ht="14.25" hidden="1">
      <c r="A1" s="12"/>
      <c r="B1" s="114"/>
      <c r="C1" s="5"/>
      <c r="D1" s="14"/>
      <c r="F1" s="5"/>
      <c r="G1" s="11"/>
      <c r="H1" s="13"/>
      <c r="I1" s="11"/>
      <c r="J1" s="15"/>
      <c r="K1" s="12"/>
      <c r="N1" s="11"/>
      <c r="O1" s="11"/>
      <c r="P1" s="16"/>
      <c r="Q1" s="12"/>
    </row>
    <row r="2" spans="1:18" ht="123" customHeight="1">
      <c r="A2" s="200" t="s">
        <v>992</v>
      </c>
      <c r="B2" s="200"/>
      <c r="C2" s="200"/>
      <c r="D2" s="200"/>
      <c r="E2" s="200"/>
      <c r="F2" s="200"/>
      <c r="G2" s="200"/>
      <c r="H2" s="200"/>
      <c r="I2" s="200"/>
      <c r="J2" s="200"/>
      <c r="K2" s="200"/>
      <c r="L2" s="200"/>
      <c r="M2" s="200"/>
      <c r="N2" s="200"/>
      <c r="O2" s="200"/>
      <c r="P2" s="200"/>
      <c r="Q2" s="200"/>
      <c r="R2" s="200"/>
    </row>
    <row r="3" spans="1:18" ht="19.5" customHeight="1">
      <c r="A3" s="17" t="s">
        <v>0</v>
      </c>
      <c r="B3" s="115"/>
      <c r="C3" s="19"/>
      <c r="D3" s="20"/>
      <c r="E3" s="19"/>
      <c r="F3" s="19"/>
      <c r="G3" s="21"/>
      <c r="H3" s="18"/>
      <c r="I3" s="21"/>
      <c r="J3" s="22"/>
      <c r="K3" s="17"/>
      <c r="L3" s="23"/>
      <c r="M3" s="24"/>
      <c r="N3" s="21"/>
      <c r="O3" s="21"/>
      <c r="P3" s="21"/>
      <c r="Q3" s="17"/>
      <c r="R3" s="25"/>
    </row>
    <row r="4" spans="1:20" s="26" customFormat="1" ht="15">
      <c r="A4" s="198" t="s">
        <v>1</v>
      </c>
      <c r="B4" s="201" t="s">
        <v>2</v>
      </c>
      <c r="C4" s="202" t="s">
        <v>3</v>
      </c>
      <c r="D4" s="198" t="s">
        <v>4</v>
      </c>
      <c r="E4" s="202" t="s">
        <v>5</v>
      </c>
      <c r="F4" s="202"/>
      <c r="G4" s="198" t="s">
        <v>6</v>
      </c>
      <c r="H4" s="203" t="s">
        <v>7</v>
      </c>
      <c r="I4" s="198" t="s">
        <v>8</v>
      </c>
      <c r="J4" s="198" t="s">
        <v>9</v>
      </c>
      <c r="K4" s="204" t="s">
        <v>10</v>
      </c>
      <c r="L4" s="198" t="s">
        <v>11</v>
      </c>
      <c r="M4" s="205" t="s">
        <v>12</v>
      </c>
      <c r="N4" s="198" t="s">
        <v>13</v>
      </c>
      <c r="O4" s="198" t="s">
        <v>14</v>
      </c>
      <c r="P4" s="198" t="s">
        <v>15</v>
      </c>
      <c r="Q4" s="198" t="s">
        <v>16</v>
      </c>
      <c r="R4" s="198" t="s">
        <v>17</v>
      </c>
      <c r="T4" s="27"/>
    </row>
    <row r="5" spans="1:20" s="26" customFormat="1" ht="15">
      <c r="A5" s="198"/>
      <c r="B5" s="201"/>
      <c r="C5" s="202"/>
      <c r="D5" s="198"/>
      <c r="E5" s="40" t="s">
        <v>18</v>
      </c>
      <c r="F5" s="40" t="s">
        <v>19</v>
      </c>
      <c r="G5" s="198"/>
      <c r="H5" s="203"/>
      <c r="I5" s="198"/>
      <c r="J5" s="198"/>
      <c r="K5" s="204"/>
      <c r="L5" s="198"/>
      <c r="M5" s="205"/>
      <c r="N5" s="198"/>
      <c r="O5" s="198"/>
      <c r="P5" s="198"/>
      <c r="Q5" s="198"/>
      <c r="R5" s="198"/>
      <c r="S5" s="28"/>
      <c r="T5" s="29"/>
    </row>
    <row r="6" spans="1:18" s="31" customFormat="1" ht="28.5">
      <c r="A6" s="133" t="s">
        <v>42</v>
      </c>
      <c r="B6" s="135" t="s">
        <v>43</v>
      </c>
      <c r="C6" s="129" t="s">
        <v>44</v>
      </c>
      <c r="D6" s="129" t="s">
        <v>45</v>
      </c>
      <c r="E6" s="129" t="s">
        <v>46</v>
      </c>
      <c r="F6" s="197">
        <v>45004</v>
      </c>
      <c r="G6" s="129" t="s">
        <v>991</v>
      </c>
      <c r="H6" s="41" t="s">
        <v>47</v>
      </c>
      <c r="I6" s="33" t="s">
        <v>22</v>
      </c>
      <c r="J6" s="44">
        <v>666.89</v>
      </c>
      <c r="K6" s="33">
        <v>12</v>
      </c>
      <c r="L6" s="44">
        <v>8002.68</v>
      </c>
      <c r="M6" s="207">
        <v>51999.96</v>
      </c>
      <c r="N6" s="129" t="s">
        <v>48</v>
      </c>
      <c r="O6" s="129" t="s">
        <v>49</v>
      </c>
      <c r="P6" s="129" t="s">
        <v>50</v>
      </c>
      <c r="Q6" s="124" t="s">
        <v>51</v>
      </c>
      <c r="R6" s="72" t="s">
        <v>588</v>
      </c>
    </row>
    <row r="7" spans="1:18" s="31" customFormat="1" ht="28.5">
      <c r="A7" s="133"/>
      <c r="B7" s="135"/>
      <c r="C7" s="129"/>
      <c r="D7" s="129"/>
      <c r="E7" s="129"/>
      <c r="F7" s="129"/>
      <c r="G7" s="129"/>
      <c r="H7" s="41" t="s">
        <v>52</v>
      </c>
      <c r="I7" s="33" t="s">
        <v>22</v>
      </c>
      <c r="J7" s="44">
        <v>750.88</v>
      </c>
      <c r="K7" s="33">
        <v>12</v>
      </c>
      <c r="L7" s="44">
        <v>9010.56</v>
      </c>
      <c r="M7" s="207"/>
      <c r="N7" s="129"/>
      <c r="O7" s="129"/>
      <c r="P7" s="129"/>
      <c r="Q7" s="126"/>
      <c r="R7" s="72" t="s">
        <v>589</v>
      </c>
    </row>
    <row r="8" spans="1:18" s="31" customFormat="1" ht="28.5">
      <c r="A8" s="133"/>
      <c r="B8" s="135"/>
      <c r="C8" s="129"/>
      <c r="D8" s="129"/>
      <c r="E8" s="129"/>
      <c r="F8" s="129"/>
      <c r="G8" s="129"/>
      <c r="H8" s="41" t="s">
        <v>53</v>
      </c>
      <c r="I8" s="33" t="s">
        <v>22</v>
      </c>
      <c r="J8" s="44">
        <v>790.89</v>
      </c>
      <c r="K8" s="33">
        <v>12</v>
      </c>
      <c r="L8" s="44">
        <v>9490.68</v>
      </c>
      <c r="M8" s="207"/>
      <c r="N8" s="129"/>
      <c r="O8" s="129"/>
      <c r="P8" s="129"/>
      <c r="Q8" s="126"/>
      <c r="R8" s="72" t="s">
        <v>590</v>
      </c>
    </row>
    <row r="9" spans="1:18" s="31" customFormat="1" ht="28.5">
      <c r="A9" s="133"/>
      <c r="B9" s="135"/>
      <c r="C9" s="129"/>
      <c r="D9" s="129"/>
      <c r="E9" s="129"/>
      <c r="F9" s="129"/>
      <c r="G9" s="129"/>
      <c r="H9" s="41" t="s">
        <v>54</v>
      </c>
      <c r="I9" s="33" t="s">
        <v>22</v>
      </c>
      <c r="J9" s="44">
        <v>790.89</v>
      </c>
      <c r="K9" s="33">
        <v>12</v>
      </c>
      <c r="L9" s="44">
        <v>9490.68</v>
      </c>
      <c r="M9" s="207"/>
      <c r="N9" s="129"/>
      <c r="O9" s="129"/>
      <c r="P9" s="129"/>
      <c r="Q9" s="126"/>
      <c r="R9" s="72" t="s">
        <v>591</v>
      </c>
    </row>
    <row r="10" spans="1:18" s="31" customFormat="1" ht="28.5">
      <c r="A10" s="133"/>
      <c r="B10" s="135"/>
      <c r="C10" s="129"/>
      <c r="D10" s="129"/>
      <c r="E10" s="129"/>
      <c r="F10" s="129"/>
      <c r="G10" s="129"/>
      <c r="H10" s="41" t="s">
        <v>55</v>
      </c>
      <c r="I10" s="33" t="s">
        <v>22</v>
      </c>
      <c r="J10" s="44">
        <v>666.89</v>
      </c>
      <c r="K10" s="33">
        <v>12</v>
      </c>
      <c r="L10" s="44">
        <v>8002.68</v>
      </c>
      <c r="M10" s="207"/>
      <c r="N10" s="129"/>
      <c r="O10" s="129"/>
      <c r="P10" s="129"/>
      <c r="Q10" s="126"/>
      <c r="R10" s="72" t="s">
        <v>592</v>
      </c>
    </row>
    <row r="11" spans="1:18" s="31" customFormat="1" ht="28.5">
      <c r="A11" s="133"/>
      <c r="B11" s="135"/>
      <c r="C11" s="129"/>
      <c r="D11" s="129"/>
      <c r="E11" s="129"/>
      <c r="F11" s="129"/>
      <c r="G11" s="129"/>
      <c r="H11" s="41" t="s">
        <v>56</v>
      </c>
      <c r="I11" s="33" t="s">
        <v>22</v>
      </c>
      <c r="J11" s="44">
        <v>666.89</v>
      </c>
      <c r="K11" s="33">
        <v>12</v>
      </c>
      <c r="L11" s="44">
        <v>8002.68</v>
      </c>
      <c r="M11" s="207"/>
      <c r="N11" s="129"/>
      <c r="O11" s="129"/>
      <c r="P11" s="129"/>
      <c r="Q11" s="125"/>
      <c r="R11" s="33"/>
    </row>
    <row r="12" spans="1:18" s="31" customFormat="1" ht="14.25">
      <c r="A12" s="133" t="s">
        <v>637</v>
      </c>
      <c r="B12" s="135" t="s">
        <v>638</v>
      </c>
      <c r="C12" s="129" t="s">
        <v>639</v>
      </c>
      <c r="D12" s="129" t="s">
        <v>640</v>
      </c>
      <c r="E12" s="129" t="s">
        <v>641</v>
      </c>
      <c r="F12" s="129" t="s">
        <v>642</v>
      </c>
      <c r="G12" s="129" t="s">
        <v>161</v>
      </c>
      <c r="H12" s="33" t="s">
        <v>643</v>
      </c>
      <c r="I12" s="33" t="s">
        <v>22</v>
      </c>
      <c r="J12" s="51">
        <v>735</v>
      </c>
      <c r="K12" s="33">
        <v>12</v>
      </c>
      <c r="L12" s="51">
        <v>8820</v>
      </c>
      <c r="M12" s="132">
        <v>40545.6</v>
      </c>
      <c r="N12" s="129" t="s">
        <v>644</v>
      </c>
      <c r="O12" s="129" t="s">
        <v>645</v>
      </c>
      <c r="P12" s="129" t="s">
        <v>646</v>
      </c>
      <c r="Q12" s="129" t="s">
        <v>647</v>
      </c>
      <c r="R12" s="68" t="s">
        <v>588</v>
      </c>
    </row>
    <row r="13" spans="1:18" s="31" customFormat="1" ht="14.25">
      <c r="A13" s="134"/>
      <c r="B13" s="136"/>
      <c r="C13" s="140"/>
      <c r="D13" s="140"/>
      <c r="E13" s="140"/>
      <c r="F13" s="140"/>
      <c r="G13" s="140"/>
      <c r="H13" s="33" t="s">
        <v>648</v>
      </c>
      <c r="I13" s="33" t="s">
        <v>22</v>
      </c>
      <c r="J13" s="51">
        <v>128</v>
      </c>
      <c r="K13" s="33">
        <v>12</v>
      </c>
      <c r="L13" s="51">
        <v>1536</v>
      </c>
      <c r="M13" s="140"/>
      <c r="N13" s="140"/>
      <c r="O13" s="140"/>
      <c r="P13" s="140"/>
      <c r="Q13" s="141"/>
      <c r="R13" s="68" t="s">
        <v>589</v>
      </c>
    </row>
    <row r="14" spans="1:18" s="31" customFormat="1" ht="14.25">
      <c r="A14" s="134"/>
      <c r="B14" s="136"/>
      <c r="C14" s="140"/>
      <c r="D14" s="140"/>
      <c r="E14" s="140"/>
      <c r="F14" s="140"/>
      <c r="G14" s="140"/>
      <c r="H14" s="33" t="s">
        <v>649</v>
      </c>
      <c r="I14" s="33" t="s">
        <v>22</v>
      </c>
      <c r="J14" s="51">
        <v>9</v>
      </c>
      <c r="K14" s="33">
        <v>12</v>
      </c>
      <c r="L14" s="51">
        <v>108</v>
      </c>
      <c r="M14" s="140"/>
      <c r="N14" s="140"/>
      <c r="O14" s="140"/>
      <c r="P14" s="140"/>
      <c r="Q14" s="141"/>
      <c r="R14" s="68" t="s">
        <v>590</v>
      </c>
    </row>
    <row r="15" spans="1:18" s="31" customFormat="1" ht="42.75">
      <c r="A15" s="134"/>
      <c r="B15" s="136"/>
      <c r="C15" s="140"/>
      <c r="D15" s="140"/>
      <c r="E15" s="140"/>
      <c r="F15" s="140"/>
      <c r="G15" s="140"/>
      <c r="H15" s="33" t="s">
        <v>650</v>
      </c>
      <c r="I15" s="33" t="s">
        <v>22</v>
      </c>
      <c r="J15" s="51">
        <v>1916.8</v>
      </c>
      <c r="K15" s="33">
        <v>12</v>
      </c>
      <c r="L15" s="51">
        <v>23001.6</v>
      </c>
      <c r="M15" s="140"/>
      <c r="N15" s="140"/>
      <c r="O15" s="140"/>
      <c r="P15" s="140"/>
      <c r="Q15" s="141"/>
      <c r="R15" s="68" t="s">
        <v>591</v>
      </c>
    </row>
    <row r="16" spans="1:18" s="31" customFormat="1" ht="14.25">
      <c r="A16" s="134"/>
      <c r="B16" s="136"/>
      <c r="C16" s="140"/>
      <c r="D16" s="140"/>
      <c r="E16" s="140"/>
      <c r="F16" s="140"/>
      <c r="G16" s="140"/>
      <c r="H16" s="33" t="s">
        <v>643</v>
      </c>
      <c r="I16" s="33" t="s">
        <v>22</v>
      </c>
      <c r="J16" s="51">
        <v>10</v>
      </c>
      <c r="K16" s="33">
        <v>12</v>
      </c>
      <c r="L16" s="51">
        <v>120</v>
      </c>
      <c r="M16" s="140"/>
      <c r="N16" s="140"/>
      <c r="O16" s="140"/>
      <c r="P16" s="140"/>
      <c r="Q16" s="141"/>
      <c r="R16" s="83"/>
    </row>
    <row r="17" spans="1:18" s="31" customFormat="1" ht="14.25">
      <c r="A17" s="134"/>
      <c r="B17" s="136"/>
      <c r="C17" s="140"/>
      <c r="D17" s="140"/>
      <c r="E17" s="140"/>
      <c r="F17" s="140"/>
      <c r="G17" s="140"/>
      <c r="H17" s="33" t="s">
        <v>649</v>
      </c>
      <c r="I17" s="33" t="s">
        <v>22</v>
      </c>
      <c r="J17" s="51">
        <v>25</v>
      </c>
      <c r="K17" s="33">
        <v>12</v>
      </c>
      <c r="L17" s="51">
        <v>300</v>
      </c>
      <c r="M17" s="140"/>
      <c r="N17" s="140"/>
      <c r="O17" s="140"/>
      <c r="P17" s="140"/>
      <c r="Q17" s="141"/>
      <c r="R17" s="83"/>
    </row>
    <row r="18" spans="1:18" s="31" customFormat="1" ht="14.25">
      <c r="A18" s="134"/>
      <c r="B18" s="136"/>
      <c r="C18" s="140"/>
      <c r="D18" s="140"/>
      <c r="E18" s="140"/>
      <c r="F18" s="140"/>
      <c r="G18" s="140"/>
      <c r="H18" s="33" t="s">
        <v>643</v>
      </c>
      <c r="I18" s="33" t="s">
        <v>22</v>
      </c>
      <c r="J18" s="51">
        <v>100</v>
      </c>
      <c r="K18" s="33">
        <v>12</v>
      </c>
      <c r="L18" s="51">
        <v>1200</v>
      </c>
      <c r="M18" s="140"/>
      <c r="N18" s="140"/>
      <c r="O18" s="140"/>
      <c r="P18" s="140"/>
      <c r="Q18" s="141"/>
      <c r="R18" s="83"/>
    </row>
    <row r="19" spans="1:18" s="31" customFormat="1" ht="14.25">
      <c r="A19" s="134"/>
      <c r="B19" s="136"/>
      <c r="C19" s="140"/>
      <c r="D19" s="140"/>
      <c r="E19" s="140"/>
      <c r="F19" s="140"/>
      <c r="G19" s="140"/>
      <c r="H19" s="33" t="s">
        <v>651</v>
      </c>
      <c r="I19" s="33" t="s">
        <v>22</v>
      </c>
      <c r="J19" s="51">
        <v>105</v>
      </c>
      <c r="K19" s="33">
        <v>12</v>
      </c>
      <c r="L19" s="51">
        <v>1260</v>
      </c>
      <c r="M19" s="140"/>
      <c r="N19" s="140"/>
      <c r="O19" s="140"/>
      <c r="P19" s="140"/>
      <c r="Q19" s="141"/>
      <c r="R19" s="83"/>
    </row>
    <row r="20" spans="1:18" s="31" customFormat="1" ht="14.25">
      <c r="A20" s="134"/>
      <c r="B20" s="136"/>
      <c r="C20" s="140"/>
      <c r="D20" s="140"/>
      <c r="E20" s="140"/>
      <c r="F20" s="140"/>
      <c r="G20" s="140"/>
      <c r="H20" s="33" t="s">
        <v>652</v>
      </c>
      <c r="I20" s="33" t="s">
        <v>22</v>
      </c>
      <c r="J20" s="51">
        <v>224</v>
      </c>
      <c r="K20" s="33">
        <v>12</v>
      </c>
      <c r="L20" s="51">
        <v>2688</v>
      </c>
      <c r="M20" s="140"/>
      <c r="N20" s="140"/>
      <c r="O20" s="140"/>
      <c r="P20" s="140"/>
      <c r="Q20" s="141"/>
      <c r="R20" s="83"/>
    </row>
    <row r="21" spans="1:18" s="31" customFormat="1" ht="14.25">
      <c r="A21" s="134"/>
      <c r="B21" s="136"/>
      <c r="C21" s="140"/>
      <c r="D21" s="140"/>
      <c r="E21" s="140"/>
      <c r="F21" s="140"/>
      <c r="G21" s="140"/>
      <c r="H21" s="33" t="s">
        <v>649</v>
      </c>
      <c r="I21" s="33" t="s">
        <v>22</v>
      </c>
      <c r="J21" s="51">
        <v>126</v>
      </c>
      <c r="K21" s="33">
        <v>12</v>
      </c>
      <c r="L21" s="51">
        <v>1512</v>
      </c>
      <c r="M21" s="140"/>
      <c r="N21" s="140"/>
      <c r="O21" s="140"/>
      <c r="P21" s="140"/>
      <c r="Q21" s="141"/>
      <c r="R21" s="83"/>
    </row>
    <row r="22" spans="1:18" s="31" customFormat="1" ht="14.25">
      <c r="A22" s="168" t="s">
        <v>57</v>
      </c>
      <c r="B22" s="155" t="s">
        <v>58</v>
      </c>
      <c r="C22" s="161" t="s">
        <v>59</v>
      </c>
      <c r="D22" s="161" t="s">
        <v>961</v>
      </c>
      <c r="E22" s="128">
        <v>43272</v>
      </c>
      <c r="F22" s="128">
        <v>45097</v>
      </c>
      <c r="G22" s="124" t="s">
        <v>161</v>
      </c>
      <c r="H22" s="161" t="s">
        <v>60</v>
      </c>
      <c r="I22" s="161" t="s">
        <v>33</v>
      </c>
      <c r="J22" s="165">
        <v>5000</v>
      </c>
      <c r="K22" s="161">
        <v>12</v>
      </c>
      <c r="L22" s="165">
        <v>60000</v>
      </c>
      <c r="M22" s="184">
        <v>60000</v>
      </c>
      <c r="N22" s="161" t="s">
        <v>61</v>
      </c>
      <c r="O22" s="161" t="s">
        <v>62</v>
      </c>
      <c r="P22" s="161" t="s">
        <v>63</v>
      </c>
      <c r="Q22" s="124" t="s">
        <v>64</v>
      </c>
      <c r="R22" s="73" t="s">
        <v>588</v>
      </c>
    </row>
    <row r="23" spans="1:18" s="31" customFormat="1" ht="14.25">
      <c r="A23" s="169"/>
      <c r="B23" s="156"/>
      <c r="C23" s="162"/>
      <c r="D23" s="162"/>
      <c r="E23" s="146"/>
      <c r="F23" s="146"/>
      <c r="G23" s="126"/>
      <c r="H23" s="162"/>
      <c r="I23" s="162"/>
      <c r="J23" s="166"/>
      <c r="K23" s="162"/>
      <c r="L23" s="166"/>
      <c r="M23" s="185"/>
      <c r="N23" s="162"/>
      <c r="O23" s="162"/>
      <c r="P23" s="162"/>
      <c r="Q23" s="126"/>
      <c r="R23" s="73" t="s">
        <v>589</v>
      </c>
    </row>
    <row r="24" spans="1:18" s="31" customFormat="1" ht="45" customHeight="1">
      <c r="A24" s="169"/>
      <c r="B24" s="156"/>
      <c r="C24" s="162"/>
      <c r="D24" s="162"/>
      <c r="E24" s="146"/>
      <c r="F24" s="146"/>
      <c r="G24" s="126"/>
      <c r="H24" s="162"/>
      <c r="I24" s="162"/>
      <c r="J24" s="166"/>
      <c r="K24" s="162"/>
      <c r="L24" s="166"/>
      <c r="M24" s="185"/>
      <c r="N24" s="162"/>
      <c r="O24" s="162"/>
      <c r="P24" s="162"/>
      <c r="Q24" s="126"/>
      <c r="R24" s="73" t="s">
        <v>590</v>
      </c>
    </row>
    <row r="25" spans="1:18" s="31" customFormat="1" ht="14.25">
      <c r="A25" s="169"/>
      <c r="B25" s="156"/>
      <c r="C25" s="162"/>
      <c r="D25" s="162"/>
      <c r="E25" s="146"/>
      <c r="F25" s="146"/>
      <c r="G25" s="126"/>
      <c r="H25" s="162"/>
      <c r="I25" s="162"/>
      <c r="J25" s="166"/>
      <c r="K25" s="162"/>
      <c r="L25" s="166"/>
      <c r="M25" s="185"/>
      <c r="N25" s="162"/>
      <c r="O25" s="162"/>
      <c r="P25" s="162"/>
      <c r="Q25" s="126"/>
      <c r="R25" s="73" t="s">
        <v>591</v>
      </c>
    </row>
    <row r="26" spans="1:18" s="31" customFormat="1" ht="14.25">
      <c r="A26" s="170"/>
      <c r="B26" s="157"/>
      <c r="C26" s="163"/>
      <c r="D26" s="163"/>
      <c r="E26" s="147"/>
      <c r="F26" s="147"/>
      <c r="G26" s="125"/>
      <c r="H26" s="163"/>
      <c r="I26" s="163"/>
      <c r="J26" s="167"/>
      <c r="K26" s="163"/>
      <c r="L26" s="167"/>
      <c r="M26" s="186"/>
      <c r="N26" s="163"/>
      <c r="O26" s="163"/>
      <c r="P26" s="163"/>
      <c r="Q26" s="125"/>
      <c r="R26" s="35"/>
    </row>
    <row r="27" spans="1:18" s="31" customFormat="1" ht="42.75">
      <c r="A27" s="188" t="s">
        <v>324</v>
      </c>
      <c r="B27" s="190" t="s">
        <v>325</v>
      </c>
      <c r="C27" s="192" t="s">
        <v>326</v>
      </c>
      <c r="D27" s="192" t="s">
        <v>327</v>
      </c>
      <c r="E27" s="206">
        <v>43313</v>
      </c>
      <c r="F27" s="206">
        <v>45138</v>
      </c>
      <c r="G27" s="192" t="s">
        <v>20</v>
      </c>
      <c r="H27" s="61" t="s">
        <v>328</v>
      </c>
      <c r="I27" s="62" t="s">
        <v>33</v>
      </c>
      <c r="J27" s="63">
        <v>360</v>
      </c>
      <c r="K27" s="62">
        <v>1</v>
      </c>
      <c r="L27" s="63">
        <v>360</v>
      </c>
      <c r="M27" s="209">
        <v>770280.08</v>
      </c>
      <c r="N27" s="177" t="s">
        <v>329</v>
      </c>
      <c r="O27" s="177" t="s">
        <v>330</v>
      </c>
      <c r="P27" s="177" t="s">
        <v>331</v>
      </c>
      <c r="Q27" s="221" t="s">
        <v>332</v>
      </c>
      <c r="R27" s="174" t="s">
        <v>588</v>
      </c>
    </row>
    <row r="28" spans="1:18" s="31" customFormat="1" ht="28.5">
      <c r="A28" s="189"/>
      <c r="B28" s="191"/>
      <c r="C28" s="193"/>
      <c r="D28" s="193"/>
      <c r="E28" s="193"/>
      <c r="F28" s="193"/>
      <c r="G28" s="193"/>
      <c r="H28" s="48" t="s">
        <v>333</v>
      </c>
      <c r="I28" s="49" t="s">
        <v>33</v>
      </c>
      <c r="J28" s="50">
        <v>183.33</v>
      </c>
      <c r="K28" s="49">
        <v>2</v>
      </c>
      <c r="L28" s="50">
        <v>366.66</v>
      </c>
      <c r="M28" s="210"/>
      <c r="N28" s="178"/>
      <c r="O28" s="178"/>
      <c r="P28" s="178"/>
      <c r="Q28" s="221"/>
      <c r="R28" s="175"/>
    </row>
    <row r="29" spans="1:18" s="31" customFormat="1" ht="28.5">
      <c r="A29" s="189"/>
      <c r="B29" s="191"/>
      <c r="C29" s="193"/>
      <c r="D29" s="193"/>
      <c r="E29" s="193"/>
      <c r="F29" s="193"/>
      <c r="G29" s="193"/>
      <c r="H29" s="48" t="s">
        <v>334</v>
      </c>
      <c r="I29" s="49" t="s">
        <v>33</v>
      </c>
      <c r="J29" s="50">
        <v>15</v>
      </c>
      <c r="K29" s="49">
        <v>8</v>
      </c>
      <c r="L29" s="50">
        <v>120</v>
      </c>
      <c r="M29" s="210"/>
      <c r="N29" s="178"/>
      <c r="O29" s="178"/>
      <c r="P29" s="178"/>
      <c r="Q29" s="221"/>
      <c r="R29" s="176"/>
    </row>
    <row r="30" spans="1:18" s="31" customFormat="1" ht="14.25">
      <c r="A30" s="189"/>
      <c r="B30" s="191"/>
      <c r="C30" s="193"/>
      <c r="D30" s="193"/>
      <c r="E30" s="193"/>
      <c r="F30" s="193"/>
      <c r="G30" s="193"/>
      <c r="H30" s="48" t="s">
        <v>335</v>
      </c>
      <c r="I30" s="49" t="s">
        <v>33</v>
      </c>
      <c r="J30" s="50">
        <v>200</v>
      </c>
      <c r="K30" s="49">
        <v>30</v>
      </c>
      <c r="L30" s="50">
        <v>6000</v>
      </c>
      <c r="M30" s="210"/>
      <c r="N30" s="178"/>
      <c r="O30" s="178"/>
      <c r="P30" s="178"/>
      <c r="Q30" s="221"/>
      <c r="R30" s="179" t="s">
        <v>589</v>
      </c>
    </row>
    <row r="31" spans="1:18" s="31" customFormat="1" ht="28.5">
      <c r="A31" s="189"/>
      <c r="B31" s="191"/>
      <c r="C31" s="193"/>
      <c r="D31" s="193"/>
      <c r="E31" s="193"/>
      <c r="F31" s="193"/>
      <c r="G31" s="193"/>
      <c r="H31" s="48" t="s">
        <v>336</v>
      </c>
      <c r="I31" s="49" t="s">
        <v>33</v>
      </c>
      <c r="J31" s="50">
        <v>80</v>
      </c>
      <c r="K31" s="49">
        <v>30</v>
      </c>
      <c r="L31" s="50">
        <v>2400</v>
      </c>
      <c r="M31" s="210"/>
      <c r="N31" s="178"/>
      <c r="O31" s="178"/>
      <c r="P31" s="178"/>
      <c r="Q31" s="221"/>
      <c r="R31" s="175"/>
    </row>
    <row r="32" spans="1:18" s="31" customFormat="1" ht="28.5">
      <c r="A32" s="189"/>
      <c r="B32" s="191"/>
      <c r="C32" s="193"/>
      <c r="D32" s="193"/>
      <c r="E32" s="193"/>
      <c r="F32" s="193"/>
      <c r="G32" s="193"/>
      <c r="H32" s="48" t="s">
        <v>337</v>
      </c>
      <c r="I32" s="49" t="s">
        <v>33</v>
      </c>
      <c r="J32" s="50">
        <v>68.33</v>
      </c>
      <c r="K32" s="49">
        <v>2</v>
      </c>
      <c r="L32" s="50">
        <v>136.66</v>
      </c>
      <c r="M32" s="210"/>
      <c r="N32" s="178"/>
      <c r="O32" s="178"/>
      <c r="P32" s="178"/>
      <c r="Q32" s="221"/>
      <c r="R32" s="176"/>
    </row>
    <row r="33" spans="1:18" s="31" customFormat="1" ht="28.5">
      <c r="A33" s="189"/>
      <c r="B33" s="191"/>
      <c r="C33" s="193"/>
      <c r="D33" s="193"/>
      <c r="E33" s="193"/>
      <c r="F33" s="193"/>
      <c r="G33" s="193"/>
      <c r="H33" s="48" t="s">
        <v>338</v>
      </c>
      <c r="I33" s="49" t="s">
        <v>33</v>
      </c>
      <c r="J33" s="50">
        <v>230</v>
      </c>
      <c r="K33" s="49">
        <v>1</v>
      </c>
      <c r="L33" s="50">
        <v>230</v>
      </c>
      <c r="M33" s="210"/>
      <c r="N33" s="178"/>
      <c r="O33" s="178"/>
      <c r="P33" s="178"/>
      <c r="Q33" s="221"/>
      <c r="R33" s="179" t="s">
        <v>590</v>
      </c>
    </row>
    <row r="34" spans="1:18" s="31" customFormat="1" ht="28.5">
      <c r="A34" s="189"/>
      <c r="B34" s="191"/>
      <c r="C34" s="193"/>
      <c r="D34" s="193"/>
      <c r="E34" s="193"/>
      <c r="F34" s="193"/>
      <c r="G34" s="193"/>
      <c r="H34" s="48" t="s">
        <v>339</v>
      </c>
      <c r="I34" s="49" t="s">
        <v>33</v>
      </c>
      <c r="J34" s="50">
        <v>80</v>
      </c>
      <c r="K34" s="49">
        <v>60</v>
      </c>
      <c r="L34" s="50">
        <v>4800</v>
      </c>
      <c r="M34" s="210"/>
      <c r="N34" s="178"/>
      <c r="O34" s="178"/>
      <c r="P34" s="178"/>
      <c r="Q34" s="221"/>
      <c r="R34" s="175"/>
    </row>
    <row r="35" spans="1:18" s="31" customFormat="1" ht="28.5">
      <c r="A35" s="189"/>
      <c r="B35" s="191"/>
      <c r="C35" s="193"/>
      <c r="D35" s="193"/>
      <c r="E35" s="193"/>
      <c r="F35" s="193"/>
      <c r="G35" s="193"/>
      <c r="H35" s="48" t="s">
        <v>340</v>
      </c>
      <c r="I35" s="49" t="s">
        <v>33</v>
      </c>
      <c r="J35" s="50">
        <v>70</v>
      </c>
      <c r="K35" s="49">
        <v>30</v>
      </c>
      <c r="L35" s="50">
        <v>2100</v>
      </c>
      <c r="M35" s="210"/>
      <c r="N35" s="178"/>
      <c r="O35" s="178"/>
      <c r="P35" s="178"/>
      <c r="Q35" s="221"/>
      <c r="R35" s="176"/>
    </row>
    <row r="36" spans="1:18" s="31" customFormat="1" ht="28.5">
      <c r="A36" s="189"/>
      <c r="B36" s="191"/>
      <c r="C36" s="193"/>
      <c r="D36" s="193"/>
      <c r="E36" s="193"/>
      <c r="F36" s="193"/>
      <c r="G36" s="193"/>
      <c r="H36" s="48" t="s">
        <v>341</v>
      </c>
      <c r="I36" s="49" t="s">
        <v>33</v>
      </c>
      <c r="J36" s="50">
        <v>68.33</v>
      </c>
      <c r="K36" s="49">
        <v>2</v>
      </c>
      <c r="L36" s="50">
        <v>136.66</v>
      </c>
      <c r="M36" s="210"/>
      <c r="N36" s="178"/>
      <c r="O36" s="178"/>
      <c r="P36" s="178"/>
      <c r="Q36" s="221"/>
      <c r="R36" s="179" t="s">
        <v>591</v>
      </c>
    </row>
    <row r="37" spans="1:18" s="31" customFormat="1" ht="28.5">
      <c r="A37" s="189"/>
      <c r="B37" s="191"/>
      <c r="C37" s="193"/>
      <c r="D37" s="193"/>
      <c r="E37" s="193"/>
      <c r="F37" s="193"/>
      <c r="G37" s="193"/>
      <c r="H37" s="48" t="s">
        <v>342</v>
      </c>
      <c r="I37" s="49" t="s">
        <v>33</v>
      </c>
      <c r="J37" s="50">
        <v>70</v>
      </c>
      <c r="K37" s="49">
        <v>17</v>
      </c>
      <c r="L37" s="50">
        <v>1190</v>
      </c>
      <c r="M37" s="210"/>
      <c r="N37" s="178"/>
      <c r="O37" s="178"/>
      <c r="P37" s="178"/>
      <c r="Q37" s="221"/>
      <c r="R37" s="175"/>
    </row>
    <row r="38" spans="1:18" s="31" customFormat="1" ht="28.5">
      <c r="A38" s="189"/>
      <c r="B38" s="191"/>
      <c r="C38" s="193"/>
      <c r="D38" s="193"/>
      <c r="E38" s="193"/>
      <c r="F38" s="193"/>
      <c r="G38" s="193"/>
      <c r="H38" s="48" t="s">
        <v>343</v>
      </c>
      <c r="I38" s="49" t="s">
        <v>33</v>
      </c>
      <c r="J38" s="50">
        <v>333.33</v>
      </c>
      <c r="K38" s="49">
        <v>17</v>
      </c>
      <c r="L38" s="50">
        <v>5666.61</v>
      </c>
      <c r="M38" s="210"/>
      <c r="N38" s="178"/>
      <c r="O38" s="178"/>
      <c r="P38" s="178"/>
      <c r="Q38" s="221"/>
      <c r="R38" s="176"/>
    </row>
    <row r="39" spans="1:18" s="31" customFormat="1" ht="28.5">
      <c r="A39" s="189"/>
      <c r="B39" s="191"/>
      <c r="C39" s="193"/>
      <c r="D39" s="193"/>
      <c r="E39" s="193"/>
      <c r="F39" s="193"/>
      <c r="G39" s="193"/>
      <c r="H39" s="48" t="s">
        <v>344</v>
      </c>
      <c r="I39" s="49" t="s">
        <v>33</v>
      </c>
      <c r="J39" s="50">
        <v>150</v>
      </c>
      <c r="K39" s="49">
        <v>1</v>
      </c>
      <c r="L39" s="50">
        <v>150</v>
      </c>
      <c r="M39" s="210"/>
      <c r="N39" s="178"/>
      <c r="O39" s="178"/>
      <c r="P39" s="178"/>
      <c r="Q39" s="221"/>
      <c r="R39" s="179" t="s">
        <v>993</v>
      </c>
    </row>
    <row r="40" spans="1:18" s="31" customFormat="1" ht="28.5">
      <c r="A40" s="189"/>
      <c r="B40" s="191"/>
      <c r="C40" s="193"/>
      <c r="D40" s="193"/>
      <c r="E40" s="193"/>
      <c r="F40" s="193"/>
      <c r="G40" s="193"/>
      <c r="H40" s="48" t="s">
        <v>345</v>
      </c>
      <c r="I40" s="49" t="s">
        <v>33</v>
      </c>
      <c r="J40" s="50">
        <v>350</v>
      </c>
      <c r="K40" s="49">
        <v>30</v>
      </c>
      <c r="L40" s="50">
        <v>10500</v>
      </c>
      <c r="M40" s="210"/>
      <c r="N40" s="178"/>
      <c r="O40" s="178"/>
      <c r="P40" s="178"/>
      <c r="Q40" s="221"/>
      <c r="R40" s="175"/>
    </row>
    <row r="41" spans="1:18" s="31" customFormat="1" ht="28.5">
      <c r="A41" s="189"/>
      <c r="B41" s="191"/>
      <c r="C41" s="193"/>
      <c r="D41" s="193"/>
      <c r="E41" s="193"/>
      <c r="F41" s="193"/>
      <c r="G41" s="193"/>
      <c r="H41" s="48" t="s">
        <v>346</v>
      </c>
      <c r="I41" s="49" t="s">
        <v>33</v>
      </c>
      <c r="J41" s="50">
        <v>63.33</v>
      </c>
      <c r="K41" s="49">
        <v>34</v>
      </c>
      <c r="L41" s="50">
        <v>2153.22</v>
      </c>
      <c r="M41" s="210"/>
      <c r="N41" s="178"/>
      <c r="O41" s="178"/>
      <c r="P41" s="178"/>
      <c r="Q41" s="221"/>
      <c r="R41" s="176"/>
    </row>
    <row r="42" spans="1:18" s="31" customFormat="1" ht="28.5">
      <c r="A42" s="189"/>
      <c r="B42" s="191"/>
      <c r="C42" s="193"/>
      <c r="D42" s="193"/>
      <c r="E42" s="193"/>
      <c r="F42" s="193"/>
      <c r="G42" s="193"/>
      <c r="H42" s="48" t="s">
        <v>347</v>
      </c>
      <c r="I42" s="49" t="s">
        <v>33</v>
      </c>
      <c r="J42" s="50">
        <v>80</v>
      </c>
      <c r="K42" s="49">
        <v>17</v>
      </c>
      <c r="L42" s="50">
        <v>1360</v>
      </c>
      <c r="M42" s="210"/>
      <c r="N42" s="178"/>
      <c r="O42" s="178"/>
      <c r="P42" s="178"/>
      <c r="Q42" s="221"/>
      <c r="R42" s="180"/>
    </row>
    <row r="43" spans="1:18" s="31" customFormat="1" ht="28.5">
      <c r="A43" s="189"/>
      <c r="B43" s="191"/>
      <c r="C43" s="193"/>
      <c r="D43" s="193"/>
      <c r="E43" s="193"/>
      <c r="F43" s="193"/>
      <c r="G43" s="193"/>
      <c r="H43" s="48" t="s">
        <v>348</v>
      </c>
      <c r="I43" s="49" t="s">
        <v>33</v>
      </c>
      <c r="J43" s="50">
        <v>110</v>
      </c>
      <c r="K43" s="49">
        <v>2</v>
      </c>
      <c r="L43" s="50">
        <v>220</v>
      </c>
      <c r="M43" s="210"/>
      <c r="N43" s="178"/>
      <c r="O43" s="178"/>
      <c r="P43" s="178"/>
      <c r="Q43" s="221"/>
      <c r="R43" s="181"/>
    </row>
    <row r="44" spans="1:18" s="31" customFormat="1" ht="28.5">
      <c r="A44" s="189"/>
      <c r="B44" s="191"/>
      <c r="C44" s="193"/>
      <c r="D44" s="193"/>
      <c r="E44" s="193"/>
      <c r="F44" s="193"/>
      <c r="G44" s="193"/>
      <c r="H44" s="48" t="s">
        <v>349</v>
      </c>
      <c r="I44" s="49" t="s">
        <v>33</v>
      </c>
      <c r="J44" s="50">
        <v>28.33</v>
      </c>
      <c r="K44" s="49">
        <v>100</v>
      </c>
      <c r="L44" s="50">
        <v>2833</v>
      </c>
      <c r="M44" s="210"/>
      <c r="N44" s="178"/>
      <c r="O44" s="178"/>
      <c r="P44" s="178"/>
      <c r="Q44" s="221"/>
      <c r="R44" s="182"/>
    </row>
    <row r="45" spans="1:18" s="31" customFormat="1" ht="28.5">
      <c r="A45" s="189"/>
      <c r="B45" s="191"/>
      <c r="C45" s="193"/>
      <c r="D45" s="193"/>
      <c r="E45" s="193"/>
      <c r="F45" s="193"/>
      <c r="G45" s="193"/>
      <c r="H45" s="48" t="s">
        <v>350</v>
      </c>
      <c r="I45" s="49" t="s">
        <v>33</v>
      </c>
      <c r="J45" s="50">
        <v>10</v>
      </c>
      <c r="K45" s="49">
        <v>120</v>
      </c>
      <c r="L45" s="50">
        <v>1200</v>
      </c>
      <c r="M45" s="210"/>
      <c r="N45" s="178"/>
      <c r="O45" s="178"/>
      <c r="P45" s="178"/>
      <c r="Q45" s="221"/>
      <c r="R45" s="180"/>
    </row>
    <row r="46" spans="1:18" s="31" customFormat="1" ht="28.5">
      <c r="A46" s="189"/>
      <c r="B46" s="191"/>
      <c r="C46" s="193"/>
      <c r="D46" s="193"/>
      <c r="E46" s="193"/>
      <c r="F46" s="193"/>
      <c r="G46" s="193"/>
      <c r="H46" s="48" t="s">
        <v>351</v>
      </c>
      <c r="I46" s="49" t="s">
        <v>33</v>
      </c>
      <c r="J46" s="50">
        <v>3.9</v>
      </c>
      <c r="K46" s="49">
        <v>200</v>
      </c>
      <c r="L46" s="50">
        <v>780</v>
      </c>
      <c r="M46" s="210"/>
      <c r="N46" s="178"/>
      <c r="O46" s="178"/>
      <c r="P46" s="178"/>
      <c r="Q46" s="221"/>
      <c r="R46" s="181"/>
    </row>
    <row r="47" spans="1:18" s="31" customFormat="1" ht="42.75">
      <c r="A47" s="189"/>
      <c r="B47" s="191"/>
      <c r="C47" s="193"/>
      <c r="D47" s="193"/>
      <c r="E47" s="193"/>
      <c r="F47" s="193"/>
      <c r="G47" s="193"/>
      <c r="H47" s="48" t="s">
        <v>352</v>
      </c>
      <c r="I47" s="49" t="s">
        <v>33</v>
      </c>
      <c r="J47" s="50">
        <v>360</v>
      </c>
      <c r="K47" s="49">
        <v>1</v>
      </c>
      <c r="L47" s="50">
        <v>360</v>
      </c>
      <c r="M47" s="210"/>
      <c r="N47" s="178"/>
      <c r="O47" s="178"/>
      <c r="P47" s="178"/>
      <c r="Q47" s="221"/>
      <c r="R47" s="182"/>
    </row>
    <row r="48" spans="1:18" s="31" customFormat="1" ht="28.5">
      <c r="A48" s="189"/>
      <c r="B48" s="191"/>
      <c r="C48" s="193"/>
      <c r="D48" s="193"/>
      <c r="E48" s="193"/>
      <c r="F48" s="193"/>
      <c r="G48" s="193"/>
      <c r="H48" s="48" t="s">
        <v>353</v>
      </c>
      <c r="I48" s="49" t="s">
        <v>33</v>
      </c>
      <c r="J48" s="50">
        <v>230</v>
      </c>
      <c r="K48" s="49">
        <v>1</v>
      </c>
      <c r="L48" s="50">
        <v>230</v>
      </c>
      <c r="M48" s="210"/>
      <c r="N48" s="178"/>
      <c r="O48" s="178"/>
      <c r="P48" s="178"/>
      <c r="Q48" s="221"/>
      <c r="R48" s="180"/>
    </row>
    <row r="49" spans="1:18" s="31" customFormat="1" ht="28.5">
      <c r="A49" s="189"/>
      <c r="B49" s="191"/>
      <c r="C49" s="193"/>
      <c r="D49" s="193"/>
      <c r="E49" s="193"/>
      <c r="F49" s="193"/>
      <c r="G49" s="193"/>
      <c r="H49" s="48" t="s">
        <v>354</v>
      </c>
      <c r="I49" s="49" t="s">
        <v>33</v>
      </c>
      <c r="J49" s="50">
        <v>140</v>
      </c>
      <c r="K49" s="49">
        <v>1</v>
      </c>
      <c r="L49" s="50">
        <v>140</v>
      </c>
      <c r="M49" s="210"/>
      <c r="N49" s="178"/>
      <c r="O49" s="178"/>
      <c r="P49" s="178"/>
      <c r="Q49" s="221"/>
      <c r="R49" s="181"/>
    </row>
    <row r="50" spans="1:18" s="31" customFormat="1" ht="28.5">
      <c r="A50" s="189"/>
      <c r="B50" s="191"/>
      <c r="C50" s="193"/>
      <c r="D50" s="193"/>
      <c r="E50" s="193"/>
      <c r="F50" s="193"/>
      <c r="G50" s="193"/>
      <c r="H50" s="48" t="s">
        <v>355</v>
      </c>
      <c r="I50" s="49" t="s">
        <v>33</v>
      </c>
      <c r="J50" s="50">
        <v>10</v>
      </c>
      <c r="K50" s="49">
        <v>68</v>
      </c>
      <c r="L50" s="50">
        <v>680</v>
      </c>
      <c r="M50" s="210"/>
      <c r="N50" s="178"/>
      <c r="O50" s="178"/>
      <c r="P50" s="178"/>
      <c r="Q50" s="221"/>
      <c r="R50" s="182"/>
    </row>
    <row r="51" spans="1:18" s="31" customFormat="1" ht="28.5">
      <c r="A51" s="189"/>
      <c r="B51" s="191"/>
      <c r="C51" s="193"/>
      <c r="D51" s="193"/>
      <c r="E51" s="193"/>
      <c r="F51" s="193"/>
      <c r="G51" s="193"/>
      <c r="H51" s="48" t="s">
        <v>356</v>
      </c>
      <c r="I51" s="49" t="s">
        <v>33</v>
      </c>
      <c r="J51" s="50">
        <v>31.67</v>
      </c>
      <c r="K51" s="49">
        <v>16</v>
      </c>
      <c r="L51" s="50">
        <v>506.72</v>
      </c>
      <c r="M51" s="210"/>
      <c r="N51" s="178"/>
      <c r="O51" s="178"/>
      <c r="P51" s="178"/>
      <c r="Q51" s="221"/>
      <c r="R51" s="180"/>
    </row>
    <row r="52" spans="1:18" s="31" customFormat="1" ht="28.5">
      <c r="A52" s="189"/>
      <c r="B52" s="191"/>
      <c r="C52" s="193"/>
      <c r="D52" s="193"/>
      <c r="E52" s="193"/>
      <c r="F52" s="193"/>
      <c r="G52" s="193"/>
      <c r="H52" s="48" t="s">
        <v>357</v>
      </c>
      <c r="I52" s="49" t="s">
        <v>33</v>
      </c>
      <c r="J52" s="50">
        <v>140</v>
      </c>
      <c r="K52" s="49">
        <v>1</v>
      </c>
      <c r="L52" s="50">
        <v>140</v>
      </c>
      <c r="M52" s="210"/>
      <c r="N52" s="178"/>
      <c r="O52" s="178"/>
      <c r="P52" s="178"/>
      <c r="Q52" s="221"/>
      <c r="R52" s="181"/>
    </row>
    <row r="53" spans="1:18" s="31" customFormat="1" ht="28.5">
      <c r="A53" s="189"/>
      <c r="B53" s="191"/>
      <c r="C53" s="193"/>
      <c r="D53" s="193"/>
      <c r="E53" s="193"/>
      <c r="F53" s="193"/>
      <c r="G53" s="193"/>
      <c r="H53" s="48" t="s">
        <v>358</v>
      </c>
      <c r="I53" s="49" t="s">
        <v>33</v>
      </c>
      <c r="J53" s="50">
        <v>50</v>
      </c>
      <c r="K53" s="49">
        <v>34</v>
      </c>
      <c r="L53" s="50">
        <v>1700</v>
      </c>
      <c r="M53" s="210"/>
      <c r="N53" s="178"/>
      <c r="O53" s="178"/>
      <c r="P53" s="178"/>
      <c r="Q53" s="221"/>
      <c r="R53" s="182"/>
    </row>
    <row r="54" spans="1:18" s="31" customFormat="1" ht="28.5">
      <c r="A54" s="189"/>
      <c r="B54" s="191"/>
      <c r="C54" s="193"/>
      <c r="D54" s="193"/>
      <c r="E54" s="193"/>
      <c r="F54" s="193"/>
      <c r="G54" s="193"/>
      <c r="H54" s="48" t="s">
        <v>359</v>
      </c>
      <c r="I54" s="49" t="s">
        <v>33</v>
      </c>
      <c r="J54" s="50">
        <v>15</v>
      </c>
      <c r="K54" s="49">
        <v>8</v>
      </c>
      <c r="L54" s="50">
        <v>120</v>
      </c>
      <c r="M54" s="210"/>
      <c r="N54" s="178"/>
      <c r="O54" s="178"/>
      <c r="P54" s="178"/>
      <c r="Q54" s="221"/>
      <c r="R54" s="180"/>
    </row>
    <row r="55" spans="1:18" s="31" customFormat="1" ht="28.5">
      <c r="A55" s="189"/>
      <c r="B55" s="191"/>
      <c r="C55" s="193"/>
      <c r="D55" s="193"/>
      <c r="E55" s="193"/>
      <c r="F55" s="193"/>
      <c r="G55" s="193"/>
      <c r="H55" s="48" t="s">
        <v>360</v>
      </c>
      <c r="I55" s="49" t="s">
        <v>33</v>
      </c>
      <c r="J55" s="50">
        <v>183.33</v>
      </c>
      <c r="K55" s="49">
        <v>50</v>
      </c>
      <c r="L55" s="50">
        <v>9166.5</v>
      </c>
      <c r="M55" s="210"/>
      <c r="N55" s="178"/>
      <c r="O55" s="178"/>
      <c r="P55" s="178"/>
      <c r="Q55" s="221"/>
      <c r="R55" s="181"/>
    </row>
    <row r="56" spans="1:18" s="31" customFormat="1" ht="28.5">
      <c r="A56" s="189"/>
      <c r="B56" s="191"/>
      <c r="C56" s="193"/>
      <c r="D56" s="193"/>
      <c r="E56" s="193"/>
      <c r="F56" s="193"/>
      <c r="G56" s="193"/>
      <c r="H56" s="48" t="s">
        <v>361</v>
      </c>
      <c r="I56" s="49" t="s">
        <v>33</v>
      </c>
      <c r="J56" s="50">
        <v>63.33</v>
      </c>
      <c r="K56" s="49">
        <v>52</v>
      </c>
      <c r="L56" s="50">
        <v>3293.16</v>
      </c>
      <c r="M56" s="210"/>
      <c r="N56" s="178"/>
      <c r="O56" s="178"/>
      <c r="P56" s="178"/>
      <c r="Q56" s="221"/>
      <c r="R56" s="182"/>
    </row>
    <row r="57" spans="1:18" s="31" customFormat="1" ht="28.5">
      <c r="A57" s="189"/>
      <c r="B57" s="191"/>
      <c r="C57" s="193"/>
      <c r="D57" s="193"/>
      <c r="E57" s="193"/>
      <c r="F57" s="193"/>
      <c r="G57" s="193"/>
      <c r="H57" s="48" t="s">
        <v>362</v>
      </c>
      <c r="I57" s="49" t="s">
        <v>33</v>
      </c>
      <c r="J57" s="50">
        <v>50</v>
      </c>
      <c r="K57" s="49">
        <v>60</v>
      </c>
      <c r="L57" s="50">
        <v>3000</v>
      </c>
      <c r="M57" s="210"/>
      <c r="N57" s="178"/>
      <c r="O57" s="178"/>
      <c r="P57" s="178"/>
      <c r="Q57" s="221"/>
      <c r="R57" s="180"/>
    </row>
    <row r="58" spans="1:18" s="31" customFormat="1" ht="28.5">
      <c r="A58" s="189"/>
      <c r="B58" s="191"/>
      <c r="C58" s="193"/>
      <c r="D58" s="193"/>
      <c r="E58" s="193"/>
      <c r="F58" s="193"/>
      <c r="G58" s="193"/>
      <c r="H58" s="48" t="s">
        <v>363</v>
      </c>
      <c r="I58" s="49" t="s">
        <v>33</v>
      </c>
      <c r="J58" s="50">
        <v>3.57</v>
      </c>
      <c r="K58" s="49">
        <v>1100</v>
      </c>
      <c r="L58" s="50">
        <v>3927</v>
      </c>
      <c r="M58" s="210"/>
      <c r="N58" s="178"/>
      <c r="O58" s="178"/>
      <c r="P58" s="178"/>
      <c r="Q58" s="221"/>
      <c r="R58" s="181"/>
    </row>
    <row r="59" spans="1:18" s="31" customFormat="1" ht="28.5">
      <c r="A59" s="189"/>
      <c r="B59" s="191"/>
      <c r="C59" s="193"/>
      <c r="D59" s="193"/>
      <c r="E59" s="193"/>
      <c r="F59" s="193"/>
      <c r="G59" s="193"/>
      <c r="H59" s="48" t="s">
        <v>364</v>
      </c>
      <c r="I59" s="49" t="s">
        <v>33</v>
      </c>
      <c r="J59" s="50">
        <v>150</v>
      </c>
      <c r="K59" s="49">
        <v>1</v>
      </c>
      <c r="L59" s="50">
        <v>150</v>
      </c>
      <c r="M59" s="210"/>
      <c r="N59" s="178"/>
      <c r="O59" s="178"/>
      <c r="P59" s="178"/>
      <c r="Q59" s="221"/>
      <c r="R59" s="182"/>
    </row>
    <row r="60" spans="1:18" s="31" customFormat="1" ht="28.5">
      <c r="A60" s="189"/>
      <c r="B60" s="191"/>
      <c r="C60" s="193"/>
      <c r="D60" s="193"/>
      <c r="E60" s="193"/>
      <c r="F60" s="193"/>
      <c r="G60" s="193"/>
      <c r="H60" s="48" t="s">
        <v>365</v>
      </c>
      <c r="I60" s="49" t="s">
        <v>33</v>
      </c>
      <c r="J60" s="50">
        <v>200</v>
      </c>
      <c r="K60" s="49">
        <v>17</v>
      </c>
      <c r="L60" s="50">
        <v>3400</v>
      </c>
      <c r="M60" s="210"/>
      <c r="N60" s="178"/>
      <c r="O60" s="178"/>
      <c r="P60" s="178"/>
      <c r="Q60" s="221"/>
      <c r="R60" s="180"/>
    </row>
    <row r="61" spans="1:18" s="31" customFormat="1" ht="57">
      <c r="A61" s="189"/>
      <c r="B61" s="191"/>
      <c r="C61" s="193"/>
      <c r="D61" s="193"/>
      <c r="E61" s="193"/>
      <c r="F61" s="193"/>
      <c r="G61" s="193"/>
      <c r="H61" s="48" t="s">
        <v>366</v>
      </c>
      <c r="I61" s="49" t="s">
        <v>33</v>
      </c>
      <c r="J61" s="50">
        <v>130</v>
      </c>
      <c r="K61" s="49">
        <v>3903</v>
      </c>
      <c r="L61" s="50">
        <v>507390</v>
      </c>
      <c r="M61" s="210"/>
      <c r="N61" s="178"/>
      <c r="O61" s="178"/>
      <c r="P61" s="178"/>
      <c r="Q61" s="221"/>
      <c r="R61" s="181"/>
    </row>
    <row r="62" spans="1:18" s="31" customFormat="1" ht="14.25">
      <c r="A62" s="189"/>
      <c r="B62" s="191"/>
      <c r="C62" s="193"/>
      <c r="D62" s="193"/>
      <c r="E62" s="193"/>
      <c r="F62" s="193"/>
      <c r="G62" s="193"/>
      <c r="H62" s="48" t="s">
        <v>367</v>
      </c>
      <c r="I62" s="49" t="s">
        <v>33</v>
      </c>
      <c r="J62" s="50">
        <v>193200.55</v>
      </c>
      <c r="K62" s="49">
        <v>1</v>
      </c>
      <c r="L62" s="50">
        <v>193200.55</v>
      </c>
      <c r="M62" s="210"/>
      <c r="N62" s="178"/>
      <c r="O62" s="178"/>
      <c r="P62" s="178"/>
      <c r="Q62" s="221"/>
      <c r="R62" s="181"/>
    </row>
    <row r="63" spans="1:18" s="31" customFormat="1" ht="28.5">
      <c r="A63" s="189"/>
      <c r="B63" s="191"/>
      <c r="C63" s="193"/>
      <c r="D63" s="193"/>
      <c r="E63" s="193"/>
      <c r="F63" s="193"/>
      <c r="G63" s="193"/>
      <c r="H63" s="48" t="s">
        <v>368</v>
      </c>
      <c r="I63" s="49" t="s">
        <v>33</v>
      </c>
      <c r="J63" s="50">
        <v>86.67</v>
      </c>
      <c r="K63" s="49">
        <v>2</v>
      </c>
      <c r="L63" s="50">
        <v>173.34</v>
      </c>
      <c r="M63" s="210"/>
      <c r="N63" s="178"/>
      <c r="O63" s="178"/>
      <c r="P63" s="178"/>
      <c r="Q63" s="222"/>
      <c r="R63" s="183"/>
    </row>
    <row r="64" spans="1:18" s="31" customFormat="1" ht="21.75" customHeight="1">
      <c r="A64" s="196" t="s">
        <v>68</v>
      </c>
      <c r="B64" s="195" t="s">
        <v>69</v>
      </c>
      <c r="C64" s="172" t="s">
        <v>70</v>
      </c>
      <c r="D64" s="172" t="s">
        <v>960</v>
      </c>
      <c r="E64" s="172" t="s">
        <v>71</v>
      </c>
      <c r="F64" s="172" t="s">
        <v>72</v>
      </c>
      <c r="G64" s="172" t="s">
        <v>20</v>
      </c>
      <c r="H64" s="172" t="s">
        <v>73</v>
      </c>
      <c r="I64" s="172" t="s">
        <v>22</v>
      </c>
      <c r="J64" s="173">
        <v>85000</v>
      </c>
      <c r="K64" s="172">
        <v>60</v>
      </c>
      <c r="L64" s="173">
        <v>5100000</v>
      </c>
      <c r="M64" s="208">
        <v>5100000</v>
      </c>
      <c r="N64" s="172" t="s">
        <v>74</v>
      </c>
      <c r="O64" s="172" t="s">
        <v>75</v>
      </c>
      <c r="P64" s="172" t="s">
        <v>76</v>
      </c>
      <c r="Q64" s="124" t="s">
        <v>64</v>
      </c>
      <c r="R64" s="73" t="s">
        <v>588</v>
      </c>
    </row>
    <row r="65" spans="1:18" s="31" customFormat="1" ht="21.75" customHeight="1">
      <c r="A65" s="169"/>
      <c r="B65" s="156"/>
      <c r="C65" s="162"/>
      <c r="D65" s="162"/>
      <c r="E65" s="162"/>
      <c r="F65" s="162"/>
      <c r="G65" s="162"/>
      <c r="H65" s="162"/>
      <c r="I65" s="162"/>
      <c r="J65" s="166"/>
      <c r="K65" s="162"/>
      <c r="L65" s="166"/>
      <c r="M65" s="185"/>
      <c r="N65" s="162"/>
      <c r="O65" s="162"/>
      <c r="P65" s="162"/>
      <c r="Q65" s="126"/>
      <c r="R65" s="73" t="s">
        <v>589</v>
      </c>
    </row>
    <row r="66" spans="1:18" s="31" customFormat="1" ht="21.75" customHeight="1">
      <c r="A66" s="170"/>
      <c r="B66" s="157"/>
      <c r="C66" s="163"/>
      <c r="D66" s="163"/>
      <c r="E66" s="163"/>
      <c r="F66" s="163"/>
      <c r="G66" s="163"/>
      <c r="H66" s="163"/>
      <c r="I66" s="163"/>
      <c r="J66" s="167"/>
      <c r="K66" s="163"/>
      <c r="L66" s="167"/>
      <c r="M66" s="186"/>
      <c r="N66" s="163"/>
      <c r="O66" s="163"/>
      <c r="P66" s="163"/>
      <c r="Q66" s="125"/>
      <c r="R66" s="35"/>
    </row>
    <row r="67" spans="1:18" s="31" customFormat="1" ht="14.25">
      <c r="A67" s="171" t="s">
        <v>77</v>
      </c>
      <c r="B67" s="194" t="s">
        <v>504</v>
      </c>
      <c r="C67" s="164" t="s">
        <v>78</v>
      </c>
      <c r="D67" s="164" t="s">
        <v>962</v>
      </c>
      <c r="E67" s="164" t="s">
        <v>79</v>
      </c>
      <c r="F67" s="197">
        <v>45203</v>
      </c>
      <c r="G67" s="164" t="s">
        <v>20</v>
      </c>
      <c r="H67" s="45" t="s">
        <v>80</v>
      </c>
      <c r="I67" s="35" t="s">
        <v>22</v>
      </c>
      <c r="J67" s="43">
        <v>75</v>
      </c>
      <c r="K67" s="35">
        <v>12</v>
      </c>
      <c r="L67" s="43">
        <v>900</v>
      </c>
      <c r="M67" s="207">
        <v>109503.12</v>
      </c>
      <c r="N67" s="164" t="s">
        <v>31</v>
      </c>
      <c r="O67" s="164" t="s">
        <v>32</v>
      </c>
      <c r="P67" s="164" t="s">
        <v>81</v>
      </c>
      <c r="Q67" s="124" t="s">
        <v>82</v>
      </c>
      <c r="R67" s="168" t="s">
        <v>588</v>
      </c>
    </row>
    <row r="68" spans="1:18" s="31" customFormat="1" ht="42.75">
      <c r="A68" s="171"/>
      <c r="B68" s="194"/>
      <c r="C68" s="164"/>
      <c r="D68" s="164"/>
      <c r="E68" s="164"/>
      <c r="F68" s="164"/>
      <c r="G68" s="164"/>
      <c r="H68" s="45" t="s">
        <v>83</v>
      </c>
      <c r="I68" s="35" t="s">
        <v>22</v>
      </c>
      <c r="J68" s="43">
        <v>50</v>
      </c>
      <c r="K68" s="35">
        <v>12</v>
      </c>
      <c r="L68" s="43">
        <v>600</v>
      </c>
      <c r="M68" s="207"/>
      <c r="N68" s="164"/>
      <c r="O68" s="164"/>
      <c r="P68" s="164"/>
      <c r="Q68" s="126"/>
      <c r="R68" s="169"/>
    </row>
    <row r="69" spans="1:18" s="31" customFormat="1" ht="28.5">
      <c r="A69" s="171"/>
      <c r="B69" s="194"/>
      <c r="C69" s="164"/>
      <c r="D69" s="164"/>
      <c r="E69" s="164"/>
      <c r="F69" s="164"/>
      <c r="G69" s="164"/>
      <c r="H69" s="45" t="s">
        <v>84</v>
      </c>
      <c r="I69" s="35" t="s">
        <v>22</v>
      </c>
      <c r="J69" s="43">
        <v>0</v>
      </c>
      <c r="K69" s="35">
        <v>12</v>
      </c>
      <c r="L69" s="43">
        <v>0</v>
      </c>
      <c r="M69" s="207"/>
      <c r="N69" s="164"/>
      <c r="O69" s="164"/>
      <c r="P69" s="164"/>
      <c r="Q69" s="126"/>
      <c r="R69" s="169"/>
    </row>
    <row r="70" spans="1:18" s="31" customFormat="1" ht="14.25">
      <c r="A70" s="171"/>
      <c r="B70" s="194"/>
      <c r="C70" s="164"/>
      <c r="D70" s="164"/>
      <c r="E70" s="164"/>
      <c r="F70" s="164"/>
      <c r="G70" s="164"/>
      <c r="H70" s="45" t="s">
        <v>85</v>
      </c>
      <c r="I70" s="35" t="s">
        <v>22</v>
      </c>
      <c r="J70" s="43">
        <v>191.26</v>
      </c>
      <c r="K70" s="35">
        <v>12</v>
      </c>
      <c r="L70" s="43">
        <v>2295.12</v>
      </c>
      <c r="M70" s="207"/>
      <c r="N70" s="164"/>
      <c r="O70" s="164"/>
      <c r="P70" s="164"/>
      <c r="Q70" s="126"/>
      <c r="R70" s="170"/>
    </row>
    <row r="71" spans="1:18" s="31" customFormat="1" ht="28.5">
      <c r="A71" s="171"/>
      <c r="B71" s="194"/>
      <c r="C71" s="164"/>
      <c r="D71" s="164"/>
      <c r="E71" s="164"/>
      <c r="F71" s="164"/>
      <c r="G71" s="164"/>
      <c r="H71" s="45" t="s">
        <v>86</v>
      </c>
      <c r="I71" s="35" t="s">
        <v>22</v>
      </c>
      <c r="J71" s="43">
        <v>1800</v>
      </c>
      <c r="K71" s="35">
        <v>12</v>
      </c>
      <c r="L71" s="43">
        <v>21600</v>
      </c>
      <c r="M71" s="207"/>
      <c r="N71" s="164"/>
      <c r="O71" s="164"/>
      <c r="P71" s="164"/>
      <c r="Q71" s="126"/>
      <c r="R71" s="168" t="s">
        <v>589</v>
      </c>
    </row>
    <row r="72" spans="1:18" s="31" customFormat="1" ht="28.5">
      <c r="A72" s="171"/>
      <c r="B72" s="194"/>
      <c r="C72" s="164"/>
      <c r="D72" s="164"/>
      <c r="E72" s="164"/>
      <c r="F72" s="164"/>
      <c r="G72" s="164"/>
      <c r="H72" s="45" t="s">
        <v>87</v>
      </c>
      <c r="I72" s="35" t="s">
        <v>22</v>
      </c>
      <c r="J72" s="43">
        <v>600</v>
      </c>
      <c r="K72" s="35">
        <v>12</v>
      </c>
      <c r="L72" s="43">
        <v>7200</v>
      </c>
      <c r="M72" s="207"/>
      <c r="N72" s="164"/>
      <c r="O72" s="164"/>
      <c r="P72" s="164"/>
      <c r="Q72" s="126"/>
      <c r="R72" s="169"/>
    </row>
    <row r="73" spans="1:18" s="31" customFormat="1" ht="28.5">
      <c r="A73" s="171"/>
      <c r="B73" s="194"/>
      <c r="C73" s="164"/>
      <c r="D73" s="164"/>
      <c r="E73" s="164"/>
      <c r="F73" s="164"/>
      <c r="G73" s="164"/>
      <c r="H73" s="45" t="s">
        <v>88</v>
      </c>
      <c r="I73" s="35" t="s">
        <v>22</v>
      </c>
      <c r="J73" s="43">
        <v>0</v>
      </c>
      <c r="K73" s="35">
        <v>1</v>
      </c>
      <c r="L73" s="43">
        <v>0</v>
      </c>
      <c r="M73" s="207"/>
      <c r="N73" s="164"/>
      <c r="O73" s="164"/>
      <c r="P73" s="164"/>
      <c r="Q73" s="126"/>
      <c r="R73" s="170"/>
    </row>
    <row r="74" spans="1:23" ht="28.5">
      <c r="A74" s="171"/>
      <c r="B74" s="194"/>
      <c r="C74" s="164"/>
      <c r="D74" s="164"/>
      <c r="E74" s="164"/>
      <c r="F74" s="164"/>
      <c r="G74" s="164"/>
      <c r="H74" s="45" t="s">
        <v>89</v>
      </c>
      <c r="I74" s="35" t="s">
        <v>22</v>
      </c>
      <c r="J74" s="43">
        <v>0</v>
      </c>
      <c r="K74" s="35">
        <v>12</v>
      </c>
      <c r="L74" s="43">
        <v>0</v>
      </c>
      <c r="M74" s="207"/>
      <c r="N74" s="164"/>
      <c r="O74" s="164"/>
      <c r="P74" s="164"/>
      <c r="Q74" s="126"/>
      <c r="R74" s="171" t="s">
        <v>590</v>
      </c>
      <c r="S74" s="30"/>
      <c r="T74" s="30"/>
      <c r="U74" s="30"/>
      <c r="V74" s="30"/>
      <c r="W74" s="30"/>
    </row>
    <row r="75" spans="1:18" ht="28.5">
      <c r="A75" s="171"/>
      <c r="B75" s="194"/>
      <c r="C75" s="164"/>
      <c r="D75" s="164"/>
      <c r="E75" s="164"/>
      <c r="F75" s="164"/>
      <c r="G75" s="164"/>
      <c r="H75" s="45" t="s">
        <v>90</v>
      </c>
      <c r="I75" s="35" t="s">
        <v>22</v>
      </c>
      <c r="J75" s="43">
        <v>299</v>
      </c>
      <c r="K75" s="35">
        <v>12</v>
      </c>
      <c r="L75" s="43">
        <v>3588</v>
      </c>
      <c r="M75" s="207"/>
      <c r="N75" s="164"/>
      <c r="O75" s="164"/>
      <c r="P75" s="164"/>
      <c r="Q75" s="126"/>
      <c r="R75" s="171"/>
    </row>
    <row r="76" spans="1:18" ht="28.5">
      <c r="A76" s="171"/>
      <c r="B76" s="194"/>
      <c r="C76" s="164"/>
      <c r="D76" s="164"/>
      <c r="E76" s="164"/>
      <c r="F76" s="164"/>
      <c r="G76" s="164"/>
      <c r="H76" s="45" t="s">
        <v>91</v>
      </c>
      <c r="I76" s="35" t="s">
        <v>22</v>
      </c>
      <c r="J76" s="43">
        <v>300</v>
      </c>
      <c r="K76" s="35">
        <v>12</v>
      </c>
      <c r="L76" s="43">
        <v>3600</v>
      </c>
      <c r="M76" s="207"/>
      <c r="N76" s="164"/>
      <c r="O76" s="164"/>
      <c r="P76" s="164"/>
      <c r="Q76" s="126"/>
      <c r="R76" s="171"/>
    </row>
    <row r="77" spans="1:18" ht="14.25">
      <c r="A77" s="171"/>
      <c r="B77" s="194"/>
      <c r="C77" s="164"/>
      <c r="D77" s="164"/>
      <c r="E77" s="164"/>
      <c r="F77" s="164"/>
      <c r="G77" s="164"/>
      <c r="H77" s="45" t="s">
        <v>92</v>
      </c>
      <c r="I77" s="35" t="s">
        <v>22</v>
      </c>
      <c r="J77" s="43">
        <v>75</v>
      </c>
      <c r="K77" s="35">
        <v>12</v>
      </c>
      <c r="L77" s="43">
        <v>900</v>
      </c>
      <c r="M77" s="207"/>
      <c r="N77" s="164"/>
      <c r="O77" s="164"/>
      <c r="P77" s="164"/>
      <c r="Q77" s="126"/>
      <c r="R77" s="171"/>
    </row>
    <row r="78" spans="1:18" ht="28.5">
      <c r="A78" s="171"/>
      <c r="B78" s="194"/>
      <c r="C78" s="164"/>
      <c r="D78" s="164"/>
      <c r="E78" s="164"/>
      <c r="F78" s="164"/>
      <c r="G78" s="164"/>
      <c r="H78" s="45" t="s">
        <v>87</v>
      </c>
      <c r="I78" s="35" t="s">
        <v>22</v>
      </c>
      <c r="J78" s="43">
        <v>280</v>
      </c>
      <c r="K78" s="35">
        <v>12</v>
      </c>
      <c r="L78" s="43">
        <v>3360</v>
      </c>
      <c r="M78" s="207"/>
      <c r="N78" s="164"/>
      <c r="O78" s="164"/>
      <c r="P78" s="164"/>
      <c r="Q78" s="126"/>
      <c r="R78" s="171" t="s">
        <v>591</v>
      </c>
    </row>
    <row r="79" spans="1:18" ht="28.5">
      <c r="A79" s="171"/>
      <c r="B79" s="194"/>
      <c r="C79" s="164"/>
      <c r="D79" s="164"/>
      <c r="E79" s="164"/>
      <c r="F79" s="164"/>
      <c r="G79" s="164"/>
      <c r="H79" s="45" t="s">
        <v>86</v>
      </c>
      <c r="I79" s="35" t="s">
        <v>22</v>
      </c>
      <c r="J79" s="43">
        <v>360</v>
      </c>
      <c r="K79" s="35">
        <v>12</v>
      </c>
      <c r="L79" s="43">
        <v>4320</v>
      </c>
      <c r="M79" s="207"/>
      <c r="N79" s="164"/>
      <c r="O79" s="164"/>
      <c r="P79" s="164"/>
      <c r="Q79" s="126"/>
      <c r="R79" s="171"/>
    </row>
    <row r="80" spans="1:18" ht="14.25">
      <c r="A80" s="171"/>
      <c r="B80" s="194"/>
      <c r="C80" s="164"/>
      <c r="D80" s="164"/>
      <c r="E80" s="164"/>
      <c r="F80" s="164"/>
      <c r="G80" s="164"/>
      <c r="H80" s="45" t="s">
        <v>92</v>
      </c>
      <c r="I80" s="35" t="s">
        <v>22</v>
      </c>
      <c r="J80" s="43">
        <v>275</v>
      </c>
      <c r="K80" s="35">
        <v>12</v>
      </c>
      <c r="L80" s="43">
        <v>3300</v>
      </c>
      <c r="M80" s="207"/>
      <c r="N80" s="164"/>
      <c r="O80" s="164"/>
      <c r="P80" s="164"/>
      <c r="Q80" s="126"/>
      <c r="R80" s="171"/>
    </row>
    <row r="81" spans="1:18" ht="28.5">
      <c r="A81" s="171"/>
      <c r="B81" s="194"/>
      <c r="C81" s="164"/>
      <c r="D81" s="164"/>
      <c r="E81" s="164"/>
      <c r="F81" s="164"/>
      <c r="G81" s="164"/>
      <c r="H81" s="45" t="s">
        <v>93</v>
      </c>
      <c r="I81" s="35" t="s">
        <v>22</v>
      </c>
      <c r="J81" s="43">
        <v>24</v>
      </c>
      <c r="K81" s="35">
        <v>12</v>
      </c>
      <c r="L81" s="43">
        <v>288</v>
      </c>
      <c r="M81" s="207"/>
      <c r="N81" s="164"/>
      <c r="O81" s="164"/>
      <c r="P81" s="164"/>
      <c r="Q81" s="126"/>
      <c r="R81" s="171" t="s">
        <v>592</v>
      </c>
    </row>
    <row r="82" spans="1:18" ht="14.25">
      <c r="A82" s="171"/>
      <c r="B82" s="194"/>
      <c r="C82" s="164"/>
      <c r="D82" s="164"/>
      <c r="E82" s="164"/>
      <c r="F82" s="164"/>
      <c r="G82" s="164"/>
      <c r="H82" s="45" t="s">
        <v>94</v>
      </c>
      <c r="I82" s="35" t="s">
        <v>22</v>
      </c>
      <c r="J82" s="43">
        <v>300</v>
      </c>
      <c r="K82" s="35">
        <v>12</v>
      </c>
      <c r="L82" s="43">
        <v>3600</v>
      </c>
      <c r="M82" s="207"/>
      <c r="N82" s="164"/>
      <c r="O82" s="164"/>
      <c r="P82" s="164"/>
      <c r="Q82" s="126"/>
      <c r="R82" s="171"/>
    </row>
    <row r="83" spans="1:18" ht="28.5">
      <c r="A83" s="171"/>
      <c r="B83" s="194"/>
      <c r="C83" s="164"/>
      <c r="D83" s="164"/>
      <c r="E83" s="164"/>
      <c r="F83" s="164"/>
      <c r="G83" s="164"/>
      <c r="H83" s="45" t="s">
        <v>90</v>
      </c>
      <c r="I83" s="35" t="s">
        <v>22</v>
      </c>
      <c r="J83" s="43">
        <v>1196</v>
      </c>
      <c r="K83" s="35">
        <v>12</v>
      </c>
      <c r="L83" s="43">
        <v>14352</v>
      </c>
      <c r="M83" s="207"/>
      <c r="N83" s="164"/>
      <c r="O83" s="164"/>
      <c r="P83" s="164"/>
      <c r="Q83" s="126"/>
      <c r="R83" s="171"/>
    </row>
    <row r="84" spans="1:18" ht="28.5">
      <c r="A84" s="171"/>
      <c r="B84" s="194"/>
      <c r="C84" s="164"/>
      <c r="D84" s="164"/>
      <c r="E84" s="164"/>
      <c r="F84" s="164"/>
      <c r="G84" s="164"/>
      <c r="H84" s="45" t="s">
        <v>84</v>
      </c>
      <c r="I84" s="35" t="s">
        <v>22</v>
      </c>
      <c r="J84" s="43">
        <v>0</v>
      </c>
      <c r="K84" s="35">
        <v>12</v>
      </c>
      <c r="L84" s="43">
        <v>0</v>
      </c>
      <c r="M84" s="207"/>
      <c r="N84" s="164"/>
      <c r="O84" s="164"/>
      <c r="P84" s="164"/>
      <c r="Q84" s="126"/>
      <c r="R84" s="171"/>
    </row>
    <row r="85" spans="1:18" ht="28.5">
      <c r="A85" s="171"/>
      <c r="B85" s="194"/>
      <c r="C85" s="164"/>
      <c r="D85" s="164"/>
      <c r="E85" s="164"/>
      <c r="F85" s="164"/>
      <c r="G85" s="164"/>
      <c r="H85" s="45" t="s">
        <v>88</v>
      </c>
      <c r="I85" s="35" t="s">
        <v>22</v>
      </c>
      <c r="J85" s="43">
        <v>0</v>
      </c>
      <c r="K85" s="35">
        <v>1</v>
      </c>
      <c r="L85" s="43">
        <v>0</v>
      </c>
      <c r="M85" s="207"/>
      <c r="N85" s="164"/>
      <c r="O85" s="164"/>
      <c r="P85" s="164"/>
      <c r="Q85" s="126"/>
      <c r="R85" s="161"/>
    </row>
    <row r="86" spans="1:18" ht="28.5">
      <c r="A86" s="171"/>
      <c r="B86" s="194"/>
      <c r="C86" s="164"/>
      <c r="D86" s="164"/>
      <c r="E86" s="164"/>
      <c r="F86" s="164"/>
      <c r="G86" s="164"/>
      <c r="H86" s="45" t="s">
        <v>89</v>
      </c>
      <c r="I86" s="35" t="s">
        <v>22</v>
      </c>
      <c r="J86" s="43">
        <v>0</v>
      </c>
      <c r="K86" s="35">
        <v>12</v>
      </c>
      <c r="L86" s="43">
        <v>0</v>
      </c>
      <c r="M86" s="207"/>
      <c r="N86" s="164"/>
      <c r="O86" s="164"/>
      <c r="P86" s="164"/>
      <c r="Q86" s="126"/>
      <c r="R86" s="162"/>
    </row>
    <row r="87" spans="1:18" ht="28.5">
      <c r="A87" s="171"/>
      <c r="B87" s="194"/>
      <c r="C87" s="164"/>
      <c r="D87" s="164"/>
      <c r="E87" s="164"/>
      <c r="F87" s="164"/>
      <c r="G87" s="164"/>
      <c r="H87" s="45" t="s">
        <v>86</v>
      </c>
      <c r="I87" s="35" t="s">
        <v>22</v>
      </c>
      <c r="J87" s="43">
        <v>3300</v>
      </c>
      <c r="K87" s="35">
        <v>12</v>
      </c>
      <c r="L87" s="43">
        <v>39600</v>
      </c>
      <c r="M87" s="207"/>
      <c r="N87" s="164"/>
      <c r="O87" s="164"/>
      <c r="P87" s="164"/>
      <c r="Q87" s="125"/>
      <c r="R87" s="163"/>
    </row>
    <row r="88" spans="1:18" s="58" customFormat="1" ht="16.5" customHeight="1">
      <c r="A88" s="168" t="s">
        <v>98</v>
      </c>
      <c r="B88" s="155" t="s">
        <v>99</v>
      </c>
      <c r="C88" s="161" t="s">
        <v>100</v>
      </c>
      <c r="D88" s="161" t="s">
        <v>965</v>
      </c>
      <c r="E88" s="161" t="s">
        <v>101</v>
      </c>
      <c r="F88" s="128">
        <v>45333</v>
      </c>
      <c r="G88" s="161" t="s">
        <v>20</v>
      </c>
      <c r="H88" s="161" t="s">
        <v>102</v>
      </c>
      <c r="I88" s="161" t="s">
        <v>22</v>
      </c>
      <c r="J88" s="165">
        <v>73843.83</v>
      </c>
      <c r="K88" s="161">
        <v>12</v>
      </c>
      <c r="L88" s="165">
        <v>886125.96</v>
      </c>
      <c r="M88" s="184">
        <v>886125.96</v>
      </c>
      <c r="N88" s="161" t="s">
        <v>103</v>
      </c>
      <c r="O88" s="161" t="s">
        <v>104</v>
      </c>
      <c r="P88" s="161" t="s">
        <v>105</v>
      </c>
      <c r="Q88" s="124" t="s">
        <v>414</v>
      </c>
      <c r="R88" s="73" t="s">
        <v>588</v>
      </c>
    </row>
    <row r="89" spans="1:18" ht="16.5" customHeight="1">
      <c r="A89" s="169"/>
      <c r="B89" s="156"/>
      <c r="C89" s="162"/>
      <c r="D89" s="162"/>
      <c r="E89" s="162"/>
      <c r="F89" s="146"/>
      <c r="G89" s="162"/>
      <c r="H89" s="162"/>
      <c r="I89" s="162"/>
      <c r="J89" s="166"/>
      <c r="K89" s="162"/>
      <c r="L89" s="166"/>
      <c r="M89" s="185"/>
      <c r="N89" s="162"/>
      <c r="O89" s="162"/>
      <c r="P89" s="162"/>
      <c r="Q89" s="126"/>
      <c r="R89" s="133" t="s">
        <v>589</v>
      </c>
    </row>
    <row r="90" spans="1:18" ht="16.5" customHeight="1">
      <c r="A90" s="169"/>
      <c r="B90" s="156"/>
      <c r="C90" s="162"/>
      <c r="D90" s="162"/>
      <c r="E90" s="162"/>
      <c r="F90" s="146"/>
      <c r="G90" s="162"/>
      <c r="H90" s="162"/>
      <c r="I90" s="162"/>
      <c r="J90" s="166"/>
      <c r="K90" s="162"/>
      <c r="L90" s="166"/>
      <c r="M90" s="185"/>
      <c r="N90" s="162"/>
      <c r="O90" s="162"/>
      <c r="P90" s="162"/>
      <c r="Q90" s="126"/>
      <c r="R90" s="133"/>
    </row>
    <row r="91" spans="1:18" ht="16.5" customHeight="1">
      <c r="A91" s="169"/>
      <c r="B91" s="156"/>
      <c r="C91" s="162"/>
      <c r="D91" s="162"/>
      <c r="E91" s="162"/>
      <c r="F91" s="146"/>
      <c r="G91" s="162"/>
      <c r="H91" s="162"/>
      <c r="I91" s="162"/>
      <c r="J91" s="166"/>
      <c r="K91" s="162"/>
      <c r="L91" s="166"/>
      <c r="M91" s="185"/>
      <c r="N91" s="162"/>
      <c r="O91" s="162"/>
      <c r="P91" s="162"/>
      <c r="Q91" s="126"/>
      <c r="R91" s="72" t="s">
        <v>590</v>
      </c>
    </row>
    <row r="92" spans="1:18" ht="16.5" customHeight="1">
      <c r="A92" s="169"/>
      <c r="B92" s="156"/>
      <c r="C92" s="162"/>
      <c r="D92" s="162"/>
      <c r="E92" s="162"/>
      <c r="F92" s="146"/>
      <c r="G92" s="162"/>
      <c r="H92" s="162"/>
      <c r="I92" s="162"/>
      <c r="J92" s="166"/>
      <c r="K92" s="162"/>
      <c r="L92" s="166"/>
      <c r="M92" s="185"/>
      <c r="N92" s="162"/>
      <c r="O92" s="162"/>
      <c r="P92" s="162"/>
      <c r="Q92" s="126"/>
      <c r="R92" s="107" t="s">
        <v>591</v>
      </c>
    </row>
    <row r="93" spans="1:18" ht="16.5" customHeight="1">
      <c r="A93" s="170"/>
      <c r="B93" s="157"/>
      <c r="C93" s="163"/>
      <c r="D93" s="163"/>
      <c r="E93" s="163"/>
      <c r="F93" s="147"/>
      <c r="G93" s="163"/>
      <c r="H93" s="163"/>
      <c r="I93" s="163"/>
      <c r="J93" s="167"/>
      <c r="K93" s="163"/>
      <c r="L93" s="167"/>
      <c r="M93" s="186"/>
      <c r="N93" s="163"/>
      <c r="O93" s="163"/>
      <c r="P93" s="163"/>
      <c r="Q93" s="125"/>
      <c r="R93" s="33"/>
    </row>
    <row r="94" spans="1:18" ht="21.75" customHeight="1">
      <c r="A94" s="133" t="s">
        <v>106</v>
      </c>
      <c r="B94" s="155" t="s">
        <v>107</v>
      </c>
      <c r="C94" s="143" t="s">
        <v>502</v>
      </c>
      <c r="D94" s="143" t="s">
        <v>963</v>
      </c>
      <c r="E94" s="143" t="s">
        <v>101</v>
      </c>
      <c r="F94" s="212">
        <v>45333</v>
      </c>
      <c r="G94" s="143" t="s">
        <v>161</v>
      </c>
      <c r="H94" s="143" t="s">
        <v>111</v>
      </c>
      <c r="I94" s="143" t="s">
        <v>33</v>
      </c>
      <c r="J94" s="152">
        <v>3271.8</v>
      </c>
      <c r="K94" s="143">
        <v>12</v>
      </c>
      <c r="L94" s="152">
        <v>39261.6</v>
      </c>
      <c r="M94" s="152">
        <v>217565.93</v>
      </c>
      <c r="N94" s="143" t="s">
        <v>28</v>
      </c>
      <c r="O94" s="143" t="s">
        <v>25</v>
      </c>
      <c r="P94" s="143" t="s">
        <v>109</v>
      </c>
      <c r="Q94" s="143" t="s">
        <v>503</v>
      </c>
      <c r="R94" s="72" t="s">
        <v>588</v>
      </c>
    </row>
    <row r="95" spans="1:18" s="39" customFormat="1" ht="21.75" customHeight="1">
      <c r="A95" s="133"/>
      <c r="B95" s="156"/>
      <c r="C95" s="144"/>
      <c r="D95" s="144"/>
      <c r="E95" s="144"/>
      <c r="F95" s="213"/>
      <c r="G95" s="144"/>
      <c r="H95" s="144"/>
      <c r="I95" s="144"/>
      <c r="J95" s="153"/>
      <c r="K95" s="144"/>
      <c r="L95" s="153"/>
      <c r="M95" s="153"/>
      <c r="N95" s="144"/>
      <c r="O95" s="144"/>
      <c r="P95" s="144"/>
      <c r="Q95" s="144"/>
      <c r="R95" s="72" t="s">
        <v>589</v>
      </c>
    </row>
    <row r="96" spans="1:18" s="39" customFormat="1" ht="21.75" customHeight="1">
      <c r="A96" s="133"/>
      <c r="B96" s="156"/>
      <c r="C96" s="144"/>
      <c r="D96" s="144"/>
      <c r="E96" s="144"/>
      <c r="F96" s="213"/>
      <c r="G96" s="144"/>
      <c r="H96" s="145"/>
      <c r="I96" s="145"/>
      <c r="J96" s="154"/>
      <c r="K96" s="145"/>
      <c r="L96" s="154"/>
      <c r="M96" s="153"/>
      <c r="N96" s="144"/>
      <c r="O96" s="144"/>
      <c r="P96" s="144"/>
      <c r="Q96" s="144"/>
      <c r="R96" s="72" t="s">
        <v>590</v>
      </c>
    </row>
    <row r="97" spans="1:19" s="39" customFormat="1" ht="21.75" customHeight="1">
      <c r="A97" s="133"/>
      <c r="B97" s="156"/>
      <c r="C97" s="144"/>
      <c r="D97" s="144"/>
      <c r="E97" s="144"/>
      <c r="F97" s="213"/>
      <c r="G97" s="144"/>
      <c r="H97" s="143" t="s">
        <v>108</v>
      </c>
      <c r="I97" s="143" t="s">
        <v>33</v>
      </c>
      <c r="J97" s="152">
        <v>178304.33</v>
      </c>
      <c r="K97" s="143">
        <v>1</v>
      </c>
      <c r="L97" s="152">
        <v>178304.33</v>
      </c>
      <c r="M97" s="153"/>
      <c r="N97" s="144"/>
      <c r="O97" s="144"/>
      <c r="P97" s="144"/>
      <c r="Q97" s="144"/>
      <c r="R97" s="72" t="s">
        <v>591</v>
      </c>
      <c r="S97" s="113"/>
    </row>
    <row r="98" spans="1:18" s="39" customFormat="1" ht="21.75" customHeight="1">
      <c r="A98" s="133"/>
      <c r="B98" s="156"/>
      <c r="C98" s="144"/>
      <c r="D98" s="144"/>
      <c r="E98" s="144"/>
      <c r="F98" s="213"/>
      <c r="G98" s="144"/>
      <c r="H98" s="144"/>
      <c r="I98" s="144"/>
      <c r="J98" s="153"/>
      <c r="K98" s="144"/>
      <c r="L98" s="153"/>
      <c r="M98" s="153"/>
      <c r="N98" s="144"/>
      <c r="O98" s="144"/>
      <c r="P98" s="144"/>
      <c r="Q98" s="144"/>
      <c r="R98" s="107" t="s">
        <v>592</v>
      </c>
    </row>
    <row r="99" spans="1:18" s="39" customFormat="1" ht="21.75" customHeight="1">
      <c r="A99" s="134"/>
      <c r="B99" s="157"/>
      <c r="C99" s="145"/>
      <c r="D99" s="145"/>
      <c r="E99" s="145"/>
      <c r="F99" s="214"/>
      <c r="G99" s="145"/>
      <c r="H99" s="145"/>
      <c r="I99" s="145"/>
      <c r="J99" s="154"/>
      <c r="K99" s="145"/>
      <c r="L99" s="154"/>
      <c r="M99" s="154"/>
      <c r="N99" s="145"/>
      <c r="O99" s="145"/>
      <c r="P99" s="145"/>
      <c r="Q99" s="145"/>
      <c r="R99" s="84" t="s">
        <v>747</v>
      </c>
    </row>
    <row r="100" spans="1:18" s="39" customFormat="1" ht="22.5" customHeight="1">
      <c r="A100" s="120" t="s">
        <v>120</v>
      </c>
      <c r="B100" s="122" t="s">
        <v>964</v>
      </c>
      <c r="C100" s="124" t="s">
        <v>121</v>
      </c>
      <c r="D100" s="124" t="s">
        <v>122</v>
      </c>
      <c r="E100" s="124" t="s">
        <v>123</v>
      </c>
      <c r="F100" s="128">
        <v>45089</v>
      </c>
      <c r="G100" s="124" t="s">
        <v>20</v>
      </c>
      <c r="H100" s="124" t="s">
        <v>124</v>
      </c>
      <c r="I100" s="124" t="s">
        <v>22</v>
      </c>
      <c r="J100" s="159">
        <v>18962.44</v>
      </c>
      <c r="K100" s="124">
        <v>12</v>
      </c>
      <c r="L100" s="159">
        <v>227549.28</v>
      </c>
      <c r="M100" s="159">
        <v>311545.92</v>
      </c>
      <c r="N100" s="124" t="s">
        <v>31</v>
      </c>
      <c r="O100" s="124" t="s">
        <v>32</v>
      </c>
      <c r="P100" s="124" t="s">
        <v>125</v>
      </c>
      <c r="Q100" s="124" t="s">
        <v>119</v>
      </c>
      <c r="R100" s="72" t="s">
        <v>588</v>
      </c>
    </row>
    <row r="101" spans="1:18" ht="22.5" customHeight="1">
      <c r="A101" s="151"/>
      <c r="B101" s="127"/>
      <c r="C101" s="126"/>
      <c r="D101" s="126"/>
      <c r="E101" s="126"/>
      <c r="F101" s="146"/>
      <c r="G101" s="126"/>
      <c r="H101" s="125"/>
      <c r="I101" s="125"/>
      <c r="J101" s="160"/>
      <c r="K101" s="125"/>
      <c r="L101" s="160"/>
      <c r="M101" s="211"/>
      <c r="N101" s="126"/>
      <c r="O101" s="126"/>
      <c r="P101" s="126"/>
      <c r="Q101" s="126"/>
      <c r="R101" s="72" t="s">
        <v>589</v>
      </c>
    </row>
    <row r="102" spans="1:18" ht="22.5" customHeight="1">
      <c r="A102" s="151"/>
      <c r="B102" s="127"/>
      <c r="C102" s="126"/>
      <c r="D102" s="126"/>
      <c r="E102" s="126"/>
      <c r="F102" s="146"/>
      <c r="G102" s="126"/>
      <c r="H102" s="124" t="s">
        <v>126</v>
      </c>
      <c r="I102" s="124" t="s">
        <v>22</v>
      </c>
      <c r="J102" s="159">
        <v>6999.72</v>
      </c>
      <c r="K102" s="124">
        <v>12</v>
      </c>
      <c r="L102" s="159">
        <v>83996.64</v>
      </c>
      <c r="M102" s="211"/>
      <c r="N102" s="126"/>
      <c r="O102" s="126"/>
      <c r="P102" s="126"/>
      <c r="Q102" s="126"/>
      <c r="R102" s="72" t="s">
        <v>590</v>
      </c>
    </row>
    <row r="103" spans="1:18" ht="22.5" customHeight="1">
      <c r="A103" s="121"/>
      <c r="B103" s="123"/>
      <c r="C103" s="125"/>
      <c r="D103" s="125"/>
      <c r="E103" s="125"/>
      <c r="F103" s="147"/>
      <c r="G103" s="125"/>
      <c r="H103" s="125"/>
      <c r="I103" s="125"/>
      <c r="J103" s="160"/>
      <c r="K103" s="125"/>
      <c r="L103" s="160"/>
      <c r="M103" s="160"/>
      <c r="N103" s="125"/>
      <c r="O103" s="125"/>
      <c r="P103" s="125"/>
      <c r="Q103" s="125"/>
      <c r="R103" s="33"/>
    </row>
    <row r="104" spans="1:18" ht="71.25">
      <c r="A104" s="60" t="s">
        <v>127</v>
      </c>
      <c r="B104" s="116" t="s">
        <v>947</v>
      </c>
      <c r="C104" s="33" t="s">
        <v>128</v>
      </c>
      <c r="D104" s="33" t="s">
        <v>978</v>
      </c>
      <c r="E104" s="33" t="s">
        <v>129</v>
      </c>
      <c r="F104" s="33" t="s">
        <v>130</v>
      </c>
      <c r="G104" s="33" t="s">
        <v>20</v>
      </c>
      <c r="H104" s="41" t="s">
        <v>131</v>
      </c>
      <c r="I104" s="33" t="s">
        <v>22</v>
      </c>
      <c r="J104" s="44">
        <v>22000</v>
      </c>
      <c r="K104" s="33">
        <v>60</v>
      </c>
      <c r="L104" s="44">
        <v>1320000</v>
      </c>
      <c r="M104" s="44">
        <v>1320000</v>
      </c>
      <c r="N104" s="33" t="s">
        <v>132</v>
      </c>
      <c r="O104" s="33" t="s">
        <v>133</v>
      </c>
      <c r="P104" s="33" t="s">
        <v>132</v>
      </c>
      <c r="Q104" s="33" t="s">
        <v>21</v>
      </c>
      <c r="R104" s="103" t="s">
        <v>608</v>
      </c>
    </row>
    <row r="105" spans="1:19" s="39" customFormat="1" ht="42.75">
      <c r="A105" s="133" t="s">
        <v>134</v>
      </c>
      <c r="B105" s="135" t="s">
        <v>135</v>
      </c>
      <c r="C105" s="129" t="s">
        <v>136</v>
      </c>
      <c r="D105" s="129" t="s">
        <v>137</v>
      </c>
      <c r="E105" s="129" t="s">
        <v>138</v>
      </c>
      <c r="F105" s="197">
        <v>45334</v>
      </c>
      <c r="G105" s="129" t="s">
        <v>20</v>
      </c>
      <c r="H105" s="33" t="s">
        <v>139</v>
      </c>
      <c r="I105" s="33" t="s">
        <v>22</v>
      </c>
      <c r="J105" s="44">
        <v>16500</v>
      </c>
      <c r="K105" s="33">
        <v>36</v>
      </c>
      <c r="L105" s="44">
        <v>594000</v>
      </c>
      <c r="M105" s="215">
        <v>669700</v>
      </c>
      <c r="N105" s="129" t="s">
        <v>96</v>
      </c>
      <c r="O105" s="129" t="s">
        <v>97</v>
      </c>
      <c r="P105" s="129" t="s">
        <v>140</v>
      </c>
      <c r="Q105" s="124" t="s">
        <v>257</v>
      </c>
      <c r="R105" s="133" t="s">
        <v>588</v>
      </c>
      <c r="S105" s="38"/>
    </row>
    <row r="106" spans="1:19" s="39" customFormat="1" ht="57">
      <c r="A106" s="133"/>
      <c r="B106" s="135"/>
      <c r="C106" s="129"/>
      <c r="D106" s="129"/>
      <c r="E106" s="129"/>
      <c r="F106" s="129"/>
      <c r="G106" s="129"/>
      <c r="H106" s="33" t="s">
        <v>141</v>
      </c>
      <c r="I106" s="33" t="s">
        <v>33</v>
      </c>
      <c r="J106" s="44">
        <v>240</v>
      </c>
      <c r="K106" s="33">
        <v>10</v>
      </c>
      <c r="L106" s="44">
        <v>2400</v>
      </c>
      <c r="M106" s="215"/>
      <c r="N106" s="215"/>
      <c r="O106" s="215"/>
      <c r="P106" s="215"/>
      <c r="Q106" s="126"/>
      <c r="R106" s="133"/>
      <c r="S106" s="38"/>
    </row>
    <row r="107" spans="1:19" s="39" customFormat="1" ht="85.5">
      <c r="A107" s="133"/>
      <c r="B107" s="135"/>
      <c r="C107" s="129"/>
      <c r="D107" s="129"/>
      <c r="E107" s="129"/>
      <c r="F107" s="129"/>
      <c r="G107" s="129"/>
      <c r="H107" s="33" t="s">
        <v>142</v>
      </c>
      <c r="I107" s="33" t="s">
        <v>33</v>
      </c>
      <c r="J107" s="44">
        <v>250</v>
      </c>
      <c r="K107" s="33">
        <v>10</v>
      </c>
      <c r="L107" s="44">
        <v>2500</v>
      </c>
      <c r="M107" s="215"/>
      <c r="N107" s="215"/>
      <c r="O107" s="215"/>
      <c r="P107" s="215"/>
      <c r="Q107" s="126"/>
      <c r="R107" s="133"/>
      <c r="S107" s="38"/>
    </row>
    <row r="108" spans="1:18" s="39" customFormat="1" ht="42.75">
      <c r="A108" s="133"/>
      <c r="B108" s="135"/>
      <c r="C108" s="129"/>
      <c r="D108" s="129"/>
      <c r="E108" s="129"/>
      <c r="F108" s="129"/>
      <c r="G108" s="129"/>
      <c r="H108" s="33" t="s">
        <v>143</v>
      </c>
      <c r="I108" s="33" t="s">
        <v>22</v>
      </c>
      <c r="J108" s="44">
        <v>800</v>
      </c>
      <c r="K108" s="33">
        <v>36</v>
      </c>
      <c r="L108" s="44">
        <v>28800</v>
      </c>
      <c r="M108" s="215"/>
      <c r="N108" s="215"/>
      <c r="O108" s="215"/>
      <c r="P108" s="215"/>
      <c r="Q108" s="126"/>
      <c r="R108" s="133"/>
    </row>
    <row r="109" spans="1:18" s="39" customFormat="1" ht="28.5">
      <c r="A109" s="133"/>
      <c r="B109" s="135"/>
      <c r="C109" s="129"/>
      <c r="D109" s="129"/>
      <c r="E109" s="129"/>
      <c r="F109" s="129"/>
      <c r="G109" s="129"/>
      <c r="H109" s="33" t="s">
        <v>144</v>
      </c>
      <c r="I109" s="33" t="s">
        <v>22</v>
      </c>
      <c r="J109" s="44">
        <v>6825</v>
      </c>
      <c r="K109" s="33">
        <v>6</v>
      </c>
      <c r="L109" s="44">
        <v>40950</v>
      </c>
      <c r="M109" s="215"/>
      <c r="N109" s="215"/>
      <c r="O109" s="215"/>
      <c r="P109" s="215"/>
      <c r="Q109" s="126"/>
      <c r="R109" s="133"/>
    </row>
    <row r="110" spans="1:18" s="39" customFormat="1" ht="71.25">
      <c r="A110" s="133"/>
      <c r="B110" s="135"/>
      <c r="C110" s="129"/>
      <c r="D110" s="129"/>
      <c r="E110" s="129"/>
      <c r="F110" s="129"/>
      <c r="G110" s="129"/>
      <c r="H110" s="33" t="s">
        <v>145</v>
      </c>
      <c r="I110" s="33" t="s">
        <v>33</v>
      </c>
      <c r="J110" s="44">
        <v>2800</v>
      </c>
      <c r="K110" s="33">
        <v>15</v>
      </c>
      <c r="L110" s="44">
        <v>42000</v>
      </c>
      <c r="M110" s="215"/>
      <c r="N110" s="215"/>
      <c r="O110" s="215"/>
      <c r="P110" s="215"/>
      <c r="Q110" s="125"/>
      <c r="R110" s="133"/>
    </row>
    <row r="111" spans="1:18" s="39" customFormat="1" ht="14.25">
      <c r="A111" s="120" t="s">
        <v>148</v>
      </c>
      <c r="B111" s="122" t="s">
        <v>149</v>
      </c>
      <c r="C111" s="124" t="s">
        <v>150</v>
      </c>
      <c r="D111" s="124" t="s">
        <v>151</v>
      </c>
      <c r="E111" s="124" t="s">
        <v>115</v>
      </c>
      <c r="F111" s="128">
        <v>45029</v>
      </c>
      <c r="G111" s="124" t="s">
        <v>20</v>
      </c>
      <c r="H111" s="124" t="s">
        <v>152</v>
      </c>
      <c r="I111" s="124" t="s">
        <v>26</v>
      </c>
      <c r="J111" s="148">
        <v>41500</v>
      </c>
      <c r="K111" s="124">
        <v>1</v>
      </c>
      <c r="L111" s="148">
        <v>41500</v>
      </c>
      <c r="M111" s="148">
        <v>41500</v>
      </c>
      <c r="N111" s="124" t="s">
        <v>153</v>
      </c>
      <c r="O111" s="124" t="s">
        <v>154</v>
      </c>
      <c r="P111" s="124" t="s">
        <v>155</v>
      </c>
      <c r="Q111" s="124" t="s">
        <v>156</v>
      </c>
      <c r="R111" s="72" t="s">
        <v>588</v>
      </c>
    </row>
    <row r="112" spans="1:18" s="39" customFormat="1" ht="14.25">
      <c r="A112" s="151"/>
      <c r="B112" s="127"/>
      <c r="C112" s="126"/>
      <c r="D112" s="126"/>
      <c r="E112" s="126"/>
      <c r="F112" s="146"/>
      <c r="G112" s="126"/>
      <c r="H112" s="126"/>
      <c r="I112" s="126"/>
      <c r="J112" s="149"/>
      <c r="K112" s="126"/>
      <c r="L112" s="149"/>
      <c r="M112" s="149"/>
      <c r="N112" s="126"/>
      <c r="O112" s="126"/>
      <c r="P112" s="126"/>
      <c r="Q112" s="126"/>
      <c r="R112" s="72" t="s">
        <v>589</v>
      </c>
    </row>
    <row r="113" spans="1:18" s="39" customFormat="1" ht="75" customHeight="1">
      <c r="A113" s="121"/>
      <c r="B113" s="123"/>
      <c r="C113" s="125"/>
      <c r="D113" s="125"/>
      <c r="E113" s="125"/>
      <c r="F113" s="147"/>
      <c r="G113" s="125"/>
      <c r="H113" s="125"/>
      <c r="I113" s="125"/>
      <c r="J113" s="150"/>
      <c r="K113" s="125"/>
      <c r="L113" s="150"/>
      <c r="M113" s="150"/>
      <c r="N113" s="125"/>
      <c r="O113" s="125"/>
      <c r="P113" s="125"/>
      <c r="Q113" s="125"/>
      <c r="R113" s="33"/>
    </row>
    <row r="114" spans="1:18" ht="71.25">
      <c r="A114" s="133" t="s">
        <v>157</v>
      </c>
      <c r="B114" s="135" t="s">
        <v>158</v>
      </c>
      <c r="C114" s="129" t="s">
        <v>159</v>
      </c>
      <c r="D114" s="129" t="s">
        <v>948</v>
      </c>
      <c r="E114" s="129" t="s">
        <v>160</v>
      </c>
      <c r="F114" s="197">
        <v>45066</v>
      </c>
      <c r="G114" s="129" t="s">
        <v>161</v>
      </c>
      <c r="H114" s="33" t="s">
        <v>162</v>
      </c>
      <c r="I114" s="33" t="s">
        <v>22</v>
      </c>
      <c r="J114" s="46">
        <v>1100</v>
      </c>
      <c r="K114" s="33">
        <v>12</v>
      </c>
      <c r="L114" s="46">
        <v>13200</v>
      </c>
      <c r="M114" s="158">
        <v>16500</v>
      </c>
      <c r="N114" s="129" t="s">
        <v>163</v>
      </c>
      <c r="O114" s="129" t="s">
        <v>164</v>
      </c>
      <c r="P114" s="129" t="s">
        <v>165</v>
      </c>
      <c r="Q114" s="124" t="s">
        <v>166</v>
      </c>
      <c r="R114" s="104" t="s">
        <v>588</v>
      </c>
    </row>
    <row r="115" spans="1:18" ht="71.25">
      <c r="A115" s="133"/>
      <c r="B115" s="135"/>
      <c r="C115" s="129"/>
      <c r="D115" s="129"/>
      <c r="E115" s="129"/>
      <c r="F115" s="129"/>
      <c r="G115" s="129"/>
      <c r="H115" s="33" t="s">
        <v>167</v>
      </c>
      <c r="I115" s="33" t="s">
        <v>22</v>
      </c>
      <c r="J115" s="46">
        <v>1100</v>
      </c>
      <c r="K115" s="33">
        <v>3</v>
      </c>
      <c r="L115" s="46">
        <v>3300</v>
      </c>
      <c r="M115" s="158"/>
      <c r="N115" s="158"/>
      <c r="O115" s="158"/>
      <c r="P115" s="158"/>
      <c r="Q115" s="125"/>
      <c r="R115" s="67" t="s">
        <v>589</v>
      </c>
    </row>
    <row r="116" spans="1:19" s="31" customFormat="1" ht="14.25">
      <c r="A116" s="120" t="s">
        <v>168</v>
      </c>
      <c r="B116" s="122" t="s">
        <v>169</v>
      </c>
      <c r="C116" s="124" t="s">
        <v>159</v>
      </c>
      <c r="D116" s="124" t="s">
        <v>170</v>
      </c>
      <c r="E116" s="124" t="s">
        <v>171</v>
      </c>
      <c r="F116" s="128">
        <v>45079</v>
      </c>
      <c r="G116" s="124" t="s">
        <v>161</v>
      </c>
      <c r="H116" s="124" t="s">
        <v>172</v>
      </c>
      <c r="I116" s="124" t="s">
        <v>22</v>
      </c>
      <c r="J116" s="148">
        <v>174671.84</v>
      </c>
      <c r="K116" s="124">
        <v>12</v>
      </c>
      <c r="L116" s="148">
        <v>2096062.08</v>
      </c>
      <c r="M116" s="148">
        <v>2096062.08</v>
      </c>
      <c r="N116" s="124" t="s">
        <v>173</v>
      </c>
      <c r="O116" s="124" t="s">
        <v>174</v>
      </c>
      <c r="P116" s="124" t="s">
        <v>175</v>
      </c>
      <c r="Q116" s="124" t="s">
        <v>310</v>
      </c>
      <c r="R116" s="67" t="s">
        <v>635</v>
      </c>
      <c r="S116" s="6"/>
    </row>
    <row r="117" spans="1:19" s="31" customFormat="1" ht="14.25">
      <c r="A117" s="151"/>
      <c r="B117" s="127"/>
      <c r="C117" s="126"/>
      <c r="D117" s="126"/>
      <c r="E117" s="126"/>
      <c r="F117" s="146"/>
      <c r="G117" s="126"/>
      <c r="H117" s="126"/>
      <c r="I117" s="126"/>
      <c r="J117" s="149"/>
      <c r="K117" s="126"/>
      <c r="L117" s="149"/>
      <c r="M117" s="149"/>
      <c r="N117" s="126"/>
      <c r="O117" s="126"/>
      <c r="P117" s="126"/>
      <c r="Q117" s="126"/>
      <c r="R117" s="67" t="s">
        <v>589</v>
      </c>
      <c r="S117" s="6"/>
    </row>
    <row r="118" spans="1:19" s="31" customFormat="1" ht="105" customHeight="1">
      <c r="A118" s="121"/>
      <c r="B118" s="123"/>
      <c r="C118" s="125"/>
      <c r="D118" s="125"/>
      <c r="E118" s="125"/>
      <c r="F118" s="147"/>
      <c r="G118" s="125"/>
      <c r="H118" s="125"/>
      <c r="I118" s="125"/>
      <c r="J118" s="150"/>
      <c r="K118" s="125"/>
      <c r="L118" s="150"/>
      <c r="M118" s="150"/>
      <c r="N118" s="125"/>
      <c r="O118" s="125"/>
      <c r="P118" s="125"/>
      <c r="Q118" s="125"/>
      <c r="R118" s="72" t="s">
        <v>636</v>
      </c>
      <c r="S118" s="6"/>
    </row>
    <row r="119" spans="1:18" ht="14.25">
      <c r="A119" s="120" t="s">
        <v>176</v>
      </c>
      <c r="B119" s="122" t="s">
        <v>177</v>
      </c>
      <c r="C119" s="124" t="s">
        <v>178</v>
      </c>
      <c r="D119" s="124" t="s">
        <v>179</v>
      </c>
      <c r="E119" s="128">
        <v>44082</v>
      </c>
      <c r="F119" s="128">
        <v>45146</v>
      </c>
      <c r="G119" s="124" t="s">
        <v>161</v>
      </c>
      <c r="H119" s="124" t="s">
        <v>180</v>
      </c>
      <c r="I119" s="124" t="s">
        <v>22</v>
      </c>
      <c r="J119" s="148">
        <v>295718.4</v>
      </c>
      <c r="K119" s="124">
        <v>12</v>
      </c>
      <c r="L119" s="148">
        <v>3548620.8</v>
      </c>
      <c r="M119" s="148">
        <v>3548620.8</v>
      </c>
      <c r="N119" s="124" t="s">
        <v>181</v>
      </c>
      <c r="O119" s="124" t="s">
        <v>182</v>
      </c>
      <c r="P119" s="124" t="s">
        <v>183</v>
      </c>
      <c r="Q119" s="124" t="s">
        <v>110</v>
      </c>
      <c r="R119" s="72" t="s">
        <v>588</v>
      </c>
    </row>
    <row r="120" spans="1:18" ht="14.25">
      <c r="A120" s="151"/>
      <c r="B120" s="127"/>
      <c r="C120" s="126"/>
      <c r="D120" s="126"/>
      <c r="E120" s="146"/>
      <c r="F120" s="146"/>
      <c r="G120" s="126"/>
      <c r="H120" s="126"/>
      <c r="I120" s="126"/>
      <c r="J120" s="149"/>
      <c r="K120" s="126"/>
      <c r="L120" s="149"/>
      <c r="M120" s="149"/>
      <c r="N120" s="126"/>
      <c r="O120" s="126"/>
      <c r="P120" s="126"/>
      <c r="Q120" s="126"/>
      <c r="R120" s="72"/>
    </row>
    <row r="121" spans="1:18" ht="14.25">
      <c r="A121" s="151"/>
      <c r="B121" s="127"/>
      <c r="C121" s="126"/>
      <c r="D121" s="126"/>
      <c r="E121" s="146"/>
      <c r="F121" s="146"/>
      <c r="G121" s="126"/>
      <c r="H121" s="126"/>
      <c r="I121" s="126"/>
      <c r="J121" s="149"/>
      <c r="K121" s="126"/>
      <c r="L121" s="149"/>
      <c r="M121" s="149"/>
      <c r="N121" s="126"/>
      <c r="O121" s="126"/>
      <c r="P121" s="126"/>
      <c r="Q121" s="126"/>
      <c r="R121" s="72" t="s">
        <v>589</v>
      </c>
    </row>
    <row r="122" spans="1:18" ht="14.25">
      <c r="A122" s="121"/>
      <c r="B122" s="123"/>
      <c r="C122" s="125"/>
      <c r="D122" s="125"/>
      <c r="E122" s="147"/>
      <c r="F122" s="147"/>
      <c r="G122" s="125"/>
      <c r="H122" s="125"/>
      <c r="I122" s="125"/>
      <c r="J122" s="150"/>
      <c r="K122" s="125"/>
      <c r="L122" s="150"/>
      <c r="M122" s="150"/>
      <c r="N122" s="125"/>
      <c r="O122" s="125"/>
      <c r="P122" s="125"/>
      <c r="Q122" s="125"/>
      <c r="R122" s="72" t="s">
        <v>590</v>
      </c>
    </row>
    <row r="123" spans="1:18" ht="14.25">
      <c r="A123" s="133" t="s">
        <v>184</v>
      </c>
      <c r="B123" s="135" t="s">
        <v>185</v>
      </c>
      <c r="C123" s="129" t="s">
        <v>178</v>
      </c>
      <c r="D123" s="129" t="s">
        <v>949</v>
      </c>
      <c r="E123" s="129" t="s">
        <v>186</v>
      </c>
      <c r="F123" s="129" t="s">
        <v>187</v>
      </c>
      <c r="G123" s="129" t="s">
        <v>161</v>
      </c>
      <c r="H123" s="129" t="s">
        <v>188</v>
      </c>
      <c r="I123" s="33" t="s">
        <v>22</v>
      </c>
      <c r="J123" s="46">
        <v>75000</v>
      </c>
      <c r="K123" s="33">
        <v>55</v>
      </c>
      <c r="L123" s="46">
        <v>4125000</v>
      </c>
      <c r="M123" s="158">
        <v>4350000</v>
      </c>
      <c r="N123" s="129" t="s">
        <v>23</v>
      </c>
      <c r="O123" s="129" t="s">
        <v>24</v>
      </c>
      <c r="P123" s="129" t="s">
        <v>189</v>
      </c>
      <c r="Q123" s="124" t="s">
        <v>190</v>
      </c>
      <c r="R123" s="104" t="s">
        <v>833</v>
      </c>
    </row>
    <row r="124" spans="1:18" ht="14.25">
      <c r="A124" s="133"/>
      <c r="B124" s="135"/>
      <c r="C124" s="129"/>
      <c r="D124" s="129"/>
      <c r="E124" s="129"/>
      <c r="F124" s="129"/>
      <c r="G124" s="129"/>
      <c r="H124" s="129"/>
      <c r="I124" s="124" t="s">
        <v>22</v>
      </c>
      <c r="J124" s="148">
        <v>45000</v>
      </c>
      <c r="K124" s="124">
        <v>5</v>
      </c>
      <c r="L124" s="148">
        <v>225000</v>
      </c>
      <c r="M124" s="158"/>
      <c r="N124" s="129"/>
      <c r="O124" s="129"/>
      <c r="P124" s="129"/>
      <c r="Q124" s="126"/>
      <c r="R124" s="104" t="s">
        <v>747</v>
      </c>
    </row>
    <row r="125" spans="1:18" ht="88.5" customHeight="1">
      <c r="A125" s="133"/>
      <c r="B125" s="135"/>
      <c r="C125" s="129"/>
      <c r="D125" s="129"/>
      <c r="E125" s="129"/>
      <c r="F125" s="129"/>
      <c r="G125" s="129"/>
      <c r="H125" s="129"/>
      <c r="I125" s="125"/>
      <c r="J125" s="150"/>
      <c r="K125" s="125"/>
      <c r="L125" s="150"/>
      <c r="M125" s="158"/>
      <c r="N125" s="129"/>
      <c r="O125" s="129"/>
      <c r="P125" s="129"/>
      <c r="Q125" s="125"/>
      <c r="R125" s="104" t="s">
        <v>834</v>
      </c>
    </row>
    <row r="126" spans="1:18" ht="28.5">
      <c r="A126" s="171" t="s">
        <v>191</v>
      </c>
      <c r="B126" s="122" t="s">
        <v>192</v>
      </c>
      <c r="C126" s="124" t="s">
        <v>449</v>
      </c>
      <c r="D126" s="124" t="s">
        <v>193</v>
      </c>
      <c r="E126" s="124" t="s">
        <v>194</v>
      </c>
      <c r="F126" s="124" t="s">
        <v>195</v>
      </c>
      <c r="G126" s="124" t="s">
        <v>161</v>
      </c>
      <c r="H126" s="36" t="s">
        <v>196</v>
      </c>
      <c r="I126" s="36" t="s">
        <v>33</v>
      </c>
      <c r="J126" s="37">
        <v>2571.43</v>
      </c>
      <c r="K126" s="36">
        <v>5</v>
      </c>
      <c r="L126" s="37">
        <v>12857.15</v>
      </c>
      <c r="M126" s="216">
        <v>1613657.18</v>
      </c>
      <c r="N126" s="124" t="s">
        <v>113</v>
      </c>
      <c r="O126" s="124" t="s">
        <v>114</v>
      </c>
      <c r="P126" s="124" t="s">
        <v>197</v>
      </c>
      <c r="Q126" s="124" t="s">
        <v>256</v>
      </c>
      <c r="R126" s="120" t="s">
        <v>588</v>
      </c>
    </row>
    <row r="127" spans="1:18" ht="28.5">
      <c r="A127" s="171"/>
      <c r="B127" s="127"/>
      <c r="C127" s="126"/>
      <c r="D127" s="126"/>
      <c r="E127" s="126"/>
      <c r="F127" s="126"/>
      <c r="G127" s="126"/>
      <c r="H127" s="36" t="s">
        <v>198</v>
      </c>
      <c r="I127" s="36" t="s">
        <v>33</v>
      </c>
      <c r="J127" s="37">
        <v>26372.43</v>
      </c>
      <c r="K127" s="36">
        <v>1</v>
      </c>
      <c r="L127" s="37">
        <v>26372.43</v>
      </c>
      <c r="M127" s="217"/>
      <c r="N127" s="126"/>
      <c r="O127" s="126"/>
      <c r="P127" s="126"/>
      <c r="Q127" s="126"/>
      <c r="R127" s="151"/>
    </row>
    <row r="128" spans="1:18" ht="42.75">
      <c r="A128" s="171"/>
      <c r="B128" s="127"/>
      <c r="C128" s="126"/>
      <c r="D128" s="126"/>
      <c r="E128" s="126"/>
      <c r="F128" s="126"/>
      <c r="G128" s="126"/>
      <c r="H128" s="36" t="s">
        <v>199</v>
      </c>
      <c r="I128" s="36" t="s">
        <v>33</v>
      </c>
      <c r="J128" s="37">
        <v>3304.84</v>
      </c>
      <c r="K128" s="36">
        <v>50</v>
      </c>
      <c r="L128" s="37">
        <v>165242</v>
      </c>
      <c r="M128" s="217"/>
      <c r="N128" s="126"/>
      <c r="O128" s="126"/>
      <c r="P128" s="126"/>
      <c r="Q128" s="126"/>
      <c r="R128" s="151"/>
    </row>
    <row r="129" spans="1:18" ht="42.75">
      <c r="A129" s="171"/>
      <c r="B129" s="127"/>
      <c r="C129" s="126"/>
      <c r="D129" s="126"/>
      <c r="E129" s="126"/>
      <c r="F129" s="126"/>
      <c r="G129" s="126"/>
      <c r="H129" s="36" t="s">
        <v>200</v>
      </c>
      <c r="I129" s="36" t="s">
        <v>33</v>
      </c>
      <c r="J129" s="37">
        <v>1199.16</v>
      </c>
      <c r="K129" s="36">
        <v>1100</v>
      </c>
      <c r="L129" s="37">
        <v>1319076</v>
      </c>
      <c r="M129" s="217"/>
      <c r="N129" s="126"/>
      <c r="O129" s="126"/>
      <c r="P129" s="126"/>
      <c r="Q129" s="126"/>
      <c r="R129" s="151"/>
    </row>
    <row r="130" spans="1:18" ht="42.75">
      <c r="A130" s="171"/>
      <c r="B130" s="127"/>
      <c r="C130" s="126"/>
      <c r="D130" s="126"/>
      <c r="E130" s="126"/>
      <c r="F130" s="126"/>
      <c r="G130" s="126"/>
      <c r="H130" s="36" t="s">
        <v>201</v>
      </c>
      <c r="I130" s="36" t="s">
        <v>33</v>
      </c>
      <c r="J130" s="37">
        <v>5610.96</v>
      </c>
      <c r="K130" s="36">
        <v>10</v>
      </c>
      <c r="L130" s="37">
        <v>56109.6</v>
      </c>
      <c r="M130" s="217"/>
      <c r="N130" s="126"/>
      <c r="O130" s="126"/>
      <c r="P130" s="126"/>
      <c r="Q130" s="126"/>
      <c r="R130" s="151"/>
    </row>
    <row r="131" spans="1:18" ht="57">
      <c r="A131" s="171"/>
      <c r="B131" s="123"/>
      <c r="C131" s="125"/>
      <c r="D131" s="125"/>
      <c r="E131" s="125"/>
      <c r="F131" s="125"/>
      <c r="G131" s="125"/>
      <c r="H131" s="36" t="s">
        <v>202</v>
      </c>
      <c r="I131" s="36" t="s">
        <v>33</v>
      </c>
      <c r="J131" s="37">
        <v>34000</v>
      </c>
      <c r="K131" s="36">
        <v>1</v>
      </c>
      <c r="L131" s="37">
        <v>34000</v>
      </c>
      <c r="M131" s="218"/>
      <c r="N131" s="125"/>
      <c r="O131" s="125"/>
      <c r="P131" s="125"/>
      <c r="Q131" s="125"/>
      <c r="R131" s="121"/>
    </row>
    <row r="132" spans="1:18" ht="85.5">
      <c r="A132" s="60" t="s">
        <v>206</v>
      </c>
      <c r="B132" s="110" t="s">
        <v>207</v>
      </c>
      <c r="C132" s="33" t="s">
        <v>208</v>
      </c>
      <c r="D132" s="33" t="s">
        <v>209</v>
      </c>
      <c r="E132" s="33" t="s">
        <v>210</v>
      </c>
      <c r="F132" s="33" t="s">
        <v>211</v>
      </c>
      <c r="G132" s="33" t="s">
        <v>161</v>
      </c>
      <c r="H132" s="33" t="s">
        <v>212</v>
      </c>
      <c r="I132" s="33" t="s">
        <v>33</v>
      </c>
      <c r="J132" s="34">
        <v>55000</v>
      </c>
      <c r="K132" s="33">
        <v>2</v>
      </c>
      <c r="L132" s="34">
        <v>110000</v>
      </c>
      <c r="M132" s="34">
        <v>110000</v>
      </c>
      <c r="N132" s="33" t="s">
        <v>213</v>
      </c>
      <c r="O132" s="33" t="s">
        <v>214</v>
      </c>
      <c r="P132" s="33" t="s">
        <v>215</v>
      </c>
      <c r="Q132" s="33" t="s">
        <v>235</v>
      </c>
      <c r="R132" s="33" t="s">
        <v>67</v>
      </c>
    </row>
    <row r="133" spans="1:18" ht="99.75">
      <c r="A133" s="60" t="s">
        <v>216</v>
      </c>
      <c r="B133" s="110" t="s">
        <v>217</v>
      </c>
      <c r="C133" s="33" t="s">
        <v>234</v>
      </c>
      <c r="D133" s="33" t="s">
        <v>218</v>
      </c>
      <c r="E133" s="33" t="s">
        <v>219</v>
      </c>
      <c r="F133" s="33" t="s">
        <v>220</v>
      </c>
      <c r="G133" s="33" t="s">
        <v>161</v>
      </c>
      <c r="H133" s="33" t="s">
        <v>221</v>
      </c>
      <c r="I133" s="33" t="s">
        <v>33</v>
      </c>
      <c r="J133" s="34">
        <v>29175</v>
      </c>
      <c r="K133" s="33">
        <v>2</v>
      </c>
      <c r="L133" s="34">
        <v>58350</v>
      </c>
      <c r="M133" s="34">
        <v>58350</v>
      </c>
      <c r="N133" s="33" t="s">
        <v>222</v>
      </c>
      <c r="O133" s="33" t="s">
        <v>223</v>
      </c>
      <c r="P133" s="33" t="s">
        <v>224</v>
      </c>
      <c r="Q133" s="33" t="s">
        <v>254</v>
      </c>
      <c r="R133" s="33" t="s">
        <v>67</v>
      </c>
    </row>
    <row r="134" spans="1:18" ht="28.5">
      <c r="A134" s="219" t="s">
        <v>225</v>
      </c>
      <c r="B134" s="135" t="s">
        <v>226</v>
      </c>
      <c r="C134" s="129" t="s">
        <v>234</v>
      </c>
      <c r="D134" s="129" t="s">
        <v>979</v>
      </c>
      <c r="E134" s="129" t="s">
        <v>227</v>
      </c>
      <c r="F134" s="129" t="s">
        <v>228</v>
      </c>
      <c r="G134" s="129" t="s">
        <v>161</v>
      </c>
      <c r="H134" s="33" t="s">
        <v>229</v>
      </c>
      <c r="I134" s="33" t="s">
        <v>33</v>
      </c>
      <c r="J134" s="34">
        <v>40105.06</v>
      </c>
      <c r="K134" s="33">
        <v>3</v>
      </c>
      <c r="L134" s="34">
        <v>120315.18</v>
      </c>
      <c r="M134" s="199">
        <v>192510.51</v>
      </c>
      <c r="N134" s="129" t="s">
        <v>213</v>
      </c>
      <c r="O134" s="129" t="s">
        <v>214</v>
      </c>
      <c r="P134" s="129" t="s">
        <v>230</v>
      </c>
      <c r="Q134" s="124" t="s">
        <v>235</v>
      </c>
      <c r="R134" s="129" t="s">
        <v>67</v>
      </c>
    </row>
    <row r="135" spans="1:18" ht="28.5">
      <c r="A135" s="219"/>
      <c r="B135" s="135"/>
      <c r="C135" s="129"/>
      <c r="D135" s="129"/>
      <c r="E135" s="129"/>
      <c r="F135" s="129"/>
      <c r="G135" s="129"/>
      <c r="H135" s="33" t="s">
        <v>231</v>
      </c>
      <c r="I135" s="33" t="s">
        <v>33</v>
      </c>
      <c r="J135" s="34">
        <v>9701.09</v>
      </c>
      <c r="K135" s="33">
        <v>3</v>
      </c>
      <c r="L135" s="34">
        <v>29103.27</v>
      </c>
      <c r="M135" s="199"/>
      <c r="N135" s="129"/>
      <c r="O135" s="129"/>
      <c r="P135" s="129"/>
      <c r="Q135" s="126"/>
      <c r="R135" s="129"/>
    </row>
    <row r="136" spans="1:18" ht="42.75">
      <c r="A136" s="219"/>
      <c r="B136" s="135"/>
      <c r="C136" s="129"/>
      <c r="D136" s="129"/>
      <c r="E136" s="129"/>
      <c r="F136" s="129"/>
      <c r="G136" s="129"/>
      <c r="H136" s="33" t="s">
        <v>232</v>
      </c>
      <c r="I136" s="33" t="s">
        <v>33</v>
      </c>
      <c r="J136" s="34">
        <v>30770.96</v>
      </c>
      <c r="K136" s="33">
        <v>1</v>
      </c>
      <c r="L136" s="34">
        <v>30770.96</v>
      </c>
      <c r="M136" s="199"/>
      <c r="N136" s="129"/>
      <c r="O136" s="129"/>
      <c r="P136" s="129"/>
      <c r="Q136" s="126"/>
      <c r="R136" s="129"/>
    </row>
    <row r="137" spans="1:18" ht="42.75">
      <c r="A137" s="219"/>
      <c r="B137" s="135"/>
      <c r="C137" s="129"/>
      <c r="D137" s="129"/>
      <c r="E137" s="129"/>
      <c r="F137" s="129"/>
      <c r="G137" s="129"/>
      <c r="H137" s="33" t="s">
        <v>233</v>
      </c>
      <c r="I137" s="33" t="s">
        <v>33</v>
      </c>
      <c r="J137" s="34">
        <v>12321.1</v>
      </c>
      <c r="K137" s="33">
        <v>1</v>
      </c>
      <c r="L137" s="34">
        <v>12321.1</v>
      </c>
      <c r="M137" s="199"/>
      <c r="N137" s="129"/>
      <c r="O137" s="129"/>
      <c r="P137" s="129"/>
      <c r="Q137" s="125"/>
      <c r="R137" s="129"/>
    </row>
    <row r="138" spans="1:18" ht="28.5" customHeight="1">
      <c r="A138" s="124" t="s">
        <v>236</v>
      </c>
      <c r="B138" s="122" t="s">
        <v>237</v>
      </c>
      <c r="C138" s="124" t="s">
        <v>276</v>
      </c>
      <c r="D138" s="124" t="s">
        <v>950</v>
      </c>
      <c r="E138" s="124" t="s">
        <v>238</v>
      </c>
      <c r="F138" s="128">
        <v>45344</v>
      </c>
      <c r="G138" s="124" t="s">
        <v>161</v>
      </c>
      <c r="H138" s="124" t="s">
        <v>239</v>
      </c>
      <c r="I138" s="124" t="s">
        <v>33</v>
      </c>
      <c r="J138" s="124">
        <v>1400</v>
      </c>
      <c r="K138" s="124">
        <v>1</v>
      </c>
      <c r="L138" s="124">
        <v>1400</v>
      </c>
      <c r="M138" s="124">
        <v>1400</v>
      </c>
      <c r="N138" s="124" t="s">
        <v>240</v>
      </c>
      <c r="O138" s="124" t="s">
        <v>241</v>
      </c>
      <c r="P138" s="124" t="s">
        <v>242</v>
      </c>
      <c r="Q138" s="33" t="s">
        <v>255</v>
      </c>
      <c r="R138" s="72" t="s">
        <v>588</v>
      </c>
    </row>
    <row r="139" spans="1:18" ht="36.75" customHeight="1">
      <c r="A139" s="126"/>
      <c r="B139" s="127"/>
      <c r="C139" s="126"/>
      <c r="D139" s="126"/>
      <c r="E139" s="126"/>
      <c r="F139" s="126"/>
      <c r="G139" s="126"/>
      <c r="H139" s="126"/>
      <c r="I139" s="126"/>
      <c r="J139" s="126"/>
      <c r="K139" s="126"/>
      <c r="L139" s="126"/>
      <c r="M139" s="126"/>
      <c r="N139" s="126"/>
      <c r="O139" s="126"/>
      <c r="P139" s="126"/>
      <c r="Q139" s="108"/>
      <c r="R139" s="107" t="s">
        <v>589</v>
      </c>
    </row>
    <row r="140" spans="1:18" ht="36.75" customHeight="1">
      <c r="A140" s="125"/>
      <c r="B140" s="123"/>
      <c r="C140" s="125"/>
      <c r="D140" s="125"/>
      <c r="E140" s="125"/>
      <c r="F140" s="125"/>
      <c r="G140" s="125"/>
      <c r="H140" s="125"/>
      <c r="I140" s="125"/>
      <c r="J140" s="125"/>
      <c r="K140" s="125"/>
      <c r="L140" s="125"/>
      <c r="M140" s="125"/>
      <c r="N140" s="125"/>
      <c r="O140" s="125"/>
      <c r="P140" s="125"/>
      <c r="Q140" s="108"/>
      <c r="R140" s="119" t="s">
        <v>590</v>
      </c>
    </row>
    <row r="141" spans="1:18" ht="71.25">
      <c r="A141" s="133" t="s">
        <v>246</v>
      </c>
      <c r="B141" s="135" t="s">
        <v>247</v>
      </c>
      <c r="C141" s="129" t="s">
        <v>316</v>
      </c>
      <c r="D141" s="129" t="s">
        <v>248</v>
      </c>
      <c r="E141" s="129" t="s">
        <v>249</v>
      </c>
      <c r="F141" s="197">
        <v>45331</v>
      </c>
      <c r="G141" s="129" t="s">
        <v>161</v>
      </c>
      <c r="H141" s="33" t="s">
        <v>250</v>
      </c>
      <c r="I141" s="33" t="s">
        <v>22</v>
      </c>
      <c r="J141" s="34">
        <v>3352.63</v>
      </c>
      <c r="K141" s="33">
        <v>24</v>
      </c>
      <c r="L141" s="34">
        <v>80463.12</v>
      </c>
      <c r="M141" s="199">
        <v>83591.2</v>
      </c>
      <c r="N141" s="129" t="s">
        <v>116</v>
      </c>
      <c r="O141" s="129" t="s">
        <v>117</v>
      </c>
      <c r="P141" s="129" t="s">
        <v>118</v>
      </c>
      <c r="Q141" s="124" t="s">
        <v>253</v>
      </c>
      <c r="R141" s="133" t="s">
        <v>588</v>
      </c>
    </row>
    <row r="142" spans="1:18" ht="28.5">
      <c r="A142" s="134"/>
      <c r="B142" s="136"/>
      <c r="C142" s="140"/>
      <c r="D142" s="140"/>
      <c r="E142" s="140"/>
      <c r="F142" s="140"/>
      <c r="G142" s="140"/>
      <c r="H142" s="33" t="s">
        <v>251</v>
      </c>
      <c r="I142" s="33" t="s">
        <v>33</v>
      </c>
      <c r="J142" s="34">
        <v>1117.04</v>
      </c>
      <c r="K142" s="33">
        <v>2</v>
      </c>
      <c r="L142" s="34">
        <v>2234.08</v>
      </c>
      <c r="M142" s="140"/>
      <c r="N142" s="140"/>
      <c r="O142" s="140"/>
      <c r="P142" s="140"/>
      <c r="Q142" s="126"/>
      <c r="R142" s="142"/>
    </row>
    <row r="143" spans="1:18" ht="28.5">
      <c r="A143" s="134"/>
      <c r="B143" s="136"/>
      <c r="C143" s="140"/>
      <c r="D143" s="140"/>
      <c r="E143" s="140"/>
      <c r="F143" s="140"/>
      <c r="G143" s="140"/>
      <c r="H143" s="33" t="s">
        <v>252</v>
      </c>
      <c r="I143" s="33" t="s">
        <v>33</v>
      </c>
      <c r="J143" s="34">
        <v>149</v>
      </c>
      <c r="K143" s="33">
        <v>6</v>
      </c>
      <c r="L143" s="34">
        <v>894</v>
      </c>
      <c r="M143" s="140"/>
      <c r="N143" s="140"/>
      <c r="O143" s="140"/>
      <c r="P143" s="140"/>
      <c r="Q143" s="125"/>
      <c r="R143" s="142"/>
    </row>
    <row r="144" spans="1:18" ht="85.5">
      <c r="A144" s="59" t="s">
        <v>262</v>
      </c>
      <c r="B144" s="110" t="s">
        <v>263</v>
      </c>
      <c r="C144" s="33" t="s">
        <v>275</v>
      </c>
      <c r="D144" s="33" t="s">
        <v>966</v>
      </c>
      <c r="E144" s="33" t="s">
        <v>264</v>
      </c>
      <c r="F144" s="42">
        <v>46093</v>
      </c>
      <c r="G144" s="33" t="s">
        <v>161</v>
      </c>
      <c r="H144" s="33" t="s">
        <v>265</v>
      </c>
      <c r="I144" s="33" t="s">
        <v>22</v>
      </c>
      <c r="J144" s="34">
        <v>590.78</v>
      </c>
      <c r="K144" s="33">
        <v>60</v>
      </c>
      <c r="L144" s="34">
        <v>35446.8</v>
      </c>
      <c r="M144" s="34">
        <v>35446.8</v>
      </c>
      <c r="N144" s="33" t="s">
        <v>266</v>
      </c>
      <c r="O144" s="33" t="s">
        <v>267</v>
      </c>
      <c r="P144" s="33" t="s">
        <v>268</v>
      </c>
      <c r="Q144" s="33" t="s">
        <v>406</v>
      </c>
      <c r="R144" s="33" t="s">
        <v>67</v>
      </c>
    </row>
    <row r="145" spans="1:18" ht="33.75" customHeight="1">
      <c r="A145" s="120" t="s">
        <v>269</v>
      </c>
      <c r="B145" s="122" t="s">
        <v>277</v>
      </c>
      <c r="C145" s="124" t="s">
        <v>273</v>
      </c>
      <c r="D145" s="124" t="s">
        <v>951</v>
      </c>
      <c r="E145" s="124" t="s">
        <v>270</v>
      </c>
      <c r="F145" s="128">
        <v>45361</v>
      </c>
      <c r="G145" s="124" t="s">
        <v>161</v>
      </c>
      <c r="H145" s="124" t="s">
        <v>271</v>
      </c>
      <c r="I145" s="124" t="s">
        <v>22</v>
      </c>
      <c r="J145" s="124">
        <v>2500</v>
      </c>
      <c r="K145" s="124">
        <v>12</v>
      </c>
      <c r="L145" s="124">
        <v>30000</v>
      </c>
      <c r="M145" s="124">
        <v>30000</v>
      </c>
      <c r="N145" s="124" t="s">
        <v>272</v>
      </c>
      <c r="O145" s="124" t="s">
        <v>146</v>
      </c>
      <c r="P145" s="124" t="s">
        <v>272</v>
      </c>
      <c r="Q145" s="33" t="s">
        <v>287</v>
      </c>
      <c r="R145" s="72" t="s">
        <v>588</v>
      </c>
    </row>
    <row r="146" spans="1:18" ht="33.75" customHeight="1">
      <c r="A146" s="121"/>
      <c r="B146" s="123"/>
      <c r="C146" s="125"/>
      <c r="D146" s="125"/>
      <c r="E146" s="125"/>
      <c r="F146" s="125"/>
      <c r="G146" s="125"/>
      <c r="H146" s="125"/>
      <c r="I146" s="125"/>
      <c r="J146" s="125"/>
      <c r="K146" s="125"/>
      <c r="L146" s="125"/>
      <c r="M146" s="125"/>
      <c r="N146" s="125"/>
      <c r="O146" s="125"/>
      <c r="P146" s="125"/>
      <c r="Q146" s="108"/>
      <c r="R146" s="119" t="s">
        <v>589</v>
      </c>
    </row>
    <row r="147" spans="1:18" ht="39" customHeight="1">
      <c r="A147" s="120" t="s">
        <v>258</v>
      </c>
      <c r="B147" s="122" t="s">
        <v>259</v>
      </c>
      <c r="C147" s="124" t="s">
        <v>274</v>
      </c>
      <c r="D147" s="124" t="s">
        <v>980</v>
      </c>
      <c r="E147" s="124" t="s">
        <v>147</v>
      </c>
      <c r="F147" s="128">
        <v>46103</v>
      </c>
      <c r="G147" s="124" t="s">
        <v>161</v>
      </c>
      <c r="H147" s="124" t="s">
        <v>260</v>
      </c>
      <c r="I147" s="124" t="s">
        <v>22</v>
      </c>
      <c r="J147" s="137">
        <v>50140.47</v>
      </c>
      <c r="K147" s="124">
        <v>60</v>
      </c>
      <c r="L147" s="138">
        <v>3008428.2</v>
      </c>
      <c r="M147" s="138">
        <v>3008428.2</v>
      </c>
      <c r="N147" s="124" t="s">
        <v>103</v>
      </c>
      <c r="O147" s="124" t="s">
        <v>104</v>
      </c>
      <c r="P147" s="124" t="s">
        <v>261</v>
      </c>
      <c r="Q147" s="124" t="s">
        <v>286</v>
      </c>
      <c r="R147" s="72" t="s">
        <v>588</v>
      </c>
    </row>
    <row r="148" spans="1:18" ht="45" customHeight="1">
      <c r="A148" s="121"/>
      <c r="B148" s="123"/>
      <c r="C148" s="125"/>
      <c r="D148" s="125"/>
      <c r="E148" s="125"/>
      <c r="F148" s="125"/>
      <c r="G148" s="125"/>
      <c r="H148" s="125"/>
      <c r="I148" s="125"/>
      <c r="J148" s="125"/>
      <c r="K148" s="125"/>
      <c r="L148" s="139"/>
      <c r="M148" s="139"/>
      <c r="N148" s="125"/>
      <c r="O148" s="125"/>
      <c r="P148" s="125"/>
      <c r="Q148" s="125"/>
      <c r="R148" s="72" t="s">
        <v>589</v>
      </c>
    </row>
    <row r="149" spans="1:18" ht="93" customHeight="1">
      <c r="A149" s="59" t="s">
        <v>302</v>
      </c>
      <c r="B149" s="110" t="s">
        <v>303</v>
      </c>
      <c r="C149" s="33" t="s">
        <v>312</v>
      </c>
      <c r="D149" s="33" t="s">
        <v>952</v>
      </c>
      <c r="E149" s="33" t="s">
        <v>304</v>
      </c>
      <c r="F149" s="42">
        <v>45050</v>
      </c>
      <c r="G149" s="33" t="s">
        <v>161</v>
      </c>
      <c r="H149" s="33" t="s">
        <v>305</v>
      </c>
      <c r="I149" s="33" t="s">
        <v>33</v>
      </c>
      <c r="J149" s="34">
        <v>3972.96</v>
      </c>
      <c r="K149" s="33">
        <v>1</v>
      </c>
      <c r="L149" s="34">
        <v>3972.96</v>
      </c>
      <c r="M149" s="34">
        <v>3972.96</v>
      </c>
      <c r="N149" s="33" t="s">
        <v>306</v>
      </c>
      <c r="O149" s="33" t="s">
        <v>307</v>
      </c>
      <c r="P149" s="33" t="s">
        <v>308</v>
      </c>
      <c r="Q149" s="33" t="s">
        <v>311</v>
      </c>
      <c r="R149" s="72" t="s">
        <v>588</v>
      </c>
    </row>
    <row r="150" spans="1:18" ht="128.25">
      <c r="A150" s="59" t="s">
        <v>278</v>
      </c>
      <c r="B150" s="110" t="s">
        <v>279</v>
      </c>
      <c r="C150" s="33" t="s">
        <v>313</v>
      </c>
      <c r="D150" s="33" t="s">
        <v>280</v>
      </c>
      <c r="E150" s="33" t="s">
        <v>281</v>
      </c>
      <c r="F150" s="42">
        <v>45036</v>
      </c>
      <c r="G150" s="33" t="s">
        <v>161</v>
      </c>
      <c r="H150" s="33" t="s">
        <v>282</v>
      </c>
      <c r="I150" s="33" t="s">
        <v>22</v>
      </c>
      <c r="J150" s="34">
        <v>2032.5</v>
      </c>
      <c r="K150" s="33">
        <v>12</v>
      </c>
      <c r="L150" s="34">
        <v>24390</v>
      </c>
      <c r="M150" s="34">
        <v>24390</v>
      </c>
      <c r="N150" s="33" t="s">
        <v>283</v>
      </c>
      <c r="O150" s="33" t="s">
        <v>284</v>
      </c>
      <c r="P150" s="33" t="s">
        <v>285</v>
      </c>
      <c r="Q150" s="33" t="s">
        <v>255</v>
      </c>
      <c r="R150" s="72" t="s">
        <v>588</v>
      </c>
    </row>
    <row r="151" spans="1:18" ht="96.75" customHeight="1">
      <c r="A151" s="59" t="s">
        <v>288</v>
      </c>
      <c r="B151" s="110" t="s">
        <v>289</v>
      </c>
      <c r="C151" s="33" t="s">
        <v>315</v>
      </c>
      <c r="D151" s="33" t="s">
        <v>967</v>
      </c>
      <c r="E151" s="33" t="s">
        <v>290</v>
      </c>
      <c r="F151" s="42">
        <v>45063</v>
      </c>
      <c r="G151" s="33" t="s">
        <v>161</v>
      </c>
      <c r="H151" s="33" t="s">
        <v>291</v>
      </c>
      <c r="I151" s="33" t="s">
        <v>22</v>
      </c>
      <c r="J151" s="34">
        <v>40</v>
      </c>
      <c r="K151" s="33">
        <v>12</v>
      </c>
      <c r="L151" s="34">
        <v>480</v>
      </c>
      <c r="M151" s="34">
        <v>480</v>
      </c>
      <c r="N151" s="33" t="s">
        <v>292</v>
      </c>
      <c r="O151" s="33" t="s">
        <v>293</v>
      </c>
      <c r="P151" s="33" t="s">
        <v>294</v>
      </c>
      <c r="Q151" s="33" t="s">
        <v>406</v>
      </c>
      <c r="R151" s="72" t="s">
        <v>588</v>
      </c>
    </row>
    <row r="152" spans="1:18" ht="58.5" customHeight="1">
      <c r="A152" s="120" t="s">
        <v>295</v>
      </c>
      <c r="B152" s="122" t="s">
        <v>505</v>
      </c>
      <c r="C152" s="124" t="s">
        <v>314</v>
      </c>
      <c r="D152" s="124" t="s">
        <v>317</v>
      </c>
      <c r="E152" s="124" t="s">
        <v>296</v>
      </c>
      <c r="F152" s="128">
        <v>45073</v>
      </c>
      <c r="G152" s="124" t="s">
        <v>161</v>
      </c>
      <c r="H152" s="33" t="s">
        <v>297</v>
      </c>
      <c r="I152" s="33" t="s">
        <v>33</v>
      </c>
      <c r="J152" s="34">
        <v>11972.08</v>
      </c>
      <c r="K152" s="33">
        <v>1</v>
      </c>
      <c r="L152" s="34">
        <v>11972.08</v>
      </c>
      <c r="M152" s="216">
        <v>59860</v>
      </c>
      <c r="N152" s="216" t="s">
        <v>298</v>
      </c>
      <c r="O152" s="216" t="s">
        <v>299</v>
      </c>
      <c r="P152" s="216" t="s">
        <v>300</v>
      </c>
      <c r="Q152" s="124" t="s">
        <v>309</v>
      </c>
      <c r="R152" s="223" t="s">
        <v>588</v>
      </c>
    </row>
    <row r="153" spans="1:18" ht="65.25" customHeight="1">
      <c r="A153" s="121"/>
      <c r="B153" s="123"/>
      <c r="C153" s="125"/>
      <c r="D153" s="125"/>
      <c r="E153" s="125"/>
      <c r="F153" s="125"/>
      <c r="G153" s="125"/>
      <c r="H153" s="33" t="s">
        <v>301</v>
      </c>
      <c r="I153" s="33" t="s">
        <v>26</v>
      </c>
      <c r="J153" s="34">
        <v>3990.66</v>
      </c>
      <c r="K153" s="33">
        <v>12</v>
      </c>
      <c r="L153" s="34">
        <v>47887.92</v>
      </c>
      <c r="M153" s="218"/>
      <c r="N153" s="218"/>
      <c r="O153" s="218"/>
      <c r="P153" s="218"/>
      <c r="Q153" s="125"/>
      <c r="R153" s="224"/>
    </row>
    <row r="154" spans="1:18" ht="117" customHeight="1">
      <c r="A154" s="59" t="s">
        <v>318</v>
      </c>
      <c r="B154" s="110" t="s">
        <v>319</v>
      </c>
      <c r="C154" s="33" t="s">
        <v>410</v>
      </c>
      <c r="D154" s="33" t="s">
        <v>953</v>
      </c>
      <c r="E154" s="33" t="s">
        <v>320</v>
      </c>
      <c r="F154" s="42">
        <v>46173</v>
      </c>
      <c r="G154" s="33" t="s">
        <v>161</v>
      </c>
      <c r="H154" s="33" t="s">
        <v>321</v>
      </c>
      <c r="I154" s="33" t="s">
        <v>22</v>
      </c>
      <c r="J154" s="34">
        <v>1866.15</v>
      </c>
      <c r="K154" s="33">
        <v>60</v>
      </c>
      <c r="L154" s="34">
        <v>111969</v>
      </c>
      <c r="M154" s="34">
        <v>111969</v>
      </c>
      <c r="N154" s="33" t="s">
        <v>322</v>
      </c>
      <c r="O154" s="33" t="s">
        <v>27</v>
      </c>
      <c r="P154" s="33" t="s">
        <v>323</v>
      </c>
      <c r="Q154" s="33" t="s">
        <v>501</v>
      </c>
      <c r="R154" s="33" t="s">
        <v>67</v>
      </c>
    </row>
    <row r="155" spans="1:18" ht="128.25">
      <c r="A155" s="133" t="s">
        <v>369</v>
      </c>
      <c r="B155" s="135" t="s">
        <v>370</v>
      </c>
      <c r="C155" s="129" t="s">
        <v>371</v>
      </c>
      <c r="D155" s="129" t="s">
        <v>372</v>
      </c>
      <c r="E155" s="129" t="s">
        <v>373</v>
      </c>
      <c r="F155" s="197">
        <v>45119</v>
      </c>
      <c r="G155" s="129" t="s">
        <v>161</v>
      </c>
      <c r="H155" s="41" t="s">
        <v>374</v>
      </c>
      <c r="I155" s="33" t="s">
        <v>33</v>
      </c>
      <c r="J155" s="51">
        <v>300</v>
      </c>
      <c r="K155" s="33">
        <v>18</v>
      </c>
      <c r="L155" s="51">
        <v>5400</v>
      </c>
      <c r="M155" s="132">
        <v>36000</v>
      </c>
      <c r="N155" s="129" t="s">
        <v>375</v>
      </c>
      <c r="O155" s="129" t="s">
        <v>376</v>
      </c>
      <c r="P155" s="129" t="s">
        <v>377</v>
      </c>
      <c r="Q155" s="124" t="s">
        <v>413</v>
      </c>
      <c r="R155" s="133" t="s">
        <v>588</v>
      </c>
    </row>
    <row r="156" spans="1:18" ht="128.25">
      <c r="A156" s="134"/>
      <c r="B156" s="136"/>
      <c r="C156" s="140"/>
      <c r="D156" s="140"/>
      <c r="E156" s="140"/>
      <c r="F156" s="140"/>
      <c r="G156" s="140"/>
      <c r="H156" s="41" t="s">
        <v>378</v>
      </c>
      <c r="I156" s="33" t="s">
        <v>33</v>
      </c>
      <c r="J156" s="51">
        <v>500</v>
      </c>
      <c r="K156" s="33">
        <v>60</v>
      </c>
      <c r="L156" s="51">
        <v>30000</v>
      </c>
      <c r="M156" s="140"/>
      <c r="N156" s="140"/>
      <c r="O156" s="140"/>
      <c r="P156" s="140"/>
      <c r="Q156" s="126"/>
      <c r="R156" s="142"/>
    </row>
    <row r="157" spans="1:18" ht="114">
      <c r="A157" s="134"/>
      <c r="B157" s="136"/>
      <c r="C157" s="140"/>
      <c r="D157" s="140"/>
      <c r="E157" s="140"/>
      <c r="F157" s="140"/>
      <c r="G157" s="140"/>
      <c r="H157" s="41" t="s">
        <v>379</v>
      </c>
      <c r="I157" s="33" t="s">
        <v>33</v>
      </c>
      <c r="J157" s="51">
        <v>50</v>
      </c>
      <c r="K157" s="33">
        <v>6</v>
      </c>
      <c r="L157" s="51">
        <v>300</v>
      </c>
      <c r="M157" s="140"/>
      <c r="N157" s="140"/>
      <c r="O157" s="140"/>
      <c r="P157" s="140"/>
      <c r="Q157" s="126"/>
      <c r="R157" s="142"/>
    </row>
    <row r="158" spans="1:18" ht="114">
      <c r="A158" s="134"/>
      <c r="B158" s="136"/>
      <c r="C158" s="140"/>
      <c r="D158" s="140"/>
      <c r="E158" s="140"/>
      <c r="F158" s="140"/>
      <c r="G158" s="140"/>
      <c r="H158" s="41" t="s">
        <v>380</v>
      </c>
      <c r="I158" s="33" t="s">
        <v>33</v>
      </c>
      <c r="J158" s="51">
        <v>50</v>
      </c>
      <c r="K158" s="33">
        <v>6</v>
      </c>
      <c r="L158" s="51">
        <v>300</v>
      </c>
      <c r="M158" s="140"/>
      <c r="N158" s="140"/>
      <c r="O158" s="140"/>
      <c r="P158" s="140"/>
      <c r="Q158" s="125"/>
      <c r="R158" s="142"/>
    </row>
    <row r="159" spans="1:18" ht="88.5" customHeight="1">
      <c r="A159" s="59" t="s">
        <v>385</v>
      </c>
      <c r="B159" s="110" t="s">
        <v>386</v>
      </c>
      <c r="C159" s="33" t="s">
        <v>408</v>
      </c>
      <c r="D159" s="33" t="s">
        <v>968</v>
      </c>
      <c r="E159" s="33" t="s">
        <v>387</v>
      </c>
      <c r="F159" s="33" t="s">
        <v>388</v>
      </c>
      <c r="G159" s="33" t="s">
        <v>161</v>
      </c>
      <c r="H159" s="33" t="s">
        <v>389</v>
      </c>
      <c r="I159" s="33" t="s">
        <v>22</v>
      </c>
      <c r="J159" s="51">
        <v>186.23</v>
      </c>
      <c r="K159" s="33">
        <v>60</v>
      </c>
      <c r="L159" s="51">
        <v>11173.8</v>
      </c>
      <c r="M159" s="51">
        <v>11173.8</v>
      </c>
      <c r="N159" s="33" t="s">
        <v>390</v>
      </c>
      <c r="O159" s="33" t="s">
        <v>391</v>
      </c>
      <c r="P159" s="33" t="s">
        <v>392</v>
      </c>
      <c r="Q159" s="33" t="s">
        <v>190</v>
      </c>
      <c r="R159" s="33" t="s">
        <v>67</v>
      </c>
    </row>
    <row r="160" spans="1:18" ht="171">
      <c r="A160" s="59" t="s">
        <v>381</v>
      </c>
      <c r="B160" s="110" t="s">
        <v>506</v>
      </c>
      <c r="C160" s="33" t="s">
        <v>409</v>
      </c>
      <c r="D160" s="33" t="s">
        <v>954</v>
      </c>
      <c r="E160" s="33" t="s">
        <v>382</v>
      </c>
      <c r="F160" s="42">
        <v>45125</v>
      </c>
      <c r="G160" s="33" t="s">
        <v>161</v>
      </c>
      <c r="H160" s="33" t="s">
        <v>383</v>
      </c>
      <c r="I160" s="33" t="s">
        <v>22</v>
      </c>
      <c r="J160" s="51">
        <v>2888.47</v>
      </c>
      <c r="K160" s="33">
        <v>12</v>
      </c>
      <c r="L160" s="51">
        <v>34661.64</v>
      </c>
      <c r="M160" s="51">
        <v>34661.64</v>
      </c>
      <c r="N160" s="33" t="s">
        <v>384</v>
      </c>
      <c r="O160" s="33" t="s">
        <v>25</v>
      </c>
      <c r="P160" s="33" t="s">
        <v>205</v>
      </c>
      <c r="Q160" s="33" t="s">
        <v>411</v>
      </c>
      <c r="R160" s="72" t="s">
        <v>588</v>
      </c>
    </row>
    <row r="161" spans="1:18" ht="14.25">
      <c r="A161" s="120" t="s">
        <v>393</v>
      </c>
      <c r="B161" s="122" t="s">
        <v>394</v>
      </c>
      <c r="C161" s="124" t="s">
        <v>407</v>
      </c>
      <c r="D161" s="124" t="s">
        <v>395</v>
      </c>
      <c r="E161" s="124" t="s">
        <v>396</v>
      </c>
      <c r="F161" s="128">
        <v>45162</v>
      </c>
      <c r="G161" s="124" t="s">
        <v>161</v>
      </c>
      <c r="H161" s="33" t="s">
        <v>397</v>
      </c>
      <c r="I161" s="33" t="s">
        <v>22</v>
      </c>
      <c r="J161" s="51">
        <v>8534.85</v>
      </c>
      <c r="K161" s="33">
        <v>12</v>
      </c>
      <c r="L161" s="51">
        <v>102418.2</v>
      </c>
      <c r="M161" s="138">
        <v>510048.16</v>
      </c>
      <c r="N161" s="124" t="s">
        <v>398</v>
      </c>
      <c r="O161" s="124" t="s">
        <v>399</v>
      </c>
      <c r="P161" s="124" t="s">
        <v>400</v>
      </c>
      <c r="Q161" s="124" t="s">
        <v>412</v>
      </c>
      <c r="R161" s="120" t="s">
        <v>588</v>
      </c>
    </row>
    <row r="162" spans="1:18" ht="28.5">
      <c r="A162" s="151"/>
      <c r="B162" s="127"/>
      <c r="C162" s="126"/>
      <c r="D162" s="126"/>
      <c r="E162" s="126"/>
      <c r="F162" s="126"/>
      <c r="G162" s="126"/>
      <c r="H162" s="33" t="s">
        <v>401</v>
      </c>
      <c r="I162" s="33" t="s">
        <v>33</v>
      </c>
      <c r="J162" s="51">
        <v>2</v>
      </c>
      <c r="K162" s="33">
        <v>15</v>
      </c>
      <c r="L162" s="51">
        <v>30</v>
      </c>
      <c r="M162" s="220"/>
      <c r="N162" s="126"/>
      <c r="O162" s="126"/>
      <c r="P162" s="126"/>
      <c r="Q162" s="126"/>
      <c r="R162" s="151"/>
    </row>
    <row r="163" spans="1:18" ht="57">
      <c r="A163" s="151"/>
      <c r="B163" s="127"/>
      <c r="C163" s="126"/>
      <c r="D163" s="126"/>
      <c r="E163" s="126"/>
      <c r="F163" s="126"/>
      <c r="G163" s="126"/>
      <c r="H163" s="33" t="s">
        <v>402</v>
      </c>
      <c r="I163" s="33" t="s">
        <v>33</v>
      </c>
      <c r="J163" s="51">
        <v>100</v>
      </c>
      <c r="K163" s="33">
        <v>1</v>
      </c>
      <c r="L163" s="51">
        <v>100</v>
      </c>
      <c r="M163" s="220"/>
      <c r="N163" s="126"/>
      <c r="O163" s="126"/>
      <c r="P163" s="126"/>
      <c r="Q163" s="126"/>
      <c r="R163" s="151"/>
    </row>
    <row r="164" spans="1:18" ht="28.5">
      <c r="A164" s="151"/>
      <c r="B164" s="127"/>
      <c r="C164" s="126"/>
      <c r="D164" s="126"/>
      <c r="E164" s="126"/>
      <c r="F164" s="126"/>
      <c r="G164" s="126"/>
      <c r="H164" s="33" t="s">
        <v>403</v>
      </c>
      <c r="I164" s="33" t="s">
        <v>22</v>
      </c>
      <c r="J164" s="51">
        <v>1083.33</v>
      </c>
      <c r="K164" s="33">
        <v>12</v>
      </c>
      <c r="L164" s="51">
        <v>12999.96</v>
      </c>
      <c r="M164" s="220"/>
      <c r="N164" s="126"/>
      <c r="O164" s="126"/>
      <c r="P164" s="126"/>
      <c r="Q164" s="126"/>
      <c r="R164" s="151"/>
    </row>
    <row r="165" spans="1:18" ht="42.75">
      <c r="A165" s="151"/>
      <c r="B165" s="127"/>
      <c r="C165" s="126"/>
      <c r="D165" s="126"/>
      <c r="E165" s="126"/>
      <c r="F165" s="126"/>
      <c r="G165" s="126"/>
      <c r="H165" s="33" t="s">
        <v>404</v>
      </c>
      <c r="I165" s="33" t="s">
        <v>22</v>
      </c>
      <c r="J165" s="51">
        <v>32475</v>
      </c>
      <c r="K165" s="33">
        <v>12</v>
      </c>
      <c r="L165" s="51">
        <v>389700</v>
      </c>
      <c r="M165" s="220"/>
      <c r="N165" s="126"/>
      <c r="O165" s="126"/>
      <c r="P165" s="126"/>
      <c r="Q165" s="126"/>
      <c r="R165" s="151"/>
    </row>
    <row r="166" spans="1:18" ht="42.75">
      <c r="A166" s="121"/>
      <c r="B166" s="123"/>
      <c r="C166" s="125"/>
      <c r="D166" s="125"/>
      <c r="E166" s="125"/>
      <c r="F166" s="125"/>
      <c r="G166" s="125"/>
      <c r="H166" s="33" t="s">
        <v>405</v>
      </c>
      <c r="I166" s="33" t="s">
        <v>33</v>
      </c>
      <c r="J166" s="51">
        <v>2400</v>
      </c>
      <c r="K166" s="33">
        <v>2</v>
      </c>
      <c r="L166" s="51">
        <v>4800</v>
      </c>
      <c r="M166" s="139"/>
      <c r="N166" s="125"/>
      <c r="O166" s="125"/>
      <c r="P166" s="125"/>
      <c r="Q166" s="125"/>
      <c r="R166" s="121"/>
    </row>
    <row r="167" spans="1:18" ht="99.75">
      <c r="A167" s="59" t="s">
        <v>415</v>
      </c>
      <c r="B167" s="110" t="s">
        <v>65</v>
      </c>
      <c r="C167" s="33" t="s">
        <v>435</v>
      </c>
      <c r="D167" s="33" t="s">
        <v>969</v>
      </c>
      <c r="E167" s="33" t="s">
        <v>416</v>
      </c>
      <c r="F167" s="33" t="s">
        <v>417</v>
      </c>
      <c r="G167" s="33" t="s">
        <v>161</v>
      </c>
      <c r="H167" s="33" t="s">
        <v>497</v>
      </c>
      <c r="I167" s="33" t="s">
        <v>22</v>
      </c>
      <c r="J167" s="51">
        <v>72407.21</v>
      </c>
      <c r="K167" s="33">
        <v>1</v>
      </c>
      <c r="L167" s="51">
        <v>72407.21</v>
      </c>
      <c r="M167" s="51">
        <v>72407.21</v>
      </c>
      <c r="N167" s="33" t="s">
        <v>418</v>
      </c>
      <c r="O167" s="33" t="s">
        <v>66</v>
      </c>
      <c r="P167" s="33" t="s">
        <v>419</v>
      </c>
      <c r="Q167" s="33" t="s">
        <v>420</v>
      </c>
      <c r="R167" s="33" t="s">
        <v>67</v>
      </c>
    </row>
    <row r="168" spans="1:18" ht="28.5">
      <c r="A168" s="133" t="s">
        <v>421</v>
      </c>
      <c r="B168" s="135" t="s">
        <v>422</v>
      </c>
      <c r="C168" s="129" t="s">
        <v>435</v>
      </c>
      <c r="D168" s="129" t="s">
        <v>970</v>
      </c>
      <c r="E168" s="129" t="s">
        <v>423</v>
      </c>
      <c r="F168" s="197">
        <v>45180</v>
      </c>
      <c r="G168" s="129" t="s">
        <v>161</v>
      </c>
      <c r="H168" s="33" t="s">
        <v>424</v>
      </c>
      <c r="I168" s="33" t="s">
        <v>33</v>
      </c>
      <c r="J168" s="51">
        <v>1665.59</v>
      </c>
      <c r="K168" s="33">
        <v>140</v>
      </c>
      <c r="L168" s="51">
        <v>233182.6</v>
      </c>
      <c r="M168" s="132">
        <v>3771910.08</v>
      </c>
      <c r="N168" s="129" t="s">
        <v>425</v>
      </c>
      <c r="O168" s="129" t="s">
        <v>112</v>
      </c>
      <c r="P168" s="129" t="s">
        <v>426</v>
      </c>
      <c r="Q168" s="124" t="s">
        <v>447</v>
      </c>
      <c r="R168" s="133" t="s">
        <v>588</v>
      </c>
    </row>
    <row r="169" spans="1:18" ht="14.25">
      <c r="A169" s="134"/>
      <c r="B169" s="136"/>
      <c r="C169" s="140"/>
      <c r="D169" s="140"/>
      <c r="E169" s="140"/>
      <c r="F169" s="140"/>
      <c r="G169" s="140"/>
      <c r="H169" s="33" t="s">
        <v>427</v>
      </c>
      <c r="I169" s="33" t="s">
        <v>22</v>
      </c>
      <c r="J169" s="51">
        <v>45284.21</v>
      </c>
      <c r="K169" s="33">
        <v>12</v>
      </c>
      <c r="L169" s="51">
        <v>543410.52</v>
      </c>
      <c r="M169" s="140"/>
      <c r="N169" s="140"/>
      <c r="O169" s="140"/>
      <c r="P169" s="140"/>
      <c r="Q169" s="126"/>
      <c r="R169" s="142"/>
    </row>
    <row r="170" spans="1:18" ht="28.5">
      <c r="A170" s="134"/>
      <c r="B170" s="136"/>
      <c r="C170" s="140"/>
      <c r="D170" s="140"/>
      <c r="E170" s="140"/>
      <c r="F170" s="140"/>
      <c r="G170" s="140"/>
      <c r="H170" s="33" t="s">
        <v>428</v>
      </c>
      <c r="I170" s="33" t="s">
        <v>22</v>
      </c>
      <c r="J170" s="51">
        <v>54856.03</v>
      </c>
      <c r="K170" s="33">
        <v>12</v>
      </c>
      <c r="L170" s="51">
        <v>658272.36</v>
      </c>
      <c r="M170" s="140"/>
      <c r="N170" s="140"/>
      <c r="O170" s="140"/>
      <c r="P170" s="140"/>
      <c r="Q170" s="126"/>
      <c r="R170" s="142"/>
    </row>
    <row r="171" spans="1:18" ht="28.5">
      <c r="A171" s="134"/>
      <c r="B171" s="136"/>
      <c r="C171" s="140"/>
      <c r="D171" s="140"/>
      <c r="E171" s="140"/>
      <c r="F171" s="140"/>
      <c r="G171" s="140"/>
      <c r="H171" s="33" t="s">
        <v>429</v>
      </c>
      <c r="I171" s="33" t="s">
        <v>22</v>
      </c>
      <c r="J171" s="51">
        <v>84075.26</v>
      </c>
      <c r="K171" s="33">
        <v>12</v>
      </c>
      <c r="L171" s="51">
        <v>1008903.12</v>
      </c>
      <c r="M171" s="140"/>
      <c r="N171" s="140"/>
      <c r="O171" s="140"/>
      <c r="P171" s="140"/>
      <c r="Q171" s="126"/>
      <c r="R171" s="142"/>
    </row>
    <row r="172" spans="1:18" ht="28.5">
      <c r="A172" s="134"/>
      <c r="B172" s="136"/>
      <c r="C172" s="140"/>
      <c r="D172" s="140"/>
      <c r="E172" s="140"/>
      <c r="F172" s="140"/>
      <c r="G172" s="140"/>
      <c r="H172" s="33" t="s">
        <v>430</v>
      </c>
      <c r="I172" s="33" t="s">
        <v>22</v>
      </c>
      <c r="J172" s="51">
        <v>96798.54</v>
      </c>
      <c r="K172" s="33">
        <v>12</v>
      </c>
      <c r="L172" s="51">
        <v>1161582.48</v>
      </c>
      <c r="M172" s="140"/>
      <c r="N172" s="140"/>
      <c r="O172" s="140"/>
      <c r="P172" s="140"/>
      <c r="Q172" s="126"/>
      <c r="R172" s="142"/>
    </row>
    <row r="173" spans="1:18" ht="14.25">
      <c r="A173" s="134"/>
      <c r="B173" s="136"/>
      <c r="C173" s="140"/>
      <c r="D173" s="140"/>
      <c r="E173" s="140"/>
      <c r="F173" s="140"/>
      <c r="G173" s="140"/>
      <c r="H173" s="33" t="s">
        <v>431</v>
      </c>
      <c r="I173" s="33" t="s">
        <v>26</v>
      </c>
      <c r="J173" s="51">
        <v>1665.59</v>
      </c>
      <c r="K173" s="33">
        <v>100</v>
      </c>
      <c r="L173" s="51">
        <v>166559</v>
      </c>
      <c r="M173" s="140"/>
      <c r="N173" s="140"/>
      <c r="O173" s="140"/>
      <c r="P173" s="140"/>
      <c r="Q173" s="125"/>
      <c r="R173" s="142"/>
    </row>
    <row r="174" spans="1:18" s="55" customFormat="1" ht="57">
      <c r="A174" s="133" t="s">
        <v>437</v>
      </c>
      <c r="B174" s="135" t="s">
        <v>394</v>
      </c>
      <c r="C174" s="129" t="s">
        <v>446</v>
      </c>
      <c r="D174" s="129" t="s">
        <v>438</v>
      </c>
      <c r="E174" s="129" t="s">
        <v>439</v>
      </c>
      <c r="F174" s="197">
        <v>45203</v>
      </c>
      <c r="G174" s="129" t="s">
        <v>20</v>
      </c>
      <c r="H174" s="33" t="s">
        <v>440</v>
      </c>
      <c r="I174" s="33" t="s">
        <v>22</v>
      </c>
      <c r="J174" s="51">
        <v>18776.67</v>
      </c>
      <c r="K174" s="33">
        <v>12</v>
      </c>
      <c r="L174" s="51">
        <v>225320.04</v>
      </c>
      <c r="M174" s="132">
        <v>1097126.04</v>
      </c>
      <c r="N174" s="129" t="s">
        <v>398</v>
      </c>
      <c r="O174" s="129" t="s">
        <v>399</v>
      </c>
      <c r="P174" s="129" t="s">
        <v>400</v>
      </c>
      <c r="Q174" s="124" t="s">
        <v>441</v>
      </c>
      <c r="R174" s="133" t="s">
        <v>588</v>
      </c>
    </row>
    <row r="175" spans="1:18" ht="99.75">
      <c r="A175" s="134"/>
      <c r="B175" s="135"/>
      <c r="C175" s="140"/>
      <c r="D175" s="140"/>
      <c r="E175" s="140"/>
      <c r="F175" s="140"/>
      <c r="G175" s="140"/>
      <c r="H175" s="33" t="s">
        <v>442</v>
      </c>
      <c r="I175" s="33" t="s">
        <v>22</v>
      </c>
      <c r="J175" s="51">
        <v>71445</v>
      </c>
      <c r="K175" s="33">
        <v>12</v>
      </c>
      <c r="L175" s="51">
        <v>857340</v>
      </c>
      <c r="M175" s="140"/>
      <c r="N175" s="140"/>
      <c r="O175" s="140"/>
      <c r="P175" s="140"/>
      <c r="Q175" s="126"/>
      <c r="R175" s="142"/>
    </row>
    <row r="176" spans="1:18" ht="28.5">
      <c r="A176" s="134"/>
      <c r="B176" s="135"/>
      <c r="C176" s="140"/>
      <c r="D176" s="140"/>
      <c r="E176" s="140"/>
      <c r="F176" s="140"/>
      <c r="G176" s="140"/>
      <c r="H176" s="33" t="s">
        <v>443</v>
      </c>
      <c r="I176" s="33" t="s">
        <v>33</v>
      </c>
      <c r="J176" s="51">
        <v>2</v>
      </c>
      <c r="K176" s="33">
        <v>33</v>
      </c>
      <c r="L176" s="51">
        <v>66</v>
      </c>
      <c r="M176" s="140"/>
      <c r="N176" s="140"/>
      <c r="O176" s="140"/>
      <c r="P176" s="140"/>
      <c r="Q176" s="126"/>
      <c r="R176" s="142"/>
    </row>
    <row r="177" spans="1:18" ht="42.75">
      <c r="A177" s="134"/>
      <c r="B177" s="135"/>
      <c r="C177" s="140"/>
      <c r="D177" s="140"/>
      <c r="E177" s="140"/>
      <c r="F177" s="140"/>
      <c r="G177" s="140"/>
      <c r="H177" s="33" t="s">
        <v>405</v>
      </c>
      <c r="I177" s="33" t="s">
        <v>33</v>
      </c>
      <c r="J177" s="51">
        <v>2400</v>
      </c>
      <c r="K177" s="33">
        <v>6</v>
      </c>
      <c r="L177" s="51">
        <v>14400</v>
      </c>
      <c r="M177" s="140"/>
      <c r="N177" s="140"/>
      <c r="O177" s="140"/>
      <c r="P177" s="140"/>
      <c r="Q177" s="125"/>
      <c r="R177" s="142"/>
    </row>
    <row r="178" spans="1:18" ht="88.5" customHeight="1">
      <c r="A178" s="133" t="s">
        <v>450</v>
      </c>
      <c r="B178" s="135" t="s">
        <v>507</v>
      </c>
      <c r="C178" s="225" t="s">
        <v>451</v>
      </c>
      <c r="D178" s="225" t="s">
        <v>971</v>
      </c>
      <c r="E178" s="227">
        <v>44532</v>
      </c>
      <c r="F178" s="227">
        <v>45628</v>
      </c>
      <c r="G178" s="225" t="s">
        <v>20</v>
      </c>
      <c r="H178" s="56" t="s">
        <v>453</v>
      </c>
      <c r="I178" s="56" t="s">
        <v>33</v>
      </c>
      <c r="J178" s="57">
        <v>41041.69</v>
      </c>
      <c r="K178" s="56">
        <v>1</v>
      </c>
      <c r="L178" s="57">
        <v>41041.69</v>
      </c>
      <c r="M178" s="228">
        <v>332016.37</v>
      </c>
      <c r="N178" s="225" t="s">
        <v>213</v>
      </c>
      <c r="O178" s="225" t="s">
        <v>454</v>
      </c>
      <c r="P178" s="225" t="s">
        <v>455</v>
      </c>
      <c r="Q178" s="225" t="s">
        <v>420</v>
      </c>
      <c r="R178" s="225" t="s">
        <v>67</v>
      </c>
    </row>
    <row r="179" spans="1:18" ht="88.5" customHeight="1">
      <c r="A179" s="134"/>
      <c r="B179" s="135"/>
      <c r="C179" s="226"/>
      <c r="D179" s="226"/>
      <c r="E179" s="226"/>
      <c r="F179" s="226"/>
      <c r="G179" s="226"/>
      <c r="H179" s="56" t="s">
        <v>456</v>
      </c>
      <c r="I179" s="56" t="s">
        <v>33</v>
      </c>
      <c r="J179" s="57">
        <v>140974.68</v>
      </c>
      <c r="K179" s="56">
        <v>1</v>
      </c>
      <c r="L179" s="57">
        <v>140974.68</v>
      </c>
      <c r="M179" s="226"/>
      <c r="N179" s="226"/>
      <c r="O179" s="226"/>
      <c r="P179" s="226"/>
      <c r="Q179" s="229"/>
      <c r="R179" s="226"/>
    </row>
    <row r="180" spans="1:18" ht="81.75" customHeight="1">
      <c r="A180" s="134"/>
      <c r="B180" s="135"/>
      <c r="C180" s="226"/>
      <c r="D180" s="226"/>
      <c r="E180" s="226"/>
      <c r="F180" s="226"/>
      <c r="G180" s="226"/>
      <c r="H180" s="56" t="s">
        <v>457</v>
      </c>
      <c r="I180" s="56" t="s">
        <v>26</v>
      </c>
      <c r="J180" s="57">
        <v>15000</v>
      </c>
      <c r="K180" s="56">
        <v>10</v>
      </c>
      <c r="L180" s="57">
        <v>150000</v>
      </c>
      <c r="M180" s="226"/>
      <c r="N180" s="226"/>
      <c r="O180" s="226"/>
      <c r="P180" s="226"/>
      <c r="Q180" s="229"/>
      <c r="R180" s="226"/>
    </row>
    <row r="181" spans="1:18" ht="210" customHeight="1">
      <c r="A181" s="59" t="s">
        <v>492</v>
      </c>
      <c r="B181" s="110" t="s">
        <v>493</v>
      </c>
      <c r="C181" s="33" t="s">
        <v>494</v>
      </c>
      <c r="D181" s="33" t="s">
        <v>972</v>
      </c>
      <c r="E181" s="33" t="s">
        <v>495</v>
      </c>
      <c r="F181" s="42">
        <v>45634</v>
      </c>
      <c r="G181" s="33" t="s">
        <v>20</v>
      </c>
      <c r="H181" s="33" t="s">
        <v>496</v>
      </c>
      <c r="I181" s="33" t="s">
        <v>26</v>
      </c>
      <c r="J181" s="51">
        <v>421500</v>
      </c>
      <c r="K181" s="33">
        <v>1</v>
      </c>
      <c r="L181" s="51">
        <v>421500</v>
      </c>
      <c r="M181" s="51">
        <v>421500</v>
      </c>
      <c r="N181" s="33" t="s">
        <v>213</v>
      </c>
      <c r="O181" s="33" t="s">
        <v>214</v>
      </c>
      <c r="P181" s="33" t="s">
        <v>455</v>
      </c>
      <c r="Q181" s="33" t="s">
        <v>420</v>
      </c>
      <c r="R181" s="104" t="s">
        <v>747</v>
      </c>
    </row>
    <row r="182" spans="1:18" ht="176.25" customHeight="1">
      <c r="A182" s="59" t="s">
        <v>458</v>
      </c>
      <c r="B182" s="110" t="s">
        <v>459</v>
      </c>
      <c r="C182" s="33" t="s">
        <v>460</v>
      </c>
      <c r="D182" s="33" t="s">
        <v>955</v>
      </c>
      <c r="E182" s="33" t="s">
        <v>219</v>
      </c>
      <c r="F182" s="42">
        <v>45281</v>
      </c>
      <c r="G182" s="33" t="s">
        <v>20</v>
      </c>
      <c r="H182" s="33" t="s">
        <v>461</v>
      </c>
      <c r="I182" s="33" t="s">
        <v>22</v>
      </c>
      <c r="J182" s="51">
        <v>7000</v>
      </c>
      <c r="K182" s="33">
        <v>12</v>
      </c>
      <c r="L182" s="51">
        <v>84000</v>
      </c>
      <c r="M182" s="51">
        <v>84000</v>
      </c>
      <c r="N182" s="33" t="s">
        <v>462</v>
      </c>
      <c r="O182" s="33" t="s">
        <v>463</v>
      </c>
      <c r="P182" s="33" t="s">
        <v>462</v>
      </c>
      <c r="Q182" s="33" t="s">
        <v>464</v>
      </c>
      <c r="R182" s="104" t="s">
        <v>588</v>
      </c>
    </row>
    <row r="183" spans="1:18" ht="38.25" customHeight="1">
      <c r="A183" s="133" t="s">
        <v>465</v>
      </c>
      <c r="B183" s="135" t="s">
        <v>466</v>
      </c>
      <c r="C183" s="129" t="s">
        <v>467</v>
      </c>
      <c r="D183" s="129" t="s">
        <v>956</v>
      </c>
      <c r="E183" s="129" t="s">
        <v>468</v>
      </c>
      <c r="F183" s="197">
        <v>45277</v>
      </c>
      <c r="G183" s="129" t="s">
        <v>20</v>
      </c>
      <c r="H183" s="33" t="s">
        <v>469</v>
      </c>
      <c r="I183" s="33" t="s">
        <v>22</v>
      </c>
      <c r="J183" s="51">
        <v>2918</v>
      </c>
      <c r="K183" s="33">
        <v>12</v>
      </c>
      <c r="L183" s="51">
        <v>35016</v>
      </c>
      <c r="M183" s="132">
        <v>148316</v>
      </c>
      <c r="N183" s="129" t="s">
        <v>470</v>
      </c>
      <c r="O183" s="129" t="s">
        <v>471</v>
      </c>
      <c r="P183" s="129" t="s">
        <v>472</v>
      </c>
      <c r="Q183" s="129" t="s">
        <v>500</v>
      </c>
      <c r="R183" s="133" t="s">
        <v>588</v>
      </c>
    </row>
    <row r="184" spans="1:18" ht="42.75">
      <c r="A184" s="134"/>
      <c r="B184" s="136"/>
      <c r="C184" s="140"/>
      <c r="D184" s="140"/>
      <c r="E184" s="140"/>
      <c r="F184" s="140"/>
      <c r="G184" s="140"/>
      <c r="H184" s="33" t="s">
        <v>473</v>
      </c>
      <c r="I184" s="33" t="s">
        <v>33</v>
      </c>
      <c r="J184" s="51">
        <v>3800</v>
      </c>
      <c r="K184" s="33">
        <v>1</v>
      </c>
      <c r="L184" s="51">
        <v>3800</v>
      </c>
      <c r="M184" s="140"/>
      <c r="N184" s="140"/>
      <c r="O184" s="140"/>
      <c r="P184" s="140"/>
      <c r="Q184" s="141"/>
      <c r="R184" s="142"/>
    </row>
    <row r="185" spans="1:18" ht="42.75" customHeight="1">
      <c r="A185" s="134"/>
      <c r="B185" s="136"/>
      <c r="C185" s="140"/>
      <c r="D185" s="140"/>
      <c r="E185" s="140"/>
      <c r="F185" s="140"/>
      <c r="G185" s="140"/>
      <c r="H185" s="33" t="s">
        <v>474</v>
      </c>
      <c r="I185" s="33" t="s">
        <v>22</v>
      </c>
      <c r="J185" s="51">
        <v>9125</v>
      </c>
      <c r="K185" s="33">
        <v>12</v>
      </c>
      <c r="L185" s="51">
        <v>109500</v>
      </c>
      <c r="M185" s="140"/>
      <c r="N185" s="140"/>
      <c r="O185" s="140"/>
      <c r="P185" s="140"/>
      <c r="Q185" s="141"/>
      <c r="R185" s="142"/>
    </row>
    <row r="186" spans="1:18" ht="34.5" customHeight="1">
      <c r="A186" s="133" t="s">
        <v>475</v>
      </c>
      <c r="B186" s="135" t="s">
        <v>466</v>
      </c>
      <c r="C186" s="129" t="s">
        <v>476</v>
      </c>
      <c r="D186" s="129" t="s">
        <v>981</v>
      </c>
      <c r="E186" s="129" t="s">
        <v>204</v>
      </c>
      <c r="F186" s="197">
        <v>45276</v>
      </c>
      <c r="G186" s="129" t="s">
        <v>20</v>
      </c>
      <c r="H186" s="33" t="s">
        <v>469</v>
      </c>
      <c r="I186" s="33" t="s">
        <v>22</v>
      </c>
      <c r="J186" s="51">
        <v>0</v>
      </c>
      <c r="K186" s="33">
        <v>12</v>
      </c>
      <c r="L186" s="51">
        <v>0</v>
      </c>
      <c r="M186" s="132">
        <v>108000</v>
      </c>
      <c r="N186" s="129" t="s">
        <v>116</v>
      </c>
      <c r="O186" s="129" t="s">
        <v>117</v>
      </c>
      <c r="P186" s="129" t="s">
        <v>118</v>
      </c>
      <c r="Q186" s="129" t="s">
        <v>500</v>
      </c>
      <c r="R186" s="120" t="s">
        <v>588</v>
      </c>
    </row>
    <row r="187" spans="1:18" ht="42.75">
      <c r="A187" s="134"/>
      <c r="B187" s="136"/>
      <c r="C187" s="140"/>
      <c r="D187" s="140"/>
      <c r="E187" s="140"/>
      <c r="F187" s="140"/>
      <c r="G187" s="140"/>
      <c r="H187" s="33" t="s">
        <v>477</v>
      </c>
      <c r="I187" s="33" t="s">
        <v>33</v>
      </c>
      <c r="J187" s="51">
        <v>0</v>
      </c>
      <c r="K187" s="33">
        <v>1</v>
      </c>
      <c r="L187" s="51">
        <v>0</v>
      </c>
      <c r="M187" s="140"/>
      <c r="N187" s="140"/>
      <c r="O187" s="140"/>
      <c r="P187" s="140"/>
      <c r="Q187" s="141"/>
      <c r="R187" s="151"/>
    </row>
    <row r="188" spans="1:18" ht="28.5">
      <c r="A188" s="134"/>
      <c r="B188" s="136"/>
      <c r="C188" s="140"/>
      <c r="D188" s="140"/>
      <c r="E188" s="140"/>
      <c r="F188" s="140"/>
      <c r="G188" s="140"/>
      <c r="H188" s="33" t="s">
        <v>474</v>
      </c>
      <c r="I188" s="33" t="s">
        <v>22</v>
      </c>
      <c r="J188" s="51">
        <v>9000</v>
      </c>
      <c r="K188" s="33">
        <v>12</v>
      </c>
      <c r="L188" s="51">
        <v>108000</v>
      </c>
      <c r="M188" s="140"/>
      <c r="N188" s="140"/>
      <c r="O188" s="140"/>
      <c r="P188" s="140"/>
      <c r="Q188" s="141"/>
      <c r="R188" s="121"/>
    </row>
    <row r="189" spans="1:18" ht="28.5">
      <c r="A189" s="133" t="s">
        <v>478</v>
      </c>
      <c r="B189" s="135" t="s">
        <v>479</v>
      </c>
      <c r="C189" s="129" t="s">
        <v>476</v>
      </c>
      <c r="D189" s="129" t="s">
        <v>973</v>
      </c>
      <c r="E189" s="129" t="s">
        <v>480</v>
      </c>
      <c r="F189" s="197">
        <v>45278</v>
      </c>
      <c r="G189" s="129" t="s">
        <v>20</v>
      </c>
      <c r="H189" s="33" t="s">
        <v>481</v>
      </c>
      <c r="I189" s="33" t="s">
        <v>22</v>
      </c>
      <c r="J189" s="51">
        <v>49516.67</v>
      </c>
      <c r="K189" s="33">
        <v>12</v>
      </c>
      <c r="L189" s="51">
        <v>594200.04</v>
      </c>
      <c r="M189" s="132">
        <v>2285100</v>
      </c>
      <c r="N189" s="129" t="s">
        <v>482</v>
      </c>
      <c r="O189" s="129" t="s">
        <v>483</v>
      </c>
      <c r="P189" s="129" t="s">
        <v>484</v>
      </c>
      <c r="Q189" s="129" t="s">
        <v>689</v>
      </c>
      <c r="R189" s="129" t="s">
        <v>67</v>
      </c>
    </row>
    <row r="190" spans="1:18" ht="28.5">
      <c r="A190" s="134"/>
      <c r="B190" s="136"/>
      <c r="C190" s="140"/>
      <c r="D190" s="140"/>
      <c r="E190" s="140"/>
      <c r="F190" s="140"/>
      <c r="G190" s="140"/>
      <c r="H190" s="33" t="s">
        <v>481</v>
      </c>
      <c r="I190" s="33" t="s">
        <v>22</v>
      </c>
      <c r="J190" s="51">
        <v>51233.33</v>
      </c>
      <c r="K190" s="33">
        <v>12</v>
      </c>
      <c r="L190" s="51">
        <v>614799.96</v>
      </c>
      <c r="M190" s="140"/>
      <c r="N190" s="140"/>
      <c r="O190" s="140"/>
      <c r="P190" s="140"/>
      <c r="Q190" s="141"/>
      <c r="R190" s="140"/>
    </row>
    <row r="191" spans="1:18" ht="28.5">
      <c r="A191" s="134"/>
      <c r="B191" s="136"/>
      <c r="C191" s="140"/>
      <c r="D191" s="140"/>
      <c r="E191" s="140"/>
      <c r="F191" s="140"/>
      <c r="G191" s="140"/>
      <c r="H191" s="33" t="s">
        <v>485</v>
      </c>
      <c r="I191" s="33" t="s">
        <v>22</v>
      </c>
      <c r="J191" s="51">
        <v>25616.67</v>
      </c>
      <c r="K191" s="33">
        <v>12</v>
      </c>
      <c r="L191" s="51">
        <v>307400.04</v>
      </c>
      <c r="M191" s="140"/>
      <c r="N191" s="140"/>
      <c r="O191" s="140"/>
      <c r="P191" s="140"/>
      <c r="Q191" s="141"/>
      <c r="R191" s="140"/>
    </row>
    <row r="192" spans="1:18" ht="28.5">
      <c r="A192" s="134"/>
      <c r="B192" s="136"/>
      <c r="C192" s="140"/>
      <c r="D192" s="140"/>
      <c r="E192" s="140"/>
      <c r="F192" s="140"/>
      <c r="G192" s="140"/>
      <c r="H192" s="33" t="s">
        <v>485</v>
      </c>
      <c r="I192" s="33" t="s">
        <v>22</v>
      </c>
      <c r="J192" s="51">
        <v>24758.33</v>
      </c>
      <c r="K192" s="33">
        <v>12</v>
      </c>
      <c r="L192" s="51">
        <v>297099.96</v>
      </c>
      <c r="M192" s="140"/>
      <c r="N192" s="140"/>
      <c r="O192" s="140"/>
      <c r="P192" s="140"/>
      <c r="Q192" s="141"/>
      <c r="R192" s="140"/>
    </row>
    <row r="193" spans="1:18" ht="28.5">
      <c r="A193" s="134"/>
      <c r="B193" s="136"/>
      <c r="C193" s="140"/>
      <c r="D193" s="140"/>
      <c r="E193" s="140"/>
      <c r="F193" s="140"/>
      <c r="G193" s="140"/>
      <c r="H193" s="33" t="s">
        <v>486</v>
      </c>
      <c r="I193" s="33" t="s">
        <v>22</v>
      </c>
      <c r="J193" s="51">
        <v>19250</v>
      </c>
      <c r="K193" s="33">
        <v>12</v>
      </c>
      <c r="L193" s="51">
        <v>231000</v>
      </c>
      <c r="M193" s="140"/>
      <c r="N193" s="140"/>
      <c r="O193" s="140"/>
      <c r="P193" s="140"/>
      <c r="Q193" s="141"/>
      <c r="R193" s="140"/>
    </row>
    <row r="194" spans="1:18" ht="28.5">
      <c r="A194" s="134"/>
      <c r="B194" s="136"/>
      <c r="C194" s="140"/>
      <c r="D194" s="140"/>
      <c r="E194" s="140"/>
      <c r="F194" s="140"/>
      <c r="G194" s="140"/>
      <c r="H194" s="33" t="s">
        <v>486</v>
      </c>
      <c r="I194" s="33" t="s">
        <v>22</v>
      </c>
      <c r="J194" s="51">
        <v>20050</v>
      </c>
      <c r="K194" s="33">
        <v>12</v>
      </c>
      <c r="L194" s="51">
        <v>240600</v>
      </c>
      <c r="M194" s="140"/>
      <c r="N194" s="140"/>
      <c r="O194" s="140"/>
      <c r="P194" s="140"/>
      <c r="Q194" s="141"/>
      <c r="R194" s="140"/>
    </row>
    <row r="195" spans="1:18" ht="90.75" customHeight="1">
      <c r="A195" s="59" t="s">
        <v>487</v>
      </c>
      <c r="B195" s="110" t="s">
        <v>488</v>
      </c>
      <c r="C195" s="33" t="s">
        <v>476</v>
      </c>
      <c r="D195" s="33" t="s">
        <v>974</v>
      </c>
      <c r="E195" s="33" t="s">
        <v>452</v>
      </c>
      <c r="F195" s="42">
        <v>45271</v>
      </c>
      <c r="G195" s="33" t="s">
        <v>20</v>
      </c>
      <c r="H195" s="33" t="s">
        <v>489</v>
      </c>
      <c r="I195" s="33" t="s">
        <v>26</v>
      </c>
      <c r="J195" s="51">
        <v>128790.01</v>
      </c>
      <c r="K195" s="33">
        <v>1</v>
      </c>
      <c r="L195" s="51">
        <v>128790.01</v>
      </c>
      <c r="M195" s="51">
        <v>128790.01</v>
      </c>
      <c r="N195" s="33" t="s">
        <v>490</v>
      </c>
      <c r="O195" s="33" t="s">
        <v>95</v>
      </c>
      <c r="P195" s="33" t="s">
        <v>491</v>
      </c>
      <c r="Q195" s="33" t="s">
        <v>499</v>
      </c>
      <c r="R195" s="102" t="s">
        <v>588</v>
      </c>
    </row>
    <row r="196" spans="1:18" ht="134.25" customHeight="1">
      <c r="A196" s="59" t="s">
        <v>514</v>
      </c>
      <c r="B196" s="110" t="s">
        <v>515</v>
      </c>
      <c r="C196" s="33" t="s">
        <v>525</v>
      </c>
      <c r="D196" s="33" t="s">
        <v>516</v>
      </c>
      <c r="E196" s="33" t="s">
        <v>517</v>
      </c>
      <c r="F196" s="42">
        <v>45329</v>
      </c>
      <c r="G196" s="33" t="s">
        <v>161</v>
      </c>
      <c r="H196" s="33" t="s">
        <v>519</v>
      </c>
      <c r="I196" s="33" t="s">
        <v>26</v>
      </c>
      <c r="J196" s="51">
        <v>20999.4</v>
      </c>
      <c r="K196" s="33">
        <v>1</v>
      </c>
      <c r="L196" s="51">
        <v>20999.4</v>
      </c>
      <c r="M196" s="51">
        <v>20999.4</v>
      </c>
      <c r="N196" s="33" t="s">
        <v>520</v>
      </c>
      <c r="O196" s="33" t="s">
        <v>521</v>
      </c>
      <c r="P196" s="33" t="s">
        <v>522</v>
      </c>
      <c r="Q196" s="33" t="s">
        <v>523</v>
      </c>
      <c r="R196" s="107" t="s">
        <v>588</v>
      </c>
    </row>
    <row r="197" spans="1:18" ht="48.75" customHeight="1">
      <c r="A197" s="120" t="s">
        <v>508</v>
      </c>
      <c r="B197" s="122" t="s">
        <v>509</v>
      </c>
      <c r="C197" s="124" t="s">
        <v>524</v>
      </c>
      <c r="D197" s="124" t="s">
        <v>975</v>
      </c>
      <c r="E197" s="124" t="s">
        <v>510</v>
      </c>
      <c r="F197" s="128">
        <v>45345</v>
      </c>
      <c r="G197" s="124" t="s">
        <v>161</v>
      </c>
      <c r="H197" s="124" t="s">
        <v>511</v>
      </c>
      <c r="I197" s="124" t="s">
        <v>33</v>
      </c>
      <c r="J197" s="137">
        <v>44378.37</v>
      </c>
      <c r="K197" s="124">
        <v>1</v>
      </c>
      <c r="L197" s="137">
        <v>44378.37</v>
      </c>
      <c r="M197" s="137">
        <v>44378.37</v>
      </c>
      <c r="N197" s="124" t="s">
        <v>34</v>
      </c>
      <c r="O197" s="124" t="s">
        <v>35</v>
      </c>
      <c r="P197" s="124" t="s">
        <v>512</v>
      </c>
      <c r="Q197" s="124" t="s">
        <v>513</v>
      </c>
      <c r="R197" s="106" t="s">
        <v>608</v>
      </c>
    </row>
    <row r="198" spans="1:18" ht="43.5" customHeight="1">
      <c r="A198" s="121"/>
      <c r="B198" s="123"/>
      <c r="C198" s="125"/>
      <c r="D198" s="125"/>
      <c r="E198" s="125"/>
      <c r="F198" s="125"/>
      <c r="G198" s="125"/>
      <c r="H198" s="125"/>
      <c r="I198" s="125"/>
      <c r="J198" s="187"/>
      <c r="K198" s="125"/>
      <c r="L198" s="187"/>
      <c r="M198" s="187"/>
      <c r="N198" s="125"/>
      <c r="O198" s="125"/>
      <c r="P198" s="125"/>
      <c r="Q198" s="125"/>
      <c r="R198" s="106" t="s">
        <v>917</v>
      </c>
    </row>
    <row r="199" spans="1:18" ht="14.25">
      <c r="A199" s="133" t="s">
        <v>528</v>
      </c>
      <c r="B199" s="135" t="s">
        <v>529</v>
      </c>
      <c r="C199" s="129" t="s">
        <v>526</v>
      </c>
      <c r="D199" s="129" t="s">
        <v>530</v>
      </c>
      <c r="E199" s="129" t="s">
        <v>531</v>
      </c>
      <c r="F199" s="129" t="s">
        <v>527</v>
      </c>
      <c r="G199" s="129" t="s">
        <v>161</v>
      </c>
      <c r="H199" s="33" t="s">
        <v>532</v>
      </c>
      <c r="I199" s="33" t="s">
        <v>33</v>
      </c>
      <c r="J199" s="34">
        <v>18470</v>
      </c>
      <c r="K199" s="33">
        <v>1</v>
      </c>
      <c r="L199" s="34">
        <v>18470</v>
      </c>
      <c r="M199" s="199">
        <v>99535.2</v>
      </c>
      <c r="N199" s="129" t="s">
        <v>533</v>
      </c>
      <c r="O199" s="129" t="s">
        <v>534</v>
      </c>
      <c r="P199" s="129" t="s">
        <v>535</v>
      </c>
      <c r="Q199" s="129" t="s">
        <v>464</v>
      </c>
      <c r="R199" s="129" t="s">
        <v>67</v>
      </c>
    </row>
    <row r="200" spans="1:18" ht="71.25">
      <c r="A200" s="134"/>
      <c r="B200" s="136"/>
      <c r="C200" s="140"/>
      <c r="D200" s="140"/>
      <c r="E200" s="140"/>
      <c r="F200" s="140"/>
      <c r="G200" s="140"/>
      <c r="H200" s="33" t="s">
        <v>536</v>
      </c>
      <c r="I200" s="33" t="s">
        <v>33</v>
      </c>
      <c r="J200" s="34">
        <v>37527.6</v>
      </c>
      <c r="K200" s="33">
        <v>2</v>
      </c>
      <c r="L200" s="34">
        <v>75055.2</v>
      </c>
      <c r="M200" s="140"/>
      <c r="N200" s="140"/>
      <c r="O200" s="140"/>
      <c r="P200" s="140"/>
      <c r="Q200" s="141"/>
      <c r="R200" s="140"/>
    </row>
    <row r="201" spans="1:18" ht="48.75" customHeight="1">
      <c r="A201" s="134"/>
      <c r="B201" s="136"/>
      <c r="C201" s="140"/>
      <c r="D201" s="140"/>
      <c r="E201" s="140"/>
      <c r="F201" s="140"/>
      <c r="G201" s="140"/>
      <c r="H201" s="33" t="s">
        <v>537</v>
      </c>
      <c r="I201" s="33" t="s">
        <v>33</v>
      </c>
      <c r="J201" s="34">
        <v>1502.5</v>
      </c>
      <c r="K201" s="33">
        <v>4</v>
      </c>
      <c r="L201" s="34">
        <v>6010</v>
      </c>
      <c r="M201" s="140"/>
      <c r="N201" s="140"/>
      <c r="O201" s="140"/>
      <c r="P201" s="140"/>
      <c r="Q201" s="141"/>
      <c r="R201" s="140"/>
    </row>
    <row r="202" spans="1:18" ht="114">
      <c r="A202" s="59" t="s">
        <v>538</v>
      </c>
      <c r="B202" s="110" t="s">
        <v>539</v>
      </c>
      <c r="C202" s="33" t="s">
        <v>540</v>
      </c>
      <c r="D202" s="33" t="s">
        <v>541</v>
      </c>
      <c r="E202" s="33" t="s">
        <v>542</v>
      </c>
      <c r="F202" s="33" t="s">
        <v>543</v>
      </c>
      <c r="G202" s="33" t="s">
        <v>161</v>
      </c>
      <c r="H202" s="33" t="s">
        <v>544</v>
      </c>
      <c r="I202" s="33" t="s">
        <v>33</v>
      </c>
      <c r="J202" s="34">
        <v>126666.66</v>
      </c>
      <c r="K202" s="33">
        <v>6</v>
      </c>
      <c r="L202" s="34">
        <v>759999.96</v>
      </c>
      <c r="M202" s="34">
        <v>759999.96</v>
      </c>
      <c r="N202" s="33" t="s">
        <v>545</v>
      </c>
      <c r="O202" s="33" t="s">
        <v>546</v>
      </c>
      <c r="P202" s="33" t="s">
        <v>547</v>
      </c>
      <c r="Q202" s="33" t="s">
        <v>420</v>
      </c>
      <c r="R202" s="33" t="s">
        <v>67</v>
      </c>
    </row>
    <row r="203" spans="1:18" ht="213.75">
      <c r="A203" s="59" t="s">
        <v>548</v>
      </c>
      <c r="B203" s="110" t="s">
        <v>985</v>
      </c>
      <c r="C203" s="33" t="s">
        <v>575</v>
      </c>
      <c r="D203" s="33" t="s">
        <v>549</v>
      </c>
      <c r="E203" s="33" t="s">
        <v>550</v>
      </c>
      <c r="F203" s="33" t="s">
        <v>551</v>
      </c>
      <c r="G203" s="33" t="s">
        <v>161</v>
      </c>
      <c r="H203" s="33" t="s">
        <v>552</v>
      </c>
      <c r="I203" s="33" t="s">
        <v>33</v>
      </c>
      <c r="J203" s="34">
        <v>68980</v>
      </c>
      <c r="K203" s="33">
        <v>1</v>
      </c>
      <c r="L203" s="34">
        <v>68980</v>
      </c>
      <c r="M203" s="34">
        <v>68980</v>
      </c>
      <c r="N203" s="33" t="s">
        <v>553</v>
      </c>
      <c r="O203" s="33" t="s">
        <v>554</v>
      </c>
      <c r="P203" s="33" t="s">
        <v>555</v>
      </c>
      <c r="Q203" s="33" t="s">
        <v>448</v>
      </c>
      <c r="R203" s="72" t="s">
        <v>588</v>
      </c>
    </row>
    <row r="204" spans="1:18" ht="28.5">
      <c r="A204" s="133" t="s">
        <v>556</v>
      </c>
      <c r="B204" s="135" t="s">
        <v>557</v>
      </c>
      <c r="C204" s="129" t="s">
        <v>577</v>
      </c>
      <c r="D204" s="129" t="s">
        <v>558</v>
      </c>
      <c r="E204" s="129" t="s">
        <v>559</v>
      </c>
      <c r="F204" s="129" t="s">
        <v>560</v>
      </c>
      <c r="G204" s="129" t="s">
        <v>161</v>
      </c>
      <c r="H204" s="33" t="s">
        <v>561</v>
      </c>
      <c r="I204" s="33" t="s">
        <v>26</v>
      </c>
      <c r="J204" s="51">
        <v>1900</v>
      </c>
      <c r="K204" s="33">
        <v>1</v>
      </c>
      <c r="L204" s="51">
        <v>1900</v>
      </c>
      <c r="M204" s="132">
        <v>28567.15</v>
      </c>
      <c r="N204" s="129" t="s">
        <v>562</v>
      </c>
      <c r="O204" s="129" t="s">
        <v>563</v>
      </c>
      <c r="P204" s="129" t="s">
        <v>564</v>
      </c>
      <c r="Q204" s="129" t="s">
        <v>448</v>
      </c>
      <c r="R204" s="133" t="s">
        <v>608</v>
      </c>
    </row>
    <row r="205" spans="1:18" ht="71.25">
      <c r="A205" s="134"/>
      <c r="B205" s="136"/>
      <c r="C205" s="140"/>
      <c r="D205" s="140"/>
      <c r="E205" s="140"/>
      <c r="F205" s="140"/>
      <c r="G205" s="140"/>
      <c r="H205" s="33" t="s">
        <v>565</v>
      </c>
      <c r="I205" s="33" t="s">
        <v>33</v>
      </c>
      <c r="J205" s="51">
        <v>25530.66</v>
      </c>
      <c r="K205" s="33">
        <v>1</v>
      </c>
      <c r="L205" s="51">
        <v>25530.66</v>
      </c>
      <c r="M205" s="140"/>
      <c r="N205" s="140"/>
      <c r="O205" s="140"/>
      <c r="P205" s="140"/>
      <c r="Q205" s="141"/>
      <c r="R205" s="142"/>
    </row>
    <row r="206" spans="1:18" ht="57" customHeight="1">
      <c r="A206" s="134"/>
      <c r="B206" s="136"/>
      <c r="C206" s="140"/>
      <c r="D206" s="140"/>
      <c r="E206" s="140"/>
      <c r="F206" s="140"/>
      <c r="G206" s="140"/>
      <c r="H206" s="33" t="s">
        <v>566</v>
      </c>
      <c r="I206" s="33" t="s">
        <v>26</v>
      </c>
      <c r="J206" s="51">
        <v>1136.49</v>
      </c>
      <c r="K206" s="33">
        <v>1</v>
      </c>
      <c r="L206" s="51">
        <v>1136.49</v>
      </c>
      <c r="M206" s="140"/>
      <c r="N206" s="140"/>
      <c r="O206" s="140"/>
      <c r="P206" s="140"/>
      <c r="Q206" s="141"/>
      <c r="R206" s="142"/>
    </row>
    <row r="207" spans="1:18" ht="124.5" customHeight="1">
      <c r="A207" s="64" t="s">
        <v>593</v>
      </c>
      <c r="B207" s="110" t="s">
        <v>594</v>
      </c>
      <c r="C207" s="33" t="s">
        <v>595</v>
      </c>
      <c r="D207" s="33" t="s">
        <v>957</v>
      </c>
      <c r="E207" s="33" t="s">
        <v>596</v>
      </c>
      <c r="F207" s="33" t="s">
        <v>597</v>
      </c>
      <c r="G207" s="33" t="s">
        <v>161</v>
      </c>
      <c r="H207" s="33" t="s">
        <v>598</v>
      </c>
      <c r="I207" s="33" t="s">
        <v>26</v>
      </c>
      <c r="J207" s="34">
        <v>1137468.12</v>
      </c>
      <c r="K207" s="33">
        <v>1</v>
      </c>
      <c r="L207" s="34">
        <v>1137468.12</v>
      </c>
      <c r="M207" s="34">
        <v>1137468.12</v>
      </c>
      <c r="N207" s="33" t="s">
        <v>599</v>
      </c>
      <c r="O207" s="33" t="s">
        <v>600</v>
      </c>
      <c r="P207" s="33" t="s">
        <v>601</v>
      </c>
      <c r="Q207" s="70" t="s">
        <v>688</v>
      </c>
      <c r="R207" s="33" t="s">
        <v>67</v>
      </c>
    </row>
    <row r="208" spans="1:18" ht="99.75">
      <c r="A208" s="59" t="s">
        <v>567</v>
      </c>
      <c r="B208" s="110" t="s">
        <v>568</v>
      </c>
      <c r="C208" s="33" t="s">
        <v>576</v>
      </c>
      <c r="D208" s="33" t="s">
        <v>569</v>
      </c>
      <c r="E208" s="33" t="s">
        <v>570</v>
      </c>
      <c r="F208" s="33" t="s">
        <v>571</v>
      </c>
      <c r="G208" s="33" t="s">
        <v>161</v>
      </c>
      <c r="H208" s="33" t="s">
        <v>572</v>
      </c>
      <c r="I208" s="33" t="s">
        <v>26</v>
      </c>
      <c r="J208" s="34">
        <v>24998.84</v>
      </c>
      <c r="K208" s="33">
        <v>1</v>
      </c>
      <c r="L208" s="34">
        <v>24998.84</v>
      </c>
      <c r="M208" s="34">
        <v>24998.84</v>
      </c>
      <c r="N208" s="33" t="s">
        <v>986</v>
      </c>
      <c r="O208" s="33" t="s">
        <v>573</v>
      </c>
      <c r="P208" s="33" t="s">
        <v>574</v>
      </c>
      <c r="Q208" s="33" t="s">
        <v>436</v>
      </c>
      <c r="R208" s="33" t="s">
        <v>67</v>
      </c>
    </row>
    <row r="209" spans="1:18" ht="71.25">
      <c r="A209" s="65" t="s">
        <v>609</v>
      </c>
      <c r="B209" s="110" t="s">
        <v>610</v>
      </c>
      <c r="C209" s="33" t="s">
        <v>611</v>
      </c>
      <c r="D209" s="33" t="s">
        <v>958</v>
      </c>
      <c r="E209" s="33" t="s">
        <v>612</v>
      </c>
      <c r="F209" s="42">
        <v>46576</v>
      </c>
      <c r="G209" s="33" t="s">
        <v>161</v>
      </c>
      <c r="H209" s="33" t="s">
        <v>613</v>
      </c>
      <c r="I209" s="33" t="s">
        <v>22</v>
      </c>
      <c r="J209" s="34">
        <v>225.28</v>
      </c>
      <c r="K209" s="33">
        <v>60</v>
      </c>
      <c r="L209" s="34">
        <v>13516.8</v>
      </c>
      <c r="M209" s="34">
        <v>13516.8</v>
      </c>
      <c r="N209" s="33" t="s">
        <v>614</v>
      </c>
      <c r="O209" s="33" t="s">
        <v>615</v>
      </c>
      <c r="P209" s="33" t="s">
        <v>616</v>
      </c>
      <c r="Q209" s="33" t="s">
        <v>464</v>
      </c>
      <c r="R209" s="33" t="s">
        <v>67</v>
      </c>
    </row>
    <row r="210" spans="1:18" ht="62.25" customHeight="1">
      <c r="A210" s="64" t="s">
        <v>602</v>
      </c>
      <c r="B210" s="110" t="s">
        <v>603</v>
      </c>
      <c r="C210" s="33" t="s">
        <v>604</v>
      </c>
      <c r="D210" s="33" t="s">
        <v>959</v>
      </c>
      <c r="E210" s="33" t="s">
        <v>605</v>
      </c>
      <c r="F210" s="33" t="s">
        <v>606</v>
      </c>
      <c r="G210" s="33" t="s">
        <v>161</v>
      </c>
      <c r="H210" s="33" t="s">
        <v>607</v>
      </c>
      <c r="I210" s="33" t="s">
        <v>26</v>
      </c>
      <c r="J210" s="34">
        <v>87734.77</v>
      </c>
      <c r="K210" s="33">
        <v>1</v>
      </c>
      <c r="L210" s="34">
        <v>87734.77</v>
      </c>
      <c r="M210" s="34">
        <v>87734.77</v>
      </c>
      <c r="N210" s="33" t="s">
        <v>243</v>
      </c>
      <c r="O210" s="33" t="s">
        <v>244</v>
      </c>
      <c r="P210" s="33" t="s">
        <v>245</v>
      </c>
      <c r="Q210" s="33" t="s">
        <v>464</v>
      </c>
      <c r="R210" s="33" t="s">
        <v>67</v>
      </c>
    </row>
    <row r="211" spans="1:18" ht="42.75">
      <c r="A211" s="59" t="s">
        <v>578</v>
      </c>
      <c r="B211" s="110" t="s">
        <v>579</v>
      </c>
      <c r="C211" s="33" t="s">
        <v>580</v>
      </c>
      <c r="D211" s="33" t="s">
        <v>581</v>
      </c>
      <c r="E211" s="33" t="s">
        <v>582</v>
      </c>
      <c r="F211" s="33" t="s">
        <v>583</v>
      </c>
      <c r="G211" s="33" t="s">
        <v>161</v>
      </c>
      <c r="H211" s="33" t="s">
        <v>587</v>
      </c>
      <c r="I211" s="33" t="s">
        <v>26</v>
      </c>
      <c r="J211" s="34">
        <v>926300</v>
      </c>
      <c r="K211" s="33">
        <v>1</v>
      </c>
      <c r="L211" s="34">
        <v>926300</v>
      </c>
      <c r="M211" s="34">
        <v>926300</v>
      </c>
      <c r="N211" s="33" t="s">
        <v>584</v>
      </c>
      <c r="O211" s="33" t="s">
        <v>585</v>
      </c>
      <c r="P211" s="33" t="s">
        <v>586</v>
      </c>
      <c r="Q211" s="33" t="s">
        <v>436</v>
      </c>
      <c r="R211" s="106" t="s">
        <v>588</v>
      </c>
    </row>
    <row r="212" spans="1:18" ht="213.75">
      <c r="A212" s="66" t="s">
        <v>627</v>
      </c>
      <c r="B212" s="110" t="s">
        <v>987</v>
      </c>
      <c r="C212" s="33" t="s">
        <v>634</v>
      </c>
      <c r="D212" s="33" t="s">
        <v>628</v>
      </c>
      <c r="E212" s="33" t="s">
        <v>629</v>
      </c>
      <c r="F212" s="42">
        <v>46601</v>
      </c>
      <c r="G212" s="33" t="s">
        <v>161</v>
      </c>
      <c r="H212" s="33" t="s">
        <v>630</v>
      </c>
      <c r="I212" s="33" t="s">
        <v>22</v>
      </c>
      <c r="J212" s="34">
        <v>0</v>
      </c>
      <c r="K212" s="33">
        <v>1</v>
      </c>
      <c r="L212" s="34">
        <v>0</v>
      </c>
      <c r="M212" s="34">
        <v>0</v>
      </c>
      <c r="N212" s="33" t="s">
        <v>29</v>
      </c>
      <c r="O212" s="33" t="s">
        <v>30</v>
      </c>
      <c r="P212" s="33" t="s">
        <v>631</v>
      </c>
      <c r="Q212" s="33" t="s">
        <v>632</v>
      </c>
      <c r="R212" s="33" t="s">
        <v>67</v>
      </c>
    </row>
    <row r="213" spans="1:18" ht="114">
      <c r="A213" s="69" t="s">
        <v>617</v>
      </c>
      <c r="B213" s="110" t="s">
        <v>618</v>
      </c>
      <c r="C213" s="33" t="s">
        <v>633</v>
      </c>
      <c r="D213" s="33" t="s">
        <v>619</v>
      </c>
      <c r="E213" s="33" t="s">
        <v>620</v>
      </c>
      <c r="F213" s="33" t="s">
        <v>621</v>
      </c>
      <c r="G213" s="33" t="s">
        <v>161</v>
      </c>
      <c r="H213" s="33" t="s">
        <v>622</v>
      </c>
      <c r="I213" s="33" t="s">
        <v>22</v>
      </c>
      <c r="J213" s="34">
        <v>3905.8</v>
      </c>
      <c r="K213" s="33">
        <v>12</v>
      </c>
      <c r="L213" s="34">
        <v>46869.6</v>
      </c>
      <c r="M213" s="34">
        <v>46869.6</v>
      </c>
      <c r="N213" s="33" t="s">
        <v>623</v>
      </c>
      <c r="O213" s="33" t="s">
        <v>624</v>
      </c>
      <c r="P213" s="33" t="s">
        <v>625</v>
      </c>
      <c r="Q213" s="33" t="s">
        <v>626</v>
      </c>
      <c r="R213" s="33" t="s">
        <v>67</v>
      </c>
    </row>
    <row r="214" spans="1:18" ht="14.25">
      <c r="A214" s="133" t="s">
        <v>653</v>
      </c>
      <c r="B214" s="135" t="s">
        <v>654</v>
      </c>
      <c r="C214" s="129" t="s">
        <v>830</v>
      </c>
      <c r="D214" s="129" t="s">
        <v>655</v>
      </c>
      <c r="E214" s="129" t="s">
        <v>656</v>
      </c>
      <c r="F214" s="129" t="s">
        <v>657</v>
      </c>
      <c r="G214" s="129" t="s">
        <v>161</v>
      </c>
      <c r="H214" s="33" t="s">
        <v>658</v>
      </c>
      <c r="I214" s="33" t="s">
        <v>33</v>
      </c>
      <c r="J214" s="51">
        <v>1512</v>
      </c>
      <c r="K214" s="33">
        <v>24</v>
      </c>
      <c r="L214" s="51">
        <v>36288</v>
      </c>
      <c r="M214" s="132">
        <v>358065.12</v>
      </c>
      <c r="N214" s="129" t="s">
        <v>659</v>
      </c>
      <c r="O214" s="129" t="s">
        <v>660</v>
      </c>
      <c r="P214" s="129" t="s">
        <v>661</v>
      </c>
      <c r="Q214" s="129" t="s">
        <v>662</v>
      </c>
      <c r="R214" s="133" t="s">
        <v>588</v>
      </c>
    </row>
    <row r="215" spans="1:18" ht="28.5">
      <c r="A215" s="134"/>
      <c r="B215" s="136"/>
      <c r="C215" s="140"/>
      <c r="D215" s="140"/>
      <c r="E215" s="140"/>
      <c r="F215" s="140"/>
      <c r="G215" s="140"/>
      <c r="H215" s="33" t="s">
        <v>663</v>
      </c>
      <c r="I215" s="33" t="s">
        <v>33</v>
      </c>
      <c r="J215" s="51">
        <v>4455</v>
      </c>
      <c r="K215" s="33">
        <v>24</v>
      </c>
      <c r="L215" s="51">
        <v>106920</v>
      </c>
      <c r="M215" s="140"/>
      <c r="N215" s="140"/>
      <c r="O215" s="140"/>
      <c r="P215" s="140"/>
      <c r="Q215" s="141"/>
      <c r="R215" s="142"/>
    </row>
    <row r="216" spans="1:18" ht="28.5">
      <c r="A216" s="134"/>
      <c r="B216" s="136"/>
      <c r="C216" s="140"/>
      <c r="D216" s="140"/>
      <c r="E216" s="140"/>
      <c r="F216" s="140"/>
      <c r="G216" s="140"/>
      <c r="H216" s="33" t="s">
        <v>664</v>
      </c>
      <c r="I216" s="33" t="s">
        <v>33</v>
      </c>
      <c r="J216" s="51">
        <v>1381.5</v>
      </c>
      <c r="K216" s="33">
        <v>48</v>
      </c>
      <c r="L216" s="51">
        <v>66312</v>
      </c>
      <c r="M216" s="140"/>
      <c r="N216" s="140"/>
      <c r="O216" s="140"/>
      <c r="P216" s="140"/>
      <c r="Q216" s="141"/>
      <c r="R216" s="142"/>
    </row>
    <row r="217" spans="1:18" ht="28.5">
      <c r="A217" s="134"/>
      <c r="B217" s="136"/>
      <c r="C217" s="140"/>
      <c r="D217" s="140"/>
      <c r="E217" s="140"/>
      <c r="F217" s="140"/>
      <c r="G217" s="140"/>
      <c r="H217" s="33" t="s">
        <v>665</v>
      </c>
      <c r="I217" s="33" t="s">
        <v>33</v>
      </c>
      <c r="J217" s="51">
        <v>2333.58</v>
      </c>
      <c r="K217" s="33">
        <v>24</v>
      </c>
      <c r="L217" s="51">
        <v>56005.92</v>
      </c>
      <c r="M217" s="140"/>
      <c r="N217" s="140"/>
      <c r="O217" s="140"/>
      <c r="P217" s="140"/>
      <c r="Q217" s="141"/>
      <c r="R217" s="142"/>
    </row>
    <row r="218" spans="1:18" ht="28.5">
      <c r="A218" s="134"/>
      <c r="B218" s="136"/>
      <c r="C218" s="140"/>
      <c r="D218" s="140"/>
      <c r="E218" s="140"/>
      <c r="F218" s="140"/>
      <c r="G218" s="140"/>
      <c r="H218" s="33" t="s">
        <v>666</v>
      </c>
      <c r="I218" s="33" t="s">
        <v>33</v>
      </c>
      <c r="J218" s="51">
        <v>829.8</v>
      </c>
      <c r="K218" s="33">
        <v>48</v>
      </c>
      <c r="L218" s="51">
        <v>39830.4</v>
      </c>
      <c r="M218" s="140"/>
      <c r="N218" s="140"/>
      <c r="O218" s="140"/>
      <c r="P218" s="140"/>
      <c r="Q218" s="141"/>
      <c r="R218" s="142"/>
    </row>
    <row r="219" spans="1:18" ht="32.25" customHeight="1">
      <c r="A219" s="134"/>
      <c r="B219" s="136"/>
      <c r="C219" s="140"/>
      <c r="D219" s="140"/>
      <c r="E219" s="140"/>
      <c r="F219" s="140"/>
      <c r="G219" s="140"/>
      <c r="H219" s="33" t="s">
        <v>667</v>
      </c>
      <c r="I219" s="33" t="s">
        <v>33</v>
      </c>
      <c r="J219" s="51">
        <v>2196.2</v>
      </c>
      <c r="K219" s="33">
        <v>24</v>
      </c>
      <c r="L219" s="51">
        <v>52708.8</v>
      </c>
      <c r="M219" s="140"/>
      <c r="N219" s="140"/>
      <c r="O219" s="140"/>
      <c r="P219" s="140"/>
      <c r="Q219" s="141"/>
      <c r="R219" s="142"/>
    </row>
    <row r="220" spans="1:18" ht="42.75">
      <c r="A220" s="133" t="s">
        <v>668</v>
      </c>
      <c r="B220" s="135" t="s">
        <v>669</v>
      </c>
      <c r="C220" s="129" t="s">
        <v>829</v>
      </c>
      <c r="D220" s="129" t="s">
        <v>670</v>
      </c>
      <c r="E220" s="129" t="s">
        <v>671</v>
      </c>
      <c r="F220" s="129" t="s">
        <v>672</v>
      </c>
      <c r="G220" s="129" t="s">
        <v>161</v>
      </c>
      <c r="H220" s="33" t="s">
        <v>673</v>
      </c>
      <c r="I220" s="33" t="s">
        <v>33</v>
      </c>
      <c r="J220" s="51">
        <v>20</v>
      </c>
      <c r="K220" s="33">
        <v>200</v>
      </c>
      <c r="L220" s="51">
        <v>4000</v>
      </c>
      <c r="M220" s="132">
        <v>238000</v>
      </c>
      <c r="N220" s="129" t="s">
        <v>39</v>
      </c>
      <c r="O220" s="129" t="s">
        <v>40</v>
      </c>
      <c r="P220" s="129" t="s">
        <v>41</v>
      </c>
      <c r="Q220" s="129" t="s">
        <v>441</v>
      </c>
      <c r="R220" s="129" t="s">
        <v>67</v>
      </c>
    </row>
    <row r="221" spans="1:18" ht="28.5">
      <c r="A221" s="134"/>
      <c r="B221" s="136"/>
      <c r="C221" s="140"/>
      <c r="D221" s="140"/>
      <c r="E221" s="140"/>
      <c r="F221" s="140"/>
      <c r="G221" s="140"/>
      <c r="H221" s="33" t="s">
        <v>674</v>
      </c>
      <c r="I221" s="33" t="s">
        <v>33</v>
      </c>
      <c r="J221" s="51">
        <v>9500</v>
      </c>
      <c r="K221" s="33">
        <v>1</v>
      </c>
      <c r="L221" s="51">
        <v>9500</v>
      </c>
      <c r="M221" s="140"/>
      <c r="N221" s="140"/>
      <c r="O221" s="140"/>
      <c r="P221" s="140"/>
      <c r="Q221" s="141"/>
      <c r="R221" s="140"/>
    </row>
    <row r="222" spans="1:18" ht="28.5">
      <c r="A222" s="134"/>
      <c r="B222" s="136"/>
      <c r="C222" s="140"/>
      <c r="D222" s="140"/>
      <c r="E222" s="140"/>
      <c r="F222" s="140"/>
      <c r="G222" s="140"/>
      <c r="H222" s="33" t="s">
        <v>675</v>
      </c>
      <c r="I222" s="33" t="s">
        <v>33</v>
      </c>
      <c r="J222" s="51">
        <v>55</v>
      </c>
      <c r="K222" s="33">
        <v>200</v>
      </c>
      <c r="L222" s="51">
        <v>11000</v>
      </c>
      <c r="M222" s="140"/>
      <c r="N222" s="140"/>
      <c r="O222" s="140"/>
      <c r="P222" s="140"/>
      <c r="Q222" s="141"/>
      <c r="R222" s="140"/>
    </row>
    <row r="223" spans="1:18" ht="42.75">
      <c r="A223" s="134"/>
      <c r="B223" s="136"/>
      <c r="C223" s="140"/>
      <c r="D223" s="140"/>
      <c r="E223" s="140"/>
      <c r="F223" s="140"/>
      <c r="G223" s="140"/>
      <c r="H223" s="33" t="s">
        <v>676</v>
      </c>
      <c r="I223" s="33" t="s">
        <v>33</v>
      </c>
      <c r="J223" s="51">
        <v>48</v>
      </c>
      <c r="K223" s="33">
        <v>1000</v>
      </c>
      <c r="L223" s="51">
        <v>48000</v>
      </c>
      <c r="M223" s="140"/>
      <c r="N223" s="140"/>
      <c r="O223" s="140"/>
      <c r="P223" s="140"/>
      <c r="Q223" s="141"/>
      <c r="R223" s="140"/>
    </row>
    <row r="224" spans="1:18" ht="28.5">
      <c r="A224" s="134"/>
      <c r="B224" s="136"/>
      <c r="C224" s="140"/>
      <c r="D224" s="140"/>
      <c r="E224" s="140"/>
      <c r="F224" s="140"/>
      <c r="G224" s="140"/>
      <c r="H224" s="33" t="s">
        <v>677</v>
      </c>
      <c r="I224" s="33" t="s">
        <v>33</v>
      </c>
      <c r="J224" s="51">
        <v>50</v>
      </c>
      <c r="K224" s="33">
        <v>300</v>
      </c>
      <c r="L224" s="51">
        <v>15000</v>
      </c>
      <c r="M224" s="140"/>
      <c r="N224" s="140"/>
      <c r="O224" s="140"/>
      <c r="P224" s="140"/>
      <c r="Q224" s="141"/>
      <c r="R224" s="140"/>
    </row>
    <row r="225" spans="1:18" ht="28.5">
      <c r="A225" s="134"/>
      <c r="B225" s="136"/>
      <c r="C225" s="140"/>
      <c r="D225" s="140"/>
      <c r="E225" s="140"/>
      <c r="F225" s="140"/>
      <c r="G225" s="140"/>
      <c r="H225" s="33" t="s">
        <v>677</v>
      </c>
      <c r="I225" s="33" t="s">
        <v>33</v>
      </c>
      <c r="J225" s="51">
        <v>49.5</v>
      </c>
      <c r="K225" s="33">
        <v>1000</v>
      </c>
      <c r="L225" s="51">
        <v>49500</v>
      </c>
      <c r="M225" s="140"/>
      <c r="N225" s="140"/>
      <c r="O225" s="140"/>
      <c r="P225" s="140"/>
      <c r="Q225" s="141"/>
      <c r="R225" s="140"/>
    </row>
    <row r="226" spans="1:18" ht="28.5">
      <c r="A226" s="134"/>
      <c r="B226" s="136"/>
      <c r="C226" s="140"/>
      <c r="D226" s="140"/>
      <c r="E226" s="140"/>
      <c r="F226" s="140"/>
      <c r="G226" s="140"/>
      <c r="H226" s="33" t="s">
        <v>678</v>
      </c>
      <c r="I226" s="33" t="s">
        <v>33</v>
      </c>
      <c r="J226" s="51">
        <v>62</v>
      </c>
      <c r="K226" s="33">
        <v>1000</v>
      </c>
      <c r="L226" s="51">
        <v>62000</v>
      </c>
      <c r="M226" s="140"/>
      <c r="N226" s="140"/>
      <c r="O226" s="140"/>
      <c r="P226" s="140"/>
      <c r="Q226" s="141"/>
      <c r="R226" s="140"/>
    </row>
    <row r="227" spans="1:18" ht="28.5">
      <c r="A227" s="134"/>
      <c r="B227" s="136"/>
      <c r="C227" s="140"/>
      <c r="D227" s="140"/>
      <c r="E227" s="140"/>
      <c r="F227" s="140"/>
      <c r="G227" s="140"/>
      <c r="H227" s="33" t="s">
        <v>678</v>
      </c>
      <c r="I227" s="33" t="s">
        <v>33</v>
      </c>
      <c r="J227" s="51">
        <v>62</v>
      </c>
      <c r="K227" s="33">
        <v>300</v>
      </c>
      <c r="L227" s="51">
        <v>18600</v>
      </c>
      <c r="M227" s="140"/>
      <c r="N227" s="140"/>
      <c r="O227" s="140"/>
      <c r="P227" s="140"/>
      <c r="Q227" s="141"/>
      <c r="R227" s="140"/>
    </row>
    <row r="228" spans="1:18" ht="42.75">
      <c r="A228" s="134"/>
      <c r="B228" s="136"/>
      <c r="C228" s="140"/>
      <c r="D228" s="140"/>
      <c r="E228" s="140"/>
      <c r="F228" s="140"/>
      <c r="G228" s="140"/>
      <c r="H228" s="33" t="s">
        <v>676</v>
      </c>
      <c r="I228" s="33" t="s">
        <v>33</v>
      </c>
      <c r="J228" s="51">
        <v>48</v>
      </c>
      <c r="K228" s="33">
        <v>300</v>
      </c>
      <c r="L228" s="51">
        <v>14400</v>
      </c>
      <c r="M228" s="140"/>
      <c r="N228" s="140"/>
      <c r="O228" s="140"/>
      <c r="P228" s="140"/>
      <c r="Q228" s="141"/>
      <c r="R228" s="140"/>
    </row>
    <row r="229" spans="1:18" ht="28.5">
      <c r="A229" s="134"/>
      <c r="B229" s="136"/>
      <c r="C229" s="140"/>
      <c r="D229" s="140"/>
      <c r="E229" s="140"/>
      <c r="F229" s="140"/>
      <c r="G229" s="140"/>
      <c r="H229" s="33" t="s">
        <v>679</v>
      </c>
      <c r="I229" s="33" t="s">
        <v>33</v>
      </c>
      <c r="J229" s="51">
        <v>6000</v>
      </c>
      <c r="K229" s="33">
        <v>1</v>
      </c>
      <c r="L229" s="51">
        <v>6000</v>
      </c>
      <c r="M229" s="140"/>
      <c r="N229" s="140"/>
      <c r="O229" s="140"/>
      <c r="P229" s="140"/>
      <c r="Q229" s="141"/>
      <c r="R229" s="140"/>
    </row>
    <row r="230" spans="1:18" ht="131.25" customHeight="1">
      <c r="A230" s="69" t="s">
        <v>680</v>
      </c>
      <c r="B230" s="110" t="s">
        <v>681</v>
      </c>
      <c r="C230" s="33" t="s">
        <v>682</v>
      </c>
      <c r="D230" s="33" t="s">
        <v>683</v>
      </c>
      <c r="E230" s="33" t="s">
        <v>684</v>
      </c>
      <c r="F230" s="33" t="s">
        <v>685</v>
      </c>
      <c r="G230" s="33" t="s">
        <v>161</v>
      </c>
      <c r="H230" s="33" t="s">
        <v>686</v>
      </c>
      <c r="I230" s="33" t="s">
        <v>22</v>
      </c>
      <c r="J230" s="34">
        <v>50000</v>
      </c>
      <c r="K230" s="33">
        <v>12</v>
      </c>
      <c r="L230" s="34">
        <v>600000</v>
      </c>
      <c r="M230" s="34">
        <v>600000</v>
      </c>
      <c r="N230" s="33" t="s">
        <v>444</v>
      </c>
      <c r="O230" s="33" t="s">
        <v>445</v>
      </c>
      <c r="P230" s="33" t="s">
        <v>687</v>
      </c>
      <c r="Q230" s="33" t="s">
        <v>498</v>
      </c>
      <c r="R230" s="33" t="s">
        <v>67</v>
      </c>
    </row>
    <row r="231" spans="1:18" ht="121.5" customHeight="1">
      <c r="A231" s="71" t="s">
        <v>690</v>
      </c>
      <c r="B231" s="110" t="s">
        <v>691</v>
      </c>
      <c r="C231" s="33" t="s">
        <v>692</v>
      </c>
      <c r="D231" s="33" t="s">
        <v>976</v>
      </c>
      <c r="E231" s="33" t="s">
        <v>693</v>
      </c>
      <c r="F231" s="33" t="s">
        <v>694</v>
      </c>
      <c r="G231" s="33" t="s">
        <v>161</v>
      </c>
      <c r="H231" s="33" t="s">
        <v>695</v>
      </c>
      <c r="I231" s="33" t="s">
        <v>22</v>
      </c>
      <c r="J231" s="34">
        <v>250</v>
      </c>
      <c r="K231" s="33">
        <v>60</v>
      </c>
      <c r="L231" s="34">
        <v>15000</v>
      </c>
      <c r="M231" s="34">
        <v>15000</v>
      </c>
      <c r="N231" s="33" t="s">
        <v>696</v>
      </c>
      <c r="O231" s="33" t="s">
        <v>697</v>
      </c>
      <c r="P231" s="33" t="s">
        <v>698</v>
      </c>
      <c r="Q231" s="33" t="s">
        <v>498</v>
      </c>
      <c r="R231" s="33" t="s">
        <v>67</v>
      </c>
    </row>
    <row r="232" spans="1:18" ht="142.5">
      <c r="A232" s="71" t="s">
        <v>721</v>
      </c>
      <c r="B232" s="110" t="s">
        <v>722</v>
      </c>
      <c r="C232" s="33" t="s">
        <v>723</v>
      </c>
      <c r="D232" s="33" t="s">
        <v>699</v>
      </c>
      <c r="E232" s="33" t="s">
        <v>724</v>
      </c>
      <c r="F232" s="33" t="s">
        <v>725</v>
      </c>
      <c r="G232" s="33" t="s">
        <v>161</v>
      </c>
      <c r="H232" s="33" t="s">
        <v>726</v>
      </c>
      <c r="I232" s="33" t="s">
        <v>33</v>
      </c>
      <c r="J232" s="34">
        <v>11800</v>
      </c>
      <c r="K232" s="33">
        <v>350</v>
      </c>
      <c r="L232" s="34">
        <v>4130000</v>
      </c>
      <c r="M232" s="34">
        <v>4130000</v>
      </c>
      <c r="N232" s="33" t="s">
        <v>727</v>
      </c>
      <c r="O232" s="33" t="s">
        <v>728</v>
      </c>
      <c r="P232" s="33" t="s">
        <v>729</v>
      </c>
      <c r="Q232" s="33" t="s">
        <v>498</v>
      </c>
      <c r="R232" s="33" t="s">
        <v>67</v>
      </c>
    </row>
    <row r="233" spans="1:18" ht="142.5">
      <c r="A233" s="71" t="s">
        <v>738</v>
      </c>
      <c r="B233" s="110" t="s">
        <v>739</v>
      </c>
      <c r="C233" s="33" t="s">
        <v>723</v>
      </c>
      <c r="D233" s="33" t="s">
        <v>732</v>
      </c>
      <c r="E233" s="33" t="s">
        <v>724</v>
      </c>
      <c r="F233" s="33" t="s">
        <v>725</v>
      </c>
      <c r="G233" s="33" t="s">
        <v>161</v>
      </c>
      <c r="H233" s="33" t="s">
        <v>740</v>
      </c>
      <c r="I233" s="33" t="s">
        <v>33</v>
      </c>
      <c r="J233" s="34">
        <v>16800</v>
      </c>
      <c r="K233" s="33">
        <v>32</v>
      </c>
      <c r="L233" s="34">
        <v>537600</v>
      </c>
      <c r="M233" s="34">
        <v>537600</v>
      </c>
      <c r="N233" s="33" t="s">
        <v>727</v>
      </c>
      <c r="O233" s="33" t="s">
        <v>728</v>
      </c>
      <c r="P233" s="33" t="s">
        <v>734</v>
      </c>
      <c r="Q233" s="33" t="s">
        <v>498</v>
      </c>
      <c r="R233" s="33" t="s">
        <v>67</v>
      </c>
    </row>
    <row r="234" spans="1:18" ht="128.25">
      <c r="A234" s="71" t="s">
        <v>730</v>
      </c>
      <c r="B234" s="110" t="s">
        <v>731</v>
      </c>
      <c r="C234" s="33" t="s">
        <v>723</v>
      </c>
      <c r="D234" s="33" t="s">
        <v>732</v>
      </c>
      <c r="E234" s="33" t="s">
        <v>724</v>
      </c>
      <c r="F234" s="33" t="s">
        <v>725</v>
      </c>
      <c r="G234" s="33" t="s">
        <v>161</v>
      </c>
      <c r="H234" s="33" t="s">
        <v>733</v>
      </c>
      <c r="I234" s="33" t="s">
        <v>33</v>
      </c>
      <c r="J234" s="34">
        <v>9700</v>
      </c>
      <c r="K234" s="33">
        <v>2</v>
      </c>
      <c r="L234" s="34">
        <v>19400</v>
      </c>
      <c r="M234" s="34">
        <v>19400</v>
      </c>
      <c r="N234" s="33" t="s">
        <v>727</v>
      </c>
      <c r="O234" s="33" t="s">
        <v>728</v>
      </c>
      <c r="P234" s="33" t="s">
        <v>734</v>
      </c>
      <c r="Q234" s="33" t="s">
        <v>498</v>
      </c>
      <c r="R234" s="33" t="s">
        <v>67</v>
      </c>
    </row>
    <row r="235" spans="1:18" ht="128.25">
      <c r="A235" s="71" t="s">
        <v>700</v>
      </c>
      <c r="B235" s="110" t="s">
        <v>701</v>
      </c>
      <c r="C235" s="33" t="s">
        <v>827</v>
      </c>
      <c r="D235" s="33" t="s">
        <v>699</v>
      </c>
      <c r="E235" s="33" t="s">
        <v>702</v>
      </c>
      <c r="F235" s="33" t="s">
        <v>703</v>
      </c>
      <c r="G235" s="33" t="s">
        <v>161</v>
      </c>
      <c r="H235" s="33" t="s">
        <v>704</v>
      </c>
      <c r="I235" s="33" t="s">
        <v>33</v>
      </c>
      <c r="J235" s="34">
        <v>2450</v>
      </c>
      <c r="K235" s="33">
        <v>32</v>
      </c>
      <c r="L235" s="34">
        <v>78400</v>
      </c>
      <c r="M235" s="34">
        <v>78400</v>
      </c>
      <c r="N235" s="33" t="s">
        <v>705</v>
      </c>
      <c r="O235" s="33" t="s">
        <v>706</v>
      </c>
      <c r="P235" s="33" t="s">
        <v>707</v>
      </c>
      <c r="Q235" s="33" t="s">
        <v>441</v>
      </c>
      <c r="R235" s="33" t="s">
        <v>67</v>
      </c>
    </row>
    <row r="236" spans="1:18" ht="128.25">
      <c r="A236" s="71" t="s">
        <v>713</v>
      </c>
      <c r="B236" s="110" t="s">
        <v>714</v>
      </c>
      <c r="C236" s="33" t="s">
        <v>828</v>
      </c>
      <c r="D236" s="33" t="s">
        <v>699</v>
      </c>
      <c r="E236" s="33" t="s">
        <v>715</v>
      </c>
      <c r="F236" s="33" t="s">
        <v>716</v>
      </c>
      <c r="G236" s="33" t="s">
        <v>161</v>
      </c>
      <c r="H236" s="33" t="s">
        <v>717</v>
      </c>
      <c r="I236" s="33" t="s">
        <v>33</v>
      </c>
      <c r="J236" s="34">
        <v>5786.67</v>
      </c>
      <c r="K236" s="33">
        <v>50</v>
      </c>
      <c r="L236" s="34">
        <v>289333.5</v>
      </c>
      <c r="M236" s="34">
        <v>289333.5</v>
      </c>
      <c r="N236" s="33" t="s">
        <v>718</v>
      </c>
      <c r="O236" s="33" t="s">
        <v>719</v>
      </c>
      <c r="P236" s="33" t="s">
        <v>720</v>
      </c>
      <c r="Q236" s="33" t="s">
        <v>441</v>
      </c>
      <c r="R236" s="33" t="s">
        <v>67</v>
      </c>
    </row>
    <row r="237" spans="1:18" ht="128.25">
      <c r="A237" s="71" t="s">
        <v>741</v>
      </c>
      <c r="B237" s="110" t="s">
        <v>988</v>
      </c>
      <c r="C237" s="33" t="s">
        <v>723</v>
      </c>
      <c r="D237" s="33" t="s">
        <v>699</v>
      </c>
      <c r="E237" s="33" t="s">
        <v>724</v>
      </c>
      <c r="F237" s="33" t="s">
        <v>725</v>
      </c>
      <c r="G237" s="33" t="s">
        <v>161</v>
      </c>
      <c r="H237" s="33" t="s">
        <v>742</v>
      </c>
      <c r="I237" s="33" t="s">
        <v>33</v>
      </c>
      <c r="J237" s="34">
        <v>3300</v>
      </c>
      <c r="K237" s="33">
        <v>15</v>
      </c>
      <c r="L237" s="34">
        <v>49500</v>
      </c>
      <c r="M237" s="34">
        <v>49500</v>
      </c>
      <c r="N237" s="33" t="s">
        <v>743</v>
      </c>
      <c r="O237" s="33" t="s">
        <v>744</v>
      </c>
      <c r="P237" s="33" t="s">
        <v>745</v>
      </c>
      <c r="Q237" s="33" t="s">
        <v>441</v>
      </c>
      <c r="R237" s="33" t="s">
        <v>67</v>
      </c>
    </row>
    <row r="238" spans="1:18" s="109" customFormat="1" ht="132.75" customHeight="1">
      <c r="A238" s="106" t="s">
        <v>835</v>
      </c>
      <c r="B238" s="110" t="s">
        <v>836</v>
      </c>
      <c r="C238" s="33" t="s">
        <v>837</v>
      </c>
      <c r="D238" s="33" t="s">
        <v>699</v>
      </c>
      <c r="E238" s="33" t="s">
        <v>838</v>
      </c>
      <c r="F238" s="33" t="s">
        <v>839</v>
      </c>
      <c r="G238" s="33" t="s">
        <v>161</v>
      </c>
      <c r="H238" s="33" t="s">
        <v>840</v>
      </c>
      <c r="I238" s="33" t="s">
        <v>33</v>
      </c>
      <c r="J238" s="34">
        <v>1160</v>
      </c>
      <c r="K238" s="33">
        <v>50</v>
      </c>
      <c r="L238" s="34">
        <v>58000</v>
      </c>
      <c r="M238" s="34">
        <v>58000</v>
      </c>
      <c r="N238" s="33" t="s">
        <v>841</v>
      </c>
      <c r="O238" s="33" t="s">
        <v>842</v>
      </c>
      <c r="P238" s="33" t="s">
        <v>843</v>
      </c>
      <c r="Q238" s="33" t="s">
        <v>441</v>
      </c>
      <c r="R238" s="33" t="s">
        <v>67</v>
      </c>
    </row>
    <row r="239" spans="1:18" ht="131.25" customHeight="1">
      <c r="A239" s="71" t="s">
        <v>708</v>
      </c>
      <c r="B239" s="110" t="s">
        <v>989</v>
      </c>
      <c r="C239" s="33" t="s">
        <v>827</v>
      </c>
      <c r="D239" s="33" t="s">
        <v>699</v>
      </c>
      <c r="E239" s="33" t="s">
        <v>702</v>
      </c>
      <c r="F239" s="33" t="s">
        <v>703</v>
      </c>
      <c r="G239" s="33" t="s">
        <v>161</v>
      </c>
      <c r="H239" s="33" t="s">
        <v>709</v>
      </c>
      <c r="I239" s="33" t="s">
        <v>33</v>
      </c>
      <c r="J239" s="34">
        <v>2950</v>
      </c>
      <c r="K239" s="33">
        <v>5</v>
      </c>
      <c r="L239" s="34">
        <v>14750</v>
      </c>
      <c r="M239" s="34">
        <v>14750</v>
      </c>
      <c r="N239" s="33" t="s">
        <v>710</v>
      </c>
      <c r="O239" s="33" t="s">
        <v>711</v>
      </c>
      <c r="P239" s="33" t="s">
        <v>712</v>
      </c>
      <c r="Q239" s="33" t="s">
        <v>441</v>
      </c>
      <c r="R239" s="33" t="s">
        <v>67</v>
      </c>
    </row>
    <row r="240" spans="1:18" ht="142.5">
      <c r="A240" s="71" t="s">
        <v>735</v>
      </c>
      <c r="B240" s="110" t="s">
        <v>990</v>
      </c>
      <c r="C240" s="33" t="s">
        <v>826</v>
      </c>
      <c r="D240" s="33" t="s">
        <v>736</v>
      </c>
      <c r="E240" s="33" t="s">
        <v>724</v>
      </c>
      <c r="F240" s="33" t="s">
        <v>725</v>
      </c>
      <c r="G240" s="33" t="s">
        <v>161</v>
      </c>
      <c r="H240" s="33" t="s">
        <v>737</v>
      </c>
      <c r="I240" s="33" t="s">
        <v>26</v>
      </c>
      <c r="J240" s="34">
        <v>59583.32</v>
      </c>
      <c r="K240" s="33">
        <v>12</v>
      </c>
      <c r="L240" s="34">
        <v>714999.84</v>
      </c>
      <c r="M240" s="34">
        <v>714999.84</v>
      </c>
      <c r="N240" s="33" t="s">
        <v>36</v>
      </c>
      <c r="O240" s="33" t="s">
        <v>37</v>
      </c>
      <c r="P240" s="33" t="s">
        <v>38</v>
      </c>
      <c r="Q240" s="33" t="s">
        <v>831</v>
      </c>
      <c r="R240" s="33" t="s">
        <v>67</v>
      </c>
    </row>
    <row r="241" spans="1:18" ht="42" customHeight="1">
      <c r="A241" s="133" t="s">
        <v>782</v>
      </c>
      <c r="B241" s="135" t="s">
        <v>783</v>
      </c>
      <c r="C241" s="129" t="s">
        <v>824</v>
      </c>
      <c r="D241" s="129" t="s">
        <v>977</v>
      </c>
      <c r="E241" s="129" t="s">
        <v>784</v>
      </c>
      <c r="F241" s="129" t="s">
        <v>785</v>
      </c>
      <c r="G241" s="129" t="s">
        <v>161</v>
      </c>
      <c r="H241" s="33" t="s">
        <v>786</v>
      </c>
      <c r="I241" s="33" t="s">
        <v>22</v>
      </c>
      <c r="J241" s="51">
        <v>0.1</v>
      </c>
      <c r="K241" s="33">
        <v>1</v>
      </c>
      <c r="L241" s="51">
        <v>0.1</v>
      </c>
      <c r="M241" s="132">
        <v>144763.54</v>
      </c>
      <c r="N241" s="129" t="s">
        <v>787</v>
      </c>
      <c r="O241" s="129" t="s">
        <v>788</v>
      </c>
      <c r="P241" s="129" t="s">
        <v>789</v>
      </c>
      <c r="Q241" s="129" t="s">
        <v>790</v>
      </c>
      <c r="R241" s="129" t="s">
        <v>67</v>
      </c>
    </row>
    <row r="242" spans="1:18" s="55" customFormat="1" ht="167.25" customHeight="1">
      <c r="A242" s="134"/>
      <c r="B242" s="136"/>
      <c r="C242" s="130"/>
      <c r="D242" s="130"/>
      <c r="E242" s="130"/>
      <c r="F242" s="130"/>
      <c r="G242" s="130"/>
      <c r="H242" s="33" t="s">
        <v>791</v>
      </c>
      <c r="I242" s="33" t="s">
        <v>26</v>
      </c>
      <c r="J242" s="51">
        <v>6031.81</v>
      </c>
      <c r="K242" s="33">
        <v>24</v>
      </c>
      <c r="L242" s="51">
        <v>144763.44</v>
      </c>
      <c r="M242" s="130"/>
      <c r="N242" s="130"/>
      <c r="O242" s="130"/>
      <c r="P242" s="130"/>
      <c r="Q242" s="130"/>
      <c r="R242" s="130"/>
    </row>
    <row r="243" spans="1:18" s="55" customFormat="1" ht="42.75" customHeight="1">
      <c r="A243" s="133" t="s">
        <v>792</v>
      </c>
      <c r="B243" s="122" t="s">
        <v>946</v>
      </c>
      <c r="C243" s="129" t="s">
        <v>825</v>
      </c>
      <c r="D243" s="129" t="s">
        <v>793</v>
      </c>
      <c r="E243" s="129" t="s">
        <v>794</v>
      </c>
      <c r="F243" s="129" t="s">
        <v>795</v>
      </c>
      <c r="G243" s="129" t="s">
        <v>161</v>
      </c>
      <c r="H243" s="33" t="s">
        <v>796</v>
      </c>
      <c r="I243" s="33" t="s">
        <v>33</v>
      </c>
      <c r="J243" s="51">
        <v>295800</v>
      </c>
      <c r="K243" s="33">
        <v>1</v>
      </c>
      <c r="L243" s="51">
        <v>295800</v>
      </c>
      <c r="M243" s="132">
        <v>6255700</v>
      </c>
      <c r="N243" s="129" t="s">
        <v>797</v>
      </c>
      <c r="O243" s="129" t="s">
        <v>798</v>
      </c>
      <c r="P243" s="129" t="s">
        <v>799</v>
      </c>
      <c r="Q243" s="129" t="s">
        <v>800</v>
      </c>
      <c r="R243" s="129" t="s">
        <v>67</v>
      </c>
    </row>
    <row r="244" spans="1:18" s="55" customFormat="1" ht="42.75">
      <c r="A244" s="134"/>
      <c r="B244" s="127"/>
      <c r="C244" s="130"/>
      <c r="D244" s="130"/>
      <c r="E244" s="130"/>
      <c r="F244" s="130"/>
      <c r="G244" s="130"/>
      <c r="H244" s="33" t="s">
        <v>801</v>
      </c>
      <c r="I244" s="33" t="s">
        <v>33</v>
      </c>
      <c r="J244" s="51">
        <v>120820</v>
      </c>
      <c r="K244" s="33">
        <v>10</v>
      </c>
      <c r="L244" s="51">
        <v>1208200</v>
      </c>
      <c r="M244" s="130"/>
      <c r="N244" s="130"/>
      <c r="O244" s="130"/>
      <c r="P244" s="130"/>
      <c r="Q244" s="130"/>
      <c r="R244" s="130"/>
    </row>
    <row r="245" spans="1:18" ht="28.5">
      <c r="A245" s="134"/>
      <c r="B245" s="123"/>
      <c r="C245" s="130"/>
      <c r="D245" s="130"/>
      <c r="E245" s="130"/>
      <c r="F245" s="130"/>
      <c r="G245" s="130"/>
      <c r="H245" s="33" t="s">
        <v>802</v>
      </c>
      <c r="I245" s="33" t="s">
        <v>33</v>
      </c>
      <c r="J245" s="51">
        <v>158390</v>
      </c>
      <c r="K245" s="33">
        <v>30</v>
      </c>
      <c r="L245" s="51">
        <v>4751700</v>
      </c>
      <c r="M245" s="130"/>
      <c r="N245" s="130"/>
      <c r="O245" s="130"/>
      <c r="P245" s="130"/>
      <c r="Q245" s="130"/>
      <c r="R245" s="130"/>
    </row>
    <row r="246" spans="1:18" s="111" customFormat="1" ht="70.5" customHeight="1">
      <c r="A246" s="133" t="s">
        <v>844</v>
      </c>
      <c r="B246" s="135" t="s">
        <v>845</v>
      </c>
      <c r="C246" s="129" t="s">
        <v>846</v>
      </c>
      <c r="D246" s="129" t="s">
        <v>847</v>
      </c>
      <c r="E246" s="129" t="s">
        <v>848</v>
      </c>
      <c r="F246" s="129" t="s">
        <v>849</v>
      </c>
      <c r="G246" s="129" t="s">
        <v>161</v>
      </c>
      <c r="H246" s="33" t="s">
        <v>850</v>
      </c>
      <c r="I246" s="33" t="s">
        <v>33</v>
      </c>
      <c r="J246" s="51">
        <v>2990</v>
      </c>
      <c r="K246" s="33">
        <v>13</v>
      </c>
      <c r="L246" s="51">
        <v>38870</v>
      </c>
      <c r="M246" s="132">
        <v>87770</v>
      </c>
      <c r="N246" s="129" t="s">
        <v>851</v>
      </c>
      <c r="O246" s="129" t="s">
        <v>852</v>
      </c>
      <c r="P246" s="129" t="s">
        <v>853</v>
      </c>
      <c r="Q246" s="129" t="s">
        <v>498</v>
      </c>
      <c r="R246" s="129" t="s">
        <v>67</v>
      </c>
    </row>
    <row r="247" spans="1:18" s="109" customFormat="1" ht="57">
      <c r="A247" s="134"/>
      <c r="B247" s="136"/>
      <c r="C247" s="130"/>
      <c r="D247" s="130"/>
      <c r="E247" s="130"/>
      <c r="F247" s="130"/>
      <c r="G247" s="130"/>
      <c r="H247" s="33" t="s">
        <v>854</v>
      </c>
      <c r="I247" s="33" t="s">
        <v>33</v>
      </c>
      <c r="J247" s="51">
        <v>16300</v>
      </c>
      <c r="K247" s="33">
        <v>3</v>
      </c>
      <c r="L247" s="51">
        <v>48900</v>
      </c>
      <c r="M247" s="130"/>
      <c r="N247" s="130"/>
      <c r="O247" s="130"/>
      <c r="P247" s="130"/>
      <c r="Q247" s="130"/>
      <c r="R247" s="130"/>
    </row>
    <row r="248" spans="1:18" ht="132.75" customHeight="1">
      <c r="A248" s="102" t="s">
        <v>803</v>
      </c>
      <c r="B248" s="110" t="s">
        <v>804</v>
      </c>
      <c r="C248" s="33" t="s">
        <v>823</v>
      </c>
      <c r="D248" s="33" t="s">
        <v>805</v>
      </c>
      <c r="E248" s="33" t="s">
        <v>806</v>
      </c>
      <c r="F248" s="33" t="s">
        <v>807</v>
      </c>
      <c r="G248" s="33" t="s">
        <v>161</v>
      </c>
      <c r="H248" s="33" t="s">
        <v>808</v>
      </c>
      <c r="I248" s="33" t="s">
        <v>26</v>
      </c>
      <c r="J248" s="51">
        <v>200681.55</v>
      </c>
      <c r="K248" s="33">
        <v>1</v>
      </c>
      <c r="L248" s="51">
        <v>200681.55</v>
      </c>
      <c r="M248" s="51">
        <v>200681.55</v>
      </c>
      <c r="N248" s="33" t="s">
        <v>432</v>
      </c>
      <c r="O248" s="33" t="s">
        <v>433</v>
      </c>
      <c r="P248" s="33" t="s">
        <v>434</v>
      </c>
      <c r="Q248" s="33" t="s">
        <v>498</v>
      </c>
      <c r="R248" s="33" t="s">
        <v>67</v>
      </c>
    </row>
    <row r="249" spans="1:18" ht="91.5" customHeight="1">
      <c r="A249" s="102" t="s">
        <v>809</v>
      </c>
      <c r="B249" s="110" t="s">
        <v>810</v>
      </c>
      <c r="C249" s="33" t="s">
        <v>823</v>
      </c>
      <c r="D249" s="33" t="s">
        <v>811</v>
      </c>
      <c r="E249" s="33" t="s">
        <v>806</v>
      </c>
      <c r="F249" s="33" t="s">
        <v>807</v>
      </c>
      <c r="G249" s="33" t="s">
        <v>161</v>
      </c>
      <c r="H249" s="33" t="s">
        <v>812</v>
      </c>
      <c r="I249" s="33" t="s">
        <v>26</v>
      </c>
      <c r="J249" s="51">
        <v>4404.16</v>
      </c>
      <c r="K249" s="33">
        <v>12</v>
      </c>
      <c r="L249" s="51">
        <v>52849.92</v>
      </c>
      <c r="M249" s="51">
        <v>52849.92</v>
      </c>
      <c r="N249" s="33" t="s">
        <v>813</v>
      </c>
      <c r="O249" s="33" t="s">
        <v>814</v>
      </c>
      <c r="P249" s="33" t="s">
        <v>815</v>
      </c>
      <c r="Q249" s="33" t="s">
        <v>498</v>
      </c>
      <c r="R249" s="33" t="s">
        <v>67</v>
      </c>
    </row>
    <row r="250" spans="1:18" s="109" customFormat="1" ht="156.75">
      <c r="A250" s="106" t="s">
        <v>855</v>
      </c>
      <c r="B250" s="110" t="s">
        <v>856</v>
      </c>
      <c r="C250" s="33" t="s">
        <v>857</v>
      </c>
      <c r="D250" s="33" t="s">
        <v>858</v>
      </c>
      <c r="E250" s="33" t="s">
        <v>859</v>
      </c>
      <c r="F250" s="33" t="s">
        <v>860</v>
      </c>
      <c r="G250" s="33" t="s">
        <v>161</v>
      </c>
      <c r="H250" s="33" t="s">
        <v>861</v>
      </c>
      <c r="I250" s="33" t="s">
        <v>26</v>
      </c>
      <c r="J250" s="51">
        <v>223038.24</v>
      </c>
      <c r="K250" s="33">
        <v>1</v>
      </c>
      <c r="L250" s="51">
        <v>223038.24</v>
      </c>
      <c r="M250" s="51">
        <v>223038.24</v>
      </c>
      <c r="N250" s="33" t="s">
        <v>862</v>
      </c>
      <c r="O250" s="33" t="s">
        <v>863</v>
      </c>
      <c r="P250" s="33" t="s">
        <v>864</v>
      </c>
      <c r="Q250" s="33" t="s">
        <v>865</v>
      </c>
      <c r="R250" s="33" t="s">
        <v>67</v>
      </c>
    </row>
    <row r="251" spans="1:18" ht="171">
      <c r="A251" s="105" t="s">
        <v>816</v>
      </c>
      <c r="B251" s="110" t="s">
        <v>817</v>
      </c>
      <c r="C251" s="33" t="s">
        <v>823</v>
      </c>
      <c r="D251" s="33" t="s">
        <v>818</v>
      </c>
      <c r="E251" s="33" t="s">
        <v>806</v>
      </c>
      <c r="F251" s="33" t="s">
        <v>807</v>
      </c>
      <c r="G251" s="33" t="s">
        <v>161</v>
      </c>
      <c r="H251" s="33" t="s">
        <v>819</v>
      </c>
      <c r="I251" s="33" t="s">
        <v>26</v>
      </c>
      <c r="J251" s="51">
        <v>17000</v>
      </c>
      <c r="K251" s="33">
        <v>1</v>
      </c>
      <c r="L251" s="51">
        <v>17000</v>
      </c>
      <c r="M251" s="51">
        <v>17000</v>
      </c>
      <c r="N251" s="33" t="s">
        <v>820</v>
      </c>
      <c r="O251" s="33" t="s">
        <v>821</v>
      </c>
      <c r="P251" s="33" t="s">
        <v>822</v>
      </c>
      <c r="Q251" s="33" t="s">
        <v>832</v>
      </c>
      <c r="R251" s="33" t="s">
        <v>67</v>
      </c>
    </row>
    <row r="252" spans="1:18" s="109" customFormat="1" ht="71.25">
      <c r="A252" s="106" t="s">
        <v>866</v>
      </c>
      <c r="B252" s="110" t="s">
        <v>867</v>
      </c>
      <c r="C252" s="33" t="s">
        <v>868</v>
      </c>
      <c r="D252" s="33" t="s">
        <v>983</v>
      </c>
      <c r="E252" s="33" t="s">
        <v>869</v>
      </c>
      <c r="F252" s="33" t="s">
        <v>870</v>
      </c>
      <c r="G252" s="33" t="s">
        <v>161</v>
      </c>
      <c r="H252" s="33" t="s">
        <v>871</v>
      </c>
      <c r="I252" s="33" t="s">
        <v>26</v>
      </c>
      <c r="J252" s="51">
        <v>97000</v>
      </c>
      <c r="K252" s="33">
        <v>1</v>
      </c>
      <c r="L252" s="51">
        <v>97000</v>
      </c>
      <c r="M252" s="51">
        <v>97000</v>
      </c>
      <c r="N252" s="33" t="s">
        <v>872</v>
      </c>
      <c r="O252" s="33" t="s">
        <v>873</v>
      </c>
      <c r="P252" s="33" t="s">
        <v>874</v>
      </c>
      <c r="Q252" s="33" t="s">
        <v>875</v>
      </c>
      <c r="R252" s="33" t="s">
        <v>67</v>
      </c>
    </row>
    <row r="253" spans="1:18" s="109" customFormat="1" ht="85.5">
      <c r="A253" s="106" t="s">
        <v>876</v>
      </c>
      <c r="B253" s="110" t="s">
        <v>877</v>
      </c>
      <c r="C253" s="33" t="s">
        <v>868</v>
      </c>
      <c r="D253" s="33" t="s">
        <v>982</v>
      </c>
      <c r="E253" s="33" t="s">
        <v>869</v>
      </c>
      <c r="F253" s="33" t="s">
        <v>878</v>
      </c>
      <c r="G253" s="33" t="s">
        <v>161</v>
      </c>
      <c r="H253" s="33" t="s">
        <v>879</v>
      </c>
      <c r="I253" s="33" t="s">
        <v>22</v>
      </c>
      <c r="J253" s="51">
        <v>1571.4</v>
      </c>
      <c r="K253" s="33">
        <v>60</v>
      </c>
      <c r="L253" s="51">
        <v>94284</v>
      </c>
      <c r="M253" s="51">
        <v>94284</v>
      </c>
      <c r="N253" s="33" t="s">
        <v>266</v>
      </c>
      <c r="O253" s="33" t="s">
        <v>267</v>
      </c>
      <c r="P253" s="33" t="s">
        <v>880</v>
      </c>
      <c r="Q253" s="33" t="s">
        <v>881</v>
      </c>
      <c r="R253" s="33" t="s">
        <v>67</v>
      </c>
    </row>
    <row r="254" spans="1:18" s="109" customFormat="1" ht="128.25">
      <c r="A254" s="106" t="s">
        <v>882</v>
      </c>
      <c r="B254" s="110" t="s">
        <v>883</v>
      </c>
      <c r="C254" s="33" t="s">
        <v>857</v>
      </c>
      <c r="D254" s="33" t="s">
        <v>884</v>
      </c>
      <c r="E254" s="33" t="s">
        <v>859</v>
      </c>
      <c r="F254" s="33" t="s">
        <v>860</v>
      </c>
      <c r="G254" s="33" t="s">
        <v>161</v>
      </c>
      <c r="H254" s="33" t="s">
        <v>885</v>
      </c>
      <c r="I254" s="33" t="s">
        <v>26</v>
      </c>
      <c r="J254" s="51">
        <v>3279995.07</v>
      </c>
      <c r="K254" s="33">
        <v>1</v>
      </c>
      <c r="L254" s="51">
        <v>3279995.07</v>
      </c>
      <c r="M254" s="51">
        <v>3279995.07</v>
      </c>
      <c r="N254" s="33" t="s">
        <v>584</v>
      </c>
      <c r="O254" s="33" t="s">
        <v>585</v>
      </c>
      <c r="P254" s="33" t="s">
        <v>586</v>
      </c>
      <c r="Q254" s="33" t="s">
        <v>865</v>
      </c>
      <c r="R254" s="33" t="s">
        <v>67</v>
      </c>
    </row>
    <row r="255" spans="1:18" s="109" customFormat="1" ht="128.25">
      <c r="A255" s="106" t="s">
        <v>886</v>
      </c>
      <c r="B255" s="110" t="s">
        <v>887</v>
      </c>
      <c r="C255" s="33" t="s">
        <v>888</v>
      </c>
      <c r="D255" s="33" t="s">
        <v>889</v>
      </c>
      <c r="E255" s="33" t="s">
        <v>890</v>
      </c>
      <c r="F255" s="33" t="s">
        <v>860</v>
      </c>
      <c r="G255" s="33" t="s">
        <v>161</v>
      </c>
      <c r="H255" s="33" t="s">
        <v>891</v>
      </c>
      <c r="I255" s="33" t="s">
        <v>26</v>
      </c>
      <c r="J255" s="51">
        <v>1052812.91</v>
      </c>
      <c r="K255" s="33">
        <v>1</v>
      </c>
      <c r="L255" s="51">
        <v>1052812.91</v>
      </c>
      <c r="M255" s="51">
        <v>1052812.91</v>
      </c>
      <c r="N255" s="33" t="s">
        <v>432</v>
      </c>
      <c r="O255" s="33" t="s">
        <v>433</v>
      </c>
      <c r="P255" s="33" t="s">
        <v>434</v>
      </c>
      <c r="Q255" s="33" t="s">
        <v>865</v>
      </c>
      <c r="R255" s="33" t="s">
        <v>67</v>
      </c>
    </row>
    <row r="256" spans="1:18" s="109" customFormat="1" ht="99.75">
      <c r="A256" s="106" t="s">
        <v>901</v>
      </c>
      <c r="B256" s="110" t="s">
        <v>902</v>
      </c>
      <c r="C256" s="33" t="s">
        <v>903</v>
      </c>
      <c r="D256" s="33" t="s">
        <v>904</v>
      </c>
      <c r="E256" s="33" t="s">
        <v>905</v>
      </c>
      <c r="F256" s="33" t="s">
        <v>906</v>
      </c>
      <c r="G256" s="33" t="s">
        <v>161</v>
      </c>
      <c r="H256" s="33" t="s">
        <v>907</v>
      </c>
      <c r="I256" s="33" t="s">
        <v>26</v>
      </c>
      <c r="J256" s="51">
        <v>1386106.14</v>
      </c>
      <c r="K256" s="33">
        <v>1</v>
      </c>
      <c r="L256" s="51">
        <v>1386106.14</v>
      </c>
      <c r="M256" s="51">
        <v>1386106.14</v>
      </c>
      <c r="N256" s="33" t="s">
        <v>908</v>
      </c>
      <c r="O256" s="33" t="s">
        <v>909</v>
      </c>
      <c r="P256" s="33" t="s">
        <v>910</v>
      </c>
      <c r="Q256" s="33" t="s">
        <v>498</v>
      </c>
      <c r="R256" s="33" t="s">
        <v>67</v>
      </c>
    </row>
    <row r="257" spans="1:18" s="109" customFormat="1" ht="128.25">
      <c r="A257" s="106" t="s">
        <v>911</v>
      </c>
      <c r="B257" s="110" t="s">
        <v>912</v>
      </c>
      <c r="C257" s="33" t="s">
        <v>913</v>
      </c>
      <c r="D257" s="33" t="s">
        <v>699</v>
      </c>
      <c r="E257" s="33" t="s">
        <v>914</v>
      </c>
      <c r="F257" s="33" t="s">
        <v>915</v>
      </c>
      <c r="G257" s="33" t="s">
        <v>161</v>
      </c>
      <c r="H257" s="33" t="s">
        <v>916</v>
      </c>
      <c r="I257" s="33" t="s">
        <v>33</v>
      </c>
      <c r="J257" s="51">
        <v>11800</v>
      </c>
      <c r="K257" s="33">
        <v>33</v>
      </c>
      <c r="L257" s="51">
        <v>389400</v>
      </c>
      <c r="M257" s="51">
        <v>389400</v>
      </c>
      <c r="N257" s="33" t="s">
        <v>727</v>
      </c>
      <c r="O257" s="33" t="s">
        <v>728</v>
      </c>
      <c r="P257" s="33" t="s">
        <v>734</v>
      </c>
      <c r="Q257" s="33" t="s">
        <v>498</v>
      </c>
      <c r="R257" s="33" t="s">
        <v>67</v>
      </c>
    </row>
    <row r="258" spans="1:18" s="109" customFormat="1" ht="138" customHeight="1">
      <c r="A258" s="107" t="s">
        <v>892</v>
      </c>
      <c r="B258" s="110" t="s">
        <v>893</v>
      </c>
      <c r="C258" s="33" t="s">
        <v>894</v>
      </c>
      <c r="D258" s="33" t="s">
        <v>984</v>
      </c>
      <c r="E258" s="33" t="s">
        <v>895</v>
      </c>
      <c r="F258" s="33" t="s">
        <v>896</v>
      </c>
      <c r="G258" s="33" t="s">
        <v>161</v>
      </c>
      <c r="H258" s="33" t="s">
        <v>897</v>
      </c>
      <c r="I258" s="33" t="s">
        <v>22</v>
      </c>
      <c r="J258" s="51">
        <v>1900</v>
      </c>
      <c r="K258" s="33">
        <v>60</v>
      </c>
      <c r="L258" s="51">
        <v>114000</v>
      </c>
      <c r="M258" s="51">
        <v>114000</v>
      </c>
      <c r="N258" s="33" t="s">
        <v>898</v>
      </c>
      <c r="O258" s="33" t="s">
        <v>899</v>
      </c>
      <c r="P258" s="33" t="s">
        <v>900</v>
      </c>
      <c r="Q258" s="33" t="s">
        <v>943</v>
      </c>
      <c r="R258" s="33" t="s">
        <v>67</v>
      </c>
    </row>
    <row r="259" spans="1:18" s="109" customFormat="1" ht="28.5" customHeight="1">
      <c r="A259" s="133" t="s">
        <v>930</v>
      </c>
      <c r="B259" s="122" t="s">
        <v>931</v>
      </c>
      <c r="C259" s="129" t="s">
        <v>941</v>
      </c>
      <c r="D259" s="129" t="s">
        <v>932</v>
      </c>
      <c r="E259" s="129" t="s">
        <v>933</v>
      </c>
      <c r="F259" s="129" t="s">
        <v>934</v>
      </c>
      <c r="G259" s="129" t="s">
        <v>161</v>
      </c>
      <c r="H259" s="33" t="s">
        <v>929</v>
      </c>
      <c r="I259" s="33" t="s">
        <v>22</v>
      </c>
      <c r="J259" s="51">
        <v>26048</v>
      </c>
      <c r="K259" s="33">
        <v>1</v>
      </c>
      <c r="L259" s="51">
        <v>26048</v>
      </c>
      <c r="M259" s="132">
        <v>2855000</v>
      </c>
      <c r="N259" s="129" t="s">
        <v>935</v>
      </c>
      <c r="O259" s="129" t="s">
        <v>936</v>
      </c>
      <c r="P259" s="129" t="s">
        <v>937</v>
      </c>
      <c r="Q259" s="129" t="s">
        <v>944</v>
      </c>
      <c r="R259" s="129" t="s">
        <v>67</v>
      </c>
    </row>
    <row r="260" spans="1:18" ht="28.5">
      <c r="A260" s="134"/>
      <c r="B260" s="127"/>
      <c r="C260" s="130"/>
      <c r="D260" s="130"/>
      <c r="E260" s="130"/>
      <c r="F260" s="130"/>
      <c r="G260" s="130"/>
      <c r="H260" s="33" t="s">
        <v>938</v>
      </c>
      <c r="I260" s="33" t="s">
        <v>22</v>
      </c>
      <c r="J260" s="51">
        <v>2916</v>
      </c>
      <c r="K260" s="33">
        <v>48</v>
      </c>
      <c r="L260" s="51">
        <v>139968</v>
      </c>
      <c r="M260" s="130"/>
      <c r="N260" s="130"/>
      <c r="O260" s="130"/>
      <c r="P260" s="130"/>
      <c r="Q260" s="130"/>
      <c r="R260" s="130"/>
    </row>
    <row r="261" spans="1:18" ht="14.25">
      <c r="A261" s="134"/>
      <c r="B261" s="127"/>
      <c r="C261" s="130"/>
      <c r="D261" s="130"/>
      <c r="E261" s="130"/>
      <c r="F261" s="130"/>
      <c r="G261" s="130"/>
      <c r="H261" s="33" t="s">
        <v>939</v>
      </c>
      <c r="I261" s="33" t="s">
        <v>22</v>
      </c>
      <c r="J261" s="51">
        <v>7800</v>
      </c>
      <c r="K261" s="33">
        <v>5</v>
      </c>
      <c r="L261" s="51">
        <v>39000</v>
      </c>
      <c r="M261" s="130"/>
      <c r="N261" s="130"/>
      <c r="O261" s="130"/>
      <c r="P261" s="130"/>
      <c r="Q261" s="130"/>
      <c r="R261" s="130"/>
    </row>
    <row r="262" spans="1:18" ht="28.5">
      <c r="A262" s="134"/>
      <c r="B262" s="123"/>
      <c r="C262" s="130"/>
      <c r="D262" s="130"/>
      <c r="E262" s="130"/>
      <c r="F262" s="130"/>
      <c r="G262" s="130"/>
      <c r="H262" s="33" t="s">
        <v>940</v>
      </c>
      <c r="I262" s="33" t="s">
        <v>22</v>
      </c>
      <c r="J262" s="51">
        <v>55208</v>
      </c>
      <c r="K262" s="33">
        <v>48</v>
      </c>
      <c r="L262" s="51">
        <v>2649984</v>
      </c>
      <c r="M262" s="130"/>
      <c r="N262" s="130"/>
      <c r="O262" s="130"/>
      <c r="P262" s="130"/>
      <c r="Q262" s="130"/>
      <c r="R262" s="130"/>
    </row>
    <row r="263" spans="1:18" s="109" customFormat="1" ht="87.75" customHeight="1">
      <c r="A263" s="107" t="s">
        <v>924</v>
      </c>
      <c r="B263" s="110" t="s">
        <v>925</v>
      </c>
      <c r="C263" s="33" t="s">
        <v>926</v>
      </c>
      <c r="D263" s="33" t="s">
        <v>927</v>
      </c>
      <c r="E263" s="33" t="s">
        <v>518</v>
      </c>
      <c r="F263" s="42">
        <v>45329</v>
      </c>
      <c r="G263" s="33" t="s">
        <v>161</v>
      </c>
      <c r="H263" s="33" t="s">
        <v>928</v>
      </c>
      <c r="I263" s="33" t="s">
        <v>26</v>
      </c>
      <c r="J263" s="51">
        <v>55000</v>
      </c>
      <c r="K263" s="33">
        <v>1</v>
      </c>
      <c r="L263" s="51">
        <v>55000</v>
      </c>
      <c r="M263" s="51">
        <v>55000</v>
      </c>
      <c r="N263" s="33" t="s">
        <v>243</v>
      </c>
      <c r="O263" s="33" t="s">
        <v>244</v>
      </c>
      <c r="P263" s="33" t="s">
        <v>245</v>
      </c>
      <c r="Q263" s="33" t="s">
        <v>945</v>
      </c>
      <c r="R263" s="33" t="s">
        <v>67</v>
      </c>
    </row>
    <row r="264" spans="1:18" s="109" customFormat="1" ht="141" customHeight="1">
      <c r="A264" s="107" t="s">
        <v>918</v>
      </c>
      <c r="B264" s="110" t="s">
        <v>919</v>
      </c>
      <c r="C264" s="33" t="s">
        <v>942</v>
      </c>
      <c r="D264" s="33" t="s">
        <v>732</v>
      </c>
      <c r="E264" s="33" t="s">
        <v>920</v>
      </c>
      <c r="F264" s="33" t="s">
        <v>921</v>
      </c>
      <c r="G264" s="33" t="s">
        <v>161</v>
      </c>
      <c r="H264" s="33" t="s">
        <v>922</v>
      </c>
      <c r="I264" s="33" t="s">
        <v>33</v>
      </c>
      <c r="J264" s="51">
        <v>9700</v>
      </c>
      <c r="K264" s="33">
        <v>4</v>
      </c>
      <c r="L264" s="51">
        <v>38800</v>
      </c>
      <c r="M264" s="51">
        <v>38800</v>
      </c>
      <c r="N264" s="33" t="s">
        <v>727</v>
      </c>
      <c r="O264" s="33" t="s">
        <v>728</v>
      </c>
      <c r="P264" s="33" t="s">
        <v>923</v>
      </c>
      <c r="Q264" s="33" t="s">
        <v>498</v>
      </c>
      <c r="R264" s="33" t="s">
        <v>67</v>
      </c>
    </row>
    <row r="265" spans="1:18" ht="14.25">
      <c r="A265" s="32"/>
      <c r="B265" s="112"/>
      <c r="C265" s="32"/>
      <c r="D265" s="32"/>
      <c r="E265" s="32"/>
      <c r="F265" s="32"/>
      <c r="G265" s="32"/>
      <c r="H265" s="32"/>
      <c r="I265" s="32"/>
      <c r="J265" s="47"/>
      <c r="K265" s="32"/>
      <c r="L265" s="47"/>
      <c r="M265" s="47"/>
      <c r="N265" s="47"/>
      <c r="O265" s="47"/>
      <c r="P265" s="47"/>
      <c r="Q265" s="47"/>
      <c r="R265" s="6"/>
    </row>
    <row r="266" spans="1:18" ht="14.25">
      <c r="A266" s="74" t="s">
        <v>203</v>
      </c>
      <c r="B266" s="117"/>
      <c r="C266" s="74"/>
      <c r="D266" s="74"/>
      <c r="E266" s="74"/>
      <c r="F266" s="74"/>
      <c r="G266" s="75"/>
      <c r="H266" s="76"/>
      <c r="I266" s="77"/>
      <c r="J266" s="77"/>
      <c r="K266" s="77"/>
      <c r="L266" s="78"/>
      <c r="M266" s="79"/>
      <c r="N266" s="77"/>
      <c r="O266" s="77"/>
      <c r="P266" s="77"/>
      <c r="Q266" s="80"/>
      <c r="R266" s="81"/>
    </row>
    <row r="267" spans="1:18" ht="14.25">
      <c r="A267" s="74" t="s">
        <v>994</v>
      </c>
      <c r="B267" s="117"/>
      <c r="C267" s="74"/>
      <c r="D267" s="74"/>
      <c r="E267" s="75"/>
      <c r="F267" s="75"/>
      <c r="G267" s="82"/>
      <c r="H267" s="76"/>
      <c r="I267" s="77"/>
      <c r="J267" s="77"/>
      <c r="K267" s="77"/>
      <c r="L267" s="78"/>
      <c r="M267" s="79"/>
      <c r="N267" s="77"/>
      <c r="O267" s="77"/>
      <c r="P267" s="77"/>
      <c r="Q267" s="80"/>
      <c r="R267" s="81"/>
    </row>
    <row r="268" spans="1:18" ht="14.25">
      <c r="A268" s="131" t="s">
        <v>746</v>
      </c>
      <c r="B268" s="131"/>
      <c r="C268" s="131"/>
      <c r="D268" s="131"/>
      <c r="E268" s="131"/>
      <c r="F268" s="131"/>
      <c r="G268" s="131"/>
      <c r="H268" s="76"/>
      <c r="I268" s="77"/>
      <c r="J268" s="77"/>
      <c r="K268" s="77"/>
      <c r="L268" s="78"/>
      <c r="M268" s="79"/>
      <c r="N268" s="77"/>
      <c r="O268" s="77"/>
      <c r="P268" s="77"/>
      <c r="Q268" s="80"/>
      <c r="R268" s="81"/>
    </row>
    <row r="269" spans="1:7" ht="14.25">
      <c r="A269" s="53"/>
      <c r="C269" s="54"/>
      <c r="D269" s="53"/>
      <c r="E269" s="52"/>
      <c r="F269" s="54"/>
      <c r="G269" s="53"/>
    </row>
  </sheetData>
  <sheetProtection selectLockedCells="1" selectUnlockedCells="1"/>
  <autoFilter ref="A5:BU170"/>
  <mergeCells count="600">
    <mergeCell ref="M145:M146"/>
    <mergeCell ref="N145:N146"/>
    <mergeCell ref="O145:O146"/>
    <mergeCell ref="P145:P146"/>
    <mergeCell ref="N259:N262"/>
    <mergeCell ref="O259:O262"/>
    <mergeCell ref="O243:O245"/>
    <mergeCell ref="G243:G245"/>
    <mergeCell ref="R259:R262"/>
    <mergeCell ref="H145:H146"/>
    <mergeCell ref="I145:I146"/>
    <mergeCell ref="J145:J146"/>
    <mergeCell ref="K145:K146"/>
    <mergeCell ref="L145:L146"/>
    <mergeCell ref="P259:P262"/>
    <mergeCell ref="Q259:Q262"/>
    <mergeCell ref="A259:A262"/>
    <mergeCell ref="B259:B262"/>
    <mergeCell ref="C259:C262"/>
    <mergeCell ref="D259:D262"/>
    <mergeCell ref="E259:E262"/>
    <mergeCell ref="F259:F262"/>
    <mergeCell ref="G259:G262"/>
    <mergeCell ref="M259:M262"/>
    <mergeCell ref="P243:P245"/>
    <mergeCell ref="Q243:Q245"/>
    <mergeCell ref="R243:R245"/>
    <mergeCell ref="R241:R242"/>
    <mergeCell ref="A243:A245"/>
    <mergeCell ref="B243:B245"/>
    <mergeCell ref="C243:C245"/>
    <mergeCell ref="D243:D245"/>
    <mergeCell ref="E243:E245"/>
    <mergeCell ref="F243:F245"/>
    <mergeCell ref="M243:M245"/>
    <mergeCell ref="N243:N245"/>
    <mergeCell ref="G241:G242"/>
    <mergeCell ref="M241:M242"/>
    <mergeCell ref="N241:N242"/>
    <mergeCell ref="O241:O242"/>
    <mergeCell ref="P241:P242"/>
    <mergeCell ref="Q241:Q242"/>
    <mergeCell ref="A241:A242"/>
    <mergeCell ref="B241:B242"/>
    <mergeCell ref="C241:C242"/>
    <mergeCell ref="D241:D242"/>
    <mergeCell ref="E241:E242"/>
    <mergeCell ref="F241:F242"/>
    <mergeCell ref="R186:R188"/>
    <mergeCell ref="R204:R206"/>
    <mergeCell ref="G204:G206"/>
    <mergeCell ref="M204:M206"/>
    <mergeCell ref="N204:N206"/>
    <mergeCell ref="O204:O206"/>
    <mergeCell ref="P204:P206"/>
    <mergeCell ref="Q204:Q206"/>
    <mergeCell ref="R199:R201"/>
    <mergeCell ref="G199:G201"/>
    <mergeCell ref="A204:A206"/>
    <mergeCell ref="B204:B206"/>
    <mergeCell ref="C204:C206"/>
    <mergeCell ref="D204:D206"/>
    <mergeCell ref="E204:E206"/>
    <mergeCell ref="F204:F206"/>
    <mergeCell ref="M199:M201"/>
    <mergeCell ref="N199:N201"/>
    <mergeCell ref="O199:O201"/>
    <mergeCell ref="P199:P201"/>
    <mergeCell ref="Q199:Q201"/>
    <mergeCell ref="A199:A201"/>
    <mergeCell ref="B199:B201"/>
    <mergeCell ref="C199:C201"/>
    <mergeCell ref="D199:D201"/>
    <mergeCell ref="E199:E201"/>
    <mergeCell ref="F199:F201"/>
    <mergeCell ref="M94:M99"/>
    <mergeCell ref="N94:N99"/>
    <mergeCell ref="O94:O99"/>
    <mergeCell ref="P94:P99"/>
    <mergeCell ref="Q119:Q122"/>
    <mergeCell ref="P119:P122"/>
    <mergeCell ref="O119:O122"/>
    <mergeCell ref="N119:N122"/>
    <mergeCell ref="M119:M122"/>
    <mergeCell ref="H111:H113"/>
    <mergeCell ref="G111:G113"/>
    <mergeCell ref="F111:F113"/>
    <mergeCell ref="E111:E113"/>
    <mergeCell ref="D111:D113"/>
    <mergeCell ref="P111:P113"/>
    <mergeCell ref="O111:O113"/>
    <mergeCell ref="N111:N113"/>
    <mergeCell ref="M111:M113"/>
    <mergeCell ref="O189:O194"/>
    <mergeCell ref="P189:P194"/>
    <mergeCell ref="Q189:Q194"/>
    <mergeCell ref="R189:R194"/>
    <mergeCell ref="A189:A194"/>
    <mergeCell ref="B189:B194"/>
    <mergeCell ref="C189:C194"/>
    <mergeCell ref="D189:D194"/>
    <mergeCell ref="E189:E194"/>
    <mergeCell ref="O183:O185"/>
    <mergeCell ref="P183:P185"/>
    <mergeCell ref="Q183:Q185"/>
    <mergeCell ref="F189:F194"/>
    <mergeCell ref="G189:G194"/>
    <mergeCell ref="M189:M194"/>
    <mergeCell ref="N189:N194"/>
    <mergeCell ref="G186:G188"/>
    <mergeCell ref="M186:M188"/>
    <mergeCell ref="N186:N188"/>
    <mergeCell ref="R183:R185"/>
    <mergeCell ref="A186:A188"/>
    <mergeCell ref="B186:B188"/>
    <mergeCell ref="C186:C188"/>
    <mergeCell ref="D186:D188"/>
    <mergeCell ref="E186:E188"/>
    <mergeCell ref="F186:F188"/>
    <mergeCell ref="O186:O188"/>
    <mergeCell ref="P186:P188"/>
    <mergeCell ref="Q186:Q188"/>
    <mergeCell ref="R178:R180"/>
    <mergeCell ref="A183:A185"/>
    <mergeCell ref="B183:B185"/>
    <mergeCell ref="C183:C185"/>
    <mergeCell ref="D183:D185"/>
    <mergeCell ref="E183:E185"/>
    <mergeCell ref="F183:F185"/>
    <mergeCell ref="G183:G185"/>
    <mergeCell ref="M183:M185"/>
    <mergeCell ref="N183:N185"/>
    <mergeCell ref="G178:G180"/>
    <mergeCell ref="M178:M180"/>
    <mergeCell ref="N178:N180"/>
    <mergeCell ref="O178:O180"/>
    <mergeCell ref="P178:P180"/>
    <mergeCell ref="Q178:Q180"/>
    <mergeCell ref="A178:A180"/>
    <mergeCell ref="B178:B180"/>
    <mergeCell ref="C178:C180"/>
    <mergeCell ref="D178:D180"/>
    <mergeCell ref="E178:E180"/>
    <mergeCell ref="F178:F180"/>
    <mergeCell ref="R174:R177"/>
    <mergeCell ref="Q6:Q11"/>
    <mergeCell ref="Q27:Q63"/>
    <mergeCell ref="Q67:Q87"/>
    <mergeCell ref="R152:R153"/>
    <mergeCell ref="Q161:Q166"/>
    <mergeCell ref="Q174:Q177"/>
    <mergeCell ref="R36:R38"/>
    <mergeCell ref="R168:R173"/>
    <mergeCell ref="R134:R137"/>
    <mergeCell ref="G174:G177"/>
    <mergeCell ref="M174:M177"/>
    <mergeCell ref="N174:N177"/>
    <mergeCell ref="O174:O177"/>
    <mergeCell ref="P174:P177"/>
    <mergeCell ref="Q105:Q110"/>
    <mergeCell ref="G152:G153"/>
    <mergeCell ref="L111:L113"/>
    <mergeCell ref="K111:K113"/>
    <mergeCell ref="Q134:Q137"/>
    <mergeCell ref="A174:A177"/>
    <mergeCell ref="B174:B177"/>
    <mergeCell ref="C174:C177"/>
    <mergeCell ref="D174:D177"/>
    <mergeCell ref="E174:E177"/>
    <mergeCell ref="F174:F177"/>
    <mergeCell ref="R161:R166"/>
    <mergeCell ref="B152:B153"/>
    <mergeCell ref="G161:G166"/>
    <mergeCell ref="M161:M166"/>
    <mergeCell ref="N161:N166"/>
    <mergeCell ref="O161:O166"/>
    <mergeCell ref="P161:P166"/>
    <mergeCell ref="N152:N153"/>
    <mergeCell ref="Q152:Q153"/>
    <mergeCell ref="F161:F166"/>
    <mergeCell ref="P152:P153"/>
    <mergeCell ref="F152:F153"/>
    <mergeCell ref="M152:M153"/>
    <mergeCell ref="B161:B166"/>
    <mergeCell ref="C161:C166"/>
    <mergeCell ref="Q168:Q173"/>
    <mergeCell ref="D161:D166"/>
    <mergeCell ref="E161:E166"/>
    <mergeCell ref="A168:A173"/>
    <mergeCell ref="P168:P173"/>
    <mergeCell ref="A161:A166"/>
    <mergeCell ref="F168:F173"/>
    <mergeCell ref="G168:G173"/>
    <mergeCell ref="M168:M173"/>
    <mergeCell ref="N168:N173"/>
    <mergeCell ref="P134:P137"/>
    <mergeCell ref="O152:O153"/>
    <mergeCell ref="B155:B158"/>
    <mergeCell ref="C155:C158"/>
    <mergeCell ref="E152:E153"/>
    <mergeCell ref="C152:C153"/>
    <mergeCell ref="D152:D153"/>
    <mergeCell ref="G147:G148"/>
    <mergeCell ref="H147:H148"/>
    <mergeCell ref="E134:E137"/>
    <mergeCell ref="A152:A153"/>
    <mergeCell ref="O168:O173"/>
    <mergeCell ref="B168:B173"/>
    <mergeCell ref="C168:C173"/>
    <mergeCell ref="D168:D173"/>
    <mergeCell ref="E168:E173"/>
    <mergeCell ref="A155:A158"/>
    <mergeCell ref="D155:D158"/>
    <mergeCell ref="E155:E158"/>
    <mergeCell ref="F155:F158"/>
    <mergeCell ref="C147:C148"/>
    <mergeCell ref="F134:F137"/>
    <mergeCell ref="G134:G137"/>
    <mergeCell ref="M134:M137"/>
    <mergeCell ref="N134:N137"/>
    <mergeCell ref="O126:O131"/>
    <mergeCell ref="F126:F131"/>
    <mergeCell ref="G126:G131"/>
    <mergeCell ref="O134:O137"/>
    <mergeCell ref="G145:G146"/>
    <mergeCell ref="A141:A143"/>
    <mergeCell ref="B141:B143"/>
    <mergeCell ref="D141:D143"/>
    <mergeCell ref="C141:C143"/>
    <mergeCell ref="A134:A137"/>
    <mergeCell ref="B134:B137"/>
    <mergeCell ref="C134:C137"/>
    <mergeCell ref="D134:D137"/>
    <mergeCell ref="A126:A131"/>
    <mergeCell ref="B126:B131"/>
    <mergeCell ref="C126:C131"/>
    <mergeCell ref="D126:D131"/>
    <mergeCell ref="E126:E131"/>
    <mergeCell ref="P126:P131"/>
    <mergeCell ref="R126:R131"/>
    <mergeCell ref="M126:M131"/>
    <mergeCell ref="Q123:Q125"/>
    <mergeCell ref="A123:A125"/>
    <mergeCell ref="B123:B125"/>
    <mergeCell ref="C123:C125"/>
    <mergeCell ref="D123:D125"/>
    <mergeCell ref="E123:E125"/>
    <mergeCell ref="F123:F125"/>
    <mergeCell ref="Q126:Q131"/>
    <mergeCell ref="E114:E115"/>
    <mergeCell ref="F114:F115"/>
    <mergeCell ref="G114:G115"/>
    <mergeCell ref="M114:M115"/>
    <mergeCell ref="N114:N115"/>
    <mergeCell ref="Q114:Q115"/>
    <mergeCell ref="P114:P115"/>
    <mergeCell ref="O114:O115"/>
    <mergeCell ref="G123:G125"/>
    <mergeCell ref="H123:H125"/>
    <mergeCell ref="N105:N110"/>
    <mergeCell ref="O105:O110"/>
    <mergeCell ref="Q111:Q113"/>
    <mergeCell ref="N126:N131"/>
    <mergeCell ref="J111:J113"/>
    <mergeCell ref="I111:I113"/>
    <mergeCell ref="O116:O118"/>
    <mergeCell ref="G116:G118"/>
    <mergeCell ref="R105:R110"/>
    <mergeCell ref="G105:G110"/>
    <mergeCell ref="M105:M110"/>
    <mergeCell ref="P105:P110"/>
    <mergeCell ref="A105:A110"/>
    <mergeCell ref="B105:B110"/>
    <mergeCell ref="D105:D110"/>
    <mergeCell ref="E105:E110"/>
    <mergeCell ref="C105:C110"/>
    <mergeCell ref="F100:F103"/>
    <mergeCell ref="E100:E103"/>
    <mergeCell ref="F105:F110"/>
    <mergeCell ref="L88:L93"/>
    <mergeCell ref="M88:M93"/>
    <mergeCell ref="N88:N93"/>
    <mergeCell ref="M100:M103"/>
    <mergeCell ref="L102:L103"/>
    <mergeCell ref="E94:E99"/>
    <mergeCell ref="F94:F99"/>
    <mergeCell ref="A94:A99"/>
    <mergeCell ref="K94:K96"/>
    <mergeCell ref="G100:G103"/>
    <mergeCell ref="A100:A103"/>
    <mergeCell ref="C100:C103"/>
    <mergeCell ref="A111:A113"/>
    <mergeCell ref="B111:B113"/>
    <mergeCell ref="C111:C113"/>
    <mergeCell ref="B100:B103"/>
    <mergeCell ref="D100:D103"/>
    <mergeCell ref="R89:R90"/>
    <mergeCell ref="H88:H93"/>
    <mergeCell ref="K88:K93"/>
    <mergeCell ref="H102:H103"/>
    <mergeCell ref="I102:I103"/>
    <mergeCell ref="J102:J103"/>
    <mergeCell ref="K102:K103"/>
    <mergeCell ref="O88:O93"/>
    <mergeCell ref="H100:H101"/>
    <mergeCell ref="I100:I101"/>
    <mergeCell ref="B88:B93"/>
    <mergeCell ref="C88:C93"/>
    <mergeCell ref="D88:D93"/>
    <mergeCell ref="E88:E93"/>
    <mergeCell ref="F88:F93"/>
    <mergeCell ref="G88:G93"/>
    <mergeCell ref="B22:B26"/>
    <mergeCell ref="G67:G87"/>
    <mergeCell ref="M67:M87"/>
    <mergeCell ref="N67:N87"/>
    <mergeCell ref="E27:E63"/>
    <mergeCell ref="G27:G63"/>
    <mergeCell ref="M27:M63"/>
    <mergeCell ref="N27:N63"/>
    <mergeCell ref="C67:C87"/>
    <mergeCell ref="D67:D87"/>
    <mergeCell ref="F27:F63"/>
    <mergeCell ref="D27:D63"/>
    <mergeCell ref="M6:M11"/>
    <mergeCell ref="N6:N11"/>
    <mergeCell ref="F64:F66"/>
    <mergeCell ref="G64:G66"/>
    <mergeCell ref="H64:H66"/>
    <mergeCell ref="N64:N66"/>
    <mergeCell ref="M64:M66"/>
    <mergeCell ref="L64:L66"/>
    <mergeCell ref="O6:O11"/>
    <mergeCell ref="P6:P11"/>
    <mergeCell ref="A6:A11"/>
    <mergeCell ref="B6:B11"/>
    <mergeCell ref="C6:C11"/>
    <mergeCell ref="D6:D11"/>
    <mergeCell ref="E6:E11"/>
    <mergeCell ref="G6:G11"/>
    <mergeCell ref="F6:F11"/>
    <mergeCell ref="K4:K5"/>
    <mergeCell ref="L4:L5"/>
    <mergeCell ref="M4:M5"/>
    <mergeCell ref="N4:N5"/>
    <mergeCell ref="O4:O5"/>
    <mergeCell ref="P4:P5"/>
    <mergeCell ref="A2:R2"/>
    <mergeCell ref="A4:A5"/>
    <mergeCell ref="B4:B5"/>
    <mergeCell ref="C4:C5"/>
    <mergeCell ref="D4:D5"/>
    <mergeCell ref="E4:F4"/>
    <mergeCell ref="R4:R5"/>
    <mergeCell ref="Q4:Q5"/>
    <mergeCell ref="G4:G5"/>
    <mergeCell ref="H4:H5"/>
    <mergeCell ref="Q141:Q143"/>
    <mergeCell ref="I4:I5"/>
    <mergeCell ref="J4:J5"/>
    <mergeCell ref="E141:E143"/>
    <mergeCell ref="F141:F143"/>
    <mergeCell ref="G141:G143"/>
    <mergeCell ref="M141:M143"/>
    <mergeCell ref="O141:O143"/>
    <mergeCell ref="P141:P143"/>
    <mergeCell ref="E64:E66"/>
    <mergeCell ref="A88:A93"/>
    <mergeCell ref="A67:A87"/>
    <mergeCell ref="B67:B87"/>
    <mergeCell ref="N141:N143"/>
    <mergeCell ref="B64:B66"/>
    <mergeCell ref="A64:A66"/>
    <mergeCell ref="C64:C66"/>
    <mergeCell ref="D64:D66"/>
    <mergeCell ref="E67:E87"/>
    <mergeCell ref="F67:F87"/>
    <mergeCell ref="R48:R50"/>
    <mergeCell ref="R51:R53"/>
    <mergeCell ref="R54:R56"/>
    <mergeCell ref="A114:A115"/>
    <mergeCell ref="B114:B115"/>
    <mergeCell ref="C114:C115"/>
    <mergeCell ref="D114:D115"/>
    <mergeCell ref="A27:A63"/>
    <mergeCell ref="B27:B63"/>
    <mergeCell ref="C27:C63"/>
    <mergeCell ref="R155:R158"/>
    <mergeCell ref="G155:G158"/>
    <mergeCell ref="M155:M158"/>
    <mergeCell ref="N155:N158"/>
    <mergeCell ref="O155:O158"/>
    <mergeCell ref="P155:P158"/>
    <mergeCell ref="Q155:Q158"/>
    <mergeCell ref="R141:R143"/>
    <mergeCell ref="I197:I198"/>
    <mergeCell ref="J197:J198"/>
    <mergeCell ref="K197:K198"/>
    <mergeCell ref="L197:L198"/>
    <mergeCell ref="M197:M198"/>
    <mergeCell ref="N197:N198"/>
    <mergeCell ref="O197:O198"/>
    <mergeCell ref="P197:P198"/>
    <mergeCell ref="Q197:Q198"/>
    <mergeCell ref="C22:C26"/>
    <mergeCell ref="D22:D26"/>
    <mergeCell ref="H22:H26"/>
    <mergeCell ref="G22:G26"/>
    <mergeCell ref="F22:F26"/>
    <mergeCell ref="E22:E26"/>
    <mergeCell ref="A22:A26"/>
    <mergeCell ref="Q22:Q26"/>
    <mergeCell ref="P22:P26"/>
    <mergeCell ref="O22:O26"/>
    <mergeCell ref="N22:N26"/>
    <mergeCell ref="M22:M26"/>
    <mergeCell ref="L22:L26"/>
    <mergeCell ref="K22:K26"/>
    <mergeCell ref="J22:J26"/>
    <mergeCell ref="I22:I26"/>
    <mergeCell ref="R27:R29"/>
    <mergeCell ref="O27:O63"/>
    <mergeCell ref="P27:P63"/>
    <mergeCell ref="R30:R32"/>
    <mergeCell ref="R33:R35"/>
    <mergeCell ref="R57:R59"/>
    <mergeCell ref="R60:R63"/>
    <mergeCell ref="R39:R41"/>
    <mergeCell ref="R42:R44"/>
    <mergeCell ref="R45:R47"/>
    <mergeCell ref="K64:K66"/>
    <mergeCell ref="J64:J66"/>
    <mergeCell ref="I64:I66"/>
    <mergeCell ref="O64:O66"/>
    <mergeCell ref="P64:P66"/>
    <mergeCell ref="Q64:Q66"/>
    <mergeCell ref="R67:R70"/>
    <mergeCell ref="R71:R73"/>
    <mergeCell ref="R81:R84"/>
    <mergeCell ref="R85:R87"/>
    <mergeCell ref="R74:R77"/>
    <mergeCell ref="R78:R80"/>
    <mergeCell ref="O67:O87"/>
    <mergeCell ref="P67:P87"/>
    <mergeCell ref="H94:H96"/>
    <mergeCell ref="I94:I96"/>
    <mergeCell ref="J94:J96"/>
    <mergeCell ref="I88:I93"/>
    <mergeCell ref="J88:J93"/>
    <mergeCell ref="G94:G99"/>
    <mergeCell ref="P88:P93"/>
    <mergeCell ref="Q88:Q93"/>
    <mergeCell ref="L97:L99"/>
    <mergeCell ref="J97:J99"/>
    <mergeCell ref="I97:I99"/>
    <mergeCell ref="H97:H99"/>
    <mergeCell ref="K97:K99"/>
    <mergeCell ref="J100:J101"/>
    <mergeCell ref="K100:K101"/>
    <mergeCell ref="L100:L101"/>
    <mergeCell ref="Q100:Q103"/>
    <mergeCell ref="P100:P103"/>
    <mergeCell ref="O100:O103"/>
    <mergeCell ref="N100:N103"/>
    <mergeCell ref="A119:A122"/>
    <mergeCell ref="L119:L122"/>
    <mergeCell ref="K119:K122"/>
    <mergeCell ref="J119:J122"/>
    <mergeCell ref="I119:I122"/>
    <mergeCell ref="H119:H122"/>
    <mergeCell ref="G119:G122"/>
    <mergeCell ref="F119:F122"/>
    <mergeCell ref="E119:E122"/>
    <mergeCell ref="D119:D122"/>
    <mergeCell ref="C119:C122"/>
    <mergeCell ref="B119:B122"/>
    <mergeCell ref="M123:M125"/>
    <mergeCell ref="N123:N125"/>
    <mergeCell ref="O123:O125"/>
    <mergeCell ref="P123:P125"/>
    <mergeCell ref="I124:I125"/>
    <mergeCell ref="J124:J125"/>
    <mergeCell ref="K124:K125"/>
    <mergeCell ref="L124:L125"/>
    <mergeCell ref="A116:A118"/>
    <mergeCell ref="B116:B118"/>
    <mergeCell ref="C116:C118"/>
    <mergeCell ref="N12:N21"/>
    <mergeCell ref="O12:O21"/>
    <mergeCell ref="P12:P21"/>
    <mergeCell ref="L94:L96"/>
    <mergeCell ref="B94:B99"/>
    <mergeCell ref="C94:C99"/>
    <mergeCell ref="D94:D99"/>
    <mergeCell ref="D116:D118"/>
    <mergeCell ref="E116:E118"/>
    <mergeCell ref="F116:F118"/>
    <mergeCell ref="H116:H118"/>
    <mergeCell ref="I116:I118"/>
    <mergeCell ref="M12:M21"/>
    <mergeCell ref="J116:J118"/>
    <mergeCell ref="K116:K118"/>
    <mergeCell ref="L116:L118"/>
    <mergeCell ref="M116:M118"/>
    <mergeCell ref="N116:N118"/>
    <mergeCell ref="Q12:Q21"/>
    <mergeCell ref="P116:P118"/>
    <mergeCell ref="Q116:Q118"/>
    <mergeCell ref="Q94:Q99"/>
    <mergeCell ref="A12:A21"/>
    <mergeCell ref="B12:B21"/>
    <mergeCell ref="C12:C21"/>
    <mergeCell ref="D12:D21"/>
    <mergeCell ref="E12:E21"/>
    <mergeCell ref="F12:F21"/>
    <mergeCell ref="G12:G21"/>
    <mergeCell ref="A214:A219"/>
    <mergeCell ref="B214:B219"/>
    <mergeCell ref="C214:C219"/>
    <mergeCell ref="D214:D219"/>
    <mergeCell ref="E214:E219"/>
    <mergeCell ref="F214:F219"/>
    <mergeCell ref="A147:A148"/>
    <mergeCell ref="B147:B148"/>
    <mergeCell ref="R220:R229"/>
    <mergeCell ref="R214:R219"/>
    <mergeCell ref="G214:G219"/>
    <mergeCell ref="M214:M219"/>
    <mergeCell ref="N214:N219"/>
    <mergeCell ref="O214:O219"/>
    <mergeCell ref="P214:P219"/>
    <mergeCell ref="Q214:Q219"/>
    <mergeCell ref="G220:G229"/>
    <mergeCell ref="M220:M229"/>
    <mergeCell ref="N220:N229"/>
    <mergeCell ref="O220:O229"/>
    <mergeCell ref="P220:P229"/>
    <mergeCell ref="Q220:Q229"/>
    <mergeCell ref="A220:A229"/>
    <mergeCell ref="B220:B229"/>
    <mergeCell ref="C220:C229"/>
    <mergeCell ref="D220:D229"/>
    <mergeCell ref="E220:E229"/>
    <mergeCell ref="F220:F229"/>
    <mergeCell ref="P147:P148"/>
    <mergeCell ref="Q147:Q148"/>
    <mergeCell ref="I147:I148"/>
    <mergeCell ref="J147:J148"/>
    <mergeCell ref="K147:K148"/>
    <mergeCell ref="L147:L148"/>
    <mergeCell ref="M147:M148"/>
    <mergeCell ref="N147:N148"/>
    <mergeCell ref="D147:D148"/>
    <mergeCell ref="E147:E148"/>
    <mergeCell ref="F147:F148"/>
    <mergeCell ref="O147:O148"/>
    <mergeCell ref="A246:A247"/>
    <mergeCell ref="B246:B247"/>
    <mergeCell ref="C246:C247"/>
    <mergeCell ref="D246:D247"/>
    <mergeCell ref="E246:E247"/>
    <mergeCell ref="F246:F247"/>
    <mergeCell ref="G246:G247"/>
    <mergeCell ref="M246:M247"/>
    <mergeCell ref="N246:N247"/>
    <mergeCell ref="O246:O247"/>
    <mergeCell ref="P246:P247"/>
    <mergeCell ref="Q246:Q247"/>
    <mergeCell ref="R246:R247"/>
    <mergeCell ref="A268:G268"/>
    <mergeCell ref="A197:A198"/>
    <mergeCell ref="B197:B198"/>
    <mergeCell ref="C197:C198"/>
    <mergeCell ref="D197:D198"/>
    <mergeCell ref="E197:E198"/>
    <mergeCell ref="F197:F198"/>
    <mergeCell ref="G197:G198"/>
    <mergeCell ref="H197:H198"/>
    <mergeCell ref="G138:G140"/>
    <mergeCell ref="H138:H140"/>
    <mergeCell ref="I138:I140"/>
    <mergeCell ref="J138:J140"/>
    <mergeCell ref="K138:K140"/>
    <mergeCell ref="L138:L140"/>
    <mergeCell ref="M138:M140"/>
    <mergeCell ref="N138:N140"/>
    <mergeCell ref="O138:O140"/>
    <mergeCell ref="P138:P140"/>
    <mergeCell ref="A138:A140"/>
    <mergeCell ref="B138:B140"/>
    <mergeCell ref="C138:C140"/>
    <mergeCell ref="D138:D140"/>
    <mergeCell ref="E138:E140"/>
    <mergeCell ref="F138:F140"/>
    <mergeCell ref="A145:A146"/>
    <mergeCell ref="B145:B146"/>
    <mergeCell ref="C145:C146"/>
    <mergeCell ref="D145:D146"/>
    <mergeCell ref="E145:E146"/>
    <mergeCell ref="F145:F146"/>
  </mergeCells>
  <hyperlinks>
    <hyperlink ref="A211" r:id="rId1" display="CT 11/2022 PGJ"/>
    <hyperlink ref="A208" r:id="rId2" display="CT 9/2022 PGJ"/>
    <hyperlink ref="A204:A206" r:id="rId3" display="CT 7/2022 PGJ"/>
    <hyperlink ref="A203" r:id="rId4" display="CT 6/2022 PGJ"/>
    <hyperlink ref="A202" r:id="rId5" display="CT 5/2022 PGJ"/>
    <hyperlink ref="A199:A201" r:id="rId6" display="CT 4/2022 PGJ"/>
    <hyperlink ref="A196" r:id="rId7" display="CT 1/2022 PGJ"/>
    <hyperlink ref="A197" r:id="rId8" display="CC 1/2022 PGJ"/>
    <hyperlink ref="A195" r:id="rId9" display="CT 35/2021 PGJ"/>
    <hyperlink ref="A189:A194" r:id="rId10" display="CT 34/2021 PGJ"/>
    <hyperlink ref="A186:A188" r:id="rId11" display="CT 33/2021 PGJ"/>
    <hyperlink ref="A183:A185" r:id="rId12" display="CT 32/2021 PGJ"/>
    <hyperlink ref="A182" r:id="rId13" display="CT 31/2021 PGJ"/>
    <hyperlink ref="A181" r:id="rId14" display="CT 30/2021 PGJ"/>
    <hyperlink ref="A178:A180" r:id="rId15" display="CT 26/2021 PGJ"/>
    <hyperlink ref="A174:A177" r:id="rId16" display="CT 22/2021 PGJ"/>
    <hyperlink ref="A168:A173" r:id="rId17" display="CT 19/2021 PGJ"/>
    <hyperlink ref="A167" r:id="rId18" display="CT 16/2021 PGJ"/>
    <hyperlink ref="A161:A166" r:id="rId19" display="CT 13/2021 PGJ"/>
    <hyperlink ref="A160" r:id="rId20" display="CT 12/2021 PGJ"/>
    <hyperlink ref="A155:A158" r:id="rId21" display="CT 11/2021 PGJ"/>
    <hyperlink ref="A159" r:id="rId22" display="CC 10/2021 PGJ"/>
    <hyperlink ref="A154" r:id="rId23" display="CC 8/2021 PGJ"/>
    <hyperlink ref="A152:A153" r:id="rId24" display="CT 8/2021 PGJ"/>
    <hyperlink ref="A151" r:id="rId25" display="CC 7/2021 PGJ"/>
    <hyperlink ref="A150" r:id="rId26" display="CT 6/2021 PGJ"/>
    <hyperlink ref="A149" r:id="rId27" display="CC 5/2021 PGJ"/>
    <hyperlink ref="A147" r:id="rId28" display="CT 5/2021 PGJ"/>
    <hyperlink ref="A145" r:id="rId29" display="CT 4/2021 PGJ"/>
    <hyperlink ref="A144" r:id="rId30" display="CC 4/2021 PGJ"/>
    <hyperlink ref="A141:A143" r:id="rId31" display="CT 1/2021 PGJ"/>
    <hyperlink ref="A138" r:id="rId32" display="CC 2/2021 PGJ"/>
    <hyperlink ref="A133" r:id="rId33" display="CT 21/2020 PGJ"/>
    <hyperlink ref="A132" r:id="rId34" display="CT 19/2020 PGJ"/>
    <hyperlink ref="A126:A131" r:id="rId35" display="CT 17/2020 PGJ"/>
    <hyperlink ref="A123:A125" r:id="rId36" display="CT 16/2020 PGJ"/>
    <hyperlink ref="A119" r:id="rId37" display="CT 15/2020 PGJ"/>
    <hyperlink ref="A116" r:id="rId38" display="CT 10/2020 PGJ"/>
    <hyperlink ref="A114:A115" r:id="rId39" display="CC 3/2020 PGJ"/>
    <hyperlink ref="A111" r:id="rId40" display="CT 8/2020 PGJ"/>
    <hyperlink ref="A105:A110" r:id="rId41" display="CT 2/2020 PGJ"/>
    <hyperlink ref="A6:A11" r:id="rId42" display="CT 4/2018 PGJ"/>
    <hyperlink ref="A22" r:id="rId43" display="CT 19/2018 PGJ"/>
    <hyperlink ref="A27:A63" r:id="rId44" display="CT 24/2018 PGJ"/>
    <hyperlink ref="A64" r:id="rId45" display="CT 32/2018 PGJ"/>
    <hyperlink ref="A67:A87" r:id="rId46" display="CT 35/2018 PGJ"/>
    <hyperlink ref="A88" r:id="rId47" display="CT 2/2019 PGJ"/>
    <hyperlink ref="A94:A99" r:id="rId48" display="CT 3/2019 PGJ"/>
    <hyperlink ref="A100:A101" r:id="rId49" display="CT 18/2019 PGJ"/>
    <hyperlink ref="A104" r:id="rId50" display="CT 33/2019 PGJ"/>
    <hyperlink ref="R6" r:id="rId51" display="1º Termo Aditivo"/>
    <hyperlink ref="R7" r:id="rId52" display="2º Termo Aditivo"/>
    <hyperlink ref="R8" r:id="rId53" display="3º Termo Aditivo"/>
    <hyperlink ref="R9" r:id="rId54" display="4º Termo Aditivo"/>
    <hyperlink ref="R10" r:id="rId55" display="5º Termo Aditivo"/>
    <hyperlink ref="R22" r:id="rId56" display="1º Termo Aditivo"/>
    <hyperlink ref="R23" r:id="rId57" display="2º Termo Aditivo"/>
    <hyperlink ref="R24" r:id="rId58" display="3º Termo Aditivo"/>
    <hyperlink ref="R25" r:id="rId59" display="4º Termo Aditivo"/>
    <hyperlink ref="R36:R38" r:id="rId60" display="4º Termo Aditivo"/>
    <hyperlink ref="R27:R29" r:id="rId61" display="1º Termo Aditivo"/>
    <hyperlink ref="R30:R32" r:id="rId62" display="2º Termo Aditivo"/>
    <hyperlink ref="R33:R35" r:id="rId63" display="3º Termo Aditivo"/>
    <hyperlink ref="R64" r:id="rId64" display="1º Termo Aditivo"/>
    <hyperlink ref="R65" r:id="rId65" display="2º Termo Aditivo"/>
    <hyperlink ref="R67:R70" r:id="rId66" display="1º Termo Aditivo"/>
    <hyperlink ref="R71:R73" r:id="rId67" display="2º Termo Aditivo"/>
    <hyperlink ref="R74:R77" r:id="rId68" display="3º Termo Aditivo"/>
    <hyperlink ref="R78:R80" r:id="rId69" display="4º Termo Aditivo"/>
    <hyperlink ref="R88" r:id="rId70" display="1º Termo Aditivo"/>
    <hyperlink ref="R89:R90" r:id="rId71" display="2º Termo Aditivo"/>
    <hyperlink ref="R91" r:id="rId72" display="3º Termo Aditivo"/>
    <hyperlink ref="R94" r:id="rId73" display="1º Termo Aditivo"/>
    <hyperlink ref="R95" r:id="rId74" display="2º Termo Aditivo"/>
    <hyperlink ref="R96" r:id="rId75" display="3º Termo Aditivo"/>
    <hyperlink ref="R97" r:id="rId76" display="4º Termo Aditivo"/>
    <hyperlink ref="R100" r:id="rId77" display="1º Termo Aditivo"/>
    <hyperlink ref="R101" r:id="rId78" display="2º Termo Aditivo"/>
    <hyperlink ref="R102" r:id="rId79" display="3º Termo Aditivo"/>
    <hyperlink ref="R111" r:id="rId80" display="1º Termo Aditivo"/>
    <hyperlink ref="R112" r:id="rId81" display="2º Termo Aditivo"/>
    <hyperlink ref="R119" r:id="rId82" display="1º Termo Aditivo"/>
    <hyperlink ref="R121" r:id="rId83" display="2º Termo Aditivo"/>
    <hyperlink ref="R138" r:id="rId84" display="1º Termo Aditivo"/>
    <hyperlink ref="R145" r:id="rId85" display="1º Termo Aditivo"/>
    <hyperlink ref="R147" r:id="rId86" display="1º Termo Aditivo"/>
    <hyperlink ref="R149" r:id="rId87" display="1º Termo Aditivo"/>
    <hyperlink ref="R150" r:id="rId88" display="1º Termo Aditivo"/>
    <hyperlink ref="R151" r:id="rId89" display="1º Termo Aditivo"/>
    <hyperlink ref="R152:R153" r:id="rId90" display="1º Termo Aditivo"/>
    <hyperlink ref="R155:R158" r:id="rId91" display="1º Termo Aditivo"/>
    <hyperlink ref="A134:A137" r:id="rId92" display="CC 8/2020 PGJ"/>
    <hyperlink ref="A207" r:id="rId93" display="CT 8/2022 PGJ"/>
    <hyperlink ref="A210" r:id="rId94" display="CT 10/2022 FAMP"/>
    <hyperlink ref="R203" r:id="rId95" display="1º Termo Aditivo"/>
    <hyperlink ref="R204:R206" r:id="rId96" display="1º Termo de Apostilamento"/>
    <hyperlink ref="R161:R166" r:id="rId97" display="1º Termo Aditivo"/>
    <hyperlink ref="A209" r:id="rId98" display="CC 4/2022 PGJ"/>
    <hyperlink ref="R174:R177" r:id="rId99" display="1º Termo Aditivo"/>
    <hyperlink ref="R168:R173" r:id="rId100" display="1º Termo Aditivo"/>
    <hyperlink ref="R122" r:id="rId101" display="3º Termo Aditivo"/>
    <hyperlink ref="R118" r:id="rId102" display=" 3º Termo Aditivo   "/>
    <hyperlink ref="R116" r:id="rId103" display="1º Termo Aditivo "/>
    <hyperlink ref="R117" r:id="rId104" display="2º Termo Aditivo"/>
    <hyperlink ref="R160" r:id="rId105" display="1º Termo Aditivo"/>
    <hyperlink ref="A12:A21" r:id="rId106" display="CT 11/2018 PGJ"/>
    <hyperlink ref="R15" r:id="rId107" display="4º Termo Aditivo"/>
    <hyperlink ref="R14" r:id="rId108" display="3º Termo Aditivo"/>
    <hyperlink ref="R13" r:id="rId109" display="2º Termo Aditivo"/>
    <hyperlink ref="A212" r:id="rId110" display="CT 12/2022 PGJ"/>
    <hyperlink ref="A213" r:id="rId111" display="CT 13/2022 PGJ"/>
    <hyperlink ref="A220:A229" r:id="rId112" display="CT 15/2022 PGJ"/>
    <hyperlink ref="A214:A219" r:id="rId113" display="CT 14/2022 PGJ"/>
    <hyperlink ref="A230" r:id="rId114" display="CT 16/2022 PGJ"/>
    <hyperlink ref="R81:R84" r:id="rId115" display="5º Termo Aditivo"/>
    <hyperlink ref="A232" r:id="rId116" display="CT 17/2022 PGJ"/>
    <hyperlink ref="A233" r:id="rId117" display="CT 18/2022 PGJ"/>
    <hyperlink ref="A234" r:id="rId118" display="CT 19/2022 PGJ"/>
    <hyperlink ref="A235" r:id="rId119" display="CT 20/2022 PGJ"/>
    <hyperlink ref="A236" r:id="rId120" display="CT 21/2022 PGJ"/>
    <hyperlink ref="A240" r:id="rId121" display="CT 25/2022 PGJ"/>
    <hyperlink ref="A239" r:id="rId122" display="CT 24/2022 PGJ"/>
    <hyperlink ref="R148" r:id="rId123" display="2º Termo Aditivo"/>
    <hyperlink ref="R186:R188" r:id="rId124" display="1º Termo Aditivo"/>
    <hyperlink ref="R126:R131" r:id="rId125" display="1º Termo Aditivo"/>
    <hyperlink ref="R99" r:id="rId126" display="1º TAP"/>
    <hyperlink ref="R104" r:id="rId127" display="1º Termo de Apostilamento"/>
    <hyperlink ref="A241:A242" r:id="rId128" display="CT 26/2022 PGJ"/>
    <hyperlink ref="A243:A245" r:id="rId129" display="CT 27/2022 PGJ"/>
    <hyperlink ref="A248" r:id="rId130" display="CT 29/2022 PGJ"/>
    <hyperlink ref="A249" r:id="rId131" display="CT 30/2022 PGJ"/>
    <hyperlink ref="R195" r:id="rId132" display="1º Termo Aditivo"/>
    <hyperlink ref="R12" r:id="rId133" display="1º Termo Aditivo"/>
    <hyperlink ref="R115" r:id="rId134" display="2º Termo Aditivo"/>
    <hyperlink ref="R114" r:id="rId135" display="1º Termo Aditivo"/>
    <hyperlink ref="R123" r:id="rId136" display="1º Termo  Aditivo"/>
    <hyperlink ref="R124" r:id="rId137" display="1º TAP"/>
    <hyperlink ref="R125" r:id="rId138" display="2º TAP"/>
    <hyperlink ref="R181" r:id="rId139" display="1º TAP"/>
    <hyperlink ref="R182" r:id="rId140" display="1º Termo Aditivo"/>
    <hyperlink ref="R183:R185" r:id="rId141" display="1º Termo Aditivo"/>
    <hyperlink ref="A251" r:id="rId142" display="CT 32/2022 PGJ"/>
    <hyperlink ref="A238" r:id="rId143" display="CT 23/2022 PGJ"/>
    <hyperlink ref="A246:A247" r:id="rId144" display="CT 28/2022 PGJ"/>
    <hyperlink ref="A250" r:id="rId145" display="CT 31/2022 PGJ"/>
    <hyperlink ref="A252" r:id="rId146" display="CT 33/2022 PGJ"/>
    <hyperlink ref="A254" r:id="rId147" display="CT 34/2022 PGJ"/>
    <hyperlink ref="A255" r:id="rId148" display="CT 35/2022 PGJ"/>
    <hyperlink ref="A253" r:id="rId149" display="CC 6/2022 PGJ"/>
    <hyperlink ref="A256" r:id="rId150" display="CT 1/2023 PGJ"/>
    <hyperlink ref="A257" r:id="rId151" display="CT 2/2023 PGJ"/>
    <hyperlink ref="R198" r:id="rId152" display=" 1º Termo Aditivo"/>
    <hyperlink ref="R197" r:id="rId153" display="1º Termo de Apostilamento"/>
    <hyperlink ref="R211" r:id="rId154" display="1º Termo Aditivo"/>
    <hyperlink ref="R214:R219" r:id="rId155" display="1º Termo Aditivo"/>
    <hyperlink ref="A258" r:id="rId156" display="CT 3/2023 PGJ"/>
    <hyperlink ref="R92" r:id="rId157" display="4º Termo Aditivo"/>
    <hyperlink ref="R98" r:id="rId158" display="5º Termo Aditivo"/>
    <hyperlink ref="R105:R110" r:id="rId159" display="1º Termo Aditivo"/>
    <hyperlink ref="R139" r:id="rId160" display="2º Termo Aditivo"/>
    <hyperlink ref="R141:R143" r:id="rId161" display="1º Termo Aditivo"/>
    <hyperlink ref="R196" r:id="rId162" display="1º Termo Aditivo"/>
    <hyperlink ref="A259:A262" r:id="rId163" display="CT 4/2023 PGJ"/>
    <hyperlink ref="A263" r:id="rId164" display="CC 2/2023 PGJ"/>
    <hyperlink ref="A264" r:id="rId165" display="CT 5/2023 PGJ"/>
    <hyperlink ref="R140" r:id="rId166" display="3º Termo Aditivo"/>
    <hyperlink ref="R146" r:id="rId167" display="2º Termo Aditivo"/>
    <hyperlink ref="R39:R41" r:id="rId168" display="Termo de Rescisão"/>
  </hyperlinks>
  <printOptions horizontalCentered="1"/>
  <pageMargins left="0.2362204724409449" right="0.2362204724409449" top="0.7480314960629921" bottom="0.7480314960629921" header="0.31496062992125984" footer="0.31496062992125984"/>
  <pageSetup firstPageNumber="1" useFirstPageNumber="1" horizontalDpi="300" verticalDpi="300" orientation="landscape" pageOrder="overThenDown" paperSize="9" scale="35" r:id="rId170"/>
  <headerFooter alignWithMargins="0">
    <oddFooter>&amp;CPágina &amp;P de &amp;N</oddFooter>
  </headerFooter>
  <rowBreaks count="7" manualBreakCount="7">
    <brk id="1" max="255" man="1"/>
    <brk id="47" max="17" man="1"/>
    <brk id="124" max="255" man="1"/>
    <brk id="143" max="255" man="1"/>
    <brk id="187" max="255" man="1"/>
    <brk id="205" max="255" man="1"/>
    <brk id="225" max="255" man="1"/>
  </rowBreaks>
  <drawing r:id="rId169"/>
</worksheet>
</file>

<file path=xl/worksheets/sheet2.xml><?xml version="1.0" encoding="utf-8"?>
<worksheet xmlns="http://schemas.openxmlformats.org/spreadsheetml/2006/main" xmlns:r="http://schemas.openxmlformats.org/officeDocument/2006/relationships">
  <dimension ref="A1:P17"/>
  <sheetViews>
    <sheetView zoomScalePageLayoutView="0" workbookViewId="0" topLeftCell="B1">
      <selection activeCell="K5" sqref="K5"/>
    </sheetView>
  </sheetViews>
  <sheetFormatPr defaultColWidth="9.140625" defaultRowHeight="12.75"/>
  <cols>
    <col min="1" max="1" width="43.421875" style="0" customWidth="1"/>
    <col min="2" max="2" width="11.7109375" style="85" bestFit="1" customWidth="1"/>
    <col min="3" max="3" width="10.7109375" style="0" bestFit="1" customWidth="1"/>
    <col min="4" max="4" width="2.00390625" style="0" customWidth="1"/>
    <col min="5" max="5" width="15.28125" style="0" customWidth="1"/>
    <col min="6" max="6" width="5.28125" style="0" customWidth="1"/>
    <col min="7" max="7" width="5.7109375" style="0" customWidth="1"/>
    <col min="8" max="8" width="4.8515625" style="0" customWidth="1"/>
    <col min="9" max="9" width="11.00390625" style="0" customWidth="1"/>
    <col min="10" max="12" width="11.7109375" style="0" bestFit="1" customWidth="1"/>
    <col min="13" max="13" width="10.7109375" style="0" bestFit="1" customWidth="1"/>
  </cols>
  <sheetData>
    <row r="1" spans="1:13" ht="12.75">
      <c r="A1" s="87"/>
      <c r="B1" s="92" t="s">
        <v>773</v>
      </c>
      <c r="C1" s="87" t="s">
        <v>776</v>
      </c>
      <c r="D1" s="87"/>
      <c r="E1" s="89" t="s">
        <v>772</v>
      </c>
      <c r="F1" s="89" t="s">
        <v>757</v>
      </c>
      <c r="G1" s="89" t="s">
        <v>758</v>
      </c>
      <c r="H1" s="89" t="s">
        <v>759</v>
      </c>
      <c r="I1" s="89" t="s">
        <v>760</v>
      </c>
      <c r="J1" s="89" t="s">
        <v>773</v>
      </c>
      <c r="K1" s="89" t="s">
        <v>774</v>
      </c>
      <c r="L1" s="89" t="s">
        <v>775</v>
      </c>
      <c r="M1" s="87"/>
    </row>
    <row r="2" spans="1:14" ht="45">
      <c r="A2" s="90" t="s">
        <v>753</v>
      </c>
      <c r="B2" s="88">
        <v>4812</v>
      </c>
      <c r="C2" s="91">
        <f>B2/12</f>
        <v>401</v>
      </c>
      <c r="D2" s="87"/>
      <c r="E2" s="98" t="s">
        <v>756</v>
      </c>
      <c r="F2" s="98" t="s">
        <v>763</v>
      </c>
      <c r="G2" s="98">
        <v>512</v>
      </c>
      <c r="H2" s="98">
        <v>8</v>
      </c>
      <c r="I2" s="99" t="s">
        <v>762</v>
      </c>
      <c r="J2" s="100">
        <v>5499</v>
      </c>
      <c r="K2" s="100">
        <v>0</v>
      </c>
      <c r="L2" s="100">
        <f>J2+K2</f>
        <v>5499</v>
      </c>
      <c r="M2" s="101">
        <f>L2/12</f>
        <v>458.25</v>
      </c>
      <c r="N2" t="s">
        <v>780</v>
      </c>
    </row>
    <row r="3" spans="1:13" ht="45">
      <c r="A3" s="90" t="s">
        <v>752</v>
      </c>
      <c r="B3" s="88">
        <v>5918</v>
      </c>
      <c r="C3" s="91">
        <f>B3/12</f>
        <v>493.1666666666667</v>
      </c>
      <c r="D3" s="87"/>
      <c r="E3" s="98" t="s">
        <v>764</v>
      </c>
      <c r="F3" s="98" t="s">
        <v>761</v>
      </c>
      <c r="G3" s="98">
        <v>512</v>
      </c>
      <c r="H3" s="98">
        <v>8</v>
      </c>
      <c r="I3" s="99" t="s">
        <v>765</v>
      </c>
      <c r="J3" s="100">
        <v>3800</v>
      </c>
      <c r="K3" s="100">
        <v>1200</v>
      </c>
      <c r="L3" s="100">
        <f>J3+K3</f>
        <v>5000</v>
      </c>
      <c r="M3" s="101">
        <f>L3/12</f>
        <v>416.6666666666667</v>
      </c>
    </row>
    <row r="4" spans="1:14" ht="45">
      <c r="A4" s="87"/>
      <c r="B4" s="88">
        <f>B3-B2</f>
        <v>1106</v>
      </c>
      <c r="C4" s="91">
        <f>B4/12</f>
        <v>92.16666666666667</v>
      </c>
      <c r="D4" s="87"/>
      <c r="E4" s="98" t="s">
        <v>756</v>
      </c>
      <c r="F4" s="98" t="s">
        <v>763</v>
      </c>
      <c r="G4" s="98">
        <v>512</v>
      </c>
      <c r="H4" s="98">
        <v>16</v>
      </c>
      <c r="I4" s="99" t="s">
        <v>766</v>
      </c>
      <c r="J4" s="100">
        <v>5600</v>
      </c>
      <c r="K4" s="100">
        <v>0</v>
      </c>
      <c r="L4" s="100">
        <f>J4+K4</f>
        <v>5600</v>
      </c>
      <c r="M4" s="101">
        <f>L4/12</f>
        <v>466.6666666666667</v>
      </c>
      <c r="N4" t="s">
        <v>781</v>
      </c>
    </row>
    <row r="5" spans="1:16" ht="33.75">
      <c r="A5" s="90" t="s">
        <v>754</v>
      </c>
      <c r="B5" s="88">
        <v>6445</v>
      </c>
      <c r="C5" s="91">
        <f aca="true" t="shared" si="0" ref="C5:C11">B5/12</f>
        <v>537.0833333333334</v>
      </c>
      <c r="D5" s="87"/>
      <c r="E5" s="94" t="s">
        <v>769</v>
      </c>
      <c r="F5" s="94" t="s">
        <v>763</v>
      </c>
      <c r="G5" s="94">
        <v>512</v>
      </c>
      <c r="H5" s="94">
        <v>16</v>
      </c>
      <c r="I5" s="95" t="s">
        <v>771</v>
      </c>
      <c r="J5" s="96">
        <v>5199</v>
      </c>
      <c r="K5" s="96">
        <v>1200</v>
      </c>
      <c r="L5" s="96">
        <f>J5+K5</f>
        <v>6399</v>
      </c>
      <c r="M5" s="97">
        <f>L5/12</f>
        <v>533.25</v>
      </c>
      <c r="P5">
        <v>3800</v>
      </c>
    </row>
    <row r="6" spans="1:16" ht="33.75">
      <c r="A6" s="90" t="s">
        <v>750</v>
      </c>
      <c r="B6" s="88">
        <v>5939</v>
      </c>
      <c r="C6" s="91">
        <f t="shared" si="0"/>
        <v>494.9166666666667</v>
      </c>
      <c r="D6" s="87"/>
      <c r="E6" s="94" t="s">
        <v>769</v>
      </c>
      <c r="F6" s="94" t="s">
        <v>761</v>
      </c>
      <c r="G6" s="94">
        <v>512</v>
      </c>
      <c r="H6" s="94">
        <v>8</v>
      </c>
      <c r="I6" s="95" t="s">
        <v>771</v>
      </c>
      <c r="J6" s="96">
        <v>3849</v>
      </c>
      <c r="K6" s="96">
        <v>1300</v>
      </c>
      <c r="L6" s="96">
        <f>J6+K6</f>
        <v>5149</v>
      </c>
      <c r="M6" s="97">
        <f>L6/12</f>
        <v>429.0833333333333</v>
      </c>
      <c r="P6">
        <v>169</v>
      </c>
    </row>
    <row r="7" spans="1:16" ht="12.75">
      <c r="A7" s="90"/>
      <c r="B7" s="88"/>
      <c r="C7" s="91"/>
      <c r="D7" s="87"/>
      <c r="E7" s="87"/>
      <c r="F7" s="87"/>
      <c r="G7" s="87"/>
      <c r="H7" s="87"/>
      <c r="I7" s="93"/>
      <c r="J7" s="88"/>
      <c r="K7" s="88"/>
      <c r="L7" s="88"/>
      <c r="M7" s="91"/>
      <c r="P7">
        <v>1000</v>
      </c>
    </row>
    <row r="8" spans="1:13" ht="38.25">
      <c r="A8" s="90" t="s">
        <v>755</v>
      </c>
      <c r="B8" s="88">
        <v>5223.23</v>
      </c>
      <c r="C8" s="91">
        <f>B8/12</f>
        <v>435.26916666666665</v>
      </c>
      <c r="D8" s="87"/>
      <c r="E8" s="87"/>
      <c r="F8" s="87"/>
      <c r="G8" s="87"/>
      <c r="H8" s="87"/>
      <c r="I8" s="90"/>
      <c r="J8" s="88"/>
      <c r="K8" s="88"/>
      <c r="L8" s="88"/>
      <c r="M8" s="87"/>
    </row>
    <row r="9" spans="1:13" ht="42" customHeight="1">
      <c r="A9" s="90" t="s">
        <v>748</v>
      </c>
      <c r="B9" s="88">
        <v>5787</v>
      </c>
      <c r="C9" s="91">
        <f t="shared" si="0"/>
        <v>482.25</v>
      </c>
      <c r="D9" s="87"/>
      <c r="E9" s="87" t="s">
        <v>756</v>
      </c>
      <c r="F9" s="87" t="s">
        <v>761</v>
      </c>
      <c r="G9" s="87">
        <v>256</v>
      </c>
      <c r="H9" s="87">
        <v>8</v>
      </c>
      <c r="I9" s="93" t="s">
        <v>767</v>
      </c>
      <c r="J9" s="88">
        <v>3999</v>
      </c>
      <c r="K9" s="88">
        <v>1300</v>
      </c>
      <c r="L9" s="88">
        <f>J9+K9</f>
        <v>5299</v>
      </c>
      <c r="M9" s="91">
        <f>L9/12</f>
        <v>441.5833333333333</v>
      </c>
    </row>
    <row r="10" spans="1:13" ht="45">
      <c r="A10" s="90" t="s">
        <v>751</v>
      </c>
      <c r="B10" s="88">
        <v>5495.38</v>
      </c>
      <c r="C10" s="91">
        <f t="shared" si="0"/>
        <v>457.9483333333333</v>
      </c>
      <c r="D10" s="87"/>
      <c r="E10" s="87" t="s">
        <v>768</v>
      </c>
      <c r="F10" s="87" t="s">
        <v>761</v>
      </c>
      <c r="G10" s="87">
        <v>256</v>
      </c>
      <c r="H10" s="87">
        <v>8</v>
      </c>
      <c r="I10" s="93" t="s">
        <v>765</v>
      </c>
      <c r="J10" s="88">
        <v>3398</v>
      </c>
      <c r="K10" s="88">
        <v>1300</v>
      </c>
      <c r="L10" s="88">
        <f>J10+K10</f>
        <v>4698</v>
      </c>
      <c r="M10" s="91">
        <f aca="true" t="shared" si="1" ref="M10:M15">L10/12</f>
        <v>391.5</v>
      </c>
    </row>
    <row r="11" spans="1:13" ht="54" customHeight="1">
      <c r="A11" s="90" t="s">
        <v>749</v>
      </c>
      <c r="B11" s="88">
        <v>5253</v>
      </c>
      <c r="C11" s="91">
        <f t="shared" si="0"/>
        <v>437.75</v>
      </c>
      <c r="D11" s="87"/>
      <c r="E11" s="87" t="s">
        <v>769</v>
      </c>
      <c r="F11" s="87" t="s">
        <v>761</v>
      </c>
      <c r="G11" s="87">
        <v>512</v>
      </c>
      <c r="H11" s="87">
        <v>8</v>
      </c>
      <c r="I11" s="93" t="s">
        <v>770</v>
      </c>
      <c r="J11" s="88">
        <v>3849</v>
      </c>
      <c r="K11" s="88">
        <v>1300</v>
      </c>
      <c r="L11" s="88">
        <f>J11+K11</f>
        <v>5149</v>
      </c>
      <c r="M11" s="91">
        <f t="shared" si="1"/>
        <v>429.0833333333333</v>
      </c>
    </row>
    <row r="12" spans="1:13" ht="33.75">
      <c r="A12" s="90"/>
      <c r="B12" s="88"/>
      <c r="C12" s="87"/>
      <c r="D12" s="87"/>
      <c r="E12" s="87" t="s">
        <v>769</v>
      </c>
      <c r="F12" s="87" t="s">
        <v>763</v>
      </c>
      <c r="G12" s="87">
        <v>512</v>
      </c>
      <c r="H12" s="87">
        <v>16</v>
      </c>
      <c r="I12" s="93" t="s">
        <v>771</v>
      </c>
      <c r="J12" s="88">
        <v>5199</v>
      </c>
      <c r="K12" s="88">
        <v>1300</v>
      </c>
      <c r="L12" s="88">
        <f>J12+K12</f>
        <v>6499</v>
      </c>
      <c r="M12" s="91">
        <f t="shared" si="1"/>
        <v>541.5833333333334</v>
      </c>
    </row>
    <row r="13" spans="1:13" ht="45">
      <c r="A13" s="90"/>
      <c r="B13" s="88"/>
      <c r="C13" s="87"/>
      <c r="D13" s="87"/>
      <c r="E13" s="87" t="s">
        <v>777</v>
      </c>
      <c r="F13" s="87" t="s">
        <v>778</v>
      </c>
      <c r="G13" s="87">
        <v>256</v>
      </c>
      <c r="H13" s="87">
        <v>8</v>
      </c>
      <c r="I13" s="93" t="s">
        <v>779</v>
      </c>
      <c r="J13" s="88">
        <v>4599</v>
      </c>
      <c r="K13" s="88">
        <v>1000</v>
      </c>
      <c r="L13" s="88">
        <f>J13+K13</f>
        <v>5599</v>
      </c>
      <c r="M13" s="91">
        <f t="shared" si="1"/>
        <v>466.5833333333333</v>
      </c>
    </row>
    <row r="14" spans="1:13" ht="12.75">
      <c r="A14" s="90"/>
      <c r="B14" s="88"/>
      <c r="C14" s="87"/>
      <c r="D14" s="87"/>
      <c r="E14" s="87"/>
      <c r="F14" s="87"/>
      <c r="G14" s="87"/>
      <c r="H14" s="87"/>
      <c r="I14" s="87"/>
      <c r="J14" s="87"/>
      <c r="K14" s="87"/>
      <c r="L14" s="87"/>
      <c r="M14" s="91">
        <f t="shared" si="1"/>
        <v>0</v>
      </c>
    </row>
    <row r="15" spans="1:13" ht="12.75">
      <c r="A15" s="90"/>
      <c r="B15" s="88"/>
      <c r="C15" s="87"/>
      <c r="D15" s="87"/>
      <c r="E15" s="87"/>
      <c r="F15" s="87"/>
      <c r="G15" s="87"/>
      <c r="H15" s="87"/>
      <c r="I15" s="87"/>
      <c r="J15" s="87"/>
      <c r="K15" s="87"/>
      <c r="L15" s="87"/>
      <c r="M15" s="91">
        <f t="shared" si="1"/>
        <v>0</v>
      </c>
    </row>
    <row r="16" spans="1:13" ht="12.75">
      <c r="A16" s="90"/>
      <c r="B16" s="88"/>
      <c r="C16" s="87"/>
      <c r="D16" s="87"/>
      <c r="E16" s="87"/>
      <c r="F16" s="87"/>
      <c r="G16" s="87"/>
      <c r="H16" s="87"/>
      <c r="I16" s="87"/>
      <c r="J16" s="87"/>
      <c r="K16" s="87"/>
      <c r="L16" s="87"/>
      <c r="M16" s="87"/>
    </row>
    <row r="17" spans="1:13" ht="12.75">
      <c r="A17" s="86"/>
      <c r="E17" s="87"/>
      <c r="F17" s="87"/>
      <c r="G17" s="87"/>
      <c r="H17" s="87"/>
      <c r="I17" s="87"/>
      <c r="J17" s="87"/>
      <c r="K17" s="87"/>
      <c r="L17" s="87"/>
      <c r="M17" s="87"/>
    </row>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Elissandra Rebouças Arruda</cp:lastModifiedBy>
  <cp:lastPrinted>2023-04-17T18:27:10Z</cp:lastPrinted>
  <dcterms:created xsi:type="dcterms:W3CDTF">2021-01-15T22:11:34Z</dcterms:created>
  <dcterms:modified xsi:type="dcterms:W3CDTF">2023-04-17T18:29:11Z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