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10"/>
  <workbookPr/>
  <xr:revisionPtr revIDLastSave="0" documentId="8_{47C78282-7DC5-4679-86EB-9E73B4E2739D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H11" i="1"/>
  <c r="I10" i="1"/>
  <c r="H10" i="1"/>
  <c r="I9" i="1"/>
  <c r="H9" i="1"/>
  <c r="I8" i="1"/>
  <c r="H8" i="1"/>
  <c r="G6" i="1"/>
  <c r="I6" i="1" l="1"/>
  <c r="H6" i="1"/>
</calcChain>
</file>

<file path=xl/sharedStrings.xml><?xml version="1.0" encoding="utf-8"?>
<sst xmlns="http://schemas.openxmlformats.org/spreadsheetml/2006/main" count="40" uniqueCount="36">
  <si>
    <t>OBRAS</t>
  </si>
  <si>
    <t>Contrato</t>
  </si>
  <si>
    <t>Contratada</t>
  </si>
  <si>
    <t>Objeto</t>
  </si>
  <si>
    <t>Data de início</t>
  </si>
  <si>
    <t>Etapas</t>
  </si>
  <si>
    <t>Valor</t>
  </si>
  <si>
    <t>Total em Medições</t>
  </si>
  <si>
    <t>Saldo de Contrato</t>
  </si>
  <si>
    <t>Percentual concluído</t>
  </si>
  <si>
    <t>Status</t>
  </si>
  <si>
    <t>Previsão de Conclusão</t>
  </si>
  <si>
    <t>TC nº 034/2022</t>
  </si>
  <si>
    <t>TURIN CONSTRUÇÕES LTDA -  02.924.243/0001-41</t>
  </si>
  <si>
    <t>Prestação de serviços de Construção da Edificação das Promotorias de Justiça da Comarca de Manacapuru/AM</t>
  </si>
  <si>
    <t>Finalizado</t>
  </si>
  <si>
    <t>CT nº 035/2022</t>
  </si>
  <si>
    <t>SGRH SERVIÇO DE CONSTRUÇÕES E COMÉRCIO DE MATERIAIS DE CONSTRUÇÃO LTDA. - 06.539.432/0001-5</t>
  </si>
  <si>
    <t>Construção do Remanescente da Edificação Destinada a instalar a Promotoria de Justiça da Comarca de Anori/AM</t>
  </si>
  <si>
    <t>TC nº 031/2022</t>
  </si>
  <si>
    <t>F1 CONSTRUCOES E NAUTICA EIRELI, CNPJ n.° 06.939.058/0001-81.</t>
  </si>
  <si>
    <t>Contratação de empresa especializada para realizar a reforma do Plenário Trindade do prédio sede do Ministério Público do Estado do Amazonas – MP/AM</t>
  </si>
  <si>
    <t>TC nº 031/2023</t>
  </si>
  <si>
    <t>MS TERRAPLENAGEM  LTDA - 27.260.924/0001-83</t>
  </si>
  <si>
    <r>
      <rPr>
        <sz val="12"/>
        <color rgb="FF000000"/>
        <rFont val="Calibri"/>
      </rPr>
      <t>Readequação da Entrada do Prédio-Sede</t>
    </r>
    <r>
      <rPr>
        <b/>
        <sz val="12"/>
        <color rgb="FF000000"/>
        <rFont val="Calibri"/>
      </rPr>
      <t>.</t>
    </r>
  </si>
  <si>
    <t>rescisão</t>
  </si>
  <si>
    <t>TC nº 002/2024</t>
  </si>
  <si>
    <t>CONSTRUTORA ALCANCE LTDA-03.018.149/0001-96</t>
  </si>
  <si>
    <t>Prestação de serviços de Construção da Edificação das Promotorias de Justiça da Comarca de Manicor/AM</t>
  </si>
  <si>
    <t>Em execução</t>
  </si>
  <si>
    <t>TC nº 015/2024</t>
  </si>
  <si>
    <t>HSX ENGENHARIA E CONSTRUCOES LTDA</t>
  </si>
  <si>
    <t>Contratação emergencial- execução do remanescente da obra de readequação da entrada G1, situada nas dependências do Prédio-Sede da Procuradoria-Geral de Justiça do Estado do Amazonas - PGJ-AM,</t>
  </si>
  <si>
    <t>CT nº 009/2023</t>
  </si>
  <si>
    <t>ORION SERVIÇOS TÉCNICOS LTDA.</t>
  </si>
  <si>
    <t>Reforma da edificação onde está instalada a Promotoria de Justiça da Comarca de Lábrea/AM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</si>
</sst>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9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Calibri"/>
    </font>
    <font>
      <sz val="11"/>
      <name val="Calibri"/>
    </font>
    <font>
      <sz val="12"/>
      <color rgb="FF000000"/>
      <name val="Calibri"/>
    </font>
    <font>
      <sz val="11"/>
      <color rgb="FF000000"/>
      <name val="Calibri"/>
    </font>
    <font>
      <sz val="12"/>
      <color rgb="FF000000"/>
      <name val="Calibri"/>
      <family val="2"/>
    </font>
    <font>
      <sz val="11"/>
      <color theme="1"/>
      <name val="Calibri"/>
    </font>
    <font>
      <b/>
      <sz val="12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17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2" fillId="2" borderId="0" xfId="0" applyFont="1" applyFill="1"/>
    <xf numFmtId="164" fontId="5" fillId="0" borderId="1" xfId="0" applyNumberFormat="1" applyFont="1" applyBorder="1"/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right"/>
    </xf>
    <xf numFmtId="14" fontId="3" fillId="0" borderId="1" xfId="0" applyNumberFormat="1" applyFont="1" applyBorder="1"/>
    <xf numFmtId="4" fontId="3" fillId="0" borderId="1" xfId="0" applyNumberFormat="1" applyFont="1" applyBorder="1"/>
    <xf numFmtId="9" fontId="3" fillId="0" borderId="1" xfId="0" applyNumberFormat="1" applyFont="1" applyBorder="1"/>
    <xf numFmtId="10" fontId="3" fillId="0" borderId="1" xfId="0" applyNumberFormat="1" applyFont="1" applyBorder="1"/>
    <xf numFmtId="0" fontId="0" fillId="0" borderId="1" xfId="0" applyBorder="1"/>
    <xf numFmtId="164" fontId="3" fillId="0" borderId="1" xfId="0" applyNumberFormat="1" applyFont="1" applyBorder="1"/>
    <xf numFmtId="0" fontId="4" fillId="0" borderId="0" xfId="0" applyFont="1"/>
    <xf numFmtId="0" fontId="3" fillId="0" borderId="2" xfId="0" applyFont="1" applyBorder="1"/>
    <xf numFmtId="0" fontId="4" fillId="0" borderId="2" xfId="0" applyFont="1" applyBorder="1"/>
    <xf numFmtId="1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10" fontId="3" fillId="0" borderId="2" xfId="0" applyNumberFormat="1" applyFont="1" applyBorder="1" applyAlignment="1">
      <alignment horizontal="right"/>
    </xf>
    <xf numFmtId="0" fontId="6" fillId="0" borderId="2" xfId="0" applyFont="1" applyBorder="1" applyAlignment="1">
      <alignment wrapText="1"/>
    </xf>
    <xf numFmtId="164" fontId="0" fillId="0" borderId="2" xfId="0" applyNumberFormat="1" applyBorder="1" applyAlignment="1">
      <alignment horizontal="right"/>
    </xf>
    <xf numFmtId="0" fontId="3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/>
    <xf numFmtId="14" fontId="3" fillId="3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164" fontId="5" fillId="3" borderId="1" xfId="0" applyNumberFormat="1" applyFont="1" applyFill="1" applyBorder="1" applyAlignment="1">
      <alignment horizontal="right"/>
    </xf>
    <xf numFmtId="164" fontId="7" fillId="3" borderId="1" xfId="0" applyNumberFormat="1" applyFont="1" applyFill="1" applyBorder="1" applyAlignment="1">
      <alignment horizontal="right"/>
    </xf>
    <xf numFmtId="10" fontId="3" fillId="3" borderId="1" xfId="0" applyNumberFormat="1" applyFont="1" applyFill="1" applyBorder="1" applyAlignment="1">
      <alignment horizontal="right"/>
    </xf>
    <xf numFmtId="0" fontId="4" fillId="0" borderId="0" xfId="0" applyFont="1" applyAlignment="1">
      <alignment wrapText="1"/>
    </xf>
    <xf numFmtId="0" fontId="5" fillId="0" borderId="1" xfId="0" applyFont="1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8"/>
  <sheetViews>
    <sheetView tabSelected="1" workbookViewId="0">
      <selection activeCell="A13" sqref="A13:XFD18"/>
    </sheetView>
  </sheetViews>
  <sheetFormatPr defaultRowHeight="15"/>
  <cols>
    <col min="1" max="1" width="14.5703125" bestFit="1" customWidth="1"/>
    <col min="2" max="2" width="55.140625" customWidth="1"/>
    <col min="3" max="3" width="106.140625" customWidth="1"/>
    <col min="4" max="4" width="13.42578125" bestFit="1" customWidth="1"/>
    <col min="5" max="5" width="7" bestFit="1" customWidth="1"/>
    <col min="6" max="6" width="17.42578125" bestFit="1" customWidth="1"/>
    <col min="7" max="7" width="18.140625" bestFit="1" customWidth="1"/>
    <col min="8" max="8" width="17.42578125" bestFit="1" customWidth="1"/>
    <col min="9" max="9" width="20" bestFit="1" customWidth="1"/>
    <col min="10" max="10" width="12.42578125" bestFit="1" customWidth="1"/>
    <col min="11" max="11" width="21.28515625" bestFit="1" customWidth="1"/>
  </cols>
  <sheetData>
    <row r="2" spans="1:11">
      <c r="A2" s="1" t="s">
        <v>0</v>
      </c>
    </row>
    <row r="3" spans="1:11">
      <c r="A3" s="2">
        <v>45474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</row>
    <row r="5" spans="1:11" ht="15.75">
      <c r="A5" s="6" t="s">
        <v>12</v>
      </c>
      <c r="B5" s="7" t="s">
        <v>13</v>
      </c>
      <c r="C5" s="7" t="s">
        <v>14</v>
      </c>
      <c r="D5" s="9">
        <v>44935</v>
      </c>
      <c r="E5" s="6"/>
      <c r="F5" s="5">
        <v>3843280</v>
      </c>
      <c r="G5" s="14">
        <v>3843280</v>
      </c>
      <c r="H5" s="7">
        <v>0</v>
      </c>
      <c r="I5" s="12">
        <v>1</v>
      </c>
      <c r="J5" s="8" t="s">
        <v>15</v>
      </c>
      <c r="K5" s="9">
        <v>45108</v>
      </c>
    </row>
    <row r="6" spans="1:11" ht="32.25">
      <c r="A6" s="24" t="s">
        <v>16</v>
      </c>
      <c r="B6" s="25" t="s">
        <v>17</v>
      </c>
      <c r="C6" s="26" t="s">
        <v>18</v>
      </c>
      <c r="D6" s="27">
        <v>44942</v>
      </c>
      <c r="E6" s="28">
        <v>4</v>
      </c>
      <c r="F6" s="29">
        <v>1052812.9099999999</v>
      </c>
      <c r="G6" s="30">
        <f>180880.9+263144.59+115814.2+381008.1</f>
        <v>940847.78999999992</v>
      </c>
      <c r="H6" s="29">
        <f>F6-G6</f>
        <v>111965.12</v>
      </c>
      <c r="I6" s="31">
        <f>G6/F6</f>
        <v>0.8936514560787443</v>
      </c>
      <c r="J6" s="28" t="s">
        <v>15</v>
      </c>
      <c r="K6" s="27">
        <v>45062</v>
      </c>
    </row>
    <row r="7" spans="1:11" ht="32.25">
      <c r="A7" s="6" t="s">
        <v>19</v>
      </c>
      <c r="B7" s="32" t="s">
        <v>20</v>
      </c>
      <c r="C7" s="15" t="s">
        <v>21</v>
      </c>
      <c r="D7" s="9">
        <v>44994</v>
      </c>
      <c r="E7" s="6"/>
      <c r="F7" s="14">
        <v>282970.99</v>
      </c>
      <c r="G7" s="6">
        <v>282970.99</v>
      </c>
      <c r="H7" s="14">
        <v>0</v>
      </c>
      <c r="I7" s="12">
        <v>1</v>
      </c>
      <c r="J7" s="8" t="s">
        <v>15</v>
      </c>
      <c r="K7" s="9">
        <v>45217</v>
      </c>
    </row>
    <row r="8" spans="1:11" ht="15.75">
      <c r="A8" s="6" t="s">
        <v>22</v>
      </c>
      <c r="B8" s="7" t="s">
        <v>23</v>
      </c>
      <c r="C8" s="7" t="s">
        <v>24</v>
      </c>
      <c r="D8" s="9">
        <v>45226</v>
      </c>
      <c r="E8" s="6">
        <v>1</v>
      </c>
      <c r="F8" s="14">
        <v>604146.6</v>
      </c>
      <c r="G8" s="14">
        <v>131183.06</v>
      </c>
      <c r="H8" s="14">
        <f>F8-G8</f>
        <v>472963.54</v>
      </c>
      <c r="I8" s="12">
        <f>G8/F8</f>
        <v>0.21713779403873165</v>
      </c>
      <c r="J8" s="8" t="s">
        <v>25</v>
      </c>
      <c r="K8" s="9">
        <v>45343</v>
      </c>
    </row>
    <row r="9" spans="1:11">
      <c r="A9" s="6" t="s">
        <v>26</v>
      </c>
      <c r="B9" s="33" t="s">
        <v>27</v>
      </c>
      <c r="C9" s="33" t="s">
        <v>28</v>
      </c>
      <c r="D9" s="9">
        <v>45370</v>
      </c>
      <c r="E9" s="6">
        <v>4</v>
      </c>
      <c r="F9" s="5">
        <v>1785242.23</v>
      </c>
      <c r="G9" s="34">
        <v>1260329.3599999999</v>
      </c>
      <c r="H9" s="5">
        <f>F9-G9</f>
        <v>524912.87000000011</v>
      </c>
      <c r="I9" s="12">
        <f>G9/F9</f>
        <v>0.7059710658984355</v>
      </c>
      <c r="J9" s="6" t="s">
        <v>29</v>
      </c>
      <c r="K9" s="9">
        <v>45520</v>
      </c>
    </row>
    <row r="10" spans="1:11" ht="15.75">
      <c r="A10" s="6" t="s">
        <v>30</v>
      </c>
      <c r="B10" s="15" t="s">
        <v>31</v>
      </c>
      <c r="C10" s="15" t="s">
        <v>32</v>
      </c>
      <c r="D10" s="9">
        <v>45433</v>
      </c>
      <c r="E10" s="6">
        <v>1</v>
      </c>
      <c r="F10" s="14">
        <v>482594.17</v>
      </c>
      <c r="G10" s="14">
        <v>435217.42</v>
      </c>
      <c r="H10" s="14">
        <f>F10-G10</f>
        <v>47376.75</v>
      </c>
      <c r="I10" s="11">
        <f>G10/F10</f>
        <v>0.90182900468938532</v>
      </c>
      <c r="J10" s="6" t="s">
        <v>15</v>
      </c>
      <c r="K10" s="9">
        <v>45464</v>
      </c>
    </row>
    <row r="11" spans="1:11" ht="16.5">
      <c r="A11" s="16" t="s">
        <v>33</v>
      </c>
      <c r="B11" s="22" t="s">
        <v>34</v>
      </c>
      <c r="C11" s="17" t="s">
        <v>35</v>
      </c>
      <c r="D11" s="18">
        <v>45170</v>
      </c>
      <c r="E11" s="19">
        <v>1</v>
      </c>
      <c r="F11" s="20">
        <v>596387.80000000005</v>
      </c>
      <c r="G11" s="23">
        <v>226456.47</v>
      </c>
      <c r="H11" s="20">
        <f>F11-G11</f>
        <v>369931.33000000007</v>
      </c>
      <c r="I11" s="21">
        <f>G11/F11</f>
        <v>0.37971345154947833</v>
      </c>
      <c r="J11" s="19" t="s">
        <v>29</v>
      </c>
      <c r="K11" s="18">
        <v>45292</v>
      </c>
    </row>
    <row r="12" spans="1:11">
      <c r="A12" s="6"/>
      <c r="B12" s="6"/>
      <c r="C12" s="6"/>
      <c r="D12" s="9"/>
      <c r="E12" s="6"/>
      <c r="F12" s="10"/>
      <c r="G12" s="10"/>
      <c r="H12" s="10"/>
      <c r="I12" s="12"/>
      <c r="J12" s="6"/>
      <c r="K12" s="9"/>
    </row>
    <row r="13" spans="1:1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1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</row>
    <row r="15" spans="1:1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</row>
    <row r="16" spans="1:1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</row>
    <row r="17" spans="1:1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</row>
    <row r="18" spans="1:1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</row>
  </sheetData>
  <mergeCells count="1">
    <mergeCell ref="A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2024-09-20T22:13:16Z</dcterms:created>
  <dcterms:modified xsi:type="dcterms:W3CDTF">2024-09-20T22:39:00Z</dcterms:modified>
  <cp:category/>
  <cp:contentStatus/>
</cp:coreProperties>
</file>