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5/TRANSPARÊNCIA/"/>
    </mc:Choice>
  </mc:AlternateContent>
  <xr:revisionPtr revIDLastSave="0" documentId="8_{099B2ABF-3B3B-47C9-A109-9F6FFA4CA504}" xr6:coauthVersionLast="47" xr6:coauthVersionMax="47" xr10:uidLastSave="{00000000-0000-0000-0000-000000000000}"/>
  <bookViews>
    <workbookView xWindow="-120" yWindow="-120" windowWidth="29040" windowHeight="15720" xr2:uid="{1BBD12A8-C39B-46F0-8548-8289ECD0CBB9}"/>
  </bookViews>
  <sheets>
    <sheet name="Bens" sheetId="1" r:id="rId1"/>
  </sheets>
  <definedNames>
    <definedName name="_xlnm._FilterDatabase" localSheetId="0" hidden="1">Bens!$D$1:$D$27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7" i="1"/>
  <c r="L16" i="1"/>
  <c r="L14" i="1"/>
  <c r="L13" i="1"/>
  <c r="L8" i="1"/>
</calcChain>
</file>

<file path=xl/sharedStrings.xml><?xml version="1.0" encoding="utf-8"?>
<sst xmlns="http://schemas.openxmlformats.org/spreadsheetml/2006/main" count="127" uniqueCount="94">
  <si>
    <t>SETEMBRO/2025</t>
  </si>
  <si>
    <t>ORDEM CRONOLÓGICA DE PAGAMENTOS – PGJ/AM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</si>
  <si>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</si>
  <si>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</si>
  <si>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</si>
  <si>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</si>
  <si>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</si>
  <si>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</si>
  <si>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</si>
  <si>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</si>
  <si>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</si>
  <si>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</si>
  <si>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</si>
  <si>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</si>
  <si>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</si>
  <si>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</si>
  <si>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Setembro</t>
  </si>
  <si>
    <t>RML PRODUTOS IMPORTADOS LTDA</t>
  </si>
  <si>
    <t xml:space="preserve">Liquidação da NE nº 2025NE0001366 - Fornecimento de equipamentos e materiais de informática (HEADSET SOBREOUVIDO, COM FIO, USB), para atender às necessidades de manutenção de computadores e nobreaks das unidades da Procuradoria-Geral de Justiça do Estado do Amazonas, conforme NF-e n° 1172 e documentos no SEI 2025.017951. </t>
  </si>
  <si>
    <t>1172/2025</t>
  </si>
  <si>
    <t>2801/2025</t>
  </si>
  <si>
    <t>-</t>
  </si>
  <si>
    <t>2025.017951</t>
  </si>
  <si>
    <t>TRES CORACOES ALIMENTOS S.A.</t>
  </si>
  <si>
    <t>Liquidação da NE nº 2025NE0001666 - Ref. aquisição de material para consumo, café, contendo 20 (vinte) pacotes de café (500g), totalizando 1320 (um mil, trezentos e vinte) pacotes de 500g, conforme NF-nº 298928 e documentos no SEI 2025.018909.</t>
  </si>
  <si>
    <t>298928/2025</t>
  </si>
  <si>
    <t>2804/2025</t>
  </si>
  <si>
    <t>2025.018909</t>
  </si>
  <si>
    <t>TH MIX LTDA</t>
  </si>
  <si>
    <t>Liquidação da NE nº 2025NE0001555 - Ref. a aquisição de material permanente, Quadro de avisos, cortiça, 1,50m X 1,20m (TOMBO: 23612), conforme NF-e n° 1354 e documentos no SEI 2025.019533.</t>
  </si>
  <si>
    <t>1354/2025</t>
  </si>
  <si>
    <t>2848/2025</t>
  </si>
  <si>
    <t>2025.019533</t>
  </si>
  <si>
    <t>HOUSE LTDA</t>
  </si>
  <si>
    <t>Liquidação da NE nº 2025NE0000927 - Ref. a aquisição de material permanente, Condicionadores de ar, split, 18.000 Btus (TOMBOS: 24874, 24875, 24876, 24877 e 24878), conforme NF-e n° 204 e documentos no SEI 2025.019539.</t>
  </si>
  <si>
    <t>204/2025</t>
  </si>
  <si>
    <t>2849/2025</t>
  </si>
  <si>
    <t>2025.019539</t>
  </si>
  <si>
    <t>ELABORATO COMERCIO DE MOVEIS PLANEJADOS LTDA</t>
  </si>
  <si>
    <t>Liquidação da NE nº 2025NE0001480 - Ref. ao fornecimento de mobiliário em geral CADEIRA GIRATÓRIOS DIRETOR, COM BRAÇOS  (TOMBO: 24987), conforme NF-nº 20285 e demais documentos contidos no SEI 2025.019101.</t>
  </si>
  <si>
    <t>20285/2025</t>
  </si>
  <si>
    <t>2901/2025</t>
  </si>
  <si>
    <t>2025.019101</t>
  </si>
  <si>
    <t>Liquidação da NE nº 2025NE0001482 Ref. ao fornecimento de mobiliário em geral CADEIRA GIRATÓRIOS DIRETOR, COM BRAÇOS  (TOMBO: 24985), conforme NF-nº 20286 e demais documentos contidos no SEI 2025.019104.</t>
  </si>
  <si>
    <t>20286/2025</t>
  </si>
  <si>
    <t>2902/2025</t>
  </si>
  <si>
    <t>2025.019104</t>
  </si>
  <si>
    <t>Liquidação da NE nº 2025NE0001563 Ref. ao fornecimento de mobiliário em geral CADEIRA GIRATÓRIOS DIRETOR, COM BRAÇOS  (TOMBO: 24983), conforme NF-nº 20288 e demais documentos contidos no SEI 2025.019120.</t>
  </si>
  <si>
    <t>20288/2025</t>
  </si>
  <si>
    <t>2903/2025</t>
  </si>
  <si>
    <t>2025.019120</t>
  </si>
  <si>
    <t>Liquidação da NE nº 2025NE0001489 Ref. ao fornecimento de mobiliário em geral CADEIRA GIRATÓRIOS DIRETOR, COM BRAÇOS  (TOMBO: 24984), conforme NF-nº 20287 e demais documentos contidos no SEI 2025.019117.</t>
  </si>
  <si>
    <t>20287/2025</t>
  </si>
  <si>
    <t>2904/2025</t>
  </si>
  <si>
    <t>2025.019117</t>
  </si>
  <si>
    <t>F. A. DOS SANTOS JUNIOR LTDA</t>
  </si>
  <si>
    <t>Liquidação da NE nº 2025NE0001250 Referente ao fornecimento de 999 (novecentos e noventa e nove) garrafões de aguas (C.A. 022/2023-MP/PGJ - 1ºT.A.), conforme NF-e n° 1144, e demais documentos no SEI 2025.019631.</t>
  </si>
  <si>
    <t>1144/2025</t>
  </si>
  <si>
    <t>2905/2025</t>
  </si>
  <si>
    <t>2025.019631</t>
  </si>
  <si>
    <t>J L C DE MELO</t>
  </si>
  <si>
    <t>Liquidação da NE nº 2025NE0001610 Ref. a aquisição de leite integral em pó 400g, conforme NF-e n° 5340 e documentos no SEI 2025.019644.</t>
  </si>
  <si>
    <t>5340/2025</t>
  </si>
  <si>
    <t>2963/2025</t>
  </si>
  <si>
    <t>2025.019644</t>
  </si>
  <si>
    <t>ATENA COMERCIAL LTDA</t>
  </si>
  <si>
    <t>Liquidação da NE nº 2025NE0001234 Ref. a aquisição de 1 Condicionador de ar, split, 24.000 Btu´s (TOMBO: 23618), conforme NF-nº 2753 e demais documentos no SEI 2025.019927.</t>
  </si>
  <si>
    <t>2753/2025</t>
  </si>
  <si>
    <t>2972/2025</t>
  </si>
  <si>
    <t>2025.019927</t>
  </si>
  <si>
    <t>Liquidação da NE nº 2025NE0001475 Ref. ao fornecimento de mobiliário em geral CADEIRA GIRATÓRIOS DIRETOR, COM BRAÇOS  (TOMBO: 24986), conforme NF-nº 20284 e demais documentos contidos no SEI 2025.019098.</t>
  </si>
  <si>
    <t>20284/2025</t>
  </si>
  <si>
    <t>2980/2025</t>
  </si>
  <si>
    <t>2025.019098</t>
  </si>
  <si>
    <t>BETEL MOVEIS LTDA</t>
  </si>
  <si>
    <t>Liquidação da NE nº 2024NE0000242  Ref. ao fornecimento de mobiliário em geral, material de escritório (TOMBOS: 24251 até 24257, 24373 até 24376, 24996 até 24998), conforme NF n° 288 e documentos no SEI 2025.020775.</t>
  </si>
  <si>
    <t>288/2025</t>
  </si>
  <si>
    <t>3013/2025</t>
  </si>
  <si>
    <t>2025.020775</t>
  </si>
  <si>
    <t>Liquidação da NE nº 2025NE0001281         Ref. ao fornecimento de mobiliário em geral CADEIRA GIRATÓRIOS DIRETOR, COM BRAÇOS  (TOMBOS: 24993, 24994 e 24995), conforme NF-nº 20283 e demais documentos contidos no SEI 2025.019097.</t>
  </si>
  <si>
    <t>20283/2025</t>
  </si>
  <si>
    <t>23/092025</t>
  </si>
  <si>
    <t>3014/2025</t>
  </si>
  <si>
    <t>2025.019097</t>
  </si>
  <si>
    <t>PAULO ELETRO LTDA</t>
  </si>
  <si>
    <t xml:space="preserve">Liquidação da NE nº 2025NE0001365 Ref.  fornecimento de equipamentos e materiais de informática, para atender às necessidades de manutenção de computadores e nobreaks (2 Unid de TCABO EXTENSOR USB, 5M)  conforme NF-e n° 1083 e documentos no SEI 2025.020362. </t>
  </si>
  <si>
    <t>1083/2025</t>
  </si>
  <si>
    <t>3019/2025</t>
  </si>
  <si>
    <t>2025.020362</t>
  </si>
  <si>
    <t>Fonte da informação: Sistema eletronico de informações (SEI) e sistema AFI. DOF/MPAM.</t>
  </si>
  <si>
    <t>Data da última atualização: 07/10/2025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</si>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</sst>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[$-416]d/m/yyyy"/>
    <numFmt numFmtId="167" formatCode="_-&quot;R$ &quot;* #,##0.00_-;&quot;-R$ &quot;* #,##0.00_-;_-&quot;R$ &quot;* \-??_-;_-@_-"/>
    <numFmt numFmtId="168" formatCode="d/m/yyyy"/>
    <numFmt numFmtId="169" formatCode="_-* #,##0.00_-;\-* #,##0.00_-;_-* \-??_-;_-@_-"/>
  </numFmts>
  <fonts count="14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9" fontId="1" fillId="0" borderId="0" applyBorder="0" applyProtection="0"/>
    <xf numFmtId="167" fontId="1" fillId="0" borderId="0" applyBorder="0" applyProtection="0"/>
    <xf numFmtId="0" fontId="13" fillId="0" borderId="0" applyBorder="0" applyProtection="0"/>
    <xf numFmtId="0" fontId="3" fillId="0" borderId="0"/>
  </cellStyleXfs>
  <cellXfs count="47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left"/>
    </xf>
    <xf numFmtId="2" fontId="5" fillId="0" borderId="0" xfId="4" applyNumberFormat="1" applyFont="1" applyAlignment="1">
      <alignment horizontal="left"/>
    </xf>
    <xf numFmtId="2" fontId="5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7" fillId="0" borderId="0" xfId="4" applyFont="1"/>
    <xf numFmtId="0" fontId="9" fillId="0" borderId="0" xfId="4" applyFont="1"/>
    <xf numFmtId="2" fontId="9" fillId="0" borderId="0" xfId="4" applyNumberFormat="1" applyFont="1" applyAlignment="1">
      <alignment horizontal="center"/>
    </xf>
    <xf numFmtId="0" fontId="10" fillId="0" borderId="0" xfId="4" applyFont="1" applyAlignment="1">
      <alignment horizontal="center"/>
    </xf>
    <xf numFmtId="0" fontId="3" fillId="0" borderId="0" xfId="4"/>
    <xf numFmtId="0" fontId="11" fillId="2" borderId="1" xfId="4" applyFont="1" applyFill="1" applyBorder="1" applyAlignment="1">
      <alignment horizontal="center" vertical="center" wrapText="1"/>
    </xf>
    <xf numFmtId="2" fontId="11" fillId="2" borderId="1" xfId="4" applyNumberFormat="1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11" fillId="3" borderId="1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3" fillId="0" borderId="1" xfId="3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67" fontId="12" fillId="0" borderId="1" xfId="2" applyFont="1" applyBorder="1" applyAlignment="1" applyProtection="1">
      <alignment vertical="center"/>
    </xf>
    <xf numFmtId="166" fontId="12" fillId="0" borderId="1" xfId="0" applyNumberFormat="1" applyFont="1" applyBorder="1" applyAlignment="1">
      <alignment horizontal="center" vertical="center" wrapText="1"/>
    </xf>
    <xf numFmtId="0" fontId="12" fillId="0" borderId="1" xfId="3" applyFont="1" applyBorder="1" applyAlignment="1" applyProtection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wrapText="1"/>
    </xf>
    <xf numFmtId="49" fontId="12" fillId="0" borderId="1" xfId="0" quotePrefix="1" applyNumberFormat="1" applyFont="1" applyBorder="1" applyAlignment="1">
      <alignment horizontal="center" vertical="center"/>
    </xf>
    <xf numFmtId="0" fontId="13" fillId="0" borderId="1" xfId="3" applyBorder="1" applyAlignment="1">
      <alignment wrapText="1"/>
    </xf>
    <xf numFmtId="0" fontId="2" fillId="0" borderId="1" xfId="3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3" xfId="0" applyBorder="1" applyAlignment="1">
      <alignment vertical="center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/>
  </cellXfs>
  <cellStyles count="5">
    <cellStyle name="Hiperlink" xfId="3" builtinId="8"/>
    <cellStyle name="Moeda" xfId="2" builtinId="4"/>
    <cellStyle name="Normal" xfId="0" builtinId="0"/>
    <cellStyle name="Normal 2" xfId="4" xr:uid="{FDCC7552-0DA7-4F0A-9604-84DF562A97A2}"/>
    <cellStyle name="Vírgula" xfId="1" builtinId="3"/>
  </cellStyles>
  <dxfs count="2">
    <dxf>
      <numFmt numFmtId="165" formatCode="00&quot;.&quot;000&quot;.&quot;000&quot;/&quot;0000&quot;-&quot;00"/>
    </dxf>
    <dxf>
      <numFmt numFmtId="164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E7E3AFBE-E5FD-4798-BCCD-DBA2BFC609D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4209489" cy="82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/NF_20287_2025_ELABORATO_89c57.pdf" TargetMode="External"/><Relationship Id="rId13" Type="http://schemas.openxmlformats.org/officeDocument/2006/relationships/hyperlink" Target="https://www.mpam.mp.br/images/NF_288_2025_BETEL_62322.pdf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mpam.mp.br/images/NF_1354_2025_TH_17f36.pdf" TargetMode="External"/><Relationship Id="rId7" Type="http://schemas.openxmlformats.org/officeDocument/2006/relationships/hyperlink" Target="https://www.mpam.mp.br/images/NF_20288_2025_ELABORATO_5f4a5.pdf" TargetMode="External"/><Relationship Id="rId12" Type="http://schemas.openxmlformats.org/officeDocument/2006/relationships/hyperlink" Target="https://www.mpam.mp.br/images/NF_20284_2025_ELABORATO_78ed3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mpam.mp.br/images/NF_298928_2025_TR%C3%8AS_CORA%C3%87%C3%95ES_53d71.pdf" TargetMode="External"/><Relationship Id="rId16" Type="http://schemas.openxmlformats.org/officeDocument/2006/relationships/hyperlink" Target="https://www.mpam.mp.br/images/CT_22-2023_-_MP-PGJ_e60b0.pdf" TargetMode="External"/><Relationship Id="rId1" Type="http://schemas.openxmlformats.org/officeDocument/2006/relationships/hyperlink" Target="https://www.mpam.mp.br/images/NF_1172_2025_RML_c327f.pdf" TargetMode="External"/><Relationship Id="rId6" Type="http://schemas.openxmlformats.org/officeDocument/2006/relationships/hyperlink" Target="https://www.mpam.mp.br/images/NF_20286_2025_ELABORATO_c5d23.pdf" TargetMode="External"/><Relationship Id="rId11" Type="http://schemas.openxmlformats.org/officeDocument/2006/relationships/hyperlink" Target="https://www.mpam.mp.br/images/NF_2753_2025_ATENA_678dd.pdf" TargetMode="External"/><Relationship Id="rId5" Type="http://schemas.openxmlformats.org/officeDocument/2006/relationships/hyperlink" Target="https://www.mpam.mp.br/images/NF_20285_2025_ELABORATO_7c4ce.pdf" TargetMode="External"/><Relationship Id="rId15" Type="http://schemas.openxmlformats.org/officeDocument/2006/relationships/hyperlink" Target="https://www.mpam.mp.br/images/NF_1083_2025_PAULO_26ac1.pdf" TargetMode="External"/><Relationship Id="rId10" Type="http://schemas.openxmlformats.org/officeDocument/2006/relationships/hyperlink" Target="https://www.mpam.mp.br/images/NF_5340_2025_JLC_0a1ca.pdf" TargetMode="External"/><Relationship Id="rId4" Type="http://schemas.openxmlformats.org/officeDocument/2006/relationships/hyperlink" Target="https://www.mpam.mp.br/images/NF_204_2025_HOUSE_a6c9c.pdf" TargetMode="External"/><Relationship Id="rId9" Type="http://schemas.openxmlformats.org/officeDocument/2006/relationships/hyperlink" Target="https://www.mpam.mp.br/images/NF_1144_2025_F_ALVES_177e4.pdf" TargetMode="External"/><Relationship Id="rId14" Type="http://schemas.openxmlformats.org/officeDocument/2006/relationships/hyperlink" Target="https://www.mpam.mp.br/images/NF_20283_2025_ELABORATO_cbf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410F-38EE-4406-92D4-00D77D430D2C}">
  <dimension ref="A1:M27"/>
  <sheetViews>
    <sheetView tabSelected="1" zoomScale="90" zoomScaleNormal="90" workbookViewId="0">
      <selection activeCell="H1" sqref="H1:I1048576"/>
    </sheetView>
  </sheetViews>
  <sheetFormatPr defaultRowHeight="15"/>
  <cols>
    <col min="1" max="1" width="13.7109375" customWidth="1"/>
    <col min="2" max="2" width="14.7109375" customWidth="1"/>
    <col min="3" max="3" width="21.42578125" style="46" bestFit="1" customWidth="1"/>
    <col min="4" max="4" width="42.85546875" bestFit="1" customWidth="1"/>
    <col min="5" max="5" width="30.140625" bestFit="1" customWidth="1"/>
    <col min="6" max="6" width="13.5703125" style="3" customWidth="1"/>
    <col min="7" max="7" width="15.5703125" bestFit="1" customWidth="1"/>
    <col min="8" max="8" width="10.7109375" hidden="1" customWidth="1"/>
    <col min="9" max="9" width="14.140625" hidden="1" customWidth="1"/>
    <col min="10" max="10" width="16" bestFit="1" customWidth="1"/>
    <col min="11" max="11" width="14.7109375" bestFit="1" customWidth="1"/>
    <col min="12" max="12" width="13.85546875" bestFit="1" customWidth="1"/>
    <col min="13" max="13" width="12.7109375" bestFit="1" customWidth="1"/>
    <col min="14" max="14" width="16.42578125" bestFit="1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20.25">
      <c r="A3" s="6" t="s">
        <v>1</v>
      </c>
      <c r="B3" s="6"/>
      <c r="C3" s="7"/>
      <c r="D3" s="6"/>
      <c r="E3" s="6"/>
      <c r="G3" s="4"/>
      <c r="H3" s="4"/>
      <c r="I3" s="4"/>
      <c r="J3" s="2"/>
    </row>
    <row r="4" spans="1:13" ht="20.25">
      <c r="A4" s="6"/>
      <c r="B4" s="6"/>
      <c r="C4" s="8"/>
      <c r="D4" s="9"/>
      <c r="E4" s="6"/>
      <c r="G4" s="4"/>
      <c r="H4" s="4"/>
      <c r="I4" s="4"/>
      <c r="J4" s="2"/>
    </row>
    <row r="5" spans="1:13" ht="18">
      <c r="A5" s="10" t="s">
        <v>2</v>
      </c>
      <c r="B5" s="11"/>
      <c r="C5" s="12"/>
      <c r="D5" s="13"/>
      <c r="E5" s="14"/>
      <c r="G5" s="4"/>
      <c r="H5" s="4"/>
      <c r="I5" s="4"/>
      <c r="J5" s="2"/>
    </row>
    <row r="6" spans="1:13" ht="31.5">
      <c r="A6" s="15" t="s">
        <v>3</v>
      </c>
      <c r="B6" s="15" t="s">
        <v>4</v>
      </c>
      <c r="C6" s="16" t="s">
        <v>5</v>
      </c>
      <c r="D6" s="17" t="s">
        <v>6</v>
      </c>
      <c r="E6" s="17" t="s">
        <v>7</v>
      </c>
      <c r="F6" s="17" t="s">
        <v>8</v>
      </c>
      <c r="G6" s="15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9" t="s">
        <v>14</v>
      </c>
      <c r="M6" s="17" t="s">
        <v>15</v>
      </c>
    </row>
    <row r="7" spans="1:13" ht="180" customHeight="1">
      <c r="A7" s="20" t="s">
        <v>16</v>
      </c>
      <c r="B7" s="21">
        <v>1</v>
      </c>
      <c r="C7" s="22">
        <v>44562943000264</v>
      </c>
      <c r="D7" s="23" t="s">
        <v>17</v>
      </c>
      <c r="E7" s="24" t="s">
        <v>18</v>
      </c>
      <c r="F7" s="25" t="s">
        <v>19</v>
      </c>
      <c r="G7" s="26">
        <v>45902</v>
      </c>
      <c r="H7" s="27" t="s">
        <v>20</v>
      </c>
      <c r="I7" s="28">
        <v>5580</v>
      </c>
      <c r="J7" s="29">
        <v>45902</v>
      </c>
      <c r="K7" s="23" t="s">
        <v>21</v>
      </c>
      <c r="L7" s="28">
        <v>5580</v>
      </c>
      <c r="M7" s="27" t="s">
        <v>22</v>
      </c>
    </row>
    <row r="8" spans="1:13" ht="127.5" customHeight="1">
      <c r="A8" s="20" t="s">
        <v>16</v>
      </c>
      <c r="B8" s="21">
        <v>2</v>
      </c>
      <c r="C8" s="21">
        <v>63310411000101</v>
      </c>
      <c r="D8" s="23" t="s">
        <v>23</v>
      </c>
      <c r="E8" s="30" t="s">
        <v>24</v>
      </c>
      <c r="F8" s="25" t="s">
        <v>25</v>
      </c>
      <c r="G8" s="26">
        <v>45902</v>
      </c>
      <c r="H8" s="27" t="s">
        <v>26</v>
      </c>
      <c r="I8" s="28">
        <v>41896.800000000003</v>
      </c>
      <c r="J8" s="29">
        <v>45902</v>
      </c>
      <c r="K8" s="23" t="s">
        <v>21</v>
      </c>
      <c r="L8" s="28">
        <f>502.76+41394.04</f>
        <v>41896.800000000003</v>
      </c>
      <c r="M8" s="27" t="s">
        <v>27</v>
      </c>
    </row>
    <row r="9" spans="1:13" ht="105">
      <c r="A9" s="20" t="s">
        <v>16</v>
      </c>
      <c r="B9" s="21">
        <v>3</v>
      </c>
      <c r="C9" s="21">
        <v>10614075000116</v>
      </c>
      <c r="D9" s="23" t="s">
        <v>28</v>
      </c>
      <c r="E9" s="31" t="s">
        <v>29</v>
      </c>
      <c r="F9" s="25" t="s">
        <v>30</v>
      </c>
      <c r="G9" s="26">
        <v>45909</v>
      </c>
      <c r="H9" s="27" t="s">
        <v>31</v>
      </c>
      <c r="I9" s="28">
        <v>200</v>
      </c>
      <c r="J9" s="29">
        <v>45909</v>
      </c>
      <c r="K9" s="23" t="s">
        <v>21</v>
      </c>
      <c r="L9" s="28">
        <v>200</v>
      </c>
      <c r="M9" s="27" t="s">
        <v>32</v>
      </c>
    </row>
    <row r="10" spans="1:13" ht="120" customHeight="1">
      <c r="A10" s="20" t="s">
        <v>16</v>
      </c>
      <c r="B10" s="21">
        <v>4</v>
      </c>
      <c r="C10" s="21">
        <v>35689930000189</v>
      </c>
      <c r="D10" s="23" t="s">
        <v>33</v>
      </c>
      <c r="E10" s="32" t="s">
        <v>34</v>
      </c>
      <c r="F10" s="25" t="s">
        <v>35</v>
      </c>
      <c r="G10" s="26">
        <v>45909</v>
      </c>
      <c r="H10" s="27" t="s">
        <v>36</v>
      </c>
      <c r="I10" s="28">
        <v>26000</v>
      </c>
      <c r="J10" s="29">
        <v>45909</v>
      </c>
      <c r="K10" s="23" t="s">
        <v>21</v>
      </c>
      <c r="L10" s="28">
        <v>26000</v>
      </c>
      <c r="M10" s="33" t="s">
        <v>37</v>
      </c>
    </row>
    <row r="11" spans="1:13" ht="120">
      <c r="A11" s="20" t="s">
        <v>16</v>
      </c>
      <c r="B11" s="21">
        <v>5</v>
      </c>
      <c r="C11" s="21">
        <v>41558204000120</v>
      </c>
      <c r="D11" s="23" t="s">
        <v>38</v>
      </c>
      <c r="E11" s="32" t="s">
        <v>39</v>
      </c>
      <c r="F11" s="25" t="s">
        <v>40</v>
      </c>
      <c r="G11" s="26">
        <v>45911</v>
      </c>
      <c r="H11" s="27" t="s">
        <v>41</v>
      </c>
      <c r="I11" s="28">
        <v>535</v>
      </c>
      <c r="J11" s="29">
        <v>45912</v>
      </c>
      <c r="K11" s="23" t="s">
        <v>21</v>
      </c>
      <c r="L11" s="28">
        <v>535</v>
      </c>
      <c r="M11" s="33" t="s">
        <v>42</v>
      </c>
    </row>
    <row r="12" spans="1:13" ht="120">
      <c r="A12" s="20" t="s">
        <v>16</v>
      </c>
      <c r="B12" s="21">
        <v>6</v>
      </c>
      <c r="C12" s="21">
        <v>41558204000120</v>
      </c>
      <c r="D12" s="23" t="s">
        <v>38</v>
      </c>
      <c r="E12" s="32" t="s">
        <v>43</v>
      </c>
      <c r="F12" s="25" t="s">
        <v>44</v>
      </c>
      <c r="G12" s="26">
        <v>45911</v>
      </c>
      <c r="H12" s="27" t="s">
        <v>45</v>
      </c>
      <c r="I12" s="28">
        <v>535</v>
      </c>
      <c r="J12" s="29">
        <v>45912</v>
      </c>
      <c r="K12" s="23" t="s">
        <v>21</v>
      </c>
      <c r="L12" s="28">
        <v>535</v>
      </c>
      <c r="M12" s="33" t="s">
        <v>46</v>
      </c>
    </row>
    <row r="13" spans="1:13" ht="120">
      <c r="A13" s="20" t="s">
        <v>16</v>
      </c>
      <c r="B13" s="21">
        <v>7</v>
      </c>
      <c r="C13" s="21">
        <v>41558204000120</v>
      </c>
      <c r="D13" s="23" t="s">
        <v>38</v>
      </c>
      <c r="E13" s="32" t="s">
        <v>47</v>
      </c>
      <c r="F13" s="25" t="s">
        <v>48</v>
      </c>
      <c r="G13" s="26">
        <v>45911</v>
      </c>
      <c r="H13" s="27" t="s">
        <v>49</v>
      </c>
      <c r="I13" s="28">
        <v>535</v>
      </c>
      <c r="J13" s="29">
        <v>45912</v>
      </c>
      <c r="K13" s="23" t="s">
        <v>21</v>
      </c>
      <c r="L13" s="28">
        <f>535</f>
        <v>535</v>
      </c>
      <c r="M13" s="33" t="s">
        <v>50</v>
      </c>
    </row>
    <row r="14" spans="1:13" ht="120">
      <c r="A14" s="20" t="s">
        <v>16</v>
      </c>
      <c r="B14" s="21">
        <v>8</v>
      </c>
      <c r="C14" s="21">
        <v>41558204000120</v>
      </c>
      <c r="D14" s="23" t="s">
        <v>38</v>
      </c>
      <c r="E14" s="32" t="s">
        <v>51</v>
      </c>
      <c r="F14" s="25" t="s">
        <v>52</v>
      </c>
      <c r="G14" s="26">
        <v>45911</v>
      </c>
      <c r="H14" s="27" t="s">
        <v>53</v>
      </c>
      <c r="I14" s="28">
        <v>535</v>
      </c>
      <c r="J14" s="29">
        <v>45912</v>
      </c>
      <c r="K14" s="23" t="s">
        <v>21</v>
      </c>
      <c r="L14" s="28">
        <f>535</f>
        <v>535</v>
      </c>
      <c r="M14" s="33" t="s">
        <v>54</v>
      </c>
    </row>
    <row r="15" spans="1:13" ht="121.5" customHeight="1">
      <c r="A15" s="20" t="s">
        <v>16</v>
      </c>
      <c r="B15" s="21">
        <v>9</v>
      </c>
      <c r="C15" s="22">
        <v>27985750000116</v>
      </c>
      <c r="D15" s="23" t="s">
        <v>55</v>
      </c>
      <c r="E15" s="34" t="s">
        <v>56</v>
      </c>
      <c r="F15" s="25" t="s">
        <v>57</v>
      </c>
      <c r="G15" s="26">
        <v>45911</v>
      </c>
      <c r="H15" s="27" t="s">
        <v>58</v>
      </c>
      <c r="I15" s="28">
        <v>8991</v>
      </c>
      <c r="J15" s="29">
        <v>45912</v>
      </c>
      <c r="K15" s="23" t="s">
        <v>21</v>
      </c>
      <c r="L15" s="28">
        <v>8991</v>
      </c>
      <c r="M15" s="33" t="s">
        <v>59</v>
      </c>
    </row>
    <row r="16" spans="1:13" ht="75">
      <c r="A16" s="20" t="s">
        <v>16</v>
      </c>
      <c r="B16" s="21">
        <v>10</v>
      </c>
      <c r="C16" s="22">
        <v>7442086000151</v>
      </c>
      <c r="D16" s="23" t="s">
        <v>60</v>
      </c>
      <c r="E16" s="32" t="s">
        <v>61</v>
      </c>
      <c r="F16" s="25" t="s">
        <v>62</v>
      </c>
      <c r="G16" s="26">
        <v>45918</v>
      </c>
      <c r="H16" s="27" t="s">
        <v>63</v>
      </c>
      <c r="I16" s="28">
        <v>11700</v>
      </c>
      <c r="J16" s="29">
        <v>45919</v>
      </c>
      <c r="K16" s="23" t="s">
        <v>21</v>
      </c>
      <c r="L16" s="28">
        <f>140.4+11559.6</f>
        <v>11700</v>
      </c>
      <c r="M16" s="33" t="s">
        <v>64</v>
      </c>
    </row>
    <row r="17" spans="1:13" ht="90">
      <c r="A17" s="20" t="s">
        <v>16</v>
      </c>
      <c r="B17" s="21">
        <v>11</v>
      </c>
      <c r="C17" s="22">
        <v>12510074000157</v>
      </c>
      <c r="D17" s="23" t="s">
        <v>65</v>
      </c>
      <c r="E17" s="32" t="s">
        <v>66</v>
      </c>
      <c r="F17" s="25" t="s">
        <v>67</v>
      </c>
      <c r="G17" s="26">
        <v>45918</v>
      </c>
      <c r="H17" s="27" t="s">
        <v>68</v>
      </c>
      <c r="I17" s="28">
        <v>5798</v>
      </c>
      <c r="J17" s="29">
        <v>45919</v>
      </c>
      <c r="K17" s="23" t="s">
        <v>21</v>
      </c>
      <c r="L17" s="28">
        <f>69.58+5728.42</f>
        <v>5798</v>
      </c>
      <c r="M17" s="33" t="s">
        <v>69</v>
      </c>
    </row>
    <row r="18" spans="1:13" ht="120">
      <c r="A18" s="20" t="s">
        <v>16</v>
      </c>
      <c r="B18" s="21">
        <v>12</v>
      </c>
      <c r="C18" s="22">
        <v>41558204000120</v>
      </c>
      <c r="D18" s="23" t="s">
        <v>38</v>
      </c>
      <c r="E18" s="32" t="s">
        <v>70</v>
      </c>
      <c r="F18" s="25" t="s">
        <v>71</v>
      </c>
      <c r="G18" s="26">
        <v>45918</v>
      </c>
      <c r="H18" s="27" t="s">
        <v>72</v>
      </c>
      <c r="I18" s="28">
        <v>535</v>
      </c>
      <c r="J18" s="29">
        <v>45919</v>
      </c>
      <c r="K18" s="23" t="s">
        <v>21</v>
      </c>
      <c r="L18" s="28">
        <v>535</v>
      </c>
      <c r="M18" s="33" t="s">
        <v>73</v>
      </c>
    </row>
    <row r="19" spans="1:13" ht="120">
      <c r="A19" s="20" t="s">
        <v>16</v>
      </c>
      <c r="B19" s="21">
        <v>13</v>
      </c>
      <c r="C19" s="22">
        <v>30746178000147</v>
      </c>
      <c r="D19" s="23" t="s">
        <v>74</v>
      </c>
      <c r="E19" s="24" t="s">
        <v>75</v>
      </c>
      <c r="F19" s="25" t="s">
        <v>76</v>
      </c>
      <c r="G19" s="26">
        <v>45923</v>
      </c>
      <c r="H19" s="27" t="s">
        <v>77</v>
      </c>
      <c r="I19" s="28">
        <v>8148.14</v>
      </c>
      <c r="J19" s="29">
        <v>45923</v>
      </c>
      <c r="K19" s="23" t="s">
        <v>21</v>
      </c>
      <c r="L19" s="28">
        <f>8148.14</f>
        <v>8148.14</v>
      </c>
      <c r="M19" s="27" t="s">
        <v>78</v>
      </c>
    </row>
    <row r="20" spans="1:13" ht="135">
      <c r="A20" s="20" t="s">
        <v>16</v>
      </c>
      <c r="B20" s="21">
        <v>14</v>
      </c>
      <c r="C20" s="22">
        <v>41558204000120</v>
      </c>
      <c r="D20" s="23" t="s">
        <v>38</v>
      </c>
      <c r="E20" s="24" t="s">
        <v>79</v>
      </c>
      <c r="F20" s="25" t="s">
        <v>80</v>
      </c>
      <c r="G20" s="26" t="s">
        <v>81</v>
      </c>
      <c r="H20" s="27" t="s">
        <v>82</v>
      </c>
      <c r="I20" s="28">
        <v>1605</v>
      </c>
      <c r="J20" s="29">
        <v>45923</v>
      </c>
      <c r="K20" s="23" t="s">
        <v>21</v>
      </c>
      <c r="L20" s="28">
        <v>1605</v>
      </c>
      <c r="M20" s="27" t="s">
        <v>83</v>
      </c>
    </row>
    <row r="21" spans="1:13" ht="150">
      <c r="A21" s="20" t="s">
        <v>16</v>
      </c>
      <c r="B21" s="21">
        <v>15</v>
      </c>
      <c r="C21" s="22">
        <v>41841443000192</v>
      </c>
      <c r="D21" s="23" t="s">
        <v>84</v>
      </c>
      <c r="E21" s="35" t="s">
        <v>85</v>
      </c>
      <c r="F21" s="25" t="s">
        <v>86</v>
      </c>
      <c r="G21" s="26">
        <v>45923</v>
      </c>
      <c r="H21" s="27" t="s">
        <v>87</v>
      </c>
      <c r="I21" s="28">
        <v>270</v>
      </c>
      <c r="J21" s="29">
        <v>45923</v>
      </c>
      <c r="K21" s="23" t="s">
        <v>21</v>
      </c>
      <c r="L21" s="28">
        <v>270</v>
      </c>
      <c r="M21" s="27" t="s">
        <v>88</v>
      </c>
    </row>
    <row r="22" spans="1:13">
      <c r="A22" s="36" t="s">
        <v>89</v>
      </c>
      <c r="B22" s="36"/>
      <c r="C22" s="37"/>
      <c r="D22" s="4"/>
      <c r="G22" s="38"/>
      <c r="H22" s="38"/>
      <c r="I22" s="38"/>
      <c r="J22" s="2"/>
      <c r="K22" s="4"/>
      <c r="M22" s="39"/>
    </row>
    <row r="23" spans="1:13" ht="15" customHeight="1">
      <c r="A23" s="40" t="s">
        <v>90</v>
      </c>
      <c r="B23" s="41"/>
      <c r="C23" s="42"/>
      <c r="D23" s="2"/>
      <c r="G23" s="4"/>
      <c r="H23" s="4"/>
      <c r="I23" s="4"/>
      <c r="J23" s="2"/>
      <c r="K23" s="43"/>
    </row>
    <row r="24" spans="1:13" ht="15" customHeight="1">
      <c r="A24" s="44" t="s">
        <v>91</v>
      </c>
      <c r="B24" s="44"/>
      <c r="C24" s="45"/>
      <c r="D24" s="44"/>
    </row>
    <row r="25" spans="1:13" ht="15" customHeight="1">
      <c r="A25" s="44" t="s">
        <v>92</v>
      </c>
      <c r="B25" s="44"/>
      <c r="C25" s="45"/>
      <c r="D25" s="44"/>
    </row>
    <row r="26" spans="1:13" ht="15" customHeight="1">
      <c r="A26" s="44" t="s">
        <v>93</v>
      </c>
      <c r="B26" s="44"/>
      <c r="C26" s="45"/>
      <c r="D26" s="2"/>
    </row>
    <row r="27" spans="1:13" ht="15" customHeight="1"/>
  </sheetData>
  <mergeCells count="1">
    <mergeCell ref="A2:M2"/>
  </mergeCells>
  <conditionalFormatting sqref="C7:C21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ACB313E4-18B6-4224-9B51-E59BBFB7DE95}"/>
    <hyperlink ref="F8" r:id="rId2" xr:uid="{942ADB8D-9957-4A18-B61A-DEA2119BB7A1}"/>
    <hyperlink ref="F9" r:id="rId3" xr:uid="{FE48F24A-C11F-43A3-B403-5C498CDCAC0C}"/>
    <hyperlink ref="F10" r:id="rId4" xr:uid="{1FCF322F-2FB8-46EA-80E3-9655CE3D6EA3}"/>
    <hyperlink ref="F11" r:id="rId5" xr:uid="{D8452DE4-812C-44D7-9B7D-D871CD5F0F00}"/>
    <hyperlink ref="F12" r:id="rId6" xr:uid="{18CC92CF-7874-4E00-BF8C-2601B845BE7A}"/>
    <hyperlink ref="F13" r:id="rId7" xr:uid="{AD399701-A67F-4316-BC87-2E9689E6D9C6}"/>
    <hyperlink ref="F14" r:id="rId8" xr:uid="{26CA965C-4A8C-4CEC-B4F4-E55BD0F6477B}"/>
    <hyperlink ref="F15" r:id="rId9" xr:uid="{C11138AE-13CB-4137-B734-C0BFEABFFAB4}"/>
    <hyperlink ref="F16" r:id="rId10" xr:uid="{25362E54-0C5C-4C5A-B5C7-567ED3173F33}"/>
    <hyperlink ref="F17" r:id="rId11" xr:uid="{8A2D070A-5E84-4C0E-9D59-E55BE9F1AF8C}"/>
    <hyperlink ref="F18" r:id="rId12" xr:uid="{743DB189-6336-4686-A49B-BDFABAEA83D5}"/>
    <hyperlink ref="F19" r:id="rId13" xr:uid="{B7D9C742-43DC-4F78-89A9-E603B066F1D2}"/>
    <hyperlink ref="F20" r:id="rId14" xr:uid="{ABB6D7B8-590C-4786-82FA-D204F1CF4E12}"/>
    <hyperlink ref="F21" r:id="rId15" xr:uid="{AAD059F0-34FC-4FD5-B7D8-843C193CC3C9}"/>
    <hyperlink ref="E15" r:id="rId16" xr:uid="{B7D31465-9659-468E-8F08-1843F2EF711F}"/>
  </hyperlinks>
  <pageMargins left="0.511811024" right="0.511811024" top="0.78740157499999996" bottom="0.78740157499999996" header="0.31496062000000002" footer="0.31496062000000002"/>
  <pageSetup scale="40" orientation="portrait" r:id="rId17"/>
  <drawing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c16893b3d9096f47f8faa0645f760cd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ae7b470a0dd49327c76357b695f91ea0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27533835-B62F-44B4-8238-99E58ACEBCB4}"/>
</file>

<file path=customXml/itemProps2.xml><?xml version="1.0" encoding="utf-8"?>
<ds:datastoreItem xmlns:ds="http://schemas.openxmlformats.org/officeDocument/2006/customXml" ds:itemID="{132D14AA-98D2-4039-AB80-1CF743FEE615}"/>
</file>

<file path=customXml/itemProps3.xml><?xml version="1.0" encoding="utf-8"?>
<ds:datastoreItem xmlns:ds="http://schemas.openxmlformats.org/officeDocument/2006/customXml" ds:itemID="{BD02FAB6-9706-4242-BB9D-4495E67F9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de Freitas Barbosa</dc:creator>
  <cp:lastModifiedBy>Sabrina de Freitas Barbosa</cp:lastModifiedBy>
  <dcterms:created xsi:type="dcterms:W3CDTF">2025-10-07T15:18:44Z</dcterms:created>
  <dcterms:modified xsi:type="dcterms:W3CDTF">2025-10-07T15:19:15Z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