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1- ORDEM CRONOLÓGICA DE PAGAMENTO/07.Julho/"/>
    </mc:Choice>
  </mc:AlternateContent>
  <xr:revisionPtr revIDLastSave="0" documentId="8_{81174283-ADB4-4490-A964-52BB13C20F9B}" xr6:coauthVersionLast="47" xr6:coauthVersionMax="47" xr10:uidLastSave="{00000000-0000-0000-0000-000000000000}"/>
  <bookViews>
    <workbookView xWindow="-120" yWindow="-120" windowWidth="29040" windowHeight="15720" xr2:uid="{55B4EB8B-734D-4500-B5B4-E57EBCE423C8}"/>
  </bookViews>
  <sheets>
    <sheet name="Bens" sheetId="1" r:id="rId1"/>
  </sheets>
  <definedNames>
    <definedName name="_xlnm._FilterDatabase" localSheetId="0" hidden="1">Bens!$D$1:$D$45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" l="1"/>
  <c r="L29" i="1"/>
  <c r="L28" i="1"/>
  <c r="L27" i="1"/>
  <c r="L26" i="1"/>
  <c r="L25" i="1"/>
  <c r="L24" i="1"/>
  <c r="L22" i="1"/>
  <c r="L20" i="1"/>
  <c r="L18" i="1"/>
  <c r="L11" i="1"/>
  <c r="L10" i="1"/>
  <c r="L9" i="1"/>
</calcChain>
</file>

<file path=xl/sharedStrings.xml><?xml version="1.0" encoding="utf-8"?>
<sst xmlns="http://schemas.openxmlformats.org/spreadsheetml/2006/main" count="252" uniqueCount="167">
  <si>
    <t>JULHO/2025</t>
  </si>
  <si>
    <t>ORDEM CRONOLÓGICA DE PAGAMENTOS – PGJ/AM</t>
  </si>
  <si>
    <r>
      <t xml:space="preserve">ORDEM CRONOLÓGICA DE PAGAMENTO DE </t>
    </r>
    <r>
      <rPr>
        <b/>
        <sz val="14"/>
        <color theme="4" tint="-0.249977111117893"/>
        <rFont val="Arial"/>
        <family val="2"/>
      </rPr>
      <t>FORNECIMENTO DE BENS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</si>
  <si>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</si>
  <si>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</si>
  <si>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</si>
  <si>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</si>
  <si>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</si>
  <si>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</si>
  <si>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</si>
  <si>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</si>
  <si>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</si>
  <si>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</si>
  <si>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</si>
  <si>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</si>
  <si>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</si>
  <si>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Julho</t>
  </si>
  <si>
    <t xml:space="preserve"> RBB LICITACOES E SERVICOS LTDA</t>
  </si>
  <si>
    <t xml:space="preserve">Liquidação da NE nº 2025NE0001120 - Ref. fornecimento de materiais de consumo (PILHA ALCALINA AA BLISTER COM 2 PECAS E PILHA ALCALINA AAA BLISTER COM 2 PECAS)  conforme NF-e n° 109 e documentos no SEI 2025.014389. </t>
  </si>
  <si>
    <t>109/2025</t>
  </si>
  <si>
    <t>2111/2025</t>
  </si>
  <si>
    <t>-</t>
  </si>
  <si>
    <t>2025.014389</t>
  </si>
  <si>
    <t xml:space="preserve"> R DA S AGUIAR COMERCIO DE MATERIAL DE LIMPEZA EIRELI</t>
  </si>
  <si>
    <t xml:space="preserve">Liquidação da NE nº 2025NE0001117 - Ref. ao serviço de fornecimento de materiais de expediente, e correlatos, com o propósito de reabastecer o acervo da Seção de Almoxarifado, conforme NF-e n° 7687 e documentos no SEI 2025.014109. </t>
  </si>
  <si>
    <t>7687/2025</t>
  </si>
  <si>
    <t>2112/2025</t>
  </si>
  <si>
    <t>2025.014109</t>
  </si>
  <si>
    <t xml:space="preserve"> 3D PROJETOS E ASSESSORIA EM INFORMATICA LTDA</t>
  </si>
  <si>
    <t>Liquidação da NE nº 2025NE0000859 - Ref. ao fornecimento de mobiliário em geral TV 50" LG Smart, Antena Interna Y Digital Hdtv e Suporte P/ Tv  (TOMBO da TV: 24915), conforme NF-nº 4691 e demais documentos contidos no SEI 2025.014736.</t>
  </si>
  <si>
    <t>4691/2025</t>
  </si>
  <si>
    <t>2120/2025</t>
  </si>
  <si>
    <t>2025.014736</t>
  </si>
  <si>
    <t>Liquidação da NE nº 2025NE0000838 - Ref. a fornecimento de mobiliário em geral TV SMART 50" (TOMBO: 24855), conf. NF-nº 4598 e demais documentos contidos no SEI 2025.014728.</t>
  </si>
  <si>
    <t>4598/2025</t>
  </si>
  <si>
    <t>2121/2025</t>
  </si>
  <si>
    <t>2025.014728</t>
  </si>
  <si>
    <t>Liquidação da NE nº 2025NE0000458 - Ref. a fornecimento de mobiliário em geral TV SMART 50" (TOMBO: 23601), conf. NF-nº 4497 e demais documentos contidos no SEI 2025.014724.</t>
  </si>
  <si>
    <t>4497/2025</t>
  </si>
  <si>
    <t>2122/2025</t>
  </si>
  <si>
    <t>2025.014724</t>
  </si>
  <si>
    <t xml:space="preserve"> 2WE MOVEIS COMERCIAIS LTDA</t>
  </si>
  <si>
    <t>Liquidação da NE nº 2024NE0002623 - Ref. aquisição de mobiliário de escritório, 4 ARMÁRIO EM AÇO COM DUAS PORTAS (TOMBOS: 24944 até 24947, respectivamente), conf. NF-nº 395 e demais documentos contidos no SEI 2025.013853.</t>
  </si>
  <si>
    <t>395/2025</t>
  </si>
  <si>
    <t>2123/2025</t>
  </si>
  <si>
    <t>2025.013853</t>
  </si>
  <si>
    <t>Liquidação da NE nº 2024NE0002564 "	- Ref. aquisição de mobiliário de escritório, 3 ARMÁRIO EM AÇO COM DUAS PORTAS (TOMBOS: 24941 até 24943, respectivamente), conf. NF-nº 394 e demais documentos contidos no SEI 2025.013836."</t>
  </si>
  <si>
    <t>394/2025</t>
  </si>
  <si>
    <t>2124/2025</t>
  </si>
  <si>
    <t>2025.013836</t>
  </si>
  <si>
    <t>Liquidação da NE nº 2024NE0002580 - Ref. aquisição de mobiliário de escritório, 7 ARMÁRIO EM AÇO COM DUAS PORTAS (TOMBOS: 24948 até 24954, respectivamente), conf. NF-nº 396 e demais documentos contidos no SEI 2025.013856.</t>
  </si>
  <si>
    <t>396/2025</t>
  </si>
  <si>
    <t>2125/2025</t>
  </si>
  <si>
    <t>2025.013856</t>
  </si>
  <si>
    <t>Liquidação da NE nº 2024NE0002553 - Ref. aquisição de mobiliário de escritório, ARMÁRIO EM AÇO COM DUAS PORTAS (TOMBO: 24955), conf. NF-nº 397 e demais documentos contidos no SEI 2025.013861.</t>
  </si>
  <si>
    <t>397/2025</t>
  </si>
  <si>
    <t>2126/2025</t>
  </si>
  <si>
    <t>2025.013861</t>
  </si>
  <si>
    <t>Liquidação da NE nº 2025NE0000169 - Ref. aquisição de mobiliário de escritório ARMÁRIO EM AÇO COM DUAS PORTAS (TOMBO: 24956), conf. NF-nº 398 e demais documentos contidos no SEI 2025.013864.</t>
  </si>
  <si>
    <t>398/2025</t>
  </si>
  <si>
    <t>2127/2025</t>
  </si>
  <si>
    <t>2025.013864</t>
  </si>
  <si>
    <t xml:space="preserve"> J. V. S. FRANCO LTDA</t>
  </si>
  <si>
    <t>Liquidação da NE nº 2025NE0000444 - Ref. ao fornecimento de mobiliário Armário de cozinha (TOMBOS: 24940), conforme NF-nº 65 e demais documentos contidos no SEI 2025.013576.</t>
  </si>
  <si>
    <t>65/2025</t>
  </si>
  <si>
    <t>2128/2025</t>
  </si>
  <si>
    <t>2025.013576</t>
  </si>
  <si>
    <t>Liquidação da NE nº 2025NE0000644 - Ref. ao fornecimento de mobiliário em geral TV Smart 50º (TOMBO: 23591), conforme NF-nº 4534 e demais documentos contidos no SEI 2025.014718.</t>
  </si>
  <si>
    <t>4534/2025</t>
  </si>
  <si>
    <t>2134/2025</t>
  </si>
  <si>
    <t>2025.014718</t>
  </si>
  <si>
    <t xml:space="preserve"> TEIXEIRA IMPRESSAO DIGITAL E SOLUCOES GRAFICAS LTDA</t>
  </si>
  <si>
    <t>Liquidação da NE nº 2024NE0002258 - Prestação de serviço referente a aquisição de materiais para consumo, NFS 698 (serviços gráficos para atender ás necessidades do evento relacionado aos direitos dos consumidores no Transtorno do Aspectro Autista), demais documentos no PI-SEI 2025.000659.</t>
  </si>
  <si>
    <t>698/2025</t>
  </si>
  <si>
    <t>2137/2025</t>
  </si>
  <si>
    <t>2025.000659</t>
  </si>
  <si>
    <t>Liquidação da NE nº 2024NE0002119 - Prestação de serviço referente a aquisição de materiais para consumo, NFS 884 (serviços gráficos para atender ás necessidades do evento relacionado aos direitos dos consumidores no Transtorno do Aspectro Autista), demais documentos no PI-SEI 2025.000659.</t>
  </si>
  <si>
    <t>884/2025</t>
  </si>
  <si>
    <t>2138/2025</t>
  </si>
  <si>
    <t>F. A. DOS SANTOS JUNIOR LTDA</t>
  </si>
  <si>
    <t>Liquidação da NE nº 2025NE0000892 - Referente ao fornecimento de 522 (quinhentos e vinte e dois) garrafões de aguas (C.A. 022/2023-MP/PGJ - 1ºT.A.), conforme NF-e n° 1135, e demais documentos no SEI 2025.014900.</t>
  </si>
  <si>
    <t>1135/2025</t>
  </si>
  <si>
    <t>2235/2025</t>
  </si>
  <si>
    <t>2025.014900</t>
  </si>
  <si>
    <t>CASTRO EQUIPAMENTOS LTDA</t>
  </si>
  <si>
    <t>Liquidação da NE nº 2025NE0000504 - Ref. aquisição de mobiliário de cozinha, Frigobar (TOMBOS: 24933), conf. NF-nº 1551 e demais documentos contidos no SEI 2025.015173.</t>
  </si>
  <si>
    <t>1551/2025</t>
  </si>
  <si>
    <t>2236/2025</t>
  </si>
  <si>
    <t>2025.015173</t>
  </si>
  <si>
    <t>ELOHIM COMERCIO VAREJISTA DE ARTIGOS DE PAPELARIA LTDA</t>
  </si>
  <si>
    <t>Liquidação da NE nº 2024NE0002594 - Fornecimento de equipamentos e materiais de informática, para atender às necessidades de manutenção de computadores e nobreaks das unidades da Procuradoria-Geral de Justiça do Estado do Amazonas, conforme NF-e n° 158 e documentos no SEI 2025.016262.</t>
  </si>
  <si>
    <t>158/2025</t>
  </si>
  <si>
    <t>2363/2025</t>
  </si>
  <si>
    <t>2025.016262</t>
  </si>
  <si>
    <t>Liquidação da NE nº 2025NE0000665 - Ref. a aquisição de material permanente, FRIGOBAR (TOMBO: 24939), conforme NF n° 1557 e documentos no SEI 2025.015276.</t>
  </si>
  <si>
    <t>1557/2025</t>
  </si>
  <si>
    <t>2267/2025</t>
  </si>
  <si>
    <t>2025.015276</t>
  </si>
  <si>
    <t>Liquidação da NE nº 2025NE0000509 - Ref. ao fornecimento de um frigobar (TOMBO: 24935), visando atender às demandas do Ministério Público do Estado do Amazonas, conf. NF-nº 1552 e demais documentos contidos no SEI 2025.015179.</t>
  </si>
  <si>
    <t>1552/2025</t>
  </si>
  <si>
    <t>2268/2025</t>
  </si>
  <si>
    <t>2025.015179</t>
  </si>
  <si>
    <t>Liquidação da NE nº 2025NE0000517 -  Ref. ao fornecimento de um frigobar (TOMBO: 24936), visando atender às demandas da Procuradoria de São Paulo de Olivença, conf. NF-nº 1553 e demais documentos contidos no SEI 2025.015183.</t>
  </si>
  <si>
    <t>1553/2025</t>
  </si>
  <si>
    <t>2269/2025</t>
  </si>
  <si>
    <t>2025.015183</t>
  </si>
  <si>
    <t>Liquidação da NE nº 2025NE0000720 - Ref. a aquisição de material permanente, FRIGOBAR (TOMBO: 24937), conforme NF-e n° 1556 e documentos no SEI 2025.015213.</t>
  </si>
  <si>
    <t>1556/2025</t>
  </si>
  <si>
    <t>2270/2025</t>
  </si>
  <si>
    <t>2025.015213</t>
  </si>
  <si>
    <t>Liquidação da NE nº 2025NE0000646 - Ref. a aquisição de material permanente, FRIGOBAR (TOMBO: 24934), conforme NF-e n° 1555 e documentos no SEI 2025.015204.</t>
  </si>
  <si>
    <t>1555/2025</t>
  </si>
  <si>
    <t>2271/2025</t>
  </si>
  <si>
    <t>2025.015204</t>
  </si>
  <si>
    <t>Liquidação da NE nº 2025NE0000518 - Ref. a aquisição de material permanente, FRIGOBAR (TOMBO: 24938), conforme NF-e n° 1554 e documentos no SEI 2025.015190.</t>
  </si>
  <si>
    <t>1554/2025</t>
  </si>
  <si>
    <t>2272/2025</t>
  </si>
  <si>
    <t>2025.015190</t>
  </si>
  <si>
    <t>DIDAQUE EMPREENDIMENTOS LTDA</t>
  </si>
  <si>
    <t>Liquidação da NE nº 2025NE0000869 - Ref. aquisição de mobiliário de escritório, Quadro Branco com calendário e Quadro Branco (TOMBOS: 24957 e 24958), conf. NF-nº 961 e demais documentos contidos no SEI 2025.015281.</t>
  </si>
  <si>
    <t>961/2025</t>
  </si>
  <si>
    <t>2273/2025</t>
  </si>
  <si>
    <t>2025.015281</t>
  </si>
  <si>
    <t>Liquidação da NE nº 2025NE0000849 - Ref. aquisição de mobiliário de escritório, Quadro de avisos, cortiça, 1,00m X 0,70m (TOMBO: 24959), conf. NF-nº 962 e demais documentos contidos no SEI 2025.015289.</t>
  </si>
  <si>
    <t>962/2025</t>
  </si>
  <si>
    <t>2274/2025</t>
  </si>
  <si>
    <t>2025.015289</t>
  </si>
  <si>
    <t>Liquidação da NE nº 2025NE0000722 - Ref. aquisição de mobiliário de escritório, Quadro Branco com calendário 0,100m x 0,70m (TOMBO: 24960), conf. NF-nº 963 e demais documentos contidos no SEI 2025.015309.</t>
  </si>
  <si>
    <t>963/2025</t>
  </si>
  <si>
    <t>2275/2025</t>
  </si>
  <si>
    <t>2025.015309</t>
  </si>
  <si>
    <t>Liquidação da NE nº 2025NE0000729 - Ref. aquisição de mobiliário de escritório, Quadro Branco com calendário 0,100m x 0,70m (TOMBO: 24962), conf. NF-nº 964 e demais documentos contidos no SEI 2025.015314.</t>
  </si>
  <si>
    <t>964/2025</t>
  </si>
  <si>
    <t>2276/2025</t>
  </si>
  <si>
    <t>2025.015314</t>
  </si>
  <si>
    <t>AJL INDUSTRIA E COMERCIO LTDA</t>
  </si>
  <si>
    <t>Liquidação da NE nº 2025NE0000870 - Ref. aquisição de mobiliário CONDICIONADOR DE AR (TOMBO: 24961), conf. NF-nº 12370 e demais documentos contidos no SEI 2025.015759.</t>
  </si>
  <si>
    <t>12370/2025</t>
  </si>
  <si>
    <t>2283/2025</t>
  </si>
  <si>
    <t>2025.015759</t>
  </si>
  <si>
    <t>GRIEBLER E GRIEBLER LTDA</t>
  </si>
  <si>
    <t>Liquidação da NE nº 2025NE0000825 -  Fornecimento de eletrodomésticos e mobiliário específico de cozinha, Fragmentadora de Papel (TOMBO: 24909 e 24910), conf. NF-nº 2832 e demais documentos contidos no SEI 2025.015472.</t>
  </si>
  <si>
    <t>2832/2025</t>
  </si>
  <si>
    <t>2284/2025</t>
  </si>
  <si>
    <t>2025.015472</t>
  </si>
  <si>
    <t>Liquidação da NE nº 2025NE0001456 - Fornecimento de eletrodomésticos e mobiliário específico de cozinha, Fragmentadora de Papel (TOMBO: 24911), conf. NF-nº 2833 e demais documentos contidos no SEI 2025.015513.</t>
  </si>
  <si>
    <t>2833/2025</t>
  </si>
  <si>
    <t>2287/2025</t>
  </si>
  <si>
    <t>2025.015513</t>
  </si>
  <si>
    <t>BRAVAR COMERCIO E SERVICOS LTDA</t>
  </si>
  <si>
    <t>Liquidação da NE nº 2025NE0000938 - Ref. a aquisição de eletrodomésticos e mobiliário específico de cozinha REFRIGERADOR FROST FREE (TOMBOS: 23568  ), conforme NF-nº 1676 e demais documentos contidos no SEI 2025.015571.</t>
  </si>
  <si>
    <t>1676/2025</t>
  </si>
  <si>
    <t>2288/2025</t>
  </si>
  <si>
    <t>2025.015571</t>
  </si>
  <si>
    <t>Liquidação da NE nº 2025NE0001135 - Ref. a aquisição de eletrodomésticos e mobiliário específico de cozinha GELADEIRA DUPLEX (TOMBOS: 23567), conforme NF-nº 1676 e demais documentos contidos no SEI 2025.015569.</t>
  </si>
  <si>
    <t>2289/2025</t>
  </si>
  <si>
    <t>2025.015569</t>
  </si>
  <si>
    <t>R DA S AGUIAR COMERCIO DE MATERIAL DE LIMPEZA EIRELI</t>
  </si>
  <si>
    <t xml:space="preserve">Liquidação da NE nº 2025NE0001117 - Ref. ao serviço de fornecimento de materiais de expediente, e correlatos, com o propósito de reabastecer o acervo da Seção de Almoxarifado, conforme NF-e n° 7i716 e documentos no SEI 2025.015654. </t>
  </si>
  <si>
    <t>7716/2025</t>
  </si>
  <si>
    <t>2360/2025</t>
  </si>
  <si>
    <t>2025.015654</t>
  </si>
  <si>
    <t>Fonte da informação: Sistema eletronico de informações (SEI) e sistema AFI. DOF/MPAM.</t>
  </si>
  <si>
    <t>Data da última atualização: 01/08/2025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</si>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</sst>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[$-416]d/m/yyyy"/>
    <numFmt numFmtId="167" formatCode="_-&quot;R$ &quot;* #,##0.00_-;&quot;-R$ &quot;* #,##0.00_-;_-&quot;R$ &quot;* \-??_-;_-@_-"/>
    <numFmt numFmtId="168" formatCode="d/m/yyyy"/>
    <numFmt numFmtId="169" formatCode="_-* #,##0.00_-;\-* #,##0.00_-;_-* \-??_-;_-@_-"/>
  </numFmts>
  <fonts count="14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169" fontId="1" fillId="0" borderId="0" applyBorder="0" applyProtection="0"/>
    <xf numFmtId="167" fontId="1" fillId="0" borderId="0" applyBorder="0" applyProtection="0"/>
    <xf numFmtId="0" fontId="13" fillId="0" borderId="0" applyBorder="0" applyProtection="0"/>
    <xf numFmtId="0" fontId="3" fillId="0" borderId="0"/>
  </cellStyleXfs>
  <cellXfs count="47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0" xfId="4" applyNumberFormat="1" applyFont="1" applyAlignment="1">
      <alignment horizontal="right" vertical="center"/>
    </xf>
    <xf numFmtId="0" fontId="5" fillId="0" borderId="0" xfId="4" applyFont="1" applyAlignment="1">
      <alignment horizontal="left"/>
    </xf>
    <xf numFmtId="2" fontId="5" fillId="0" borderId="0" xfId="4" applyNumberFormat="1" applyFont="1" applyAlignment="1">
      <alignment horizontal="left"/>
    </xf>
    <xf numFmtId="2" fontId="5" fillId="0" borderId="0" xfId="4" applyNumberFormat="1" applyFont="1" applyAlignment="1">
      <alignment horizontal="center"/>
    </xf>
    <xf numFmtId="0" fontId="6" fillId="0" borderId="0" xfId="4" applyFont="1" applyAlignment="1">
      <alignment horizontal="center"/>
    </xf>
    <xf numFmtId="0" fontId="7" fillId="0" borderId="0" xfId="4" applyFont="1"/>
    <xf numFmtId="0" fontId="9" fillId="0" borderId="0" xfId="4" applyFont="1"/>
    <xf numFmtId="2" fontId="9" fillId="0" borderId="0" xfId="4" applyNumberFormat="1" applyFont="1" applyAlignment="1">
      <alignment horizontal="center"/>
    </xf>
    <xf numFmtId="0" fontId="10" fillId="0" borderId="0" xfId="4" applyFont="1" applyAlignment="1">
      <alignment horizontal="center"/>
    </xf>
    <xf numFmtId="0" fontId="3" fillId="0" borderId="0" xfId="4"/>
    <xf numFmtId="0" fontId="11" fillId="2" borderId="1" xfId="4" applyFont="1" applyFill="1" applyBorder="1" applyAlignment="1">
      <alignment horizontal="center" vertical="center" wrapText="1"/>
    </xf>
    <xf numFmtId="2" fontId="11" fillId="2" borderId="1" xfId="4" applyNumberFormat="1" applyFont="1" applyFill="1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/>
    </xf>
    <xf numFmtId="0" fontId="11" fillId="3" borderId="1" xfId="4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3" applyFont="1" applyBorder="1" applyAlignment="1">
      <alignment horizontal="left" vertical="center" wrapText="1"/>
    </xf>
    <xf numFmtId="0" fontId="13" fillId="0" borderId="1" xfId="3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67" fontId="12" fillId="0" borderId="1" xfId="2" applyFont="1" applyBorder="1" applyAlignment="1" applyProtection="1">
      <alignment vertical="center"/>
    </xf>
    <xf numFmtId="166" fontId="12" fillId="0" borderId="1" xfId="0" applyNumberFormat="1" applyFont="1" applyBorder="1" applyAlignment="1">
      <alignment horizontal="center" vertical="center" wrapText="1"/>
    </xf>
    <xf numFmtId="0" fontId="12" fillId="0" borderId="1" xfId="3" applyFont="1" applyBorder="1" applyAlignment="1" applyProtection="1">
      <alignment horizontal="left" vertical="center" wrapText="1"/>
    </xf>
    <xf numFmtId="0" fontId="12" fillId="0" borderId="1" xfId="3" applyFont="1" applyBorder="1" applyAlignment="1">
      <alignment wrapText="1"/>
    </xf>
    <xf numFmtId="49" fontId="12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3" fillId="0" borderId="1" xfId="3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168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/>
  </cellXfs>
  <cellStyles count="5">
    <cellStyle name="Hiperlink" xfId="3" builtinId="8"/>
    <cellStyle name="Moeda" xfId="2" builtinId="4"/>
    <cellStyle name="Normal" xfId="0" builtinId="0"/>
    <cellStyle name="Normal 2" xfId="4" xr:uid="{D2D2E90E-645F-4E1D-9C9F-C3D11D480E06}"/>
    <cellStyle name="Vírgula" xfId="1" builtinId="3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3</xdr:col>
      <xdr:colOff>974911</xdr:colOff>
      <xdr:row>0</xdr:row>
      <xdr:rowOff>903006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2ACE725C-2281-44FC-8E14-DDC841E906B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7" y="78441"/>
          <a:ext cx="4209489" cy="824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pam.mp.br/images/NFS_698_2025_TEIXEIRA_813df.pdf" TargetMode="External"/><Relationship Id="rId18" Type="http://schemas.openxmlformats.org/officeDocument/2006/relationships/hyperlink" Target="https://www.mpam.mp.br/images/NF_1553_2025_CASTRO_9ca0a.pdf" TargetMode="External"/><Relationship Id="rId26" Type="http://schemas.openxmlformats.org/officeDocument/2006/relationships/hyperlink" Target="https://www.mpam.mp.br/images/NF_12370_2025_AJL_124db.pdf" TargetMode="External"/><Relationship Id="rId3" Type="http://schemas.openxmlformats.org/officeDocument/2006/relationships/hyperlink" Target="https://www.mpam.mp.br/images/NF_4691_2025_3D_c853b.pdf" TargetMode="External"/><Relationship Id="rId21" Type="http://schemas.openxmlformats.org/officeDocument/2006/relationships/hyperlink" Target="https://www.mpam.mp.br/images/NF_1554_2025_CASTRO_ca60f.pdf" TargetMode="External"/><Relationship Id="rId34" Type="http://schemas.openxmlformats.org/officeDocument/2006/relationships/hyperlink" Target="https://www.mpam.mp.br/images/NF_158_2025_ELOHIM_3ac9c.pdf" TargetMode="External"/><Relationship Id="rId7" Type="http://schemas.openxmlformats.org/officeDocument/2006/relationships/hyperlink" Target="https://www.mpam.mp.br/images/NF_394_2025_2WE_93001.pdf" TargetMode="External"/><Relationship Id="rId12" Type="http://schemas.openxmlformats.org/officeDocument/2006/relationships/hyperlink" Target="https://www.mpam.mp.br/images/NF_4534_2025_3D_69331.pdf" TargetMode="External"/><Relationship Id="rId17" Type="http://schemas.openxmlformats.org/officeDocument/2006/relationships/hyperlink" Target="https://www.mpam.mp.br/images/NF_1557_2025_CASTRO_3b7ad.pdf" TargetMode="External"/><Relationship Id="rId25" Type="http://schemas.openxmlformats.org/officeDocument/2006/relationships/hyperlink" Target="https://www.mpam.mp.br/images/NF_964_2025_DIDAQUE_04144.pdf" TargetMode="External"/><Relationship Id="rId33" Type="http://schemas.openxmlformats.org/officeDocument/2006/relationships/hyperlink" Target="https://www.mpam.mp.br/images/NF_7716_2025_R_DA_S_AGUIAR_e2fc5.pdf" TargetMode="External"/><Relationship Id="rId2" Type="http://schemas.openxmlformats.org/officeDocument/2006/relationships/hyperlink" Target="https://www.mpam.mp.br/images/NF_7687_2025_R_DA_S_AGUIAR_cf49e.pdf" TargetMode="External"/><Relationship Id="rId16" Type="http://schemas.openxmlformats.org/officeDocument/2006/relationships/hyperlink" Target="https://www.mpam.mp.br/images/NF_1551_2025_CASTRO_629ec.pdf" TargetMode="External"/><Relationship Id="rId20" Type="http://schemas.openxmlformats.org/officeDocument/2006/relationships/hyperlink" Target="https://www.mpam.mp.br/images/NF_1555_2025_CASTRO_d13c1.pdf" TargetMode="External"/><Relationship Id="rId29" Type="http://schemas.openxmlformats.org/officeDocument/2006/relationships/hyperlink" Target="https://www.mpam.mp.br/images/NF_1676_2025_BRAVAR_ed682.pdf" TargetMode="External"/><Relationship Id="rId1" Type="http://schemas.openxmlformats.org/officeDocument/2006/relationships/hyperlink" Target="https://www.mpam.mp.br/images/NF_109_2025_RBB_0402a.pdf" TargetMode="External"/><Relationship Id="rId6" Type="http://schemas.openxmlformats.org/officeDocument/2006/relationships/hyperlink" Target="https://www.mpam.mp.br/images/NF_395_2025_2WE_71e0c.pdf" TargetMode="External"/><Relationship Id="rId11" Type="http://schemas.openxmlformats.org/officeDocument/2006/relationships/hyperlink" Target="https://www.mpam.mp.br/images/NF_65_2025_JVS_25800.pdf" TargetMode="External"/><Relationship Id="rId24" Type="http://schemas.openxmlformats.org/officeDocument/2006/relationships/hyperlink" Target="https://www.mpam.mp.br/images/NF_963_2025_DIDAQUE_02e7b.pdf" TargetMode="External"/><Relationship Id="rId32" Type="http://schemas.openxmlformats.org/officeDocument/2006/relationships/hyperlink" Target="https://www.mpam.mp.br/images/CT_22-2023_-_MP-PGJ_e60b0.pdf" TargetMode="External"/><Relationship Id="rId5" Type="http://schemas.openxmlformats.org/officeDocument/2006/relationships/hyperlink" Target="https://www.mpam.mp.br/images/NF_4497_2025_3D_3f3b2.pdf" TargetMode="External"/><Relationship Id="rId15" Type="http://schemas.openxmlformats.org/officeDocument/2006/relationships/hyperlink" Target="https://www.mpam.mp.br/images/NF_1135_2025_F_ALVES_6f6ff.pdf" TargetMode="External"/><Relationship Id="rId23" Type="http://schemas.openxmlformats.org/officeDocument/2006/relationships/hyperlink" Target="https://www.mpam.mp.br/images/NF_962_2025_DIDAQUE_7834a.pdf" TargetMode="External"/><Relationship Id="rId28" Type="http://schemas.openxmlformats.org/officeDocument/2006/relationships/hyperlink" Target="https://www.mpam.mp.br/images/NF_2833_2025_GRIEBLER_31f0c.pdf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https://www.mpam.mp.br/images/NF_398_2025_2WE_78d22.pdf" TargetMode="External"/><Relationship Id="rId19" Type="http://schemas.openxmlformats.org/officeDocument/2006/relationships/hyperlink" Target="https://www.mpam.mp.br/images/NF_1556_2025_CASTRO_2f340.pdf" TargetMode="External"/><Relationship Id="rId31" Type="http://schemas.openxmlformats.org/officeDocument/2006/relationships/hyperlink" Target="https://www.mpam.mp.br/images/NF_1552_2025_CASTRO_1b63e.pdf" TargetMode="External"/><Relationship Id="rId4" Type="http://schemas.openxmlformats.org/officeDocument/2006/relationships/hyperlink" Target="https://www.mpam.mp.br/images/NF_4598_2025_3D_4efd5.pdf" TargetMode="External"/><Relationship Id="rId9" Type="http://schemas.openxmlformats.org/officeDocument/2006/relationships/hyperlink" Target="https://www.mpam.mp.br/images/NF_397_2025_2WE_d1b24.pdf" TargetMode="External"/><Relationship Id="rId14" Type="http://schemas.openxmlformats.org/officeDocument/2006/relationships/hyperlink" Target="https://www.mpam.mp.br/images/NFS_884_2025_TEIXEIRA_e6466.pdf" TargetMode="External"/><Relationship Id="rId22" Type="http://schemas.openxmlformats.org/officeDocument/2006/relationships/hyperlink" Target="https://www.mpam.mp.br/images/NF_961_2025_DIDAQUE_4f9f0.pdf" TargetMode="External"/><Relationship Id="rId27" Type="http://schemas.openxmlformats.org/officeDocument/2006/relationships/hyperlink" Target="https://www.mpam.mp.br/images/NF_2832_2025_GRIEBLER_da25a.pdf" TargetMode="External"/><Relationship Id="rId30" Type="http://schemas.openxmlformats.org/officeDocument/2006/relationships/hyperlink" Target="https://www.mpam.mp.br/images/NF_1676_2025_BRAVAR_ed682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www.mpam.mp.br/images/NF_396_2025_2WE_670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4A842-A592-4F8B-B85C-0437CD6CFBAC}">
  <dimension ref="A1:M45"/>
  <sheetViews>
    <sheetView tabSelected="1" topLeftCell="A35" zoomScale="90" zoomScaleNormal="90" workbookViewId="0">
      <selection activeCell="N9" sqref="N9"/>
    </sheetView>
  </sheetViews>
  <sheetFormatPr defaultRowHeight="15"/>
  <cols>
    <col min="1" max="1" width="13.7109375" customWidth="1"/>
    <col min="2" max="2" width="14.7109375" customWidth="1"/>
    <col min="3" max="3" width="21.42578125" style="46" bestFit="1" customWidth="1"/>
    <col min="4" max="4" width="42.85546875" bestFit="1" customWidth="1"/>
    <col min="5" max="5" width="30.140625" bestFit="1" customWidth="1"/>
    <col min="6" max="6" width="13.5703125" style="3" customWidth="1"/>
    <col min="7" max="7" width="15.5703125" bestFit="1" customWidth="1"/>
    <col min="8" max="8" width="10.7109375" hidden="1" customWidth="1"/>
    <col min="9" max="9" width="14.140625" hidden="1" customWidth="1"/>
    <col min="10" max="10" width="16" bestFit="1" customWidth="1"/>
    <col min="11" max="11" width="14.7109375" bestFit="1" customWidth="1"/>
    <col min="12" max="12" width="13.85546875" bestFit="1" customWidth="1"/>
    <col min="13" max="13" width="12.7109375" bestFit="1" customWidth="1"/>
    <col min="14" max="14" width="16.42578125" bestFit="1" customWidth="1"/>
  </cols>
  <sheetData>
    <row r="1" spans="1:13" ht="77.099999999999994" customHeight="1">
      <c r="C1" s="1"/>
      <c r="D1" s="2"/>
      <c r="G1" s="4"/>
      <c r="H1" s="4"/>
      <c r="I1" s="4"/>
      <c r="J1" s="2"/>
    </row>
    <row r="2" spans="1:13" ht="18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>
      <c r="A3" s="6" t="s">
        <v>1</v>
      </c>
      <c r="B3" s="6"/>
      <c r="C3" s="7"/>
      <c r="D3" s="6"/>
      <c r="E3" s="6"/>
      <c r="G3" s="4"/>
      <c r="H3" s="4"/>
      <c r="I3" s="4"/>
      <c r="J3" s="2"/>
    </row>
    <row r="4" spans="1:13" ht="20.25">
      <c r="A4" s="6"/>
      <c r="B4" s="6"/>
      <c r="C4" s="8"/>
      <c r="D4" s="9"/>
      <c r="E4" s="6"/>
      <c r="G4" s="4"/>
      <c r="H4" s="4"/>
      <c r="I4" s="4"/>
      <c r="J4" s="2"/>
    </row>
    <row r="5" spans="1:13" ht="18">
      <c r="A5" s="10" t="s">
        <v>2</v>
      </c>
      <c r="B5" s="11"/>
      <c r="C5" s="12"/>
      <c r="D5" s="13"/>
      <c r="E5" s="14"/>
      <c r="G5" s="4"/>
      <c r="H5" s="4"/>
      <c r="I5" s="4"/>
      <c r="J5" s="2"/>
    </row>
    <row r="6" spans="1:13" ht="31.5">
      <c r="A6" s="15" t="s">
        <v>3</v>
      </c>
      <c r="B6" s="15" t="s">
        <v>4</v>
      </c>
      <c r="C6" s="16" t="s">
        <v>5</v>
      </c>
      <c r="D6" s="17" t="s">
        <v>6</v>
      </c>
      <c r="E6" s="17" t="s">
        <v>7</v>
      </c>
      <c r="F6" s="17" t="s">
        <v>8</v>
      </c>
      <c r="G6" s="15" t="s">
        <v>9</v>
      </c>
      <c r="H6" s="18" t="s">
        <v>10</v>
      </c>
      <c r="I6" s="18" t="s">
        <v>11</v>
      </c>
      <c r="J6" s="17" t="s">
        <v>12</v>
      </c>
      <c r="K6" s="17" t="s">
        <v>13</v>
      </c>
      <c r="L6" s="19" t="s">
        <v>14</v>
      </c>
      <c r="M6" s="17" t="s">
        <v>15</v>
      </c>
    </row>
    <row r="7" spans="1:13" ht="120">
      <c r="A7" s="20" t="s">
        <v>16</v>
      </c>
      <c r="B7" s="21">
        <v>1</v>
      </c>
      <c r="C7" s="22">
        <v>51290459000108</v>
      </c>
      <c r="D7" s="23" t="s">
        <v>17</v>
      </c>
      <c r="E7" s="24" t="s">
        <v>18</v>
      </c>
      <c r="F7" s="25" t="s">
        <v>19</v>
      </c>
      <c r="G7" s="26">
        <v>45847</v>
      </c>
      <c r="H7" s="27" t="s">
        <v>20</v>
      </c>
      <c r="I7" s="28">
        <v>1240</v>
      </c>
      <c r="J7" s="29">
        <v>45848</v>
      </c>
      <c r="K7" s="23" t="s">
        <v>21</v>
      </c>
      <c r="L7" s="28">
        <v>1240</v>
      </c>
      <c r="M7" s="27" t="s">
        <v>22</v>
      </c>
    </row>
    <row r="8" spans="1:13" ht="135">
      <c r="A8" s="20" t="s">
        <v>16</v>
      </c>
      <c r="B8" s="21">
        <v>2</v>
      </c>
      <c r="C8" s="21">
        <v>4003942000184</v>
      </c>
      <c r="D8" s="23" t="s">
        <v>23</v>
      </c>
      <c r="E8" s="30" t="s">
        <v>24</v>
      </c>
      <c r="F8" s="25" t="s">
        <v>25</v>
      </c>
      <c r="G8" s="26">
        <v>45847</v>
      </c>
      <c r="H8" s="27" t="s">
        <v>26</v>
      </c>
      <c r="I8" s="28">
        <v>7600.16</v>
      </c>
      <c r="J8" s="29">
        <v>45848</v>
      </c>
      <c r="K8" s="23" t="s">
        <v>21</v>
      </c>
      <c r="L8" s="28">
        <v>7600.16</v>
      </c>
      <c r="M8" s="27" t="s">
        <v>27</v>
      </c>
    </row>
    <row r="9" spans="1:13" ht="135">
      <c r="A9" s="20" t="s">
        <v>16</v>
      </c>
      <c r="B9" s="21">
        <v>3</v>
      </c>
      <c r="C9" s="21">
        <v>7766048000235</v>
      </c>
      <c r="D9" s="23" t="s">
        <v>28</v>
      </c>
      <c r="E9" s="24" t="s">
        <v>29</v>
      </c>
      <c r="F9" s="25" t="s">
        <v>30</v>
      </c>
      <c r="G9" s="26">
        <v>45847</v>
      </c>
      <c r="H9" s="27" t="s">
        <v>31</v>
      </c>
      <c r="I9" s="28">
        <v>1744.89</v>
      </c>
      <c r="J9" s="29">
        <v>45848</v>
      </c>
      <c r="K9" s="23" t="s">
        <v>21</v>
      </c>
      <c r="L9" s="28">
        <f>20.94+1723.95</f>
        <v>1744.89</v>
      </c>
      <c r="M9" s="27" t="s">
        <v>32</v>
      </c>
    </row>
    <row r="10" spans="1:13" ht="105">
      <c r="A10" s="20" t="s">
        <v>16</v>
      </c>
      <c r="B10" s="21">
        <v>4</v>
      </c>
      <c r="C10" s="21">
        <v>7766048000235</v>
      </c>
      <c r="D10" s="23" t="s">
        <v>28</v>
      </c>
      <c r="E10" s="31" t="s">
        <v>33</v>
      </c>
      <c r="F10" s="25" t="s">
        <v>34</v>
      </c>
      <c r="G10" s="26">
        <v>45847</v>
      </c>
      <c r="H10" s="27" t="s">
        <v>35</v>
      </c>
      <c r="I10" s="28">
        <v>1744.89</v>
      </c>
      <c r="J10" s="29">
        <v>45848</v>
      </c>
      <c r="K10" s="23" t="s">
        <v>21</v>
      </c>
      <c r="L10" s="28">
        <f>20.94+1723.95</f>
        <v>1744.89</v>
      </c>
      <c r="M10" s="32" t="s">
        <v>36</v>
      </c>
    </row>
    <row r="11" spans="1:13" ht="105">
      <c r="A11" s="20" t="s">
        <v>16</v>
      </c>
      <c r="B11" s="21">
        <v>5</v>
      </c>
      <c r="C11" s="21">
        <v>7766048000235</v>
      </c>
      <c r="D11" s="23" t="s">
        <v>28</v>
      </c>
      <c r="E11" s="31" t="s">
        <v>37</v>
      </c>
      <c r="F11" s="25" t="s">
        <v>38</v>
      </c>
      <c r="G11" s="26">
        <v>45847</v>
      </c>
      <c r="H11" s="27" t="s">
        <v>39</v>
      </c>
      <c r="I11" s="28">
        <v>1744.89</v>
      </c>
      <c r="J11" s="29">
        <v>45848</v>
      </c>
      <c r="K11" s="23" t="s">
        <v>21</v>
      </c>
      <c r="L11" s="28">
        <f>20.94+1723.95</f>
        <v>1744.89</v>
      </c>
      <c r="M11" s="32" t="s">
        <v>40</v>
      </c>
    </row>
    <row r="12" spans="1:13" ht="120">
      <c r="A12" s="20" t="s">
        <v>16</v>
      </c>
      <c r="B12" s="21">
        <v>6</v>
      </c>
      <c r="C12" s="22">
        <v>46928110000119</v>
      </c>
      <c r="D12" s="23" t="s">
        <v>41</v>
      </c>
      <c r="E12" s="31" t="s">
        <v>42</v>
      </c>
      <c r="F12" s="25" t="s">
        <v>43</v>
      </c>
      <c r="G12" s="26">
        <v>45847</v>
      </c>
      <c r="H12" s="27" t="s">
        <v>44</v>
      </c>
      <c r="I12" s="28">
        <v>4260</v>
      </c>
      <c r="J12" s="29">
        <v>45848</v>
      </c>
      <c r="K12" s="23" t="s">
        <v>21</v>
      </c>
      <c r="L12" s="28">
        <v>4260</v>
      </c>
      <c r="M12" s="32" t="s">
        <v>45</v>
      </c>
    </row>
    <row r="13" spans="1:13" ht="120">
      <c r="A13" s="20" t="s">
        <v>16</v>
      </c>
      <c r="B13" s="21">
        <v>7</v>
      </c>
      <c r="C13" s="22">
        <v>46928110000119</v>
      </c>
      <c r="D13" s="23" t="s">
        <v>41</v>
      </c>
      <c r="E13" s="31" t="s">
        <v>46</v>
      </c>
      <c r="F13" s="25" t="s">
        <v>47</v>
      </c>
      <c r="G13" s="26">
        <v>45847</v>
      </c>
      <c r="H13" s="27" t="s">
        <v>48</v>
      </c>
      <c r="I13" s="28">
        <v>3195</v>
      </c>
      <c r="J13" s="29">
        <v>45848</v>
      </c>
      <c r="K13" s="23" t="s">
        <v>21</v>
      </c>
      <c r="L13" s="28">
        <v>3195</v>
      </c>
      <c r="M13" s="32" t="s">
        <v>49</v>
      </c>
    </row>
    <row r="14" spans="1:13" ht="120">
      <c r="A14" s="20" t="s">
        <v>16</v>
      </c>
      <c r="B14" s="21">
        <v>8</v>
      </c>
      <c r="C14" s="22">
        <v>46928110000119</v>
      </c>
      <c r="D14" s="23" t="s">
        <v>41</v>
      </c>
      <c r="E14" s="31" t="s">
        <v>50</v>
      </c>
      <c r="F14" s="25" t="s">
        <v>51</v>
      </c>
      <c r="G14" s="26">
        <v>45847</v>
      </c>
      <c r="H14" s="27" t="s">
        <v>52</v>
      </c>
      <c r="I14" s="28">
        <v>7455</v>
      </c>
      <c r="J14" s="29">
        <v>45848</v>
      </c>
      <c r="K14" s="23" t="s">
        <v>21</v>
      </c>
      <c r="L14" s="28">
        <v>7455</v>
      </c>
      <c r="M14" s="32" t="s">
        <v>53</v>
      </c>
    </row>
    <row r="15" spans="1:13" ht="105">
      <c r="A15" s="20" t="s">
        <v>16</v>
      </c>
      <c r="B15" s="21">
        <v>9</v>
      </c>
      <c r="C15" s="22">
        <v>46928110000119</v>
      </c>
      <c r="D15" s="23" t="s">
        <v>41</v>
      </c>
      <c r="E15" s="31" t="s">
        <v>54</v>
      </c>
      <c r="F15" s="25" t="s">
        <v>55</v>
      </c>
      <c r="G15" s="26">
        <v>45847</v>
      </c>
      <c r="H15" s="27" t="s">
        <v>56</v>
      </c>
      <c r="I15" s="28">
        <v>1065</v>
      </c>
      <c r="J15" s="29">
        <v>45848</v>
      </c>
      <c r="K15" s="23" t="s">
        <v>21</v>
      </c>
      <c r="L15" s="28">
        <v>1065</v>
      </c>
      <c r="M15" s="32" t="s">
        <v>57</v>
      </c>
    </row>
    <row r="16" spans="1:13" ht="105">
      <c r="A16" s="20" t="s">
        <v>16</v>
      </c>
      <c r="B16" s="21">
        <v>10</v>
      </c>
      <c r="C16" s="22">
        <v>46928110000119</v>
      </c>
      <c r="D16" s="23" t="s">
        <v>41</v>
      </c>
      <c r="E16" s="31" t="s">
        <v>58</v>
      </c>
      <c r="F16" s="25" t="s">
        <v>59</v>
      </c>
      <c r="G16" s="26">
        <v>45847</v>
      </c>
      <c r="H16" s="27" t="s">
        <v>60</v>
      </c>
      <c r="I16" s="28">
        <v>1065</v>
      </c>
      <c r="J16" s="29">
        <v>45848</v>
      </c>
      <c r="K16" s="23" t="s">
        <v>21</v>
      </c>
      <c r="L16" s="28">
        <v>1065</v>
      </c>
      <c r="M16" s="32" t="s">
        <v>61</v>
      </c>
    </row>
    <row r="17" spans="1:13" ht="105">
      <c r="A17" s="20" t="s">
        <v>16</v>
      </c>
      <c r="B17" s="21">
        <v>11</v>
      </c>
      <c r="C17" s="21">
        <v>51828370000152</v>
      </c>
      <c r="D17" s="23" t="s">
        <v>62</v>
      </c>
      <c r="E17" s="31" t="s">
        <v>63</v>
      </c>
      <c r="F17" s="25" t="s">
        <v>64</v>
      </c>
      <c r="G17" s="26">
        <v>45847</v>
      </c>
      <c r="H17" s="27" t="s">
        <v>65</v>
      </c>
      <c r="I17" s="28">
        <v>449</v>
      </c>
      <c r="J17" s="29">
        <v>45848</v>
      </c>
      <c r="K17" s="23" t="s">
        <v>21</v>
      </c>
      <c r="L17" s="28">
        <v>449</v>
      </c>
      <c r="M17" s="32" t="s">
        <v>66</v>
      </c>
    </row>
    <row r="18" spans="1:13" ht="105">
      <c r="A18" s="20" t="s">
        <v>16</v>
      </c>
      <c r="B18" s="21">
        <v>12</v>
      </c>
      <c r="C18" s="21">
        <v>7766048000235</v>
      </c>
      <c r="D18" s="23" t="s">
        <v>28</v>
      </c>
      <c r="E18" s="31" t="s">
        <v>67</v>
      </c>
      <c r="F18" s="25" t="s">
        <v>68</v>
      </c>
      <c r="G18" s="26">
        <v>45847</v>
      </c>
      <c r="H18" s="27" t="s">
        <v>69</v>
      </c>
      <c r="I18" s="28">
        <v>1744.89</v>
      </c>
      <c r="J18" s="29">
        <v>45848</v>
      </c>
      <c r="K18" s="23" t="s">
        <v>21</v>
      </c>
      <c r="L18" s="28">
        <f>20.94+1723.95</f>
        <v>1744.89</v>
      </c>
      <c r="M18" s="32" t="s">
        <v>70</v>
      </c>
    </row>
    <row r="19" spans="1:13" ht="165">
      <c r="A19" s="20" t="s">
        <v>16</v>
      </c>
      <c r="B19" s="21">
        <v>13</v>
      </c>
      <c r="C19" s="21">
        <v>17615848000128</v>
      </c>
      <c r="D19" s="23" t="s">
        <v>71</v>
      </c>
      <c r="E19" s="33" t="s">
        <v>72</v>
      </c>
      <c r="F19" s="25" t="s">
        <v>73</v>
      </c>
      <c r="G19" s="26">
        <v>45847</v>
      </c>
      <c r="H19" s="27" t="s">
        <v>74</v>
      </c>
      <c r="I19" s="28">
        <v>26650</v>
      </c>
      <c r="J19" s="29">
        <v>45848</v>
      </c>
      <c r="K19" s="23" t="s">
        <v>21</v>
      </c>
      <c r="L19" s="28">
        <v>26650</v>
      </c>
      <c r="M19" s="27" t="s">
        <v>75</v>
      </c>
    </row>
    <row r="20" spans="1:13" ht="165">
      <c r="A20" s="20" t="s">
        <v>16</v>
      </c>
      <c r="B20" s="21">
        <v>14</v>
      </c>
      <c r="C20" s="21">
        <v>17615848000128</v>
      </c>
      <c r="D20" s="23" t="s">
        <v>71</v>
      </c>
      <c r="E20" s="33" t="s">
        <v>76</v>
      </c>
      <c r="F20" s="25" t="s">
        <v>77</v>
      </c>
      <c r="G20" s="26">
        <v>45847</v>
      </c>
      <c r="H20" s="27" t="s">
        <v>78</v>
      </c>
      <c r="I20" s="28">
        <v>13325</v>
      </c>
      <c r="J20" s="29">
        <v>45848</v>
      </c>
      <c r="K20" s="23" t="s">
        <v>21</v>
      </c>
      <c r="L20" s="28">
        <f>639.6+12685.4</f>
        <v>13325</v>
      </c>
      <c r="M20" s="27" t="s">
        <v>75</v>
      </c>
    </row>
    <row r="21" spans="1:13" ht="108" customHeight="1">
      <c r="A21" s="20" t="s">
        <v>16</v>
      </c>
      <c r="B21" s="21">
        <v>15</v>
      </c>
      <c r="C21" s="21">
        <v>27985750000116</v>
      </c>
      <c r="D21" s="23" t="s">
        <v>79</v>
      </c>
      <c r="E21" s="34" t="s">
        <v>80</v>
      </c>
      <c r="F21" s="25" t="s">
        <v>81</v>
      </c>
      <c r="G21" s="26">
        <v>45855</v>
      </c>
      <c r="H21" s="27" t="s">
        <v>82</v>
      </c>
      <c r="I21" s="28">
        <v>3915</v>
      </c>
      <c r="J21" s="29">
        <v>45856</v>
      </c>
      <c r="K21" s="23" t="s">
        <v>21</v>
      </c>
      <c r="L21" s="28">
        <v>3915</v>
      </c>
      <c r="M21" s="27" t="s">
        <v>83</v>
      </c>
    </row>
    <row r="22" spans="1:13" ht="92.25" customHeight="1">
      <c r="A22" s="20" t="s">
        <v>16</v>
      </c>
      <c r="B22" s="21">
        <v>16</v>
      </c>
      <c r="C22" s="21">
        <v>42753718000107</v>
      </c>
      <c r="D22" s="23" t="s">
        <v>84</v>
      </c>
      <c r="E22" s="31" t="s">
        <v>85</v>
      </c>
      <c r="F22" s="25" t="s">
        <v>86</v>
      </c>
      <c r="G22" s="26">
        <v>45855</v>
      </c>
      <c r="H22" s="27" t="s">
        <v>87</v>
      </c>
      <c r="I22" s="28">
        <v>1156</v>
      </c>
      <c r="J22" s="29">
        <v>45856</v>
      </c>
      <c r="K22" s="23" t="s">
        <v>21</v>
      </c>
      <c r="L22" s="28">
        <f t="shared" ref="L22:L29" si="0">13.87+1142.13</f>
        <v>1156</v>
      </c>
      <c r="M22" s="32" t="s">
        <v>88</v>
      </c>
    </row>
    <row r="23" spans="1:13" ht="92.25" customHeight="1">
      <c r="A23" s="20" t="s">
        <v>16</v>
      </c>
      <c r="B23" s="21">
        <v>17</v>
      </c>
      <c r="C23" s="21">
        <v>33194223000196</v>
      </c>
      <c r="D23" s="23" t="s">
        <v>89</v>
      </c>
      <c r="E23" s="35" t="s">
        <v>90</v>
      </c>
      <c r="F23" s="25" t="s">
        <v>91</v>
      </c>
      <c r="G23" s="26">
        <v>45867</v>
      </c>
      <c r="H23" s="27" t="s">
        <v>92</v>
      </c>
      <c r="I23" s="28">
        <v>20811.099999999999</v>
      </c>
      <c r="J23" s="29">
        <v>45867</v>
      </c>
      <c r="K23" s="23" t="s">
        <v>21</v>
      </c>
      <c r="L23" s="28">
        <v>20811.099999999999</v>
      </c>
      <c r="M23" s="27" t="s">
        <v>93</v>
      </c>
    </row>
    <row r="24" spans="1:13" ht="92.25" customHeight="1">
      <c r="A24" s="20" t="s">
        <v>16</v>
      </c>
      <c r="B24" s="21">
        <v>18</v>
      </c>
      <c r="C24" s="21">
        <v>42753718000107</v>
      </c>
      <c r="D24" s="23" t="s">
        <v>84</v>
      </c>
      <c r="E24" s="31" t="s">
        <v>94</v>
      </c>
      <c r="F24" s="25" t="s">
        <v>95</v>
      </c>
      <c r="G24" s="26">
        <v>45860</v>
      </c>
      <c r="H24" s="27" t="s">
        <v>96</v>
      </c>
      <c r="I24" s="28">
        <v>1156</v>
      </c>
      <c r="J24" s="29">
        <v>45860</v>
      </c>
      <c r="K24" s="23" t="s">
        <v>21</v>
      </c>
      <c r="L24" s="28">
        <f t="shared" si="0"/>
        <v>1156</v>
      </c>
      <c r="M24" s="32" t="s">
        <v>97</v>
      </c>
    </row>
    <row r="25" spans="1:13" ht="135">
      <c r="A25" s="20" t="s">
        <v>16</v>
      </c>
      <c r="B25" s="21">
        <v>19</v>
      </c>
      <c r="C25" s="21">
        <v>42753718000107</v>
      </c>
      <c r="D25" s="23" t="s">
        <v>84</v>
      </c>
      <c r="E25" s="31" t="s">
        <v>98</v>
      </c>
      <c r="F25" s="25" t="s">
        <v>99</v>
      </c>
      <c r="G25" s="26">
        <v>45860</v>
      </c>
      <c r="H25" s="27" t="s">
        <v>100</v>
      </c>
      <c r="I25" s="28">
        <v>1156</v>
      </c>
      <c r="J25" s="29">
        <v>45860</v>
      </c>
      <c r="K25" s="23" t="s">
        <v>21</v>
      </c>
      <c r="L25" s="28">
        <f t="shared" si="0"/>
        <v>1156</v>
      </c>
      <c r="M25" s="32" t="s">
        <v>101</v>
      </c>
    </row>
    <row r="26" spans="1:13" ht="135">
      <c r="A26" s="20" t="s">
        <v>16</v>
      </c>
      <c r="B26" s="21">
        <v>20</v>
      </c>
      <c r="C26" s="21">
        <v>42753718000107</v>
      </c>
      <c r="D26" s="23" t="s">
        <v>84</v>
      </c>
      <c r="E26" s="31" t="s">
        <v>102</v>
      </c>
      <c r="F26" s="25" t="s">
        <v>103</v>
      </c>
      <c r="G26" s="26">
        <v>45860</v>
      </c>
      <c r="H26" s="27" t="s">
        <v>104</v>
      </c>
      <c r="I26" s="28">
        <v>1156</v>
      </c>
      <c r="J26" s="29">
        <v>45860</v>
      </c>
      <c r="K26" s="23" t="s">
        <v>21</v>
      </c>
      <c r="L26" s="28">
        <f t="shared" si="0"/>
        <v>1156</v>
      </c>
      <c r="M26" s="32" t="s">
        <v>105</v>
      </c>
    </row>
    <row r="27" spans="1:13" ht="94.5" customHeight="1">
      <c r="A27" s="20" t="s">
        <v>16</v>
      </c>
      <c r="B27" s="21">
        <v>21</v>
      </c>
      <c r="C27" s="21">
        <v>42753718000107</v>
      </c>
      <c r="D27" s="23" t="s">
        <v>84</v>
      </c>
      <c r="E27" s="31" t="s">
        <v>106</v>
      </c>
      <c r="F27" s="25" t="s">
        <v>107</v>
      </c>
      <c r="G27" s="26">
        <v>45860</v>
      </c>
      <c r="H27" s="27" t="s">
        <v>108</v>
      </c>
      <c r="I27" s="28">
        <v>1156</v>
      </c>
      <c r="J27" s="29">
        <v>45860</v>
      </c>
      <c r="K27" s="23" t="s">
        <v>21</v>
      </c>
      <c r="L27" s="28">
        <f t="shared" si="0"/>
        <v>1156</v>
      </c>
      <c r="M27" s="32" t="s">
        <v>109</v>
      </c>
    </row>
    <row r="28" spans="1:13" ht="91.5" customHeight="1">
      <c r="A28" s="20" t="s">
        <v>16</v>
      </c>
      <c r="B28" s="21">
        <v>22</v>
      </c>
      <c r="C28" s="21">
        <v>42753718000107</v>
      </c>
      <c r="D28" s="23" t="s">
        <v>84</v>
      </c>
      <c r="E28" s="31" t="s">
        <v>110</v>
      </c>
      <c r="F28" s="25" t="s">
        <v>111</v>
      </c>
      <c r="G28" s="26">
        <v>45860</v>
      </c>
      <c r="H28" s="27" t="s">
        <v>112</v>
      </c>
      <c r="I28" s="28">
        <v>1156</v>
      </c>
      <c r="J28" s="29">
        <v>45860</v>
      </c>
      <c r="K28" s="23" t="s">
        <v>21</v>
      </c>
      <c r="L28" s="28">
        <f t="shared" si="0"/>
        <v>1156</v>
      </c>
      <c r="M28" s="32" t="s">
        <v>113</v>
      </c>
    </row>
    <row r="29" spans="1:13" ht="92.25" customHeight="1">
      <c r="A29" s="20" t="s">
        <v>16</v>
      </c>
      <c r="B29" s="21">
        <v>23</v>
      </c>
      <c r="C29" s="21">
        <v>42753718000107</v>
      </c>
      <c r="D29" s="23" t="s">
        <v>84</v>
      </c>
      <c r="E29" s="31" t="s">
        <v>114</v>
      </c>
      <c r="F29" s="25" t="s">
        <v>115</v>
      </c>
      <c r="G29" s="26">
        <v>45860</v>
      </c>
      <c r="H29" s="27" t="s">
        <v>116</v>
      </c>
      <c r="I29" s="28">
        <v>1156</v>
      </c>
      <c r="J29" s="29">
        <v>45860</v>
      </c>
      <c r="K29" s="23" t="s">
        <v>21</v>
      </c>
      <c r="L29" s="28">
        <f t="shared" si="0"/>
        <v>1156</v>
      </c>
      <c r="M29" s="32" t="s">
        <v>117</v>
      </c>
    </row>
    <row r="30" spans="1:13" ht="120">
      <c r="A30" s="20" t="s">
        <v>16</v>
      </c>
      <c r="B30" s="21">
        <v>24</v>
      </c>
      <c r="C30" s="21">
        <v>26854929000171</v>
      </c>
      <c r="D30" s="23" t="s">
        <v>118</v>
      </c>
      <c r="E30" s="31" t="s">
        <v>119</v>
      </c>
      <c r="F30" s="25" t="s">
        <v>120</v>
      </c>
      <c r="G30" s="26">
        <v>45860</v>
      </c>
      <c r="H30" s="27" t="s">
        <v>121</v>
      </c>
      <c r="I30" s="28">
        <v>232.35</v>
      </c>
      <c r="J30" s="29">
        <v>45860</v>
      </c>
      <c r="K30" s="23" t="s">
        <v>21</v>
      </c>
      <c r="L30" s="28">
        <v>232.35</v>
      </c>
      <c r="M30" s="32" t="s">
        <v>122</v>
      </c>
    </row>
    <row r="31" spans="1:13" ht="108" customHeight="1">
      <c r="A31" s="20" t="s">
        <v>16</v>
      </c>
      <c r="B31" s="21">
        <v>25</v>
      </c>
      <c r="C31" s="21">
        <v>26854929000171</v>
      </c>
      <c r="D31" s="23" t="s">
        <v>118</v>
      </c>
      <c r="E31" s="31" t="s">
        <v>123</v>
      </c>
      <c r="F31" s="25" t="s">
        <v>124</v>
      </c>
      <c r="G31" s="26">
        <v>45860</v>
      </c>
      <c r="H31" s="27" t="s">
        <v>125</v>
      </c>
      <c r="I31" s="28">
        <v>154.9</v>
      </c>
      <c r="J31" s="29">
        <v>45860</v>
      </c>
      <c r="K31" s="23" t="s">
        <v>21</v>
      </c>
      <c r="L31" s="28">
        <v>154.9</v>
      </c>
      <c r="M31" s="32" t="s">
        <v>126</v>
      </c>
    </row>
    <row r="32" spans="1:13" ht="120">
      <c r="A32" s="20" t="s">
        <v>16</v>
      </c>
      <c r="B32" s="21">
        <v>26</v>
      </c>
      <c r="C32" s="21">
        <v>26854929000171</v>
      </c>
      <c r="D32" s="23" t="s">
        <v>118</v>
      </c>
      <c r="E32" s="31" t="s">
        <v>127</v>
      </c>
      <c r="F32" s="25" t="s">
        <v>128</v>
      </c>
      <c r="G32" s="26">
        <v>45860</v>
      </c>
      <c r="H32" s="27" t="s">
        <v>129</v>
      </c>
      <c r="I32" s="28">
        <v>82.36</v>
      </c>
      <c r="J32" s="29">
        <v>45860</v>
      </c>
      <c r="K32" s="23" t="s">
        <v>21</v>
      </c>
      <c r="L32" s="28">
        <v>82.36</v>
      </c>
      <c r="M32" s="32" t="s">
        <v>130</v>
      </c>
    </row>
    <row r="33" spans="1:13" ht="120">
      <c r="A33" s="20" t="s">
        <v>16</v>
      </c>
      <c r="B33" s="21">
        <v>27</v>
      </c>
      <c r="C33" s="21">
        <v>26854929000171</v>
      </c>
      <c r="D33" s="23" t="s">
        <v>118</v>
      </c>
      <c r="E33" s="31" t="s">
        <v>131</v>
      </c>
      <c r="F33" s="25" t="s">
        <v>132</v>
      </c>
      <c r="G33" s="26">
        <v>45860</v>
      </c>
      <c r="H33" s="27" t="s">
        <v>133</v>
      </c>
      <c r="I33" s="28">
        <v>82.36</v>
      </c>
      <c r="J33" s="29">
        <v>45860</v>
      </c>
      <c r="K33" s="23" t="s">
        <v>21</v>
      </c>
      <c r="L33" s="28">
        <v>82.36</v>
      </c>
      <c r="M33" s="32" t="s">
        <v>134</v>
      </c>
    </row>
    <row r="34" spans="1:13" ht="90">
      <c r="A34" s="20" t="s">
        <v>16</v>
      </c>
      <c r="B34" s="21">
        <v>28</v>
      </c>
      <c r="C34" s="21">
        <v>1319640000121</v>
      </c>
      <c r="D34" s="23" t="s">
        <v>135</v>
      </c>
      <c r="E34" s="31" t="s">
        <v>136</v>
      </c>
      <c r="F34" s="25" t="s">
        <v>137</v>
      </c>
      <c r="G34" s="26">
        <v>45860</v>
      </c>
      <c r="H34" s="27" t="s">
        <v>138</v>
      </c>
      <c r="I34" s="28">
        <v>19350</v>
      </c>
      <c r="J34" s="29">
        <v>45860</v>
      </c>
      <c r="K34" s="23" t="s">
        <v>21</v>
      </c>
      <c r="L34" s="28">
        <f>232.2+19117.8</f>
        <v>19350</v>
      </c>
      <c r="M34" s="32" t="s">
        <v>139</v>
      </c>
    </row>
    <row r="35" spans="1:13" ht="121.5" customHeight="1">
      <c r="A35" s="20" t="s">
        <v>16</v>
      </c>
      <c r="B35" s="21">
        <v>29</v>
      </c>
      <c r="C35" s="21">
        <v>30195733000190</v>
      </c>
      <c r="D35" s="23" t="s">
        <v>140</v>
      </c>
      <c r="E35" s="31" t="s">
        <v>141</v>
      </c>
      <c r="F35" s="25" t="s">
        <v>142</v>
      </c>
      <c r="G35" s="26">
        <v>45860</v>
      </c>
      <c r="H35" s="27" t="s">
        <v>143</v>
      </c>
      <c r="I35" s="28">
        <v>8176</v>
      </c>
      <c r="J35" s="29">
        <v>45860</v>
      </c>
      <c r="K35" s="23" t="s">
        <v>21</v>
      </c>
      <c r="L35" s="28">
        <v>8176</v>
      </c>
      <c r="M35" s="32" t="s">
        <v>144</v>
      </c>
    </row>
    <row r="36" spans="1:13" ht="120">
      <c r="A36" s="20" t="s">
        <v>16</v>
      </c>
      <c r="B36" s="21">
        <v>30</v>
      </c>
      <c r="C36" s="21">
        <v>30195733000190</v>
      </c>
      <c r="D36" s="23" t="s">
        <v>140</v>
      </c>
      <c r="E36" s="31" t="s">
        <v>145</v>
      </c>
      <c r="F36" s="25" t="s">
        <v>146</v>
      </c>
      <c r="G36" s="26">
        <v>45860</v>
      </c>
      <c r="H36" s="27" t="s">
        <v>147</v>
      </c>
      <c r="I36" s="28">
        <v>4088</v>
      </c>
      <c r="J36" s="29">
        <v>45860</v>
      </c>
      <c r="K36" s="23" t="s">
        <v>21</v>
      </c>
      <c r="L36" s="28">
        <v>4088</v>
      </c>
      <c r="M36" s="32" t="s">
        <v>148</v>
      </c>
    </row>
    <row r="37" spans="1:13" ht="123" customHeight="1">
      <c r="A37" s="20" t="s">
        <v>16</v>
      </c>
      <c r="B37" s="21">
        <v>31</v>
      </c>
      <c r="C37" s="21">
        <v>34822886000170</v>
      </c>
      <c r="D37" s="23" t="s">
        <v>149</v>
      </c>
      <c r="E37" s="31" t="s">
        <v>150</v>
      </c>
      <c r="F37" s="25" t="s">
        <v>151</v>
      </c>
      <c r="G37" s="26">
        <v>45860</v>
      </c>
      <c r="H37" s="27" t="s">
        <v>152</v>
      </c>
      <c r="I37" s="28">
        <v>2720</v>
      </c>
      <c r="J37" s="29">
        <v>45860</v>
      </c>
      <c r="K37" s="23" t="s">
        <v>21</v>
      </c>
      <c r="L37" s="28">
        <v>2720</v>
      </c>
      <c r="M37" s="32" t="s">
        <v>153</v>
      </c>
    </row>
    <row r="38" spans="1:13" ht="120">
      <c r="A38" s="20" t="s">
        <v>16</v>
      </c>
      <c r="B38" s="21">
        <v>32</v>
      </c>
      <c r="C38" s="21">
        <v>34822886000170</v>
      </c>
      <c r="D38" s="23" t="s">
        <v>149</v>
      </c>
      <c r="E38" s="31" t="s">
        <v>154</v>
      </c>
      <c r="F38" s="25" t="s">
        <v>151</v>
      </c>
      <c r="G38" s="26">
        <v>45860</v>
      </c>
      <c r="H38" s="27" t="s">
        <v>155</v>
      </c>
      <c r="I38" s="28">
        <v>2720</v>
      </c>
      <c r="J38" s="29">
        <v>45860</v>
      </c>
      <c r="K38" s="23" t="s">
        <v>21</v>
      </c>
      <c r="L38" s="28">
        <v>2720</v>
      </c>
      <c r="M38" s="32" t="s">
        <v>156</v>
      </c>
    </row>
    <row r="39" spans="1:13" ht="135">
      <c r="A39" s="20" t="s">
        <v>16</v>
      </c>
      <c r="B39" s="21">
        <v>33</v>
      </c>
      <c r="C39" s="21">
        <v>4003942000184</v>
      </c>
      <c r="D39" s="23" t="s">
        <v>157</v>
      </c>
      <c r="E39" s="31" t="s">
        <v>158</v>
      </c>
      <c r="F39" s="25" t="s">
        <v>159</v>
      </c>
      <c r="G39" s="26">
        <v>45867</v>
      </c>
      <c r="H39" s="27" t="s">
        <v>160</v>
      </c>
      <c r="I39" s="28">
        <v>1252.22</v>
      </c>
      <c r="J39" s="29">
        <v>45867</v>
      </c>
      <c r="K39" s="23" t="s">
        <v>21</v>
      </c>
      <c r="L39" s="28">
        <v>1252.22</v>
      </c>
      <c r="M39" s="32" t="s">
        <v>161</v>
      </c>
    </row>
    <row r="40" spans="1:13">
      <c r="A40" s="36" t="s">
        <v>162</v>
      </c>
      <c r="B40" s="36"/>
      <c r="C40" s="37"/>
      <c r="D40" s="4"/>
      <c r="G40" s="38"/>
      <c r="H40" s="38"/>
      <c r="I40" s="38"/>
      <c r="J40" s="2"/>
      <c r="K40" s="4"/>
      <c r="M40" s="39"/>
    </row>
    <row r="41" spans="1:13" ht="15" customHeight="1">
      <c r="A41" s="40" t="s">
        <v>163</v>
      </c>
      <c r="B41" s="41"/>
      <c r="C41" s="42"/>
      <c r="D41" s="2"/>
      <c r="G41" s="4"/>
      <c r="H41" s="4"/>
      <c r="I41" s="4"/>
      <c r="J41" s="2"/>
      <c r="K41" s="43"/>
    </row>
    <row r="42" spans="1:13" ht="15" customHeight="1">
      <c r="A42" s="44" t="s">
        <v>164</v>
      </c>
      <c r="B42" s="44"/>
      <c r="C42" s="45"/>
      <c r="D42" s="44"/>
    </row>
    <row r="43" spans="1:13" ht="15" customHeight="1">
      <c r="A43" s="44" t="s">
        <v>165</v>
      </c>
      <c r="B43" s="44"/>
      <c r="C43" s="45"/>
      <c r="D43" s="44"/>
    </row>
    <row r="44" spans="1:13" ht="15" customHeight="1">
      <c r="A44" s="44" t="s">
        <v>166</v>
      </c>
      <c r="B44" s="44"/>
      <c r="C44" s="45"/>
      <c r="D44" s="2"/>
    </row>
    <row r="45" spans="1:13" ht="15" customHeight="1"/>
  </sheetData>
  <mergeCells count="1">
    <mergeCell ref="A2:M2"/>
  </mergeCells>
  <conditionalFormatting sqref="C7:C39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 xr:uid="{75A8E43E-4B2C-42E0-AB54-58AB36AFF4A9}"/>
    <hyperlink ref="F8" r:id="rId2" xr:uid="{18A8177F-E70F-4540-88BB-A8F3E8EFE94C}"/>
    <hyperlink ref="F9" r:id="rId3" xr:uid="{0ED18A30-6F32-4F34-8239-C532A198B8CF}"/>
    <hyperlink ref="F10" r:id="rId4" xr:uid="{55919977-E451-4E0C-82B5-29C0F8066065}"/>
    <hyperlink ref="F11" r:id="rId5" xr:uid="{3189877D-DE99-404F-BE85-9586D40E492C}"/>
    <hyperlink ref="F12" r:id="rId6" xr:uid="{26A1ABE2-EA1B-4800-BDED-088E4DC93153}"/>
    <hyperlink ref="F13" r:id="rId7" xr:uid="{039786BF-DFE0-45BA-9001-B1C519656365}"/>
    <hyperlink ref="F14" r:id="rId8" xr:uid="{ACB5A5E0-529E-408C-8BE6-A1BECB769E0B}"/>
    <hyperlink ref="F15" r:id="rId9" xr:uid="{B1B7BA73-1642-43E7-BE84-0B832BAC31C1}"/>
    <hyperlink ref="F16" r:id="rId10" xr:uid="{EDADB1B3-DE09-45BF-B4A3-C243B7D15198}"/>
    <hyperlink ref="F17" r:id="rId11" xr:uid="{73A0E2C4-DEB3-4B77-B2CF-F6DAA804F975}"/>
    <hyperlink ref="F18" r:id="rId12" xr:uid="{45A536C8-EDF7-4087-B6D7-A4993358F1D6}"/>
    <hyperlink ref="F19" r:id="rId13" xr:uid="{5F97F862-1FBA-409A-BD11-532E7548B75D}"/>
    <hyperlink ref="F20" r:id="rId14" xr:uid="{3893BE91-BF32-49DF-8302-60C0FEAE5F1B}"/>
    <hyperlink ref="F21" r:id="rId15" xr:uid="{D96C9682-4AF6-4794-9015-83D4F70AC3EC}"/>
    <hyperlink ref="F22" r:id="rId16" xr:uid="{C47EFC1C-461E-42FC-A6B7-83B3D26F49DF}"/>
    <hyperlink ref="F24" r:id="rId17" xr:uid="{B0A2BAB2-BE36-4A44-858F-CDAC3990D94D}"/>
    <hyperlink ref="F26" r:id="rId18" xr:uid="{136C9100-08C1-4B02-8A1A-B40119FA8147}"/>
    <hyperlink ref="F27" r:id="rId19" xr:uid="{1BA76188-3A91-47CE-A2ED-12DBB35458FC}"/>
    <hyperlink ref="F28" r:id="rId20" xr:uid="{83A1D16D-C756-4433-A016-CA431BBC83BB}"/>
    <hyperlink ref="F29" r:id="rId21" xr:uid="{8CBDD1CC-5098-45DE-9649-54A78E030400}"/>
    <hyperlink ref="F30" r:id="rId22" xr:uid="{E147F018-8111-4256-B466-DB2EDFC36616}"/>
    <hyperlink ref="F31" r:id="rId23" xr:uid="{DF0B91C6-F889-4B4C-8B6F-125AD3ED825B}"/>
    <hyperlink ref="F32" r:id="rId24" xr:uid="{7C796986-9A89-4042-9883-587244C61E69}"/>
    <hyperlink ref="F33" r:id="rId25" xr:uid="{352382BD-58C6-4D41-9864-03CABCD2B9CE}"/>
    <hyperlink ref="F34" r:id="rId26" xr:uid="{B55AC880-A511-44A0-9336-DF8A457311D8}"/>
    <hyperlink ref="F35" r:id="rId27" xr:uid="{8E402C81-B0E6-41D5-8076-BD089F8FA350}"/>
    <hyperlink ref="F36" r:id="rId28" xr:uid="{38B26F3A-8ECE-4FAD-9032-DDEA0487AED5}"/>
    <hyperlink ref="F37" r:id="rId29" xr:uid="{0662405B-3C2E-43C3-908E-E1E393D1840A}"/>
    <hyperlink ref="F38" r:id="rId30" xr:uid="{CC5E4353-519D-4746-9045-B341675AA16F}"/>
    <hyperlink ref="F25" r:id="rId31" xr:uid="{04D951E2-DDEA-43A4-9C80-D28AD457FE7E}"/>
    <hyperlink ref="E21" r:id="rId32" xr:uid="{63F2B2FD-97D8-410E-9807-EB43D584A557}"/>
    <hyperlink ref="F39" r:id="rId33" xr:uid="{4BD31D8B-BC23-464E-91AD-4088430AF034}"/>
    <hyperlink ref="F23" r:id="rId34" xr:uid="{DB621031-0F6C-4C34-8C57-715A7A0813F3}"/>
  </hyperlinks>
  <pageMargins left="0.511811024" right="0.511811024" top="0.78740157499999996" bottom="0.78740157499999996" header="0.31496062000000002" footer="0.31496062000000002"/>
  <pageSetup scale="40" orientation="portrait" r:id="rId35"/>
  <drawing r:id="rId3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07E426AE-7EF3-48B1-9269-C474A02177F9}"/>
</file>

<file path=customXml/itemProps2.xml><?xml version="1.0" encoding="utf-8"?>
<ds:datastoreItem xmlns:ds="http://schemas.openxmlformats.org/officeDocument/2006/customXml" ds:itemID="{C758C6B8-555B-414F-943B-77039F9D32FC}"/>
</file>

<file path=customXml/itemProps3.xml><?xml version="1.0" encoding="utf-8"?>
<ds:datastoreItem xmlns:ds="http://schemas.openxmlformats.org/officeDocument/2006/customXml" ds:itemID="{90BB03F1-1377-439F-926D-E5300AF8BE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2025-08-01T14:35:30Z</dcterms:created>
  <dcterms:modified xsi:type="dcterms:W3CDTF">2025-08-01T14:35:58Z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