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153" documentId="11_EAEC2C0CB6A8AE84BA569FB2D4D8DA2B81C6B8F8" xr6:coauthVersionLast="47" xr6:coauthVersionMax="47" xr10:uidLastSave="{9CE297A5-B99E-42C5-A1BC-CDEC8A791AF4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24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<sst xmlns="http://schemas.openxmlformats.org/spreadsheetml/2006/main" count="44" uniqueCount="39">
  <si>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</si>
  <si>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</si>
  <si>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</si>
  <si>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</si>
  <si>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</si>
  <si>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</si>
  <si>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</si>
  <si>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</si>
  <si>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</si>
  <si>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</si>
  <si>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</si>
  <si>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</si>
  <si>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</si>
  <si>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</si>
  <si>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</si>
  <si>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</si>
  <si>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</si>
  <si>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</si>
  <si>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</si>
  <si>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</si>
  <si>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</si>
  <si>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</si>
  <si>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</si>
  <si>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</si>
  <si>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</si>
  <si>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</si>
  <si>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</si>
  <si>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</si>
  <si>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</si>
  <si>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</si>
  <si>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</si>
  <si>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</si>
  <si>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</si>
  <si>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</si>
  <si>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</si>
  <si>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</si>
  <si>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12000-13500</t>
  </si>
  <si>
    <t>JANEIRO/2025</t>
  </si>
  <si>
    <t>Data da última atualização: 05/02/2025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</si>
</sst>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0" zoomScaleNormal="70" zoomScaleSheetLayoutView="55" workbookViewId="0">
      <selection activeCell="C15" sqref="C15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37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29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30</v>
      </c>
      <c r="B11" s="31">
        <v>459195.51</v>
      </c>
      <c r="C11" s="26">
        <v>0</v>
      </c>
      <c r="D11" s="26"/>
      <c r="E11" s="26"/>
      <c r="F11" s="26"/>
      <c r="G11" s="26"/>
      <c r="H11" s="26"/>
      <c r="I11" s="26"/>
      <c r="J11" s="31"/>
      <c r="K11" s="31"/>
      <c r="L11" s="31"/>
      <c r="M11" s="31"/>
      <c r="N11" s="31"/>
      <c r="O11" s="27">
        <f>SUM(B11:N11)</f>
        <v>459195.51</v>
      </c>
    </row>
    <row r="12" spans="1:15" ht="30">
      <c r="A12" s="10" t="s">
        <v>31</v>
      </c>
      <c r="B12" s="31">
        <f>912385.03+633377.66</f>
        <v>1545762.69</v>
      </c>
      <c r="C12" s="26">
        <v>15634.75</v>
      </c>
      <c r="D12" s="26"/>
      <c r="E12" s="26"/>
      <c r="F12" s="26"/>
      <c r="G12" s="26"/>
      <c r="H12" s="26"/>
      <c r="I12" s="26"/>
      <c r="J12" s="31"/>
      <c r="K12" s="31"/>
      <c r="L12" s="31"/>
      <c r="M12" s="31"/>
      <c r="N12" s="31"/>
      <c r="O12" s="27">
        <f t="shared" si="0"/>
        <v>1561397.44</v>
      </c>
    </row>
    <row r="13" spans="1:15" ht="30">
      <c r="A13" s="10" t="s">
        <v>32</v>
      </c>
      <c r="B13" s="31">
        <v>1448886.87</v>
      </c>
      <c r="C13" s="26">
        <v>0</v>
      </c>
      <c r="D13" s="26"/>
      <c r="E13" s="26"/>
      <c r="F13" s="26"/>
      <c r="G13" s="26"/>
      <c r="H13" s="26"/>
      <c r="I13" s="26"/>
      <c r="J13" s="31"/>
      <c r="K13" s="31"/>
      <c r="L13" s="31"/>
      <c r="M13" s="31"/>
      <c r="N13" s="31"/>
      <c r="O13" s="27">
        <f t="shared" si="0"/>
        <v>1448886.87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3469479.8200000003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35</v>
      </c>
      <c r="B16" s="37">
        <f>30+67040.33+40680.24+76996.01</f>
        <v>184746.58000000002</v>
      </c>
      <c r="C16" s="31">
        <v>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4">
        <f>SUM(B16:N16)</f>
        <v>184746.58000000002</v>
      </c>
    </row>
    <row r="17" spans="1:17" ht="31.5" customHeight="1">
      <c r="A17" s="32" t="s">
        <v>22</v>
      </c>
      <c r="B17" s="37">
        <v>0</v>
      </c>
      <c r="C17" s="31">
        <v>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184746.58000000002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0</v>
      </c>
      <c r="E19" s="30">
        <f t="shared" si="2"/>
        <v>0</v>
      </c>
      <c r="F19" s="30">
        <f>F14+F18</f>
        <v>0</v>
      </c>
      <c r="G19" s="30">
        <f t="shared" si="2"/>
        <v>0</v>
      </c>
      <c r="H19" s="30">
        <f t="shared" si="2"/>
        <v>0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3654226.4000000004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38</v>
      </c>
      <c r="N24" s="14"/>
      <c r="O24" s="45"/>
      <c r="P24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F2" sqref="F2:F3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/>
      <c r="B9" s="48"/>
      <c r="C9" s="55"/>
      <c r="E9" s="47" t="s">
        <v>33</v>
      </c>
      <c r="F9" s="48"/>
      <c r="G9" s="60"/>
      <c r="I9" s="47">
        <v>13630</v>
      </c>
      <c r="J9" s="48"/>
      <c r="K9" s="48"/>
      <c r="Q9" s="14"/>
    </row>
    <row r="10" spans="1:17">
      <c r="A10" s="47"/>
      <c r="B10" s="48"/>
      <c r="C10" s="47"/>
      <c r="E10" s="47"/>
      <c r="F10" s="48"/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0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36</v>
      </c>
      <c r="B14" s="48"/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6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0</v>
      </c>
      <c r="E24" s="47"/>
      <c r="F24" s="50"/>
      <c r="G24" s="56">
        <f>SUM(F9:F12)-SUM(G9:G11)</f>
        <v>0</v>
      </c>
      <c r="I24" s="47"/>
      <c r="J24" s="50"/>
      <c r="K24" s="57">
        <f>SUM(J9:J10)-SUM(K9:K10)</f>
        <v>0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F7A7D-829C-42CF-9BE2-20E255C6D4A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eec51211-4e70-446f-ac4c-34342dd19df9"/>
    <ds:schemaRef ds:uri="55306d8f-6ac8-4d4b-898a-9b8a7bc1d116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E6A5AB-0291-4168-B04A-C673D46ED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2025-02-05T15:19:11Z</cp:lastPrinted>
  <dcterms:created xsi:type="dcterms:W3CDTF">2017-08-21T15:52:33Z</dcterms:created>
  <dcterms:modified xsi:type="dcterms:W3CDTF">2025-02-05T15:40:06Z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