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404" documentId="11_EAEC2C0CB6A8AE84BA569FB2D4D8DA2B81C6B8F8" xr6:coauthVersionLast="47" xr6:coauthVersionMax="47" xr10:uidLastSave="{6807286D-FEBF-49ED-B289-6FE89E1A9A57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<sst xmlns="http://schemas.openxmlformats.org/spreadsheetml/2006/main" count="44" uniqueCount="39">
  <si>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</si>
  <si>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</si>
  <si>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</si>
  <si>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</si>
  <si>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</si>
  <si>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</si>
  <si>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</si>
  <si>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</si>
  <si>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</si>
  <si>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</si>
  <si>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</si>
  <si>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</si>
  <si>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</si>
  <si>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</si>
  <si>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</si>
  <si>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</si>
  <si>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</si>
  <si>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</si>
  <si>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</si>
  <si>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</si>
  <si>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</si>
  <si>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</si>
  <si>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</si>
  <si>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</si>
  <si>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</si>
  <si>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</si>
  <si>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</si>
  <si>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</si>
  <si>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</si>
  <si>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</si>
  <si>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</si>
  <si>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</si>
  <si>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</si>
  <si>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</si>
  <si>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12000-13500</t>
  </si>
  <si>
    <t>SALDO DO FUNDO EM  31  DEZEMBRO/2024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</si>
  <si>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</t>
    </r>
    <r>
      <rPr>
        <sz val="12"/>
        <color rgb="FF00B050"/>
        <rFont val="Arial1"/>
      </rPr>
      <t>CONTA (12000 e 13500)</t>
    </r>
  </si>
  <si>
    <t>AGOSTO/2025</t>
  </si>
  <si>
    <t>Data da última atualização: 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</si>
</sst>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1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  <font>
      <sz val="12"/>
      <color rgb="FF00B050"/>
      <name val="Arial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0" fontId="12" fillId="0" borderId="3" xfId="0" applyFont="1" applyBorder="1"/>
    <xf numFmtId="0" fontId="12" fillId="0" borderId="12" xfId="0" applyFont="1" applyBorder="1"/>
    <xf numFmtId="0" fontId="12" fillId="0" borderId="13" xfId="0" applyFont="1" applyBorder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/>
    <xf numFmtId="4" fontId="2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/>
    <xf numFmtId="44" fontId="30" fillId="0" borderId="0" xfId="1" applyFont="1"/>
    <xf numFmtId="44" fontId="30" fillId="0" borderId="15" xfId="1" applyFont="1" applyFill="1" applyBorder="1" applyAlignment="1">
      <alignment horizontal="right" vertical="center" wrapText="1"/>
    </xf>
    <xf numFmtId="44" fontId="0" fillId="0" borderId="0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="70" zoomScaleNormal="70" zoomScaleSheetLayoutView="55" workbookViewId="0">
      <selection activeCell="G21" sqref="G2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20.875" bestFit="1" customWidth="1"/>
    <col min="17" max="17" width="16.5" bestFit="1" customWidth="1"/>
  </cols>
  <sheetData>
    <row r="1" spans="1:17" ht="102" customHeight="1">
      <c r="E1" s="1"/>
    </row>
    <row r="2" spans="1:17" ht="27.75" customHeight="1">
      <c r="K2" s="65" t="s">
        <v>37</v>
      </c>
      <c r="L2" s="65"/>
      <c r="M2" s="65"/>
      <c r="N2" s="65"/>
      <c r="O2" s="65"/>
    </row>
    <row r="3" spans="1:17" ht="28.9" customHeight="1">
      <c r="A3" s="66" t="s">
        <v>0</v>
      </c>
      <c r="B3" s="66"/>
      <c r="C3" s="66"/>
      <c r="D3" s="66"/>
      <c r="E3" s="66"/>
      <c r="J3" s="16"/>
    </row>
    <row r="5" spans="1:17" s="3" customFormat="1" ht="63" customHeight="1">
      <c r="A5" s="2" t="s">
        <v>1</v>
      </c>
      <c r="B5" s="2" t="s">
        <v>35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7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7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/>
      <c r="L8" s="26"/>
      <c r="M8" s="26"/>
      <c r="N8" s="26"/>
      <c r="O8" s="27">
        <f>SUM(B8:N8)</f>
        <v>0</v>
      </c>
    </row>
    <row r="9" spans="1:17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/>
      <c r="L9" s="26"/>
      <c r="M9" s="26"/>
      <c r="N9" s="26"/>
      <c r="O9" s="27">
        <f t="shared" ref="O9:O13" si="0">SUM(B9:N9)</f>
        <v>0</v>
      </c>
    </row>
    <row r="10" spans="1:17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  <c r="N10" s="26"/>
      <c r="O10" s="27">
        <f t="shared" si="0"/>
        <v>0</v>
      </c>
      <c r="P10" s="71"/>
    </row>
    <row r="11" spans="1:17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>
        <v>4583.26</v>
      </c>
      <c r="H11" s="26">
        <v>4991.1899999999996</v>
      </c>
      <c r="I11" s="26">
        <v>4906.26</v>
      </c>
      <c r="J11" s="31">
        <v>5769.25</v>
      </c>
      <c r="K11" s="31"/>
      <c r="L11" s="31"/>
      <c r="M11" s="31"/>
      <c r="N11" s="31"/>
      <c r="O11" s="27">
        <f>SUM(B11:N11)</f>
        <v>492355.35000000003</v>
      </c>
      <c r="P11" s="71"/>
    </row>
    <row r="12" spans="1:17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>
        <v>15583.29</v>
      </c>
      <c r="H12" s="26">
        <v>16970.259999999998</v>
      </c>
      <c r="I12" s="26">
        <v>16681.509999999998</v>
      </c>
      <c r="J12" s="31">
        <v>66020.48000000001</v>
      </c>
      <c r="K12" s="31"/>
      <c r="L12" s="31"/>
      <c r="M12" s="31"/>
      <c r="N12" s="31"/>
      <c r="O12" s="27">
        <f t="shared" si="0"/>
        <v>1720435.59</v>
      </c>
      <c r="P12" s="71"/>
    </row>
    <row r="13" spans="1:17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>
        <v>10725.8</v>
      </c>
      <c r="H13" s="26">
        <v>11680.44</v>
      </c>
      <c r="I13" s="26">
        <v>141481.69</v>
      </c>
      <c r="J13" s="31">
        <v>14376.61</v>
      </c>
      <c r="K13" s="31"/>
      <c r="L13" s="31"/>
      <c r="M13" s="31"/>
      <c r="N13" s="31"/>
      <c r="O13" s="27">
        <f t="shared" si="0"/>
        <v>1283091.5400000003</v>
      </c>
      <c r="P13" s="71"/>
    </row>
    <row r="14" spans="1:17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30892.350000000002</v>
      </c>
      <c r="H14" s="28">
        <f t="shared" si="1"/>
        <v>33641.89</v>
      </c>
      <c r="I14" s="28">
        <f t="shared" si="1"/>
        <v>163069.46</v>
      </c>
      <c r="J14" s="28">
        <f t="shared" si="1"/>
        <v>86166.340000000011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3495882.4800000004</v>
      </c>
      <c r="P14" s="72"/>
      <c r="Q14" s="73"/>
    </row>
    <row r="15" spans="1:17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7" ht="33" customHeight="1">
      <c r="A16" s="32" t="s">
        <v>36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4">
        <f>SUM(B16:N16)</f>
        <v>184746.58000000007</v>
      </c>
      <c r="P16" s="61"/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4">
        <f>SUM(B17:N17)</f>
        <v>0</v>
      </c>
      <c r="P17" s="61"/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  <c r="P18" s="61"/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30892.350000000002</v>
      </c>
      <c r="H19" s="30">
        <f t="shared" si="2"/>
        <v>33641.89</v>
      </c>
      <c r="I19" s="30">
        <f>I14+I18</f>
        <v>163069.46</v>
      </c>
      <c r="J19" s="30">
        <f t="shared" ref="J19:O19" si="3">J14+J18</f>
        <v>86166.340000000011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3680629.0600000005</v>
      </c>
      <c r="P19" s="61"/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  <c r="P20" s="45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L22" s="68"/>
      <c r="M22" s="69"/>
      <c r="N22" s="68"/>
      <c r="O22" s="61"/>
    </row>
    <row r="23" spans="1:17" ht="14.25" customHeight="1">
      <c r="A23" s="24" t="s">
        <v>25</v>
      </c>
      <c r="C23" s="14"/>
      <c r="L23" s="68"/>
      <c r="M23" s="68"/>
      <c r="N23" s="68"/>
      <c r="O23" s="61"/>
    </row>
    <row r="24" spans="1:17" ht="14.25" customHeight="1">
      <c r="A24" s="19" t="s">
        <v>38</v>
      </c>
      <c r="L24" s="68"/>
      <c r="M24" s="68"/>
      <c r="N24" s="70"/>
      <c r="O24" s="45"/>
      <c r="P24" s="45"/>
    </row>
    <row r="25" spans="1:17" ht="25.5" customHeight="1">
      <c r="L25" s="68"/>
      <c r="M25" s="70"/>
      <c r="N25" s="68"/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O20" sqref="O20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.75" thickBot="1">
      <c r="A1" s="50"/>
      <c r="B1" s="63" t="s">
        <v>26</v>
      </c>
      <c r="C1" s="64" t="s">
        <v>27</v>
      </c>
      <c r="E1" s="47"/>
      <c r="F1" s="62" t="s">
        <v>26</v>
      </c>
      <c r="G1" s="62" t="s">
        <v>27</v>
      </c>
      <c r="I1" s="47"/>
      <c r="J1" s="62" t="s">
        <v>26</v>
      </c>
      <c r="K1" s="62" t="s">
        <v>27</v>
      </c>
    </row>
    <row r="2" spans="1:17" ht="15">
      <c r="A2" s="62">
        <v>13000</v>
      </c>
      <c r="B2" s="51"/>
      <c r="C2" s="51"/>
      <c r="E2" s="62" t="s">
        <v>28</v>
      </c>
      <c r="F2" s="48"/>
      <c r="G2" s="48"/>
      <c r="I2" s="62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58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2"/>
      <c r="E7" s="47"/>
      <c r="F7" s="47"/>
      <c r="G7" s="52"/>
      <c r="I7" s="47"/>
      <c r="J7" s="47"/>
      <c r="K7" s="47"/>
      <c r="Q7" s="14"/>
    </row>
    <row r="8" spans="1:17" ht="15.75" thickBot="1">
      <c r="A8" s="47"/>
      <c r="B8" s="50"/>
      <c r="C8" s="54">
        <f>SUM(B2:B3)-SUM(C2:C4)</f>
        <v>0</v>
      </c>
      <c r="E8" s="47"/>
      <c r="F8" s="50"/>
      <c r="G8" s="54">
        <f>SUM(F2:F5)-SUM(G2:G6)</f>
        <v>0</v>
      </c>
      <c r="I8" s="47"/>
      <c r="J8" s="47"/>
      <c r="K8" s="49">
        <f>SUM(J2:J4)-SUM(K2:K4)</f>
        <v>0</v>
      </c>
      <c r="Q8" s="14"/>
    </row>
    <row r="9" spans="1:17" ht="15">
      <c r="A9" s="62">
        <v>13600</v>
      </c>
      <c r="B9" s="48">
        <v>5769.25</v>
      </c>
      <c r="C9" s="53"/>
      <c r="E9" s="62" t="s">
        <v>32</v>
      </c>
      <c r="F9" s="48">
        <v>46404.75</v>
      </c>
      <c r="G9" s="57">
        <v>46404.75</v>
      </c>
      <c r="I9" s="62">
        <v>13630</v>
      </c>
      <c r="J9" s="48">
        <v>14376.61</v>
      </c>
      <c r="K9" s="48"/>
      <c r="Q9" s="14"/>
    </row>
    <row r="10" spans="1:17">
      <c r="A10" s="47"/>
      <c r="B10" s="48"/>
      <c r="C10" s="47"/>
      <c r="E10" s="47"/>
      <c r="F10" s="47">
        <v>11463.05</v>
      </c>
      <c r="G10" s="47"/>
      <c r="I10" s="47"/>
      <c r="J10" s="48"/>
      <c r="K10" s="59"/>
      <c r="Q10" s="14"/>
    </row>
    <row r="11" spans="1:17" ht="15.75" thickBot="1">
      <c r="A11" s="47"/>
      <c r="B11" s="47"/>
      <c r="C11" s="47"/>
      <c r="E11" s="47"/>
      <c r="F11" s="47">
        <v>54557.43</v>
      </c>
      <c r="G11" s="49"/>
      <c r="I11" s="47"/>
      <c r="J11" s="47"/>
      <c r="K11" s="59"/>
      <c r="Q11" s="14"/>
    </row>
    <row r="12" spans="1:17" ht="15.75" thickTop="1" thickBot="1">
      <c r="A12" s="47"/>
      <c r="B12" s="47"/>
      <c r="C12" s="52"/>
      <c r="E12" s="47"/>
      <c r="F12" s="48"/>
      <c r="G12" s="57"/>
      <c r="I12" s="47"/>
      <c r="J12" s="47"/>
      <c r="K12" s="59"/>
      <c r="P12" s="46"/>
      <c r="Q12" s="14"/>
    </row>
    <row r="13" spans="1:17" ht="16.5" thickTop="1" thickBot="1">
      <c r="A13" s="47"/>
      <c r="B13" s="50"/>
      <c r="C13" s="55">
        <f>SUM(B9:B10)-SUM(C9:C10)</f>
        <v>5769.25</v>
      </c>
      <c r="E13" s="47"/>
      <c r="F13" s="47"/>
      <c r="G13" s="47"/>
      <c r="I13" s="47"/>
      <c r="J13" s="47"/>
      <c r="K13" s="59"/>
      <c r="P13" s="14"/>
      <c r="Q13" s="14"/>
    </row>
    <row r="14" spans="1:17" ht="15">
      <c r="A14" s="62" t="s">
        <v>34</v>
      </c>
      <c r="B14" s="48"/>
      <c r="C14" s="53"/>
      <c r="E14" s="47"/>
      <c r="F14" s="47"/>
      <c r="G14" s="49"/>
      <c r="I14" s="47"/>
      <c r="J14" s="47"/>
      <c r="K14" s="59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59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59"/>
    </row>
    <row r="17" spans="1:17">
      <c r="A17" s="47"/>
      <c r="B17" s="48"/>
      <c r="C17" s="48"/>
      <c r="E17" s="47"/>
      <c r="F17" s="47"/>
      <c r="G17" s="47"/>
      <c r="I17" s="47"/>
      <c r="J17" s="47"/>
      <c r="K17" s="59"/>
      <c r="P17" s="16"/>
    </row>
    <row r="18" spans="1:17">
      <c r="A18" s="47"/>
      <c r="B18" s="48"/>
      <c r="C18" s="56"/>
      <c r="E18" s="47"/>
      <c r="F18" s="47"/>
      <c r="G18" s="52"/>
      <c r="I18" s="47"/>
      <c r="J18" s="47"/>
      <c r="K18" s="60"/>
      <c r="P18" s="16"/>
    </row>
    <row r="19" spans="1:17">
      <c r="A19" s="47"/>
      <c r="B19" s="48"/>
      <c r="C19" s="56"/>
      <c r="E19" s="47"/>
      <c r="F19" s="47"/>
      <c r="G19" s="52"/>
      <c r="I19" s="47"/>
      <c r="J19" s="47"/>
      <c r="K19" s="60"/>
      <c r="P19" s="14"/>
    </row>
    <row r="20" spans="1:17">
      <c r="A20" s="47"/>
      <c r="B20" s="48"/>
      <c r="C20" s="56"/>
      <c r="E20" s="47"/>
      <c r="F20" s="47"/>
      <c r="G20" s="52"/>
      <c r="I20" s="47"/>
      <c r="J20" s="47"/>
      <c r="K20" s="60"/>
      <c r="P20" s="16"/>
    </row>
    <row r="21" spans="1:17">
      <c r="A21" s="47"/>
      <c r="B21" s="48"/>
      <c r="C21" s="56"/>
      <c r="E21" s="47"/>
      <c r="F21" s="47"/>
      <c r="G21" s="52"/>
      <c r="I21" s="47"/>
      <c r="J21" s="47"/>
      <c r="K21" s="60"/>
      <c r="P21" s="16"/>
    </row>
    <row r="22" spans="1:17">
      <c r="A22" s="47"/>
      <c r="B22" s="48"/>
      <c r="C22" s="56"/>
      <c r="E22" s="47"/>
      <c r="F22" s="47"/>
      <c r="G22" s="52"/>
      <c r="I22" s="47"/>
      <c r="J22" s="47"/>
      <c r="K22" s="60"/>
      <c r="P22" s="16"/>
    </row>
    <row r="23" spans="1:17" ht="15" thickBot="1">
      <c r="A23" s="47"/>
      <c r="B23" s="48"/>
      <c r="C23" s="56"/>
      <c r="E23" s="47"/>
      <c r="F23" s="47"/>
      <c r="G23" s="52"/>
      <c r="I23" s="47"/>
      <c r="J23" s="47"/>
      <c r="K23" s="60"/>
      <c r="N23" s="16"/>
      <c r="P23" s="44"/>
    </row>
    <row r="24" spans="1:17" ht="15.75" thickBot="1">
      <c r="A24" s="47"/>
      <c r="B24" s="50"/>
      <c r="C24" s="54">
        <f>SUM(B14:B23)-SUM(C14:C23)</f>
        <v>0</v>
      </c>
      <c r="E24" s="47"/>
      <c r="F24" s="50"/>
      <c r="G24" s="54">
        <f>SUM(F9:F23)-SUM(G9:G23)</f>
        <v>66020.48000000001</v>
      </c>
      <c r="I24" s="47"/>
      <c r="J24" s="50"/>
      <c r="K24" s="55">
        <f>SUM(J9:J10)-SUM(K9:K10)</f>
        <v>14376.61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ec51211-4e70-446f-ac4c-34342dd19df9"/>
    <ds:schemaRef ds:uri="55306d8f-6ac8-4d4b-898a-9b8a7bc1d116"/>
  </ds:schemaRefs>
</ds:datastoreItem>
</file>

<file path=customXml/itemProps3.xml><?xml version="1.0" encoding="utf-8"?>
<ds:datastoreItem xmlns:ds="http://schemas.openxmlformats.org/officeDocument/2006/customXml" ds:itemID="{9DA87FB1-051F-418F-9F4A-BE56E3038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2025-06-11T13:26:24Z</cp:lastPrinted>
  <dcterms:created xsi:type="dcterms:W3CDTF">2017-08-21T15:52:33Z</dcterms:created>
  <dcterms:modified xsi:type="dcterms:W3CDTF">2025-09-12T13:03:55Z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