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helcosta\OneDrive - Procuradoria Geral de Justiça - MPAM\DOF\ANO 2024\TRANSPARÊNCIA\6 -  ORDEM CRONOLÓGICA DE PAGAMENTO\05.Maio\"/>
    </mc:Choice>
  </mc:AlternateContent>
  <bookViews>
    <workbookView xWindow="0" yWindow="0" windowWidth="28800" windowHeight="11715"/>
  </bookViews>
  <sheets>
    <sheet name="Bens" sheetId="1" r:id="rId1"/>
  </sheets>
  <definedNames>
    <definedName name="_xlnm._FilterDatabase" localSheetId="0" hidden="1">Bens!$D$1:$D$41</definedName>
    <definedName name="_xlnm.Print_Titles" localSheetId="0">Bens!$6:$6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/>
  <c r="L23" i="1"/>
  <c r="L22" i="1"/>
  <c r="L20" i="1"/>
  <c r="L19" i="1"/>
  <c r="L18" i="1"/>
  <c r="L17" i="1"/>
  <c r="L8" i="1"/>
</calcChain>
</file>

<file path=xl/sharedStrings.xml><?xml version="1.0" encoding="utf-8"?>
<sst xmlns="http://schemas.openxmlformats.org/spreadsheetml/2006/main" count="226" uniqueCount="154">
  <si>
    <t>MAIO/2024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</si>
  <si>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</si>
  <si>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</si>
  <si>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</si>
  <si>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</si>
  <si>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</si>
  <si>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</si>
  <si>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</si>
  <si>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</si>
  <si>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</si>
  <si>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</si>
  <si>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</si>
  <si>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</si>
  <si>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</si>
  <si>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</si>
  <si>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</si>
  <si>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MAIO</t>
  </si>
  <si>
    <t xml:space="preserve"> R DA S AGUIAR COMERCIO DE MATERIAL DE LIMPEZA EIRELI</t>
  </si>
  <si>
    <t>Liquidação da NE nº 2024NE0000749 - Referente a aquisição de material de consumo conforme nota fiscal nº 7265, conforme documentos contidos no PI-SEI 2024.010759.</t>
  </si>
  <si>
    <t>7265/2024</t>
  </si>
  <si>
    <t>1356/2024</t>
  </si>
  <si>
    <t>-</t>
  </si>
  <si>
    <t>2024.010759</t>
  </si>
  <si>
    <t xml:space="preserve"> QLUZ DA AMAZONIA LTDA</t>
  </si>
  <si>
    <t xml:space="preserve">Liquidação da NE nº 2023NE0002424 - Aquisição dos materiais elétricos, hidráulicos e outros, conforme NF-e n° 3396 e demais documentos no PI-SEI 2024.010288.
</t>
  </si>
  <si>
    <t>3396/2024</t>
  </si>
  <si>
    <t>1361/2024</t>
  </si>
  <si>
    <t>2024.010288</t>
  </si>
  <si>
    <t xml:space="preserve"> F ALVES DOS SANTOS JUNIOR</t>
  </si>
  <si>
    <t>Liquidação da NE nº 2024NE0000091 - Aquisição material de consumo ÁGUA MINERAL 20LT (CA N° 022/2023-MP/PGJ) conforme NF-e n° 1047 e documentos no PI-SEI 2024.010392.</t>
  </si>
  <si>
    <t>1047/2024</t>
  </si>
  <si>
    <t>1362/2024</t>
  </si>
  <si>
    <t>2024.010392</t>
  </si>
  <si>
    <t>Liquidação da NE nº 2024NE0000564 - Ref. a aquisição material permanente AR CONDICIONADO SPLIT 24BTUS (TOMBO: 23454) conforme NF-e n° 1043 e documentos no PI-SEI 2024.0098.</t>
  </si>
  <si>
    <t>1043/2024</t>
  </si>
  <si>
    <t>1372/2024</t>
  </si>
  <si>
    <t>2024.009833</t>
  </si>
  <si>
    <t>Liquidação da NE nº 2024NE0000534 - Ref. a aquisição material permanente Ar Condicionado Cassete 36mil Btus (TOMBO: 18975) conforme NF-e n° 1039 e documentos no PI-SEI 2024.009816.</t>
  </si>
  <si>
    <t>1039/2024</t>
  </si>
  <si>
    <t>1373/2024</t>
  </si>
  <si>
    <t>2024.009816</t>
  </si>
  <si>
    <t>Liquidação da NE nº 2024NE0000542 - Ref. a aquisição material permanente AR CONDICIONADO SPLIT 12BTU (TOMBO: 23444 e 23445) conforme NF-e n° 1038 e documentos no PI-SEI 2024.009807.</t>
  </si>
  <si>
    <t>1038/2024</t>
  </si>
  <si>
    <t>1374/2024</t>
  </si>
  <si>
    <t>2024.009807</t>
  </si>
  <si>
    <t xml:space="preserve"> ANDRE DE VASCONCELOS GITIRANA </t>
  </si>
  <si>
    <t>Liquidação da NE nº 2024NE0000263 - "Ref. a aquisição material permanente FOGÃO A GÁS ESMALTEC (TOMBO: 23450) conforme NF-e n° 1640 e documentos no PI-SEI 2024.010790.</t>
  </si>
  <si>
    <t>1640/2024</t>
  </si>
  <si>
    <t>1376/2024</t>
  </si>
  <si>
    <t>2024.010790</t>
  </si>
  <si>
    <t xml:space="preserve"> V R P DE OLIVEIRA COMERCIO E REPRESENTACAO DE EQUIPAMENTO MEDICO-HOSPITALAR LTDA</t>
  </si>
  <si>
    <t>Liquidação da NE nº 2024NE0000568 - Ref. a aquisição de material permanente 2 (duas) TVs SMARTH 55 (TOMBO: 23457 e 23458) conforme NF-e n° 423 e documentos no PI-SEI 2024.010795.</t>
  </si>
  <si>
    <t>423/2024</t>
  </si>
  <si>
    <t>1379/2024</t>
  </si>
  <si>
    <t>2024.010795</t>
  </si>
  <si>
    <t>Liquidação da NE nº 2024NE0000539 - Ref. a aquisição material permanente TV SMARTH 55 (TOMBO 23456) conforme NF-e n° 422 e demais documentos no PI-SEI 2024.010764.</t>
  </si>
  <si>
    <t>422/2024</t>
  </si>
  <si>
    <t>1380/2024</t>
  </si>
  <si>
    <t>2024.010764</t>
  </si>
  <si>
    <t>Liquidação da NE nº 2024NE0000567 - Ref. a aquisição de mobiliário SOFÁ 2 LUGARES (TOMBO: 23780 e 23781), conforme NF-e n° 428 e documentos no PI-SEI 2024.011197.</t>
  </si>
  <si>
    <t>428/2024</t>
  </si>
  <si>
    <t>1418/2024</t>
  </si>
  <si>
    <t>2024.011197</t>
  </si>
  <si>
    <t xml:space="preserve"> SUPERAR LTDA</t>
  </si>
  <si>
    <t>Liquidação da NE nº 2023NE0002472 - Aquisição de eletrodomésticos (TOMBO: 19738 e 23776) para atender a Promotoria de Justiça da Comarca de Presidente Figueiredo conforme NF-e n° 5255 e demais documentos no PI-SEI 2024.011313.</t>
  </si>
  <si>
    <t>5255/2024</t>
  </si>
  <si>
    <t>1439/2024</t>
  </si>
  <si>
    <t>2024.011313</t>
  </si>
  <si>
    <t xml:space="preserve">Liquidação da NE nº 2023NE0002259 -  Aquisição de mobiliário em geral (TOMBO: 23782, 23783, 18974 e 19739), conforme NF-e n° 5261 e demais documentos no PI-SEI 2024.011325. 
</t>
  </si>
  <si>
    <t>5261/2024</t>
  </si>
  <si>
    <t>1458/2024</t>
  </si>
  <si>
    <t>2024.011325</t>
  </si>
  <si>
    <t xml:space="preserve"> JBCONSGRAF CONSTRUCOES EIRELI</t>
  </si>
  <si>
    <t xml:space="preserve">Liquidação da NE nº 2024NE0000735 - Ref. a aquisição de placas para inauguração, integrantes do Ministério Público do Estado do Amazonas, conforme NF-e n° 214 e SEI 2024.010979.
</t>
  </si>
  <si>
    <t>214/2024</t>
  </si>
  <si>
    <t>1461/2024</t>
  </si>
  <si>
    <t>2024.010979</t>
  </si>
  <si>
    <t xml:space="preserve"> BRASOFTWARE INFORMATICA LTDA</t>
  </si>
  <si>
    <t xml:space="preserve">Liquidação da NE nº 2024NE0000614 - Ref. a licenças Microsoft Office 365, pelo período de 3 meses, conforme NF-e n° 621934 e SEI 2024.011074.
</t>
  </si>
  <si>
    <t>621934/2024</t>
  </si>
  <si>
    <t>1462/2024</t>
  </si>
  <si>
    <t>2024.011074</t>
  </si>
  <si>
    <t xml:space="preserve"> F N DE ALMEIDA EPP</t>
  </si>
  <si>
    <t>Liquidação da NE nº 2024NE0000607 - Aquisição de mobiliário (TOMBO: 23784 a 23795) para atender às necessidades da PGJ/AM, conforme NF-e nº 1862 e demais documentos no PI-SEI 2024.011341.</t>
  </si>
  <si>
    <t>1862/2024</t>
  </si>
  <si>
    <t>1464/2024</t>
  </si>
  <si>
    <t>2024.011341</t>
  </si>
  <si>
    <t xml:space="preserve"> CECIL CONCORDE COMERCIO INDUSTRIA IMPORTACAO E EXP</t>
  </si>
  <si>
    <t xml:space="preserve">Liquidação da NE nº 2024NE0000748 - Aquisição de material de expediente e outros, destinado ao atendimento das necessidades funcionais desta Procuradoria Geral de Justiça - PGJ, conforme NF-e n° 99338 e demais documentos no PI-SEI 2024.011378.
</t>
  </si>
  <si>
    <t>99338/2024</t>
  </si>
  <si>
    <t>1469/2024</t>
  </si>
  <si>
    <t>2024.011378</t>
  </si>
  <si>
    <t xml:space="preserve"> SERRA MOBILE INDUSTRIA E COMERCIO LTDA</t>
  </si>
  <si>
    <t xml:space="preserve">Liquidação da NE nº 2024NE0000031 - Aquisição de poltronas giratória (TOMBO: 23802 a 23811) tipo presidente para suprir as necessidades da Procuradoria-Geral de Justiça, conforme NF-e n°  22678 e demais documentos no PI-SEI 2024.011480
</t>
  </si>
  <si>
    <t>22678/2024</t>
  </si>
  <si>
    <t>1474/2024</t>
  </si>
  <si>
    <t>2024.011480</t>
  </si>
  <si>
    <t xml:space="preserve"> VENDRAMINI COMERCIO E SERVICOS DE EQUIPAMENTOS LTDA</t>
  </si>
  <si>
    <t>Liquidação da NE nº 2024NE0000706 - Ref. a aquisição de cadeiras de rodas (TOMBO: 23465 a 23485), conforme NF-e n° 1379 e demais documentos no PI-SEI 2024.011502.</t>
  </si>
  <si>
    <t>1475/2024</t>
  </si>
  <si>
    <t>2024.011502</t>
  </si>
  <si>
    <t>Liquidação da NE nº 2024NE0000537 - Aquisição de mobiliário (tombo: 23796 a 23801) conforme NF-e n° 1861 e documentos no PI-SEI 2024.011358.</t>
  </si>
  <si>
    <t>1861/2024</t>
  </si>
  <si>
    <t>1478/2024</t>
  </si>
  <si>
    <t>2024.011358</t>
  </si>
  <si>
    <t xml:space="preserve"> PRIME CONSULTORIA E ASSESSORIA EMPRESARIAL LTDA</t>
  </si>
  <si>
    <t>Liquidação da NE nº 2023NE0000415 - Serviço de gerenciamento para fornecimento de peças, em celebração ao C.A. N° 007/2023 MP/PGJ, referente ao período 01/04/2024 a 30/04/2023, descritos na NF-e nº 2211427 e documentos no PI-SEI 2024.011078.</t>
  </si>
  <si>
    <t>2211427/2024</t>
  </si>
  <si>
    <t>1480/2024</t>
  </si>
  <si>
    <t>2024.011078</t>
  </si>
  <si>
    <t xml:space="preserve"> E. DA S. LIRA LTDA</t>
  </si>
  <si>
    <t>Liquidação da NE nº 2023NE0002073 - Aquisição material permanente BOTIJÃO DE GÁS GLP (tombo: 23831) conforme NF-e n° 195 e documentos no PI-SEI 2024.011573.</t>
  </si>
  <si>
    <t>195/2024</t>
  </si>
  <si>
    <t>1484/2024</t>
  </si>
  <si>
    <t>2024.011573</t>
  </si>
  <si>
    <t xml:space="preserve">Liquidação da NE nº 2024NE0000490 - Aquisição de mat. permanente (tombo: 23813 a 23827) conforme NF-e n° 22764 e documentos no PI-SEI 2024.011475.
</t>
  </si>
  <si>
    <t>22764/2024</t>
  </si>
  <si>
    <t>1495/2024</t>
  </si>
  <si>
    <t>2024.011475</t>
  </si>
  <si>
    <t>Liquidação da NE nº 2023NE0002514 - Aquisição de mat. permanente (tombo: 23274, 23272, 23275,23271, 23273, 19496 e 23812) conforme NF-e n° 5257 e documentos no PI-SEI 2024.011479.</t>
  </si>
  <si>
    <t>5257/2024</t>
  </si>
  <si>
    <t>1496/2024</t>
  </si>
  <si>
    <t>2024.011479</t>
  </si>
  <si>
    <t>Liquidação da NE nº 2024NE0000518 - Aquisição material de consumo conforme NF-e n° 72245 e documentos no PI-SEI 2024.011662.</t>
  </si>
  <si>
    <t>7245/2024</t>
  </si>
  <si>
    <t>1497/2024</t>
  </si>
  <si>
    <t>2024.011662</t>
  </si>
  <si>
    <t>Liquidação da NE nº 2024NE0000559 - Ref. a aquisição de permanente BOTIJÃO DE GÁS GLP (tombo: 23833) conforme NF-e n°199 e documentos no PI-SEI 2024.011581.</t>
  </si>
  <si>
    <t>199/2024</t>
  </si>
  <si>
    <t>1514/2024</t>
  </si>
  <si>
    <t>2024.011581</t>
  </si>
  <si>
    <t>Liquidação da NE nº 2024NE0000266 - Ref. a aquisição de permanente BOTIJÃO DE GÁS GLP (tombo: 23830) conforme NF-e n°198 e documentos no PI-SEI 2024.011580.</t>
  </si>
  <si>
    <t>198/2024</t>
  </si>
  <si>
    <t>1515/2024</t>
  </si>
  <si>
    <t>2024.011580</t>
  </si>
  <si>
    <t>Liquidação da NE n. 2023NE0002471 - Ref. a aquisição de permanente BOTIJÃO DE GÁS GLP (tombo: 23829) conforme NF-e n°197 e documentos no PI-SEI 2024.011577.</t>
  </si>
  <si>
    <t>197/2024</t>
  </si>
  <si>
    <t>1516/2024</t>
  </si>
  <si>
    <t>2024.011577</t>
  </si>
  <si>
    <t>Liquidação da NE n. 2023NE0002407 - Ref. a aquisição de permanente BOTIJÃO DE GÁS GLP (tombo: 23832) conforme NF-e n°196 e documentos no PI-SEI 2024.011575.</t>
  </si>
  <si>
    <t>196/2024</t>
  </si>
  <si>
    <t>1517/2024</t>
  </si>
  <si>
    <t>2024.011575</t>
  </si>
  <si>
    <t xml:space="preserve"> G REFRIGERAÇAO COM E SERV DE REFRIGERAÇAO LTDA  ME</t>
  </si>
  <si>
    <t>Liquidação da NE nº 2023NE0002418 - Referente a instalação de um conjunto trocador de calor condensador do tipo serpentina, conforme NFS-e nº 691, conf. autorização no DESPACHO Nº 361.2024.03AJ-SUBADM conforme documentos do PI-SEI 2023.022057.</t>
  </si>
  <si>
    <t>1616/2024</t>
  </si>
  <si>
    <t>Não foi pago neste mês</t>
  </si>
  <si>
    <t>2023.022057</t>
  </si>
  <si>
    <t>Fonte da informação: Sistema eletronico de informações (SEI) e sistema AFI. DOF/MPAM.</t>
  </si>
  <si>
    <t>Data da última atualização:18/06/2024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</si>
  <si>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</si>
  <si>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</si>
  <si>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</si>
  <si>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691/2023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</si>
</sst>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d/m/yyyy"/>
    <numFmt numFmtId="165" formatCode="_-&quot;R$ &quot;* #,##0.00_-;&quot;-R$ &quot;* #,##0.00_-;_-&quot;R$ &quot;* \-??_-;_-@_-"/>
    <numFmt numFmtId="166" formatCode="d/m/yyyy"/>
    <numFmt numFmtId="167" formatCode="_-* #,##0.00_-;\-* #,##0.00_-;_-* \-??_-;_-@_-"/>
  </numFmts>
  <fonts count="1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7" fontId="1" fillId="0" borderId="0" applyBorder="0" applyProtection="0"/>
    <xf numFmtId="165" fontId="1" fillId="0" borderId="0" applyBorder="0" applyProtection="0"/>
    <xf numFmtId="0" fontId="2" fillId="0" borderId="0"/>
    <xf numFmtId="0" fontId="12" fillId="0" borderId="0" applyBorder="0" applyProtection="0"/>
  </cellStyleXfs>
  <cellXfs count="47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 applyProtection="1">
      <alignment wrapText="1"/>
    </xf>
    <xf numFmtId="0" fontId="12" fillId="0" borderId="1" xfId="4" applyBorder="1" applyAlignment="1" applyProtection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5" fontId="11" fillId="0" borderId="1" xfId="2" applyFont="1" applyBorder="1" applyAlignment="1" applyProtection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5" fontId="11" fillId="0" borderId="1" xfId="2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4" applyFont="1" applyBorder="1" applyAlignment="1">
      <alignment wrapText="1"/>
    </xf>
    <xf numFmtId="0" fontId="12" fillId="0" borderId="1" xfId="4" applyBorder="1" applyAlignment="1">
      <alignment horizontal="center" vertical="center" wrapText="1"/>
    </xf>
    <xf numFmtId="165" fontId="11" fillId="0" borderId="1" xfId="2" applyFont="1" applyBorder="1" applyAlignment="1" applyProtection="1">
      <alignment vertical="center" wrapText="1"/>
    </xf>
    <xf numFmtId="0" fontId="12" fillId="0" borderId="1" xfId="4" applyBorder="1" applyAlignment="1" applyProtection="1">
      <alignment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49" fontId="3" fillId="0" borderId="0" xfId="3" applyNumberFormat="1" applyFont="1" applyAlignment="1">
      <alignment horizontal="right" vertical="center"/>
    </xf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4"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420948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4/Maio/NFs/Bens/NF_196_2024_E_DA_S_b6968.pdf" TargetMode="External"/><Relationship Id="rId13" Type="http://schemas.openxmlformats.org/officeDocument/2006/relationships/hyperlink" Target="https://www.mpam.mp.br/images/Transpar%C3%AAncia_2024/Maio/NFs/Bens/NF_1862_2024_F_N_1b2fe.pdf" TargetMode="External"/><Relationship Id="rId18" Type="http://schemas.openxmlformats.org/officeDocument/2006/relationships/hyperlink" Target="https://www.mpam.mp.br/images/Transpar%C3%AAncia_2024/Maio/NFs/Bens/NF_3396_2024_QLUZ_7ee67.pdf" TargetMode="External"/><Relationship Id="rId26" Type="http://schemas.openxmlformats.org/officeDocument/2006/relationships/hyperlink" Target="https://www.mpam.mp.br/images/Transpar%C3%AAncia_2024/Maio/NFs/Bens/NF_5257_2024_SUPERAR_4ad97.pdf" TargetMode="External"/><Relationship Id="rId3" Type="http://schemas.openxmlformats.org/officeDocument/2006/relationships/hyperlink" Target="https://www.mpam.mp.br/images/Transpar%C3%AAncia_2024/Maio/NFs/Bens/NF_99338_2024_CONCORDE_6472e.pdf" TargetMode="External"/><Relationship Id="rId21" Type="http://schemas.openxmlformats.org/officeDocument/2006/relationships/hyperlink" Target="https://www.mpam.mp.br/images/CT_07-2023_-_MP-PGJ_fb5b5.pdf" TargetMode="External"/><Relationship Id="rId7" Type="http://schemas.openxmlformats.org/officeDocument/2006/relationships/hyperlink" Target="https://www.mpam.mp.br/images/Transpar%C3%AAncia_2024/Maio/NFs/Bens/NF_197_2024_E_DA_S_d1998.pdf" TargetMode="External"/><Relationship Id="rId12" Type="http://schemas.openxmlformats.org/officeDocument/2006/relationships/hyperlink" Target="https://www.mpam.mp.br/images/Transpar%C3%AAncia_2024/Maio/NFs/Bens/NF_1038_2024_F_ALVES_1c6b7.pdf" TargetMode="External"/><Relationship Id="rId17" Type="http://schemas.openxmlformats.org/officeDocument/2006/relationships/hyperlink" Target="https://www.mpam.mp.br/images/Transpar%C3%AAncia_2024/Maio/NFs/Bens/NFS_2211427_2024_PRIME_50c05.pdf" TargetMode="External"/><Relationship Id="rId25" Type="http://schemas.openxmlformats.org/officeDocument/2006/relationships/hyperlink" Target="https://www.mpam.mp.br/images/Transpar%C3%AAncia_2024/Maio/NFs/Bens/NF_5261_2024_SUPERAR_9e961.pdf" TargetMode="External"/><Relationship Id="rId2" Type="http://schemas.openxmlformats.org/officeDocument/2006/relationships/hyperlink" Target="https://www.mpam.mp.br/images/Transpar%C3%AAncia_2024/Maio/NFs/Bens/NF_621934_2024_BRASOFTWARE_22997.pdf" TargetMode="External"/><Relationship Id="rId16" Type="http://schemas.openxmlformats.org/officeDocument/2006/relationships/hyperlink" Target="https://www.mpam.mp.br/images/Transpar%C3%AAncia_2024/Maio/NFs/Bens/NFS_214_2024_JBCONSGRAF_93820.pdf" TargetMode="External"/><Relationship Id="rId20" Type="http://schemas.openxmlformats.org/officeDocument/2006/relationships/hyperlink" Target="https://www.mpam.mp.br/images/Transpar%C3%AAncia_2024/Maio/NFs/Bens/NF_7245_2024_R_DA_S_13616.pdf" TargetMode="External"/><Relationship Id="rId29" Type="http://schemas.openxmlformats.org/officeDocument/2006/relationships/hyperlink" Target="https://www.mpam.mp.br/images/Transpar%C3%AAncia_2024/Maio/NFs/Bens/NF_428_2024_VRP_14bf7.pdf" TargetMode="External"/><Relationship Id="rId1" Type="http://schemas.openxmlformats.org/officeDocument/2006/relationships/hyperlink" Target="https://www.mpam.mp.br/images/Transpar%C3%AAncia_2024/Maio/NFs/Bens/NF_1640_2024_ANDRE_aa8fe.pdf" TargetMode="External"/><Relationship Id="rId6" Type="http://schemas.openxmlformats.org/officeDocument/2006/relationships/hyperlink" Target="https://www.mpam.mp.br/images/Transpar%C3%AAncia_2024/Maio/NFs/Bens/NF_198_2024_E_DA_S_1d96a.pdf" TargetMode="External"/><Relationship Id="rId11" Type="http://schemas.openxmlformats.org/officeDocument/2006/relationships/hyperlink" Target="https://www.mpam.mp.br/images/Transpar%C3%AAncia_2024/Maio/NFs/Bens/NF_1039_2024_F_ALVES_c9750.pdf" TargetMode="External"/><Relationship Id="rId24" Type="http://schemas.openxmlformats.org/officeDocument/2006/relationships/hyperlink" Target="https://www.mpam.mp.br/images/Transpar%C3%AAncia_2024/Maio/NFs/Bens/NF_5255_2024_SUPERAR_edb1a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mpam.mp.br/images/Transpar%C3%AAncia_2024/Maio/NFs/Bens/NF_199_2024_E_DA_S_b5a15.pdf" TargetMode="External"/><Relationship Id="rId15" Type="http://schemas.openxmlformats.org/officeDocument/2006/relationships/hyperlink" Target="https://www.mpam.mp.br/images/Transpar%C3%AAncia_2024/Maio/NFs/Bens/NF_691_2024_G_REFRIGERA%C3%87%C3%83O_0437e.pdf" TargetMode="External"/><Relationship Id="rId23" Type="http://schemas.openxmlformats.org/officeDocument/2006/relationships/hyperlink" Target="https://www.mpam.mp.br/images/Transpar%C3%AAncia_2024/Maio/NFs/Bens/NF_22764_2024_SERRA_3091b.pdf" TargetMode="External"/><Relationship Id="rId28" Type="http://schemas.openxmlformats.org/officeDocument/2006/relationships/hyperlink" Target="https://www.mpam.mp.br/images/Transpar%C3%AAncia_2024/Maio/NFs/Bens/NF_422_2024_VRP_cf68e.pdf" TargetMode="External"/><Relationship Id="rId10" Type="http://schemas.openxmlformats.org/officeDocument/2006/relationships/hyperlink" Target="https://www.mpam.mp.br/images/Transpar%C3%AAncia_2024/Maio/NFs/Bens/NF_1043_2024_F_ALVES_4eca1.pdf" TargetMode="External"/><Relationship Id="rId19" Type="http://schemas.openxmlformats.org/officeDocument/2006/relationships/hyperlink" Target="https://www.mpam.mp.br/images/Transpar%C3%AAncia_2024/Maio/NFs/Bens/NF_7265_2024_R_DA_S_dc0ef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mpam.mp.br/images/Transpar%C3%AAncia_2024/Maio/NFs/Bens/NF_195_2024_E_DA_S_09c77.pdf" TargetMode="External"/><Relationship Id="rId9" Type="http://schemas.openxmlformats.org/officeDocument/2006/relationships/hyperlink" Target="https://www.mpam.mp.br/images/Transpar%C3%AAncia_2024/Maio/NFs/Bens/NF_1047_2024_F_ALVES_62862.pdf" TargetMode="External"/><Relationship Id="rId14" Type="http://schemas.openxmlformats.org/officeDocument/2006/relationships/hyperlink" Target="https://www.mpam.mp.br/images/Transpar%C3%AAncia_2024/Maio/NFs/Bens/NF_1861_2024_FN_d6b5e.pdf" TargetMode="External"/><Relationship Id="rId22" Type="http://schemas.openxmlformats.org/officeDocument/2006/relationships/hyperlink" Target="https://www.mpam.mp.br/images/Transpar%C3%AAncia_2024/Maio/NFs/Bens/NF_22678_2024_SERRA_354b7.pdf" TargetMode="External"/><Relationship Id="rId27" Type="http://schemas.openxmlformats.org/officeDocument/2006/relationships/hyperlink" Target="https://www.mpam.mp.br/images/Transpar%C3%AAncia_2024/Maio/NFs/Bens/NF_423_2024_VRP_794b9.pdf" TargetMode="External"/><Relationship Id="rId30" Type="http://schemas.openxmlformats.org/officeDocument/2006/relationships/hyperlink" Target="https://www.mpam.mp.br/images/Transpar%C3%AAncia_2024/Maio/NFs/Bens/NF_1379_2024_VENDRAMINI_eeb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31" zoomScale="85" zoomScaleNormal="85" workbookViewId="0">
      <selection activeCell="F36" sqref="F36"/>
    </sheetView>
  </sheetViews>
  <sheetFormatPr defaultRowHeight="15"/>
  <cols>
    <col min="1" max="1" width="13.7109375" customWidth="1"/>
    <col min="2" max="2" width="14.7109375" customWidth="1"/>
    <col min="3" max="3" width="21.42578125" style="45" bestFit="1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>
      <c r="A3" s="5" t="s">
        <v>1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9" t="s">
        <v>2</v>
      </c>
      <c r="B5" s="10"/>
      <c r="C5" s="11"/>
      <c r="D5" s="12"/>
      <c r="E5" s="13"/>
      <c r="G5" s="4"/>
      <c r="H5" s="4"/>
      <c r="I5" s="4"/>
      <c r="J5" s="2"/>
    </row>
    <row r="6" spans="1:13" ht="31.5">
      <c r="A6" s="14" t="s">
        <v>3</v>
      </c>
      <c r="B6" s="14" t="s">
        <v>4</v>
      </c>
      <c r="C6" s="15" t="s">
        <v>5</v>
      </c>
      <c r="D6" s="16" t="s">
        <v>6</v>
      </c>
      <c r="E6" s="16" t="s">
        <v>7</v>
      </c>
      <c r="F6" s="14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8" t="s">
        <v>14</v>
      </c>
      <c r="M6" s="16" t="s">
        <v>15</v>
      </c>
    </row>
    <row r="7" spans="1:13" s="28" customFormat="1" ht="90">
      <c r="A7" s="19" t="s">
        <v>16</v>
      </c>
      <c r="B7" s="20">
        <v>1</v>
      </c>
      <c r="C7" s="20">
        <v>4003942000184</v>
      </c>
      <c r="D7" s="21" t="s">
        <v>17</v>
      </c>
      <c r="E7" s="22" t="s">
        <v>18</v>
      </c>
      <c r="F7" s="23" t="s">
        <v>19</v>
      </c>
      <c r="G7" s="24">
        <v>45422</v>
      </c>
      <c r="H7" s="25" t="s">
        <v>20</v>
      </c>
      <c r="I7" s="26">
        <v>28310.04</v>
      </c>
      <c r="J7" s="27">
        <v>45428</v>
      </c>
      <c r="K7" s="21" t="s">
        <v>21</v>
      </c>
      <c r="L7" s="26">
        <v>28310.04</v>
      </c>
      <c r="M7" s="25" t="s">
        <v>22</v>
      </c>
    </row>
    <row r="8" spans="1:13" ht="105">
      <c r="A8" s="19" t="s">
        <v>16</v>
      </c>
      <c r="B8" s="20">
        <v>2</v>
      </c>
      <c r="C8" s="20">
        <v>1211241000142</v>
      </c>
      <c r="D8" s="21" t="s">
        <v>23</v>
      </c>
      <c r="E8" s="22" t="s">
        <v>24</v>
      </c>
      <c r="F8" s="23" t="s">
        <v>25</v>
      </c>
      <c r="G8" s="24">
        <v>45422</v>
      </c>
      <c r="H8" s="25" t="s">
        <v>26</v>
      </c>
      <c r="I8" s="29">
        <v>21106</v>
      </c>
      <c r="J8" s="27">
        <v>45428</v>
      </c>
      <c r="K8" s="21" t="s">
        <v>21</v>
      </c>
      <c r="L8" s="26">
        <f>20852.73+253.27</f>
        <v>21106</v>
      </c>
      <c r="M8" s="25" t="s">
        <v>27</v>
      </c>
    </row>
    <row r="9" spans="1:13" ht="105">
      <c r="A9" s="19" t="s">
        <v>16</v>
      </c>
      <c r="B9" s="20">
        <v>3</v>
      </c>
      <c r="C9" s="30">
        <v>27985750000116</v>
      </c>
      <c r="D9" s="21" t="s">
        <v>28</v>
      </c>
      <c r="E9" s="31" t="s">
        <v>29</v>
      </c>
      <c r="F9" s="32" t="s">
        <v>30</v>
      </c>
      <c r="G9" s="24">
        <v>45422</v>
      </c>
      <c r="H9" s="25" t="s">
        <v>31</v>
      </c>
      <c r="I9" s="26">
        <v>4237.5200000000004</v>
      </c>
      <c r="J9" s="27">
        <v>45428</v>
      </c>
      <c r="K9" s="21" t="s">
        <v>21</v>
      </c>
      <c r="L9" s="26">
        <v>4237.5200000000004</v>
      </c>
      <c r="M9" s="25" t="s">
        <v>32</v>
      </c>
    </row>
    <row r="10" spans="1:13" ht="120">
      <c r="A10" s="19" t="s">
        <v>16</v>
      </c>
      <c r="B10" s="20">
        <v>4</v>
      </c>
      <c r="C10" s="30">
        <v>27985750000116</v>
      </c>
      <c r="D10" s="21" t="s">
        <v>28</v>
      </c>
      <c r="E10" s="31" t="s">
        <v>33</v>
      </c>
      <c r="F10" s="32" t="s">
        <v>34</v>
      </c>
      <c r="G10" s="24">
        <v>45426</v>
      </c>
      <c r="H10" s="25" t="s">
        <v>35</v>
      </c>
      <c r="I10" s="26">
        <v>5538</v>
      </c>
      <c r="J10" s="27">
        <v>45428</v>
      </c>
      <c r="K10" s="21" t="s">
        <v>21</v>
      </c>
      <c r="L10" s="26">
        <v>5538</v>
      </c>
      <c r="M10" s="25" t="s">
        <v>36</v>
      </c>
    </row>
    <row r="11" spans="1:13" ht="105">
      <c r="A11" s="19" t="s">
        <v>16</v>
      </c>
      <c r="B11" s="20">
        <v>5</v>
      </c>
      <c r="C11" s="30">
        <v>27985750000116</v>
      </c>
      <c r="D11" s="21" t="s">
        <v>28</v>
      </c>
      <c r="E11" s="31" t="s">
        <v>37</v>
      </c>
      <c r="F11" s="32" t="s">
        <v>38</v>
      </c>
      <c r="G11" s="24">
        <v>45426</v>
      </c>
      <c r="H11" s="25" t="s">
        <v>39</v>
      </c>
      <c r="I11" s="26">
        <v>15249</v>
      </c>
      <c r="J11" s="27">
        <v>45428</v>
      </c>
      <c r="K11" s="21" t="s">
        <v>21</v>
      </c>
      <c r="L11" s="26">
        <v>15249</v>
      </c>
      <c r="M11" s="25" t="s">
        <v>40</v>
      </c>
    </row>
    <row r="12" spans="1:13" ht="120">
      <c r="A12" s="19" t="s">
        <v>16</v>
      </c>
      <c r="B12" s="20">
        <v>6</v>
      </c>
      <c r="C12" s="30">
        <v>27985750000116</v>
      </c>
      <c r="D12" s="21" t="s">
        <v>28</v>
      </c>
      <c r="E12" s="31" t="s">
        <v>41</v>
      </c>
      <c r="F12" s="32" t="s">
        <v>42</v>
      </c>
      <c r="G12" s="24">
        <v>45426</v>
      </c>
      <c r="H12" s="25" t="s">
        <v>43</v>
      </c>
      <c r="I12" s="26">
        <v>6436</v>
      </c>
      <c r="J12" s="27">
        <v>45428</v>
      </c>
      <c r="K12" s="21" t="s">
        <v>21</v>
      </c>
      <c r="L12" s="26">
        <v>6436</v>
      </c>
      <c r="M12" s="25" t="s">
        <v>44</v>
      </c>
    </row>
    <row r="13" spans="1:13" ht="105">
      <c r="A13" s="19" t="s">
        <v>16</v>
      </c>
      <c r="B13" s="20">
        <v>7</v>
      </c>
      <c r="C13" s="30">
        <v>10855056000181</v>
      </c>
      <c r="D13" s="21" t="s">
        <v>45</v>
      </c>
      <c r="E13" s="31" t="s">
        <v>46</v>
      </c>
      <c r="F13" s="32" t="s">
        <v>47</v>
      </c>
      <c r="G13" s="24">
        <v>45426</v>
      </c>
      <c r="H13" s="25" t="s">
        <v>48</v>
      </c>
      <c r="I13" s="26">
        <v>739</v>
      </c>
      <c r="J13" s="27">
        <v>45428</v>
      </c>
      <c r="K13" s="21" t="s">
        <v>21</v>
      </c>
      <c r="L13" s="26">
        <v>739</v>
      </c>
      <c r="M13" s="25" t="s">
        <v>49</v>
      </c>
    </row>
    <row r="14" spans="1:13" ht="120">
      <c r="A14" s="19" t="s">
        <v>16</v>
      </c>
      <c r="B14" s="20">
        <v>8</v>
      </c>
      <c r="C14" s="30">
        <v>45030413000157</v>
      </c>
      <c r="D14" s="21" t="s">
        <v>50</v>
      </c>
      <c r="E14" s="31" t="s">
        <v>51</v>
      </c>
      <c r="F14" s="32" t="s">
        <v>52</v>
      </c>
      <c r="G14" s="24">
        <v>45427</v>
      </c>
      <c r="H14" s="25" t="s">
        <v>53</v>
      </c>
      <c r="I14" s="26">
        <v>5520</v>
      </c>
      <c r="J14" s="27">
        <v>45428</v>
      </c>
      <c r="K14" s="21" t="s">
        <v>21</v>
      </c>
      <c r="L14" s="26">
        <v>5520</v>
      </c>
      <c r="M14" s="25" t="s">
        <v>54</v>
      </c>
    </row>
    <row r="15" spans="1:13" s="28" customFormat="1" ht="105">
      <c r="A15" s="19" t="s">
        <v>16</v>
      </c>
      <c r="B15" s="20">
        <v>9</v>
      </c>
      <c r="C15" s="30">
        <v>45030413000157</v>
      </c>
      <c r="D15" s="21" t="s">
        <v>50</v>
      </c>
      <c r="E15" s="22" t="s">
        <v>55</v>
      </c>
      <c r="F15" s="23" t="s">
        <v>56</v>
      </c>
      <c r="G15" s="24">
        <v>45427</v>
      </c>
      <c r="H15" s="25" t="s">
        <v>57</v>
      </c>
      <c r="I15" s="26">
        <v>2760</v>
      </c>
      <c r="J15" s="27">
        <v>45428</v>
      </c>
      <c r="K15" s="21" t="s">
        <v>21</v>
      </c>
      <c r="L15" s="26">
        <v>2760</v>
      </c>
      <c r="M15" s="25" t="s">
        <v>58</v>
      </c>
    </row>
    <row r="16" spans="1:13" s="28" customFormat="1" ht="105">
      <c r="A16" s="19" t="s">
        <v>16</v>
      </c>
      <c r="B16" s="20">
        <v>10</v>
      </c>
      <c r="C16" s="30">
        <v>45030413000157</v>
      </c>
      <c r="D16" s="21" t="s">
        <v>50</v>
      </c>
      <c r="E16" s="22" t="s">
        <v>59</v>
      </c>
      <c r="F16" s="23" t="s">
        <v>60</v>
      </c>
      <c r="G16" s="24">
        <v>45428</v>
      </c>
      <c r="H16" s="25" t="s">
        <v>61</v>
      </c>
      <c r="I16" s="33">
        <v>4000</v>
      </c>
      <c r="J16" s="27">
        <v>45434</v>
      </c>
      <c r="K16" s="21" t="s">
        <v>21</v>
      </c>
      <c r="L16" s="33">
        <v>4000</v>
      </c>
      <c r="M16" s="25" t="s">
        <v>62</v>
      </c>
    </row>
    <row r="17" spans="1:13" s="28" customFormat="1" ht="135">
      <c r="A17" s="19" t="s">
        <v>16</v>
      </c>
      <c r="B17" s="20">
        <v>11</v>
      </c>
      <c r="C17" s="20">
        <v>13482516000161</v>
      </c>
      <c r="D17" s="21" t="s">
        <v>63</v>
      </c>
      <c r="E17" s="22" t="s">
        <v>64</v>
      </c>
      <c r="F17" s="23" t="s">
        <v>65</v>
      </c>
      <c r="G17" s="24">
        <v>45429</v>
      </c>
      <c r="H17" s="25" t="s">
        <v>66</v>
      </c>
      <c r="I17" s="26">
        <v>3843</v>
      </c>
      <c r="J17" s="27">
        <v>45434</v>
      </c>
      <c r="K17" s="21" t="s">
        <v>21</v>
      </c>
      <c r="L17" s="26">
        <f>3796.89+46.11</f>
        <v>3843</v>
      </c>
      <c r="M17" s="25" t="s">
        <v>67</v>
      </c>
    </row>
    <row r="18" spans="1:13" s="28" customFormat="1" ht="120">
      <c r="A18" s="19" t="s">
        <v>16</v>
      </c>
      <c r="B18" s="20">
        <v>12</v>
      </c>
      <c r="C18" s="20">
        <v>13482516000161</v>
      </c>
      <c r="D18" s="21" t="s">
        <v>63</v>
      </c>
      <c r="E18" s="22" t="s">
        <v>68</v>
      </c>
      <c r="F18" s="23" t="s">
        <v>69</v>
      </c>
      <c r="G18" s="24">
        <v>45429</v>
      </c>
      <c r="H18" s="25" t="s">
        <v>70</v>
      </c>
      <c r="I18" s="26">
        <v>6361</v>
      </c>
      <c r="J18" s="27">
        <v>45434</v>
      </c>
      <c r="K18" s="21" t="s">
        <v>21</v>
      </c>
      <c r="L18" s="26">
        <f>6284.67+76.33</f>
        <v>6361</v>
      </c>
      <c r="M18" s="25" t="s">
        <v>71</v>
      </c>
    </row>
    <row r="19" spans="1:13" s="28" customFormat="1" ht="120">
      <c r="A19" s="19" t="s">
        <v>16</v>
      </c>
      <c r="B19" s="20">
        <v>13</v>
      </c>
      <c r="C19" s="20">
        <v>24698829000178</v>
      </c>
      <c r="D19" s="21" t="s">
        <v>72</v>
      </c>
      <c r="E19" s="22" t="s">
        <v>73</v>
      </c>
      <c r="F19" s="23" t="s">
        <v>74</v>
      </c>
      <c r="G19" s="24">
        <v>45429</v>
      </c>
      <c r="H19" s="25" t="s">
        <v>75</v>
      </c>
      <c r="I19" s="26">
        <v>2600</v>
      </c>
      <c r="J19" s="27">
        <v>45434</v>
      </c>
      <c r="K19" s="21" t="s">
        <v>21</v>
      </c>
      <c r="L19" s="26">
        <f>2511.34+88.66</f>
        <v>2600</v>
      </c>
      <c r="M19" s="25" t="s">
        <v>76</v>
      </c>
    </row>
    <row r="20" spans="1:13" s="28" customFormat="1" ht="105">
      <c r="A20" s="19" t="s">
        <v>16</v>
      </c>
      <c r="B20" s="20">
        <v>14</v>
      </c>
      <c r="C20" s="20">
        <v>57142978000105</v>
      </c>
      <c r="D20" s="21" t="s">
        <v>77</v>
      </c>
      <c r="E20" s="22" t="s">
        <v>78</v>
      </c>
      <c r="F20" s="23" t="s">
        <v>79</v>
      </c>
      <c r="G20" s="24">
        <v>45429</v>
      </c>
      <c r="H20" s="25" t="s">
        <v>80</v>
      </c>
      <c r="I20" s="26">
        <v>100170.6</v>
      </c>
      <c r="J20" s="27">
        <v>45434</v>
      </c>
      <c r="K20" s="21" t="s">
        <v>21</v>
      </c>
      <c r="L20" s="26">
        <f>95362.41+4808.19</f>
        <v>100170.6</v>
      </c>
      <c r="M20" s="25" t="s">
        <v>81</v>
      </c>
    </row>
    <row r="21" spans="1:13" s="28" customFormat="1" ht="120">
      <c r="A21" s="19" t="s">
        <v>16</v>
      </c>
      <c r="B21" s="20">
        <v>15</v>
      </c>
      <c r="C21" s="20">
        <v>84111020000120</v>
      </c>
      <c r="D21" s="21" t="s">
        <v>82</v>
      </c>
      <c r="E21" s="22" t="s">
        <v>83</v>
      </c>
      <c r="F21" s="23" t="s">
        <v>84</v>
      </c>
      <c r="G21" s="24">
        <v>45429</v>
      </c>
      <c r="H21" s="25" t="s">
        <v>85</v>
      </c>
      <c r="I21" s="26">
        <v>4984</v>
      </c>
      <c r="J21" s="27">
        <v>45434</v>
      </c>
      <c r="K21" s="21" t="s">
        <v>21</v>
      </c>
      <c r="L21" s="26">
        <v>4984</v>
      </c>
      <c r="M21" s="25" t="s">
        <v>86</v>
      </c>
    </row>
    <row r="22" spans="1:13" s="28" customFormat="1" ht="165">
      <c r="A22" s="19" t="s">
        <v>16</v>
      </c>
      <c r="B22" s="20">
        <v>16</v>
      </c>
      <c r="C22" s="20">
        <v>4431847000181</v>
      </c>
      <c r="D22" s="21" t="s">
        <v>87</v>
      </c>
      <c r="E22" s="22" t="s">
        <v>88</v>
      </c>
      <c r="F22" s="23" t="s">
        <v>89</v>
      </c>
      <c r="G22" s="24">
        <v>45429</v>
      </c>
      <c r="H22" s="25" t="s">
        <v>90</v>
      </c>
      <c r="I22" s="26">
        <v>1306.2</v>
      </c>
      <c r="J22" s="27">
        <v>45434</v>
      </c>
      <c r="K22" s="21" t="s">
        <v>21</v>
      </c>
      <c r="L22" s="26">
        <f>1290.53+15.67</f>
        <v>1306.2</v>
      </c>
      <c r="M22" s="25" t="s">
        <v>91</v>
      </c>
    </row>
    <row r="23" spans="1:13" s="28" customFormat="1" ht="150">
      <c r="A23" s="19" t="s">
        <v>16</v>
      </c>
      <c r="B23" s="20">
        <v>17</v>
      </c>
      <c r="C23" s="20">
        <v>7875146000120</v>
      </c>
      <c r="D23" s="21" t="s">
        <v>92</v>
      </c>
      <c r="E23" s="22" t="s">
        <v>93</v>
      </c>
      <c r="F23" s="23" t="s">
        <v>94</v>
      </c>
      <c r="G23" s="24">
        <v>45429</v>
      </c>
      <c r="H23" s="25" t="s">
        <v>95</v>
      </c>
      <c r="I23" s="26">
        <v>32490</v>
      </c>
      <c r="J23" s="27">
        <v>45434</v>
      </c>
      <c r="K23" s="21" t="s">
        <v>21</v>
      </c>
      <c r="L23" s="26">
        <f>32100.12+389.88</f>
        <v>32490</v>
      </c>
      <c r="M23" s="25" t="s">
        <v>96</v>
      </c>
    </row>
    <row r="24" spans="1:13" s="28" customFormat="1" ht="105">
      <c r="A24" s="19" t="s">
        <v>16</v>
      </c>
      <c r="B24" s="20">
        <v>18</v>
      </c>
      <c r="C24" s="20">
        <v>20515304000107</v>
      </c>
      <c r="D24" s="21" t="s">
        <v>97</v>
      </c>
      <c r="E24" s="22" t="s">
        <v>98</v>
      </c>
      <c r="F24" s="23" t="s">
        <v>53</v>
      </c>
      <c r="G24" s="24">
        <v>45429</v>
      </c>
      <c r="H24" s="25" t="s">
        <v>99</v>
      </c>
      <c r="I24" s="26">
        <v>32340</v>
      </c>
      <c r="J24" s="27">
        <v>45434</v>
      </c>
      <c r="K24" s="21" t="s">
        <v>21</v>
      </c>
      <c r="L24" s="26">
        <v>32340</v>
      </c>
      <c r="M24" s="25" t="s">
        <v>100</v>
      </c>
    </row>
    <row r="25" spans="1:13" s="28" customFormat="1" ht="90">
      <c r="A25" s="19" t="s">
        <v>16</v>
      </c>
      <c r="B25" s="20">
        <v>19</v>
      </c>
      <c r="C25" s="20">
        <v>84111020000120</v>
      </c>
      <c r="D25" s="21" t="s">
        <v>82</v>
      </c>
      <c r="E25" s="22" t="s">
        <v>101</v>
      </c>
      <c r="F25" s="23" t="s">
        <v>102</v>
      </c>
      <c r="G25" s="24">
        <v>45432</v>
      </c>
      <c r="H25" s="25" t="s">
        <v>103</v>
      </c>
      <c r="I25" s="26">
        <v>2632</v>
      </c>
      <c r="J25" s="27">
        <v>45434</v>
      </c>
      <c r="K25" s="21" t="s">
        <v>21</v>
      </c>
      <c r="L25" s="26">
        <v>2632</v>
      </c>
      <c r="M25" s="25" t="s">
        <v>104</v>
      </c>
    </row>
    <row r="26" spans="1:13" s="28" customFormat="1" ht="150">
      <c r="A26" s="19" t="s">
        <v>16</v>
      </c>
      <c r="B26" s="20">
        <v>20</v>
      </c>
      <c r="C26" s="20">
        <v>5340639000130</v>
      </c>
      <c r="D26" s="21" t="s">
        <v>105</v>
      </c>
      <c r="E26" s="34" t="s">
        <v>106</v>
      </c>
      <c r="F26" s="23" t="s">
        <v>107</v>
      </c>
      <c r="G26" s="24">
        <v>45432</v>
      </c>
      <c r="H26" s="25" t="s">
        <v>108</v>
      </c>
      <c r="I26" s="26">
        <v>5740.92</v>
      </c>
      <c r="J26" s="27">
        <v>45435</v>
      </c>
      <c r="K26" s="21" t="s">
        <v>21</v>
      </c>
      <c r="L26" s="26">
        <v>5740.92</v>
      </c>
      <c r="M26" s="25" t="s">
        <v>109</v>
      </c>
    </row>
    <row r="27" spans="1:13" s="28" customFormat="1" ht="105">
      <c r="A27" s="19" t="s">
        <v>16</v>
      </c>
      <c r="B27" s="20">
        <v>21</v>
      </c>
      <c r="C27" s="20">
        <v>41046531000100</v>
      </c>
      <c r="D27" s="21" t="s">
        <v>110</v>
      </c>
      <c r="E27" s="22" t="s">
        <v>111</v>
      </c>
      <c r="F27" s="23" t="s">
        <v>112</v>
      </c>
      <c r="G27" s="24">
        <v>45432</v>
      </c>
      <c r="H27" s="25" t="s">
        <v>113</v>
      </c>
      <c r="I27" s="26">
        <v>350</v>
      </c>
      <c r="J27" s="27">
        <v>45435</v>
      </c>
      <c r="K27" s="21" t="s">
        <v>21</v>
      </c>
      <c r="L27" s="26">
        <v>350</v>
      </c>
      <c r="M27" s="25" t="s">
        <v>114</v>
      </c>
    </row>
    <row r="28" spans="1:13" s="28" customFormat="1" ht="105">
      <c r="A28" s="19" t="s">
        <v>16</v>
      </c>
      <c r="B28" s="20">
        <v>22</v>
      </c>
      <c r="C28" s="20">
        <v>7875146000120</v>
      </c>
      <c r="D28" s="21" t="s">
        <v>92</v>
      </c>
      <c r="E28" s="22" t="s">
        <v>115</v>
      </c>
      <c r="F28" s="23" t="s">
        <v>116</v>
      </c>
      <c r="G28" s="24">
        <v>45433</v>
      </c>
      <c r="H28" s="25" t="s">
        <v>117</v>
      </c>
      <c r="I28" s="26">
        <v>48735</v>
      </c>
      <c r="J28" s="27">
        <v>45435</v>
      </c>
      <c r="K28" s="21" t="s">
        <v>21</v>
      </c>
      <c r="L28" s="26">
        <f>48150.18+584.82</f>
        <v>48735</v>
      </c>
      <c r="M28" s="25" t="s">
        <v>118</v>
      </c>
    </row>
    <row r="29" spans="1:13" s="28" customFormat="1" ht="105">
      <c r="A29" s="19" t="s">
        <v>16</v>
      </c>
      <c r="B29" s="20">
        <v>23</v>
      </c>
      <c r="C29" s="20">
        <v>13482516000161</v>
      </c>
      <c r="D29" s="21" t="s">
        <v>63</v>
      </c>
      <c r="E29" s="22" t="s">
        <v>119</v>
      </c>
      <c r="F29" s="23" t="s">
        <v>120</v>
      </c>
      <c r="G29" s="24">
        <v>45433</v>
      </c>
      <c r="H29" s="25" t="s">
        <v>121</v>
      </c>
      <c r="I29" s="26">
        <v>7781</v>
      </c>
      <c r="J29" s="27">
        <v>45435</v>
      </c>
      <c r="K29" s="21" t="s">
        <v>21</v>
      </c>
      <c r="L29" s="26">
        <f>7687.63+93.37</f>
        <v>7781</v>
      </c>
      <c r="M29" s="25" t="s">
        <v>122</v>
      </c>
    </row>
    <row r="30" spans="1:13" s="28" customFormat="1" ht="75">
      <c r="A30" s="19" t="s">
        <v>16</v>
      </c>
      <c r="B30" s="20">
        <v>24</v>
      </c>
      <c r="C30" s="20">
        <v>4003942000184</v>
      </c>
      <c r="D30" s="21" t="s">
        <v>17</v>
      </c>
      <c r="E30" s="22" t="s">
        <v>123</v>
      </c>
      <c r="F30" s="23" t="s">
        <v>124</v>
      </c>
      <c r="G30" s="24">
        <v>45433</v>
      </c>
      <c r="H30" s="25" t="s">
        <v>125</v>
      </c>
      <c r="I30" s="26">
        <v>1678.8</v>
      </c>
      <c r="J30" s="27">
        <v>45435</v>
      </c>
      <c r="K30" s="21" t="s">
        <v>21</v>
      </c>
      <c r="L30" s="26">
        <v>1678.8</v>
      </c>
      <c r="M30" s="25" t="s">
        <v>126</v>
      </c>
    </row>
    <row r="31" spans="1:13" s="28" customFormat="1" ht="105">
      <c r="A31" s="19" t="s">
        <v>16</v>
      </c>
      <c r="B31" s="20">
        <v>25</v>
      </c>
      <c r="C31" s="20">
        <v>41046531000100</v>
      </c>
      <c r="D31" s="21" t="s">
        <v>110</v>
      </c>
      <c r="E31" s="22" t="s">
        <v>127</v>
      </c>
      <c r="F31" s="23" t="s">
        <v>128</v>
      </c>
      <c r="G31" s="24">
        <v>45434</v>
      </c>
      <c r="H31" s="25" t="s">
        <v>129</v>
      </c>
      <c r="I31" s="26">
        <v>350</v>
      </c>
      <c r="J31" s="27">
        <v>45435</v>
      </c>
      <c r="K31" s="21" t="s">
        <v>21</v>
      </c>
      <c r="L31" s="26">
        <v>350</v>
      </c>
      <c r="M31" s="25" t="s">
        <v>130</v>
      </c>
    </row>
    <row r="32" spans="1:13" s="28" customFormat="1" ht="105">
      <c r="A32" s="19" t="s">
        <v>16</v>
      </c>
      <c r="B32" s="20">
        <v>26</v>
      </c>
      <c r="C32" s="20">
        <v>41046531000100</v>
      </c>
      <c r="D32" s="21" t="s">
        <v>110</v>
      </c>
      <c r="E32" s="22" t="s">
        <v>131</v>
      </c>
      <c r="F32" s="23" t="s">
        <v>132</v>
      </c>
      <c r="G32" s="24">
        <v>45434</v>
      </c>
      <c r="H32" s="25" t="s">
        <v>133</v>
      </c>
      <c r="I32" s="26">
        <v>350</v>
      </c>
      <c r="J32" s="27">
        <v>45435</v>
      </c>
      <c r="K32" s="21" t="s">
        <v>21</v>
      </c>
      <c r="L32" s="26">
        <v>350</v>
      </c>
      <c r="M32" s="25" t="s">
        <v>134</v>
      </c>
    </row>
    <row r="33" spans="1:13" s="28" customFormat="1" ht="105">
      <c r="A33" s="19" t="s">
        <v>16</v>
      </c>
      <c r="B33" s="20">
        <v>27</v>
      </c>
      <c r="C33" s="20">
        <v>41046531000100</v>
      </c>
      <c r="D33" s="21" t="s">
        <v>110</v>
      </c>
      <c r="E33" s="22" t="s">
        <v>135</v>
      </c>
      <c r="F33" s="23" t="s">
        <v>136</v>
      </c>
      <c r="G33" s="24">
        <v>45434</v>
      </c>
      <c r="H33" s="25" t="s">
        <v>137</v>
      </c>
      <c r="I33" s="26">
        <v>350</v>
      </c>
      <c r="J33" s="27">
        <v>45435</v>
      </c>
      <c r="K33" s="21" t="s">
        <v>21</v>
      </c>
      <c r="L33" s="26">
        <v>350</v>
      </c>
      <c r="M33" s="25" t="s">
        <v>138</v>
      </c>
    </row>
    <row r="34" spans="1:13" s="28" customFormat="1" ht="105">
      <c r="A34" s="19" t="s">
        <v>16</v>
      </c>
      <c r="B34" s="20">
        <v>28</v>
      </c>
      <c r="C34" s="20">
        <v>41046531000100</v>
      </c>
      <c r="D34" s="21" t="s">
        <v>110</v>
      </c>
      <c r="E34" s="22" t="s">
        <v>139</v>
      </c>
      <c r="F34" s="23" t="s">
        <v>140</v>
      </c>
      <c r="G34" s="24">
        <v>45434</v>
      </c>
      <c r="H34" s="25" t="s">
        <v>141</v>
      </c>
      <c r="I34" s="26">
        <v>350</v>
      </c>
      <c r="J34" s="27">
        <v>45435</v>
      </c>
      <c r="K34" s="21" t="s">
        <v>21</v>
      </c>
      <c r="L34" s="26">
        <v>350</v>
      </c>
      <c r="M34" s="25" t="s">
        <v>142</v>
      </c>
    </row>
    <row r="35" spans="1:13" s="28" customFormat="1" ht="150">
      <c r="A35" s="19" t="s">
        <v>16</v>
      </c>
      <c r="B35" s="20">
        <v>29</v>
      </c>
      <c r="C35" s="20">
        <v>2037069000115</v>
      </c>
      <c r="D35" s="21" t="s">
        <v>143</v>
      </c>
      <c r="E35" s="22" t="s">
        <v>144</v>
      </c>
      <c r="F35" s="23" t="s">
        <v>153</v>
      </c>
      <c r="G35" s="24">
        <v>45441</v>
      </c>
      <c r="H35" s="25" t="s">
        <v>145</v>
      </c>
      <c r="I35" s="26">
        <v>1795</v>
      </c>
      <c r="J35" s="27" t="s">
        <v>146</v>
      </c>
      <c r="K35" s="21" t="s">
        <v>21</v>
      </c>
      <c r="L35" s="27" t="s">
        <v>146</v>
      </c>
      <c r="M35" s="25" t="s">
        <v>147</v>
      </c>
    </row>
    <row r="36" spans="1:13">
      <c r="A36" s="35" t="s">
        <v>148</v>
      </c>
      <c r="B36" s="35"/>
      <c r="C36" s="36"/>
      <c r="D36" s="4"/>
      <c r="G36" s="37"/>
      <c r="H36" s="37"/>
      <c r="I36" s="37"/>
      <c r="J36" s="2"/>
      <c r="K36" s="4"/>
      <c r="M36" s="38"/>
    </row>
    <row r="37" spans="1:13" ht="15" customHeight="1">
      <c r="A37" s="39" t="s">
        <v>149</v>
      </c>
      <c r="B37" s="40"/>
      <c r="C37" s="41"/>
      <c r="D37" s="2"/>
      <c r="G37" s="4"/>
      <c r="H37" s="4"/>
      <c r="I37" s="4"/>
      <c r="J37" s="2"/>
      <c r="K37" s="42"/>
    </row>
    <row r="38" spans="1:13" ht="15" customHeight="1">
      <c r="A38" s="43" t="s">
        <v>150</v>
      </c>
      <c r="B38" s="43"/>
      <c r="C38" s="44"/>
      <c r="D38" s="43"/>
    </row>
    <row r="39" spans="1:13" ht="15" customHeight="1">
      <c r="A39" s="43" t="s">
        <v>151</v>
      </c>
      <c r="B39" s="43"/>
      <c r="C39" s="44"/>
      <c r="D39" s="43"/>
    </row>
    <row r="40" spans="1:13" ht="15" customHeight="1">
      <c r="A40" s="43" t="s">
        <v>152</v>
      </c>
      <c r="B40" s="43"/>
      <c r="C40" s="44"/>
      <c r="D40" s="2"/>
    </row>
    <row r="41" spans="1:13" ht="15" customHeight="1"/>
  </sheetData>
  <mergeCells count="1">
    <mergeCell ref="A2:M2"/>
  </mergeCells>
  <conditionalFormatting sqref="C7:C34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35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13" r:id="rId1"/>
    <hyperlink ref="F20" r:id="rId2"/>
    <hyperlink ref="F22" r:id="rId3"/>
    <hyperlink ref="F27" r:id="rId4"/>
    <hyperlink ref="F31" r:id="rId5"/>
    <hyperlink ref="F32" r:id="rId6"/>
    <hyperlink ref="F33" r:id="rId7"/>
    <hyperlink ref="F34" r:id="rId8"/>
    <hyperlink ref="F9" r:id="rId9"/>
    <hyperlink ref="F10" r:id="rId10"/>
    <hyperlink ref="F11" r:id="rId11"/>
    <hyperlink ref="F12" r:id="rId12"/>
    <hyperlink ref="F21" r:id="rId13"/>
    <hyperlink ref="F25" r:id="rId14"/>
    <hyperlink ref="F35" r:id="rId15" display="691/2024"/>
    <hyperlink ref="F19" r:id="rId16"/>
    <hyperlink ref="F26" r:id="rId17"/>
    <hyperlink ref="F8" r:id="rId18"/>
    <hyperlink ref="F7" r:id="rId19"/>
    <hyperlink ref="F30" r:id="rId20"/>
    <hyperlink ref="E26" r:id="rId21"/>
    <hyperlink ref="F23" r:id="rId22"/>
    <hyperlink ref="F28" r:id="rId23"/>
    <hyperlink ref="F17" r:id="rId24"/>
    <hyperlink ref="F18" r:id="rId25"/>
    <hyperlink ref="F29" r:id="rId26"/>
    <hyperlink ref="F14" r:id="rId27"/>
    <hyperlink ref="F15" r:id="rId28"/>
    <hyperlink ref="F16" r:id="rId29"/>
    <hyperlink ref="F24" r:id="rId30"/>
  </hyperlinks>
  <pageMargins left="0.23622047244094491" right="0.23622047244094491" top="0.19685039370078741" bottom="0.19685039370078741" header="0.31496062992125984" footer="0.31496062992125984"/>
  <pageSetup paperSize="9" scale="40" orientation="portrait" r:id="rId31"/>
  <drawing r:id="rId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579D62-0491-4881-BA39-444FA0697F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B6FCB-A420-4F5F-B5ED-5EAB40458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06d8f-6ac8-4d4b-898a-9b8a7bc1d116"/>
    <ds:schemaRef ds:uri="eec51211-4e70-446f-ac4c-34342dd19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Bens</vt:lpstr>
      <vt:lpstr>Bens!Titulos_de_impressao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2024-06-20T14:03:03Z</cp:lastPrinted>
  <dcterms:created xsi:type="dcterms:W3CDTF">2024-06-19T15:54:37Z</dcterms:created>
  <dcterms:modified xsi:type="dcterms:W3CDTF">2024-06-20T14:03:28Z</dcterms:modified>
</cp:coreProperties>
</file>