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rinabarbosa\OneDrive - Procuradoria Geral de Justiça - MPAM\DOF\ANO 2024\TRANSPARÊNCIA\6 -  ORDEM CRONOLÓGICA DE PAGAMENTO\06.Junho\"/>
    </mc:Choice>
  </mc:AlternateContent>
  <bookViews>
    <workbookView xWindow="0" yWindow="0" windowWidth="24000" windowHeight="9615"/>
  </bookViews>
  <sheets>
    <sheet name="Locações" sheetId="1" r:id="rId1"/>
  </sheets>
  <externalReferences>
    <externalReference r:id="rId2"/>
  </externalReferences>
  <definedNames>
    <definedName name="_xlnm._FilterDatabase" localSheetId="0" hidden="1">Locações!$D$1:$D$19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L14" i="1"/>
  <c r="L13" i="1"/>
  <c r="L12" i="1"/>
  <c r="L11" i="1"/>
  <c r="L10" i="1"/>
  <c r="L9" i="1"/>
  <c r="L8" i="1"/>
  <c r="A2" i="1"/>
</calcChain>
</file>

<file path=xl/sharedStrings.xml><?xml version="1.0" encoding="utf-8"?>
<sst xmlns="http://schemas.openxmlformats.org/spreadsheetml/2006/main" count="76" uniqueCount="58">
  <si>
    <t>ORDEM CRONOLÓGICA DE PAGAMENTOS – PGJ/AM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</si>
  <si>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</si>
  <si>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</si>
  <si>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</si>
  <si>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</si>
  <si>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</si>
  <si>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</si>
  <si>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</si>
  <si>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</si>
  <si>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</si>
  <si>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</si>
  <si>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</si>
  <si>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</si>
  <si>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</si>
  <si>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</si>
  <si>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JUNHO</t>
  </si>
  <si>
    <t>JOSIELE SILVA DE SOUZA</t>
  </si>
  <si>
    <t xml:space="preserve">Liquidação da NE nº 2024NE0000024 - Ref. a locação de imóvel (CA N° 003/2023-MP/PGJ) referente a MAIO/2023, conforme documentos do PI-SEI 2024.012704.
</t>
  </si>
  <si>
    <t>RECIBO 05/2024</t>
  </si>
  <si>
    <t>1652/2024</t>
  </si>
  <si>
    <t>-</t>
  </si>
  <si>
    <t>2024.012704</t>
  </si>
  <si>
    <t>COENCIL EMPREENDIMENTOS IMOBILIÁRIOS LTDA</t>
  </si>
  <si>
    <t xml:space="preserve">Liquidação da NE nº 2024NE0000012 - Ref. a locação de imóvel (CA N° 032/2018-MP/PGJ) referente a MAIO/2024 conforme documentos do PI-SEI 2024.012711.
</t>
  </si>
  <si>
    <t>RECIBO 068/2024</t>
  </si>
  <si>
    <t>1653/2024</t>
  </si>
  <si>
    <t>2024.012711</t>
  </si>
  <si>
    <t>SAMUEL MENDES DA SILVA</t>
  </si>
  <si>
    <t xml:space="preserve">Liquidação da NE nº 2024NE0000543 - Ref. a serv. locação de imóvel (CA N° 004/2023 - MP/PGJ) referente a MAIO/2024, conforme documentos do PI-SE 2024.012720.
</t>
  </si>
  <si>
    <t>1655/2024</t>
  </si>
  <si>
    <t>2024.012720</t>
  </si>
  <si>
    <t>RECHE GALDEANO &amp; CIA LTDA</t>
  </si>
  <si>
    <t xml:space="preserve">Liquidação da NE n. 2024NE0000915 - Ref. a prestação do serviço de locação de bens móveis sem mão de obra (CA N° 003/2024 - MP/PGJ) referente a MAIO/2024, conforme Fatura N° 71160 e demais documentos no PI-SEI 2024.013480.
</t>
  </si>
  <si>
    <t>FATURA n°71160</t>
  </si>
  <si>
    <t>1793/2024</t>
  </si>
  <si>
    <t>2024.013480</t>
  </si>
  <si>
    <t>JOZIVAN DOS SANTOS SOUZA</t>
  </si>
  <si>
    <t xml:space="preserve">Liquidação da NE nº 2024NE0000025 - Ref. a locação de imóvel (CA N° 006/2023-MP/PGJ) referente a MAIO/2024, conforme documentos do PI-SE 2024.013826.
</t>
  </si>
  <si>
    <t>1810/2024</t>
  </si>
  <si>
    <t>2024.013826</t>
  </si>
  <si>
    <t>ALVES LIRA LTDA</t>
  </si>
  <si>
    <t xml:space="preserve">Liquidação da NE nº 2024NE0000002 - Ref. a serviço de locação de imovel na Rua Belo Horizonte, n° 500, Aleixo (C.A. 016/2020 - MP/PGJ) - referente a MAIO/2024, conf. doc. no PI-SEI 2024.013508.
</t>
  </si>
  <si>
    <t>20/062024</t>
  </si>
  <si>
    <t>1811/2024</t>
  </si>
  <si>
    <t>2024.013508</t>
  </si>
  <si>
    <t>GABRIEL AGUIAR DE LIMA</t>
  </si>
  <si>
    <t xml:space="preserve">Liquidação da NE nº 2024NE0000020 - Ref.a a locação do imóvel (C.A. 031/2021 - MP/PGJ) referente a MAIO/2024, conforme documentos do PI-SEI 2024.013694.
</t>
  </si>
  <si>
    <t>1812/2024</t>
  </si>
  <si>
    <t>2024.013694</t>
  </si>
  <si>
    <t>ARTUR SANTOS CARDOSO</t>
  </si>
  <si>
    <t xml:space="preserve">Liquidação da NE nº 2024NE0000758- Serviço de locação de imóvel (C.A. N° 011/2024-MP/PGJ) - referente a JUNHO/2024, conforme documentos no PI-SEI 2024.013959.
</t>
  </si>
  <si>
    <t>RECIBO 06/2024</t>
  </si>
  <si>
    <t>1846/2024</t>
  </si>
  <si>
    <t>2024.013959</t>
  </si>
  <si>
    <t>Fonte da informação: Sistema eletronico de informações (SEI) e sistema AFI. DOF/MPAM.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</si>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</sst>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d/m/yyyy"/>
    <numFmt numFmtId="165" formatCode="_-&quot;R$ &quot;* #,##0.00_-;&quot;-R$ &quot;* #,##0.00_-;_-&quot;R$ &quot;* \-??_-;_-@_-"/>
  </numFmts>
  <fonts count="1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</font>
    <font>
      <u/>
      <sz val="11"/>
      <color rgb="FF0000FF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5" fontId="1" fillId="0" borderId="0" applyBorder="0" applyProtection="0"/>
    <xf numFmtId="0" fontId="2" fillId="0" borderId="0"/>
    <xf numFmtId="0" fontId="9" fillId="0" borderId="0" applyBorder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left" wrapText="1"/>
    </xf>
    <xf numFmtId="0" fontId="5" fillId="0" borderId="1" xfId="2" applyFont="1" applyBorder="1" applyAlignment="1">
      <alignment horizontal="left"/>
    </xf>
    <xf numFmtId="0" fontId="5" fillId="0" borderId="1" xfId="2" applyFont="1" applyBorder="1" applyAlignment="1">
      <alignment horizontal="left" wrapText="1"/>
    </xf>
    <xf numFmtId="0" fontId="5" fillId="0" borderId="1" xfId="2" applyFont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3" applyFont="1" applyBorder="1" applyAlignment="1" applyProtection="1">
      <alignment horizontal="center" wrapText="1"/>
    </xf>
    <xf numFmtId="0" fontId="9" fillId="0" borderId="2" xfId="3" applyBorder="1" applyAlignment="1" applyProtection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65" fontId="8" fillId="0" borderId="2" xfId="1" applyFont="1" applyBorder="1" applyAlignment="1" applyProtection="1">
      <alignment vertical="center"/>
    </xf>
    <xf numFmtId="164" fontId="8" fillId="0" borderId="2" xfId="0" applyNumberFormat="1" applyFont="1" applyBorder="1" applyAlignment="1">
      <alignment horizontal="center" vertical="center" wrapText="1"/>
    </xf>
    <xf numFmtId="0" fontId="9" fillId="0" borderId="2" xfId="3" applyBorder="1" applyAlignment="1" applyProtection="1">
      <alignment wrapText="1"/>
    </xf>
    <xf numFmtId="0" fontId="0" fillId="0" borderId="0" xfId="0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49" fontId="3" fillId="0" borderId="0" xfId="2" applyNumberFormat="1" applyFont="1" applyAlignment="1">
      <alignment horizontal="right" vertical="center"/>
    </xf>
    <xf numFmtId="0" fontId="3" fillId="0" borderId="0" xfId="2" applyNumberFormat="1" applyFont="1" applyAlignment="1">
      <alignment horizontal="right" vertical="center"/>
    </xf>
    <xf numFmtId="165" fontId="8" fillId="0" borderId="2" xfId="1" applyFont="1" applyBorder="1" applyAlignment="1" applyProtection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">
    <cellStyle name="Hiperlink" xfId="3" builtinId="8"/>
    <cellStyle name="Moeda" xfId="1" builtinId="4"/>
    <cellStyle name="Normal" xfId="0" builtinId="0"/>
    <cellStyle name="Normal 2" xfId="2"/>
  </cellStyles>
  <dxfs count="2">
    <dxf>
      <numFmt numFmtId="166" formatCode="00&quot;.&quot;000&quot;.&quot;000&quot;/&quot;0000&quot;-&quot;00"/>
    </dxf>
    <dxf>
      <numFmt numFmtId="167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4209489" cy="8245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ORDEM_CRONOL&#211;GICA_%20DE_%20PAGAMENTOS_JUNHO-PN001639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s"/>
      <sheetName val="Locações"/>
      <sheetName val="Serviços"/>
      <sheetName val="Obras"/>
    </sheetNames>
    <sheetDataSet>
      <sheetData sheetId="0">
        <row r="2">
          <cell r="A2" t="str">
            <v>JUNHO/2024</v>
          </cell>
        </row>
        <row r="32">
          <cell r="A32" t="str">
            <v>Data da última atualização:02/07/2024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CT_11-2024_-_MP-PGJ_46fc3.pdf" TargetMode="External"/><Relationship Id="rId13" Type="http://schemas.openxmlformats.org/officeDocument/2006/relationships/hyperlink" Target="https://www.mpam.mp.br/images/Transpar%C3%AAncia_2024/Junho/NFs/Loca%C3%A7%C3%B5es/RECIBO_05_2024_JOSIVAN_d8b22.pdf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www.mpam.mp.br/images/3%C2%BA_TA_ao_CT_004-2021_-_MP-PGJ_5168e.pdf" TargetMode="External"/><Relationship Id="rId7" Type="http://schemas.openxmlformats.org/officeDocument/2006/relationships/hyperlink" Target="https://www.mpam.mp.br/images/2_TA_ao_CT_N%C2%BA_031-2021_-_MP-PGJ_8d986.pdf" TargetMode="External"/><Relationship Id="rId12" Type="http://schemas.openxmlformats.org/officeDocument/2006/relationships/hyperlink" Target="https://www.mpam.mp.br/images/Transpar%C3%AAncia_2024/Junho/NFs/Loca%C3%A7%C3%B5es/FATURA_71160_2024_RECHE_GALDEANO_95ed8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mpam.mp.br/images/Contrato_n%C2%BA_032.2018_-_MP-PGJ_4c328.pdf" TargetMode="External"/><Relationship Id="rId16" Type="http://schemas.openxmlformats.org/officeDocument/2006/relationships/hyperlink" Target="https://www.mpam.mp.br/images/Transpar%C3%AAncia_2024/Junho/NFs/Loca%C3%A7%C3%B5es/RECIBO_06_2024_ARTUR_SANTOS_61124.pdf" TargetMode="External"/><Relationship Id="rId1" Type="http://schemas.openxmlformats.org/officeDocument/2006/relationships/hyperlink" Target="https://www.mpam.mp.br/images/CT_03-2023_-_MP-PGJ_6613a.pdf" TargetMode="External"/><Relationship Id="rId6" Type="http://schemas.openxmlformats.org/officeDocument/2006/relationships/hyperlink" Target="https://www.mpam.mp.br/images/3%C2%BA_TAP_a_CT_n%C2%BA_16-2020_-_MP-PGJ_-_2022.016682_e1fd1.pdf" TargetMode="External"/><Relationship Id="rId11" Type="http://schemas.openxmlformats.org/officeDocument/2006/relationships/hyperlink" Target="https://www.mpam.mp.br/images/Transpar%C3%AAncia_2024/Junho/NFs/Loca%C3%A7%C3%B5es/RECIBO_05_2024_ALVES_LIRA_5d7a2.pdf" TargetMode="External"/><Relationship Id="rId5" Type="http://schemas.openxmlformats.org/officeDocument/2006/relationships/hyperlink" Target="https://www.mpam.mp.br/images/1%C2%BA_TA_ao_CT_06-2023_-_MP-PGJ_5fcdc.pdf" TargetMode="External"/><Relationship Id="rId15" Type="http://schemas.openxmlformats.org/officeDocument/2006/relationships/hyperlink" Target="https://www.mpam.mp.br/images/Transpar%C3%AAncia_2024/Junho/NFs/Loca%C3%A7%C3%B5es/RECIBO_05_2024_GABRIEL_AGUIAR_dd872.pdf" TargetMode="External"/><Relationship Id="rId10" Type="http://schemas.openxmlformats.org/officeDocument/2006/relationships/hyperlink" Target="https://www.mpam.mp.br/images/Transpar%C3%AAncia_2024/Junho/NFs/Loca%C3%A7%C3%B5es/RECIBO_68_2024_COENCIL_558ff.pdf" TargetMode="External"/><Relationship Id="rId4" Type="http://schemas.openxmlformats.org/officeDocument/2006/relationships/hyperlink" Target="https://www.mpam.mp.br/images/CT_03-2024_-_MP-PGJ_39380.pdf" TargetMode="External"/><Relationship Id="rId9" Type="http://schemas.openxmlformats.org/officeDocument/2006/relationships/hyperlink" Target="https://www.mpam.mp.br/images/Transpar%C3%AAncia_2024/Junho/NFs/Loca%C3%A7%C3%B5es/RECIBO_05_2024_JOSIELE_SILVA_6cac4.pdf" TargetMode="External"/><Relationship Id="rId14" Type="http://schemas.openxmlformats.org/officeDocument/2006/relationships/hyperlink" Target="https://www.mpam.mp.br/images/Transpar%C3%AAncia_2024/Junho/NFs/Loca%C3%A7%C3%B5es/RECIBO_05_2024_ALVES_LIRA_5d7a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80" zoomScaleNormal="80" workbookViewId="0">
      <selection activeCell="G8" sqref="G8"/>
    </sheetView>
  </sheetViews>
  <sheetFormatPr defaultRowHeight="15"/>
  <cols>
    <col min="1" max="1" width="13.7109375" customWidth="1"/>
    <col min="2" max="2" width="14.7109375" customWidth="1"/>
    <col min="3" max="3" width="21.42578125" bestFit="1" customWidth="1"/>
    <col min="4" max="4" width="45.28515625" customWidth="1"/>
    <col min="5" max="5" width="29.5703125" style="2" customWidth="1"/>
    <col min="6" max="6" width="18.7109375" style="3" customWidth="1"/>
    <col min="7" max="7" width="16.71093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2.140625" style="4" customWidth="1"/>
    <col min="13" max="13" width="18.85546875" customWidth="1"/>
    <col min="14" max="14" width="12.5703125" bestFit="1" customWidth="1"/>
  </cols>
  <sheetData>
    <row r="1" spans="1:13" ht="77.099999999999994" customHeight="1">
      <c r="C1" s="1"/>
      <c r="D1" s="1"/>
      <c r="G1" s="4"/>
      <c r="H1" s="4"/>
      <c r="I1" s="4"/>
      <c r="J1" s="1"/>
    </row>
    <row r="2" spans="1:13" ht="18">
      <c r="A2" s="28" t="str">
        <f>[1]Bens!A2</f>
        <v>JUNHO/2024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0.25">
      <c r="A3" s="5" t="s">
        <v>0</v>
      </c>
      <c r="B3" s="5"/>
      <c r="C3" s="5"/>
      <c r="D3" s="5"/>
      <c r="E3" s="6"/>
      <c r="G3" s="4"/>
      <c r="H3" s="4"/>
      <c r="I3" s="4"/>
      <c r="J3" s="1"/>
    </row>
    <row r="5" spans="1:13" ht="18">
      <c r="A5" s="7" t="s">
        <v>1</v>
      </c>
      <c r="B5" s="7"/>
      <c r="C5" s="7"/>
      <c r="D5" s="7"/>
      <c r="E5" s="8"/>
      <c r="F5" s="9"/>
      <c r="G5" s="7"/>
      <c r="H5" s="7"/>
      <c r="I5" s="7"/>
      <c r="J5" s="7"/>
      <c r="K5" s="7"/>
      <c r="L5" s="31"/>
    </row>
    <row r="6" spans="1:13" ht="31.5">
      <c r="A6" s="10" t="s">
        <v>2</v>
      </c>
      <c r="B6" s="10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  <c r="H6" s="12" t="s">
        <v>9</v>
      </c>
      <c r="I6" s="12" t="s">
        <v>10</v>
      </c>
      <c r="J6" s="11" t="s">
        <v>11</v>
      </c>
      <c r="K6" s="11" t="s">
        <v>12</v>
      </c>
      <c r="L6" s="11" t="s">
        <v>13</v>
      </c>
      <c r="M6" s="11" t="s">
        <v>14</v>
      </c>
    </row>
    <row r="7" spans="1:13" ht="120">
      <c r="A7" s="13" t="s">
        <v>15</v>
      </c>
      <c r="B7" s="14">
        <v>1</v>
      </c>
      <c r="C7" s="14">
        <v>5155244250</v>
      </c>
      <c r="D7" s="15" t="s">
        <v>16</v>
      </c>
      <c r="E7" s="16" t="s">
        <v>17</v>
      </c>
      <c r="F7" s="17" t="s">
        <v>18</v>
      </c>
      <c r="G7" s="18">
        <v>45449</v>
      </c>
      <c r="H7" s="19" t="s">
        <v>19</v>
      </c>
      <c r="I7" s="20">
        <v>1900</v>
      </c>
      <c r="J7" s="21">
        <v>45450</v>
      </c>
      <c r="K7" s="15" t="s">
        <v>20</v>
      </c>
      <c r="L7" s="30">
        <v>1900</v>
      </c>
      <c r="M7" s="19" t="s">
        <v>21</v>
      </c>
    </row>
    <row r="8" spans="1:13" ht="135">
      <c r="A8" s="13" t="s">
        <v>15</v>
      </c>
      <c r="B8" s="14">
        <v>2</v>
      </c>
      <c r="C8" s="14">
        <v>84468636000152</v>
      </c>
      <c r="D8" s="15" t="s">
        <v>22</v>
      </c>
      <c r="E8" s="22" t="s">
        <v>23</v>
      </c>
      <c r="F8" s="17" t="s">
        <v>24</v>
      </c>
      <c r="G8" s="18">
        <v>45449</v>
      </c>
      <c r="H8" s="19" t="s">
        <v>25</v>
      </c>
      <c r="I8" s="20">
        <v>126546.51</v>
      </c>
      <c r="J8" s="21">
        <v>45450</v>
      </c>
      <c r="K8" s="15" t="s">
        <v>20</v>
      </c>
      <c r="L8" s="30">
        <f>6074.23+120472.28</f>
        <v>126546.51</v>
      </c>
      <c r="M8" s="19" t="s">
        <v>26</v>
      </c>
    </row>
    <row r="9" spans="1:13" ht="120">
      <c r="A9" s="13" t="s">
        <v>15</v>
      </c>
      <c r="B9" s="14">
        <v>3</v>
      </c>
      <c r="C9" s="14">
        <v>81838018115</v>
      </c>
      <c r="D9" s="15" t="s">
        <v>27</v>
      </c>
      <c r="E9" s="22" t="s">
        <v>28</v>
      </c>
      <c r="F9" s="17" t="s">
        <v>18</v>
      </c>
      <c r="G9" s="18">
        <v>45449</v>
      </c>
      <c r="H9" s="19" t="s">
        <v>29</v>
      </c>
      <c r="I9" s="20">
        <v>3293.95</v>
      </c>
      <c r="J9" s="21">
        <v>45450</v>
      </c>
      <c r="K9" s="15" t="s">
        <v>20</v>
      </c>
      <c r="L9" s="30">
        <f>3258.71+35.24</f>
        <v>3293.95</v>
      </c>
      <c r="M9" s="19" t="s">
        <v>30</v>
      </c>
    </row>
    <row r="10" spans="1:13" ht="150">
      <c r="A10" s="13" t="s">
        <v>15</v>
      </c>
      <c r="B10" s="14">
        <v>4</v>
      </c>
      <c r="C10" s="14">
        <v>8713403000190</v>
      </c>
      <c r="D10" s="15" t="s">
        <v>31</v>
      </c>
      <c r="E10" s="22" t="s">
        <v>32</v>
      </c>
      <c r="F10" s="17" t="s">
        <v>33</v>
      </c>
      <c r="G10" s="18">
        <v>45461</v>
      </c>
      <c r="H10" s="19" t="s">
        <v>34</v>
      </c>
      <c r="I10" s="20">
        <v>9366.66</v>
      </c>
      <c r="J10" s="21">
        <v>45463</v>
      </c>
      <c r="K10" s="15" t="s">
        <v>20</v>
      </c>
      <c r="L10" s="30">
        <f>449.6+8917.06</f>
        <v>9366.66</v>
      </c>
      <c r="M10" s="19" t="s">
        <v>35</v>
      </c>
    </row>
    <row r="11" spans="1:13" ht="120">
      <c r="A11" s="13" t="s">
        <v>15</v>
      </c>
      <c r="B11" s="14">
        <v>5</v>
      </c>
      <c r="C11" s="14">
        <v>45629331272</v>
      </c>
      <c r="D11" s="15" t="s">
        <v>36</v>
      </c>
      <c r="E11" s="22" t="s">
        <v>37</v>
      </c>
      <c r="F11" s="17" t="s">
        <v>18</v>
      </c>
      <c r="G11" s="18">
        <v>45463</v>
      </c>
      <c r="H11" s="19" t="s">
        <v>38</v>
      </c>
      <c r="I11" s="20">
        <v>6000</v>
      </c>
      <c r="J11" s="21">
        <v>45463</v>
      </c>
      <c r="K11" s="15" t="s">
        <v>20</v>
      </c>
      <c r="L11" s="30">
        <f>598.67+5401.33</f>
        <v>6000</v>
      </c>
      <c r="M11" s="19" t="s">
        <v>39</v>
      </c>
    </row>
    <row r="12" spans="1:13" ht="120">
      <c r="A12" s="13" t="s">
        <v>15</v>
      </c>
      <c r="B12" s="14">
        <v>6</v>
      </c>
      <c r="C12" s="14">
        <v>5828884000190</v>
      </c>
      <c r="D12" s="15" t="s">
        <v>40</v>
      </c>
      <c r="E12" s="22" t="s">
        <v>41</v>
      </c>
      <c r="F12" s="17" t="s">
        <v>18</v>
      </c>
      <c r="G12" s="18" t="s">
        <v>42</v>
      </c>
      <c r="H12" s="19" t="s">
        <v>43</v>
      </c>
      <c r="I12" s="20">
        <v>96328.06</v>
      </c>
      <c r="J12" s="21">
        <v>45463</v>
      </c>
      <c r="K12" s="15" t="s">
        <v>20</v>
      </c>
      <c r="L12" s="30">
        <f>4623.75+91704.31</f>
        <v>96328.06</v>
      </c>
      <c r="M12" s="19" t="s">
        <v>44</v>
      </c>
    </row>
    <row r="13" spans="1:13" ht="120">
      <c r="A13" s="13" t="s">
        <v>15</v>
      </c>
      <c r="B13" s="14">
        <v>7</v>
      </c>
      <c r="C13" s="14">
        <v>6330703272</v>
      </c>
      <c r="D13" s="15" t="s">
        <v>45</v>
      </c>
      <c r="E13" s="22" t="s">
        <v>46</v>
      </c>
      <c r="F13" s="17" t="s">
        <v>18</v>
      </c>
      <c r="G13" s="18">
        <v>45463</v>
      </c>
      <c r="H13" s="19" t="s">
        <v>47</v>
      </c>
      <c r="I13" s="20">
        <v>8266.74</v>
      </c>
      <c r="J13" s="21">
        <v>45463</v>
      </c>
      <c r="K13" s="15" t="s">
        <v>20</v>
      </c>
      <c r="L13" s="30">
        <f>7044.71+1222.03</f>
        <v>8266.74</v>
      </c>
      <c r="M13" s="19" t="s">
        <v>48</v>
      </c>
    </row>
    <row r="14" spans="1:13" ht="135">
      <c r="A14" s="13" t="s">
        <v>15</v>
      </c>
      <c r="B14" s="14">
        <v>8</v>
      </c>
      <c r="C14" s="14">
        <v>60192496204</v>
      </c>
      <c r="D14" s="15" t="s">
        <v>49</v>
      </c>
      <c r="E14" s="22" t="s">
        <v>50</v>
      </c>
      <c r="F14" s="17" t="s">
        <v>51</v>
      </c>
      <c r="G14" s="18">
        <v>45467</v>
      </c>
      <c r="H14" s="19" t="s">
        <v>52</v>
      </c>
      <c r="I14" s="20">
        <v>5500</v>
      </c>
      <c r="J14" s="21">
        <v>45467</v>
      </c>
      <c r="K14" s="15" t="s">
        <v>20</v>
      </c>
      <c r="L14" s="30">
        <f>461.17+5038.83</f>
        <v>5500</v>
      </c>
      <c r="M14" s="19" t="s">
        <v>53</v>
      </c>
    </row>
    <row r="15" spans="1:13">
      <c r="A15" s="23" t="s">
        <v>54</v>
      </c>
      <c r="B15" s="23"/>
      <c r="C15" s="23"/>
      <c r="D15" s="4"/>
      <c r="K15" s="24"/>
      <c r="L15" s="32"/>
    </row>
    <row r="16" spans="1:13">
      <c r="A16" s="25" t="str">
        <f>[1]Bens!A32</f>
        <v>Data da última atualização:02/07/2024</v>
      </c>
      <c r="B16" s="26"/>
      <c r="C16" s="4"/>
      <c r="D16" s="1"/>
    </row>
    <row r="17" spans="1:4">
      <c r="A17" s="27" t="s">
        <v>55</v>
      </c>
      <c r="B17" s="27"/>
      <c r="C17" s="27"/>
      <c r="D17" s="27"/>
    </row>
    <row r="18" spans="1:4">
      <c r="A18" s="27" t="s">
        <v>56</v>
      </c>
      <c r="B18" s="27"/>
      <c r="C18" s="27"/>
      <c r="D18" s="27"/>
    </row>
    <row r="19" spans="1:4">
      <c r="A19" s="27" t="s">
        <v>57</v>
      </c>
      <c r="B19" s="27"/>
      <c r="C19" s="27"/>
      <c r="D19" s="1"/>
    </row>
  </sheetData>
  <mergeCells count="1">
    <mergeCell ref="A2:M2"/>
  </mergeCells>
  <conditionalFormatting sqref="C7:C14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E7" r:id="rId1" display="https://www.mpam.mp.br/images/CT_03-2023_-_MP-PGJ_6613a.pdf"/>
    <hyperlink ref="E8" r:id="rId2" display="https://www.mpam.mp.br/images/Contrato_n%C2%BA_032.2018_-_MP-PGJ_4c328.pdf"/>
    <hyperlink ref="E9" r:id="rId3" display="https://www.mpam.mp.br/images/3%C2%BA_TA_ao_CT_004-2021_-_MP-PGJ_5168e.pdf"/>
    <hyperlink ref="E10" r:id="rId4" display="https://www.mpam.mp.br/images/CT_03-2024_-_MP-PGJ_39380.pdf"/>
    <hyperlink ref="E11" r:id="rId5" display="https://www.mpam.mp.br/images/1%C2%BA_TA_ao_CT_06-2023_-_MP-PGJ_5fcdc.pdf"/>
    <hyperlink ref="E12" r:id="rId6" display="https://www.mpam.mp.br/images/3%C2%BA_TAP_a_CT_n%C2%BA_16-2020_-_MP-PGJ_-_2022.016682_e1fd1.pdf"/>
    <hyperlink ref="E13" r:id="rId7" display="https://www.mpam.mp.br/images/2_TA_ao_CT_N%C2%BA_031-2021_-_MP-PGJ_8d986.pdf"/>
    <hyperlink ref="E14" r:id="rId8" display="https://www.mpam.mp.br/images/CT_11-2024_-_MP-PGJ_46fc3.pdf"/>
    <hyperlink ref="F7" r:id="rId9"/>
    <hyperlink ref="F8" r:id="rId10"/>
    <hyperlink ref="F9" r:id="rId11"/>
    <hyperlink ref="F10" r:id="rId12"/>
    <hyperlink ref="F11" r:id="rId13"/>
    <hyperlink ref="F12" r:id="rId14"/>
    <hyperlink ref="F13" r:id="rId15"/>
    <hyperlink ref="F14" r:id="rId16"/>
  </hyperlinks>
  <pageMargins left="0.511811024" right="0.511811024" top="0.78740157499999996" bottom="0.78740157499999996" header="0.31496062000000002" footer="0.31496062000000002"/>
  <pageSetup scale="40" orientation="portrait" r:id="rId17"/>
  <drawing r:id="rId1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8534A7A0B96B4C83348FD15B6D0298" ma:contentTypeVersion="14" ma:contentTypeDescription="Crie um novo documento." ma:contentTypeScope="" ma:versionID="0b78b3a58f8f142d6dfbe79b6e8f0d3c">
  <xsd:schema xmlns:xsd="http://www.w3.org/2001/XMLSchema" xmlns:xs="http://www.w3.org/2001/XMLSchema" xmlns:p="http://schemas.microsoft.com/office/2006/metadata/properties" xmlns:ns2="55306d8f-6ac8-4d4b-898a-9b8a7bc1d116" xmlns:ns3="eec51211-4e70-446f-ac4c-34342dd19df9" targetNamespace="http://schemas.microsoft.com/office/2006/metadata/properties" ma:root="true" ma:fieldsID="3299662619c46e63515e35de349219e5" ns2:_="" ns3:_="">
    <xsd:import namespace="55306d8f-6ac8-4d4b-898a-9b8a7bc1d116"/>
    <xsd:import namespace="eec51211-4e70-446f-ac4c-34342dd19d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06d8f-6ac8-4d4b-898a-9b8a7bc1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51211-4e70-446f-ac4c-34342dd19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59f93d8-bad1-43f0-a56c-0a2b12f0acf7}" ma:internalName="TaxCatchAll" ma:showField="CatchAllData" ma:web="eec51211-4e70-446f-ac4c-34342dd19d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7262F6-F6D1-4FEF-BFB5-D07473F20EEF}"/>
</file>

<file path=customXml/itemProps2.xml><?xml version="1.0" encoding="utf-8"?>
<ds:datastoreItem xmlns:ds="http://schemas.openxmlformats.org/officeDocument/2006/customXml" ds:itemID="{496BB95F-ECEE-48D0-8B03-2BE96D77E0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Locações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de Freitas Barbosa</dc:creator>
  <cp:lastModifiedBy>Sabrina de Freitas Barbosa</cp:lastModifiedBy>
  <cp:lastPrinted>2024-07-02T15:23:50Z</cp:lastPrinted>
  <dcterms:created xsi:type="dcterms:W3CDTF">2024-07-02T15:15:51Z</dcterms:created>
  <dcterms:modified xsi:type="dcterms:W3CDTF">2024-07-02T15:25:57Z</dcterms:modified>
</cp:coreProperties>
</file>