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78" activeTab="0"/>
  </bookViews>
  <sheets>
    <sheet name="Planilha1" sheetId="1" r:id="rId1"/>
  </sheets>
  <definedNames>
    <definedName name="_xlnm.Print_Area" localSheetId="0">'Planilha1'!$A$1:$E$157</definedName>
  </definedNames>
  <calcPr fullCalcOnLoad="1"/>
</workbook>
</file>

<file path=xl/sharedStrings.xml><?xml version="1.0" encoding="utf-8"?>
<sst xmlns="http://schemas.openxmlformats.org/spreadsheetml/2006/main" count="154" uniqueCount="46">
  <si>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</si>
  <si>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</si>
  <si>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</si>
  <si>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</si>
  <si>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</si>
  <si>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</si>
  <si>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</si>
  <si>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</si>
  <si>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</si>
  <si>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</si>
  <si>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</si>
  <si>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</si>
  <si>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</si>
  <si>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</si>
  <si>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</si>
  <si>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</si>
  <si>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</si>
  <si>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</si>
  <si>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</si>
  <si>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</si>
  <si>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</si>
  <si>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</si>
  <si>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</si>
  <si>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</si>
  <si>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</si>
  <si>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</si>
  <si>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</si>
  <si>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</si>
  <si>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</si>
  <si>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</si>
  <si>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</si>
  <si>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</si>
  <si>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</si>
  <si>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</si>
  <si>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</si>
  <si>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</si>
  <si>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</si>
  <si>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</si>
  <si>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</si>
  <si>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</si>
  <si>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</si>
  <si>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</si>
  <si>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2588.0001 Fortalecimento e Ampliação da Atuação Institucional Integrada no Combate ao Crime e às Organizações Criminosas</t>
  </si>
  <si>
    <t>2802.0001 Desenvolvimento da Política Institucional de Inovação no MPAM</t>
  </si>
  <si>
    <t>ABRIL/2024</t>
  </si>
  <si>
    <t>Data da última atualização: 07/05/2024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</si>
</sst>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7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8115300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153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688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7"/>
  <sheetViews>
    <sheetView tabSelected="1" zoomScale="70" zoomScaleNormal="70" zoomScaleSheetLayoutView="70" zoomScalePageLayoutView="0" workbookViewId="0" topLeftCell="A1">
      <selection activeCell="E102" sqref="E102"/>
    </sheetView>
  </sheetViews>
  <sheetFormatPr defaultColWidth="14.09765625" defaultRowHeight="14.25"/>
  <cols>
    <col min="1" max="1" width="96.898437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3" t="s">
        <v>44</v>
      </c>
      <c r="B2" s="53"/>
      <c r="C2" s="53"/>
      <c r="D2" s="53"/>
      <c r="E2" s="54"/>
    </row>
    <row r="3" spans="1:5" ht="28.5" customHeight="1">
      <c r="A3" s="55" t="s">
        <v>0</v>
      </c>
      <c r="B3" s="56"/>
      <c r="C3" s="56"/>
      <c r="D3" s="56"/>
      <c r="E3" s="56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38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v>31386000</v>
      </c>
      <c r="C7" s="6">
        <v>19263078.9</v>
      </c>
      <c r="D7" s="6">
        <v>8763005.219999999</v>
      </c>
      <c r="E7" s="40">
        <v>8725061.84</v>
      </c>
    </row>
    <row r="8" spans="1:5" s="23" customFormat="1" ht="25.5" customHeight="1">
      <c r="A8" s="18" t="s">
        <v>32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33</v>
      </c>
      <c r="B9" s="19">
        <v>31386000</v>
      </c>
      <c r="C9" s="19">
        <v>19263078.9</v>
      </c>
      <c r="D9" s="19">
        <v>8763005.219999999</v>
      </c>
      <c r="E9" s="39">
        <v>8725061.84</v>
      </c>
    </row>
    <row r="10" spans="1:5" s="23" customFormat="1" ht="25.5" customHeight="1">
      <c r="A10" s="18" t="s">
        <v>34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v>296263000</v>
      </c>
      <c r="C11" s="6">
        <v>103414782.42999999</v>
      </c>
      <c r="D11" s="6">
        <v>102385370.06999998</v>
      </c>
      <c r="E11" s="40">
        <v>92850204.92999999</v>
      </c>
    </row>
    <row r="12" spans="1:5" s="23" customFormat="1" ht="25.5" customHeight="1">
      <c r="A12" s="18" t="s">
        <v>32</v>
      </c>
      <c r="B12" s="19">
        <v>290712000</v>
      </c>
      <c r="C12" s="19">
        <v>100280940.86999999</v>
      </c>
      <c r="D12" s="19">
        <v>99251528.50999998</v>
      </c>
      <c r="E12" s="39">
        <v>89716363.36999999</v>
      </c>
    </row>
    <row r="13" spans="1:5" s="23" customFormat="1" ht="25.5" customHeight="1">
      <c r="A13" s="18" t="s">
        <v>33</v>
      </c>
      <c r="B13" s="19">
        <v>5551000</v>
      </c>
      <c r="C13" s="19">
        <v>3133841.56</v>
      </c>
      <c r="D13" s="19">
        <v>3133841.56</v>
      </c>
      <c r="E13" s="39">
        <v>3133841.56</v>
      </c>
    </row>
    <row r="14" spans="1:5" s="23" customFormat="1" ht="25.5" customHeight="1">
      <c r="A14" s="18" t="s">
        <v>34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v>2700000</v>
      </c>
      <c r="C15" s="6">
        <v>2336740.78</v>
      </c>
      <c r="D15" s="6">
        <v>599607.1000000001</v>
      </c>
      <c r="E15" s="40">
        <v>599607.1000000001</v>
      </c>
    </row>
    <row r="16" spans="1:5" s="23" customFormat="1" ht="25.5" customHeight="1">
      <c r="A16" s="18" t="s">
        <v>32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33</v>
      </c>
      <c r="B17" s="19">
        <v>2700000</v>
      </c>
      <c r="C17" s="19">
        <v>2336740.78</v>
      </c>
      <c r="D17" s="19">
        <v>599607.1000000001</v>
      </c>
      <c r="E17" s="39">
        <v>599607.1000000001</v>
      </c>
    </row>
    <row r="18" spans="1:5" s="23" customFormat="1" ht="25.5" customHeight="1">
      <c r="A18" s="18" t="s">
        <v>34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39</v>
      </c>
      <c r="B19" s="19"/>
      <c r="C19" s="19"/>
      <c r="D19" s="19"/>
      <c r="E19" s="51"/>
    </row>
    <row r="20" spans="1:5" s="23" customFormat="1" ht="25.5" customHeight="1">
      <c r="A20" s="21" t="s">
        <v>23</v>
      </c>
      <c r="B20" s="6">
        <v>21081500</v>
      </c>
      <c r="C20" s="6">
        <v>8558945.860000001</v>
      </c>
      <c r="D20" s="6">
        <v>8558945.860000001</v>
      </c>
      <c r="E20" s="6">
        <v>8446874.25</v>
      </c>
    </row>
    <row r="21" spans="1:5" s="23" customFormat="1" ht="25.5" customHeight="1">
      <c r="A21" s="18" t="s">
        <v>32</v>
      </c>
      <c r="B21" s="19">
        <v>17681500</v>
      </c>
      <c r="C21" s="19">
        <v>5805345.3100000005</v>
      </c>
      <c r="D21" s="19">
        <v>5805345.3100000005</v>
      </c>
      <c r="E21" s="19">
        <v>5767828.890000001</v>
      </c>
    </row>
    <row r="22" spans="1:5" s="23" customFormat="1" ht="25.5" customHeight="1">
      <c r="A22" s="18" t="s">
        <v>33</v>
      </c>
      <c r="B22" s="19">
        <v>3400000</v>
      </c>
      <c r="C22" s="19">
        <v>2753600.5500000003</v>
      </c>
      <c r="D22" s="19">
        <v>2753600.5500000003</v>
      </c>
      <c r="E22" s="19">
        <v>2679045.36</v>
      </c>
    </row>
    <row r="23" spans="1:5" s="23" customFormat="1" ht="25.5" customHeight="1">
      <c r="A23" s="18" t="s">
        <v>34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40</v>
      </c>
      <c r="B24" s="19"/>
      <c r="C24" s="19"/>
      <c r="D24" s="19"/>
      <c r="E24" s="19"/>
    </row>
    <row r="25" spans="1:5" s="24" customFormat="1" ht="25.5" customHeight="1">
      <c r="A25" s="21" t="s">
        <v>24</v>
      </c>
      <c r="B25" s="6">
        <v>1000000</v>
      </c>
      <c r="C25" s="6">
        <v>0</v>
      </c>
      <c r="D25" s="6">
        <v>0</v>
      </c>
      <c r="E25" s="6">
        <v>0</v>
      </c>
    </row>
    <row r="26" spans="1:5" s="24" customFormat="1" ht="25.5" customHeight="1">
      <c r="A26" s="18" t="s">
        <v>32</v>
      </c>
      <c r="B26" s="19">
        <v>1000000</v>
      </c>
      <c r="C26" s="19">
        <v>0</v>
      </c>
      <c r="D26" s="19">
        <v>0</v>
      </c>
      <c r="E26" s="19">
        <v>0</v>
      </c>
    </row>
    <row r="27" spans="1:5" s="24" customFormat="1" ht="25.5" customHeight="1">
      <c r="A27" s="18" t="s">
        <v>33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34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41</v>
      </c>
      <c r="B29" s="19"/>
      <c r="C29" s="19"/>
      <c r="D29" s="19"/>
      <c r="E29" s="50"/>
    </row>
    <row r="30" spans="1:5" s="23" customFormat="1" ht="25.5" customHeight="1">
      <c r="A30" s="21" t="s">
        <v>22</v>
      </c>
      <c r="B30" s="6">
        <v>5714000</v>
      </c>
      <c r="C30" s="6">
        <v>202701.76</v>
      </c>
      <c r="D30" s="6">
        <v>29738.22</v>
      </c>
      <c r="E30" s="40">
        <v>29738.22</v>
      </c>
    </row>
    <row r="31" spans="1:5" s="23" customFormat="1" ht="25.5" customHeight="1">
      <c r="A31" s="18" t="s">
        <v>32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33</v>
      </c>
      <c r="B32" s="19">
        <v>214000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34</v>
      </c>
      <c r="B33" s="19">
        <v>5500000</v>
      </c>
      <c r="C33" s="19">
        <v>202701.76</v>
      </c>
      <c r="D33" s="19">
        <v>29738.22</v>
      </c>
      <c r="E33" s="39">
        <v>29738.22</v>
      </c>
    </row>
    <row r="34" spans="1:5" s="23" customFormat="1" ht="25.5" customHeight="1">
      <c r="A34" s="21" t="s">
        <v>19</v>
      </c>
      <c r="B34" s="6">
        <v>20022273.4</v>
      </c>
      <c r="C34" s="6">
        <v>555149.9400000001</v>
      </c>
      <c r="D34" s="6">
        <v>0</v>
      </c>
      <c r="E34" s="40">
        <v>0</v>
      </c>
    </row>
    <row r="35" spans="1:5" s="23" customFormat="1" ht="25.5" customHeight="1">
      <c r="A35" s="18" t="s">
        <v>32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33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34</v>
      </c>
      <c r="B37" s="19">
        <v>20022273.4</v>
      </c>
      <c r="C37" s="19">
        <v>555149.9400000001</v>
      </c>
      <c r="D37" s="19">
        <v>0</v>
      </c>
      <c r="E37" s="39">
        <v>0</v>
      </c>
    </row>
    <row r="38" spans="1:5" s="23" customFormat="1" ht="25.5" customHeight="1">
      <c r="A38" s="21" t="s">
        <v>20</v>
      </c>
      <c r="B38" s="6">
        <v>2888587.1</v>
      </c>
      <c r="C38" s="6">
        <v>2878587.1</v>
      </c>
      <c r="D38" s="6">
        <v>2348729.9</v>
      </c>
      <c r="E38" s="40">
        <v>2348729.9</v>
      </c>
    </row>
    <row r="39" spans="1:5" s="23" customFormat="1" ht="25.5" customHeight="1">
      <c r="A39" s="18" t="s">
        <v>32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33</v>
      </c>
      <c r="B40" s="19">
        <v>2888587.1</v>
      </c>
      <c r="C40" s="19">
        <v>2878587.1</v>
      </c>
      <c r="D40" s="19">
        <v>2348729.9</v>
      </c>
      <c r="E40" s="39">
        <v>2348729.9</v>
      </c>
    </row>
    <row r="41" spans="1:5" s="23" customFormat="1" ht="25.5" customHeight="1">
      <c r="A41" s="18" t="s">
        <v>34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21</v>
      </c>
      <c r="B42" s="6">
        <v>7944000</v>
      </c>
      <c r="C42" s="6">
        <v>2106552.8</v>
      </c>
      <c r="D42" s="6">
        <v>316556.92000000004</v>
      </c>
      <c r="E42" s="40">
        <v>316556.92000000004</v>
      </c>
    </row>
    <row r="43" spans="1:5" s="23" customFormat="1" ht="25.5" customHeight="1">
      <c r="A43" s="18" t="s">
        <v>32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33</v>
      </c>
      <c r="B44" s="19">
        <v>1939000</v>
      </c>
      <c r="C44" s="19">
        <v>195941.52</v>
      </c>
      <c r="D44" s="19">
        <v>2195.96</v>
      </c>
      <c r="E44" s="39">
        <v>2195.96</v>
      </c>
    </row>
    <row r="45" spans="1:5" s="23" customFormat="1" ht="25.5" customHeight="1">
      <c r="A45" s="18" t="s">
        <v>34</v>
      </c>
      <c r="B45" s="19">
        <v>6005000</v>
      </c>
      <c r="C45" s="19">
        <v>1910611.28</v>
      </c>
      <c r="D45" s="19">
        <v>314360.96</v>
      </c>
      <c r="E45" s="39">
        <v>314360.96</v>
      </c>
    </row>
    <row r="46" spans="1:5" s="23" customFormat="1" ht="25.5" customHeight="1">
      <c r="A46" s="21" t="s">
        <v>8</v>
      </c>
      <c r="B46" s="6">
        <v>375000</v>
      </c>
      <c r="C46" s="6">
        <v>326000</v>
      </c>
      <c r="D46" s="6">
        <v>47600</v>
      </c>
      <c r="E46" s="40">
        <v>47600</v>
      </c>
    </row>
    <row r="47" spans="1:5" s="23" customFormat="1" ht="25.5" customHeight="1">
      <c r="A47" s="18" t="s">
        <v>32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33</v>
      </c>
      <c r="B48" s="19">
        <v>375000</v>
      </c>
      <c r="C48" s="19">
        <v>326000</v>
      </c>
      <c r="D48" s="19">
        <v>47600</v>
      </c>
      <c r="E48" s="39">
        <v>47600</v>
      </c>
    </row>
    <row r="49" spans="1:5" s="23" customFormat="1" ht="25.5" customHeight="1">
      <c r="A49" s="18" t="s">
        <v>34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v>7121000</v>
      </c>
      <c r="C50" s="6">
        <v>3892917.42</v>
      </c>
      <c r="D50" s="6">
        <v>2426946.76</v>
      </c>
      <c r="E50" s="37">
        <v>2426946.76</v>
      </c>
    </row>
    <row r="51" spans="1:5" s="23" customFormat="1" ht="25.5" customHeight="1">
      <c r="A51" s="18" t="s">
        <v>32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33</v>
      </c>
      <c r="B52" s="19">
        <v>50000</v>
      </c>
      <c r="C52" s="19">
        <v>0</v>
      </c>
      <c r="D52" s="19">
        <v>0</v>
      </c>
      <c r="E52" s="39">
        <v>0</v>
      </c>
    </row>
    <row r="53" spans="1:6" s="23" customFormat="1" ht="25.5" customHeight="1">
      <c r="A53" s="18" t="s">
        <v>34</v>
      </c>
      <c r="B53" s="19">
        <v>7071000</v>
      </c>
      <c r="C53" s="19">
        <v>3892917.42</v>
      </c>
      <c r="D53" s="19">
        <v>2426946.76</v>
      </c>
      <c r="E53" s="34">
        <v>2426946.76</v>
      </c>
      <c r="F53" s="35"/>
    </row>
    <row r="54" spans="1:5" s="23" customFormat="1" ht="25.5" customHeight="1">
      <c r="A54" s="21" t="s">
        <v>17</v>
      </c>
      <c r="B54" s="6">
        <v>2737726.6</v>
      </c>
      <c r="C54" s="6">
        <v>1987726.6</v>
      </c>
      <c r="D54" s="6">
        <v>0</v>
      </c>
      <c r="E54" s="40">
        <v>0</v>
      </c>
    </row>
    <row r="55" spans="1:5" s="23" customFormat="1" ht="25.5" customHeight="1">
      <c r="A55" s="18" t="s">
        <v>32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33</v>
      </c>
      <c r="B56" s="19">
        <v>2573907.83</v>
      </c>
      <c r="C56" s="19">
        <v>1873907.83</v>
      </c>
      <c r="D56" s="19">
        <v>0</v>
      </c>
      <c r="E56" s="39">
        <v>0</v>
      </c>
    </row>
    <row r="57" spans="1:5" s="23" customFormat="1" ht="25.5" customHeight="1">
      <c r="A57" s="18" t="s">
        <v>34</v>
      </c>
      <c r="B57" s="19">
        <v>163818.77000000002</v>
      </c>
      <c r="C57" s="19">
        <v>113818.77</v>
      </c>
      <c r="D57" s="19">
        <v>0</v>
      </c>
      <c r="E57" s="39">
        <v>0</v>
      </c>
    </row>
    <row r="58" spans="1:5" s="23" customFormat="1" ht="25.5" customHeight="1">
      <c r="A58" s="21" t="s">
        <v>14</v>
      </c>
      <c r="B58" s="6">
        <v>510000</v>
      </c>
      <c r="C58" s="6">
        <v>4300</v>
      </c>
      <c r="D58" s="6">
        <v>0</v>
      </c>
      <c r="E58" s="40">
        <v>0</v>
      </c>
    </row>
    <row r="59" spans="1:5" s="23" customFormat="1" ht="25.5" customHeight="1">
      <c r="A59" s="18" t="s">
        <v>32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33</v>
      </c>
      <c r="B60" s="19">
        <v>10000</v>
      </c>
      <c r="C60" s="19">
        <v>0</v>
      </c>
      <c r="D60" s="19">
        <v>0</v>
      </c>
      <c r="E60" s="39">
        <v>0</v>
      </c>
    </row>
    <row r="61" spans="1:5" s="23" customFormat="1" ht="25.5" customHeight="1">
      <c r="A61" s="18" t="s">
        <v>34</v>
      </c>
      <c r="B61" s="19">
        <v>500000</v>
      </c>
      <c r="C61" s="19">
        <v>4300</v>
      </c>
      <c r="D61" s="19">
        <v>0</v>
      </c>
      <c r="E61" s="39">
        <v>0</v>
      </c>
    </row>
    <row r="62" spans="1:5" s="23" customFormat="1" ht="25.5" customHeight="1">
      <c r="A62" s="21" t="s">
        <v>15</v>
      </c>
      <c r="B62" s="6">
        <v>40000</v>
      </c>
      <c r="C62" s="6">
        <v>0</v>
      </c>
      <c r="D62" s="6">
        <v>0</v>
      </c>
      <c r="E62" s="40">
        <v>0</v>
      </c>
    </row>
    <row r="63" spans="1:5" s="23" customFormat="1" ht="25.5" customHeight="1">
      <c r="A63" s="18" t="s">
        <v>32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33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34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v>80000</v>
      </c>
      <c r="C66" s="6">
        <v>0</v>
      </c>
      <c r="D66" s="6">
        <v>0</v>
      </c>
      <c r="E66" s="40">
        <v>0</v>
      </c>
    </row>
    <row r="67" spans="1:5" s="23" customFormat="1" ht="32.25" customHeight="1">
      <c r="A67" s="18" t="s">
        <v>32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33</v>
      </c>
      <c r="B68" s="19">
        <v>80000</v>
      </c>
      <c r="C68" s="19">
        <v>0</v>
      </c>
      <c r="D68" s="19">
        <v>0</v>
      </c>
      <c r="E68" s="39">
        <v>0</v>
      </c>
    </row>
    <row r="69" spans="1:5" s="23" customFormat="1" ht="25.5" customHeight="1">
      <c r="A69" s="18" t="s">
        <v>34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33" customHeight="1">
      <c r="A70" s="21" t="s">
        <v>42</v>
      </c>
      <c r="B70" s="6">
        <v>1040000</v>
      </c>
      <c r="C70" s="6">
        <v>0</v>
      </c>
      <c r="D70" s="6">
        <v>0</v>
      </c>
      <c r="E70" s="40">
        <v>0</v>
      </c>
    </row>
    <row r="71" spans="1:5" s="23" customFormat="1" ht="25.5" customHeight="1">
      <c r="A71" s="18" t="s">
        <v>32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33</v>
      </c>
      <c r="B72" s="19">
        <v>40000</v>
      </c>
      <c r="C72" s="19">
        <v>0</v>
      </c>
      <c r="D72" s="19">
        <v>0</v>
      </c>
      <c r="E72" s="39">
        <v>0</v>
      </c>
    </row>
    <row r="73" spans="1:5" s="23" customFormat="1" ht="25.5" customHeight="1">
      <c r="A73" s="18" t="s">
        <v>34</v>
      </c>
      <c r="B73" s="19">
        <v>1000000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52" t="s">
        <v>43</v>
      </c>
      <c r="B74" s="6">
        <v>500000</v>
      </c>
      <c r="C74" s="6">
        <v>0</v>
      </c>
      <c r="D74" s="6">
        <v>0</v>
      </c>
      <c r="E74" s="40">
        <v>0</v>
      </c>
    </row>
    <row r="75" spans="1:5" s="23" customFormat="1" ht="25.5" customHeight="1">
      <c r="A75" s="18" t="s">
        <v>32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33</v>
      </c>
      <c r="B76" s="19">
        <v>150000</v>
      </c>
      <c r="C76" s="19">
        <v>0</v>
      </c>
      <c r="D76" s="19">
        <v>0</v>
      </c>
      <c r="E76" s="39">
        <v>0</v>
      </c>
    </row>
    <row r="77" spans="1:5" s="23" customFormat="1" ht="25.5" customHeight="1">
      <c r="A77" s="18" t="s">
        <v>34</v>
      </c>
      <c r="B77" s="19">
        <v>350000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12</v>
      </c>
      <c r="B78" s="6">
        <v>200000</v>
      </c>
      <c r="C78" s="6">
        <v>11780</v>
      </c>
      <c r="D78" s="6">
        <v>0</v>
      </c>
      <c r="E78" s="40">
        <v>0</v>
      </c>
    </row>
    <row r="79" spans="1:5" s="23" customFormat="1" ht="25.5" customHeight="1">
      <c r="A79" s="18" t="s">
        <v>32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33</v>
      </c>
      <c r="B80" s="19">
        <v>200000</v>
      </c>
      <c r="C80" s="19">
        <v>11780</v>
      </c>
      <c r="D80" s="19">
        <v>0</v>
      </c>
      <c r="E80" s="39">
        <v>0</v>
      </c>
    </row>
    <row r="81" spans="1:5" s="23" customFormat="1" ht="25.5" customHeight="1">
      <c r="A81" s="18" t="s">
        <v>34</v>
      </c>
      <c r="B81" s="19">
        <v>0</v>
      </c>
      <c r="C81" s="19">
        <v>0</v>
      </c>
      <c r="D81" s="19">
        <v>0</v>
      </c>
      <c r="E81" s="39">
        <v>0</v>
      </c>
    </row>
    <row r="82" spans="1:5" s="23" customFormat="1" ht="25.5" customHeight="1">
      <c r="A82" s="21" t="s">
        <v>13</v>
      </c>
      <c r="B82" s="6">
        <v>42001000</v>
      </c>
      <c r="C82" s="6">
        <v>20743046.5</v>
      </c>
      <c r="D82" s="6">
        <v>19223328.23</v>
      </c>
      <c r="E82" s="40">
        <v>19223328.23</v>
      </c>
    </row>
    <row r="83" spans="1:5" s="23" customFormat="1" ht="25.5" customHeight="1">
      <c r="A83" s="18" t="s">
        <v>32</v>
      </c>
      <c r="B83" s="19">
        <v>0</v>
      </c>
      <c r="C83" s="19">
        <v>0</v>
      </c>
      <c r="D83" s="19">
        <v>0</v>
      </c>
      <c r="E83" s="39">
        <v>0</v>
      </c>
    </row>
    <row r="84" spans="1:5" s="23" customFormat="1" ht="25.5" customHeight="1">
      <c r="A84" s="18" t="s">
        <v>33</v>
      </c>
      <c r="B84" s="19">
        <v>42001000</v>
      </c>
      <c r="C84" s="19">
        <v>20743046.5</v>
      </c>
      <c r="D84" s="19">
        <v>19223328.23</v>
      </c>
      <c r="E84" s="39">
        <v>19223328.23</v>
      </c>
    </row>
    <row r="85" spans="1:5" s="23" customFormat="1" ht="25.5" customHeight="1">
      <c r="A85" s="18" t="s">
        <v>34</v>
      </c>
      <c r="B85" s="19">
        <v>0</v>
      </c>
      <c r="C85" s="19">
        <v>0</v>
      </c>
      <c r="D85" s="19">
        <v>0</v>
      </c>
      <c r="E85" s="39">
        <v>0</v>
      </c>
    </row>
    <row r="86" spans="1:6" s="23" customFormat="1" ht="25.5" customHeight="1">
      <c r="A86" s="21"/>
      <c r="B86" s="6"/>
      <c r="C86" s="6"/>
      <c r="D86" s="6"/>
      <c r="E86" s="6"/>
      <c r="F86" s="20"/>
    </row>
    <row r="87" spans="1:6" s="23" customFormat="1" ht="18">
      <c r="A87" s="25" t="s">
        <v>25</v>
      </c>
      <c r="B87" s="6">
        <f>B50+B46+B7+B11+B15+B78+B82+B58+B62+B66+B70+B54+B34+B38+B42+B30+B20+B25+B74</f>
        <v>443604087.1</v>
      </c>
      <c r="C87" s="6">
        <f>C50+C46+C7+C11+C15+C78+C82+C58+C62+C66+C70+C54+C34+C38+C42+C30+C20+C25+C74</f>
        <v>166282310.09</v>
      </c>
      <c r="D87" s="6">
        <f>D50+D46+D7+D11+D15+D78+D82+D58+D62+D66+D70+D54+D34+D38+D42+D30+D20+D25+D74</f>
        <v>144699828.27999997</v>
      </c>
      <c r="E87" s="6">
        <f>E50+E46+E7+E11+E15+E78+E82+E58+E62+E66+E70+E54+E34+E38+E42+E30+E20+E25+E74</f>
        <v>135014648.14999998</v>
      </c>
      <c r="F87" s="11"/>
    </row>
    <row r="88" spans="1:5" s="23" customFormat="1" ht="14.25">
      <c r="A88" s="26" t="s">
        <v>36</v>
      </c>
      <c r="B88" s="27"/>
      <c r="C88" s="27"/>
      <c r="D88" s="27"/>
      <c r="E88" s="27"/>
    </row>
    <row r="89" spans="1:5" s="23" customFormat="1" ht="14.25">
      <c r="A89" s="23" t="s">
        <v>45</v>
      </c>
      <c r="B89" s="20"/>
      <c r="C89" s="20"/>
      <c r="D89" s="20"/>
      <c r="E89" s="20"/>
    </row>
    <row r="90" spans="1:5" s="23" customFormat="1" ht="14.25">
      <c r="A90" s="26"/>
      <c r="B90" s="20"/>
      <c r="C90" s="20"/>
      <c r="D90" s="20"/>
      <c r="E90" s="20"/>
    </row>
    <row r="91" spans="2:5" s="23" customFormat="1" ht="9" customHeight="1">
      <c r="B91" s="20"/>
      <c r="C91" s="20"/>
      <c r="D91" s="20"/>
      <c r="E91" s="20"/>
    </row>
    <row r="92" spans="1:5" s="23" customFormat="1" ht="22.5" customHeight="1">
      <c r="A92" s="28" t="s">
        <v>26</v>
      </c>
      <c r="B92" s="29"/>
      <c r="C92" s="29"/>
      <c r="D92" s="29"/>
      <c r="E92" s="29"/>
    </row>
    <row r="93" spans="2:5" s="23" customFormat="1" ht="14.25">
      <c r="B93" s="20"/>
      <c r="C93" s="20"/>
      <c r="D93" s="20"/>
      <c r="E93" s="27"/>
    </row>
    <row r="94" spans="1:5" s="23" customFormat="1" ht="22.5" customHeight="1">
      <c r="A94" s="1" t="s">
        <v>1</v>
      </c>
      <c r="B94" s="15" t="s">
        <v>2</v>
      </c>
      <c r="C94" s="16" t="s">
        <v>3</v>
      </c>
      <c r="D94" s="16" t="s">
        <v>4</v>
      </c>
      <c r="E94" s="16" t="s">
        <v>5</v>
      </c>
    </row>
    <row r="95" spans="1:5" s="23" customFormat="1" ht="25.5" customHeight="1">
      <c r="A95" s="21" t="s">
        <v>6</v>
      </c>
      <c r="B95" s="7"/>
      <c r="C95" s="7"/>
      <c r="D95" s="7"/>
      <c r="E95" s="7"/>
    </row>
    <row r="96" spans="1:5" s="31" customFormat="1" ht="25.5" customHeight="1">
      <c r="A96" s="21" t="s">
        <v>7</v>
      </c>
      <c r="B96" s="30">
        <f>SUM(B97:B99)</f>
        <v>87000</v>
      </c>
      <c r="C96" s="30">
        <f>SUM(C97:C99)</f>
        <v>0</v>
      </c>
      <c r="D96" s="30">
        <f>SUM(D97:D99)</f>
        <v>0</v>
      </c>
      <c r="E96" s="42">
        <f>SUM(E97:E99)</f>
        <v>0</v>
      </c>
    </row>
    <row r="97" spans="1:5" s="23" customFormat="1" ht="25.5" customHeight="1">
      <c r="A97" s="18" t="s">
        <v>32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33</v>
      </c>
      <c r="B98" s="19">
        <v>2000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34</v>
      </c>
      <c r="B99" s="19">
        <v>85000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8</v>
      </c>
      <c r="B100" s="6">
        <f>SUM(B101:B103)</f>
        <v>14000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32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33</v>
      </c>
      <c r="B102" s="19">
        <v>14000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34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37</v>
      </c>
      <c r="B104" s="6">
        <f>SUM(B105:B107)</f>
        <v>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32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33</v>
      </c>
      <c r="B106" s="19">
        <v>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34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9</v>
      </c>
      <c r="B108" s="6">
        <f>SUM(B109:B111)</f>
        <v>90000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32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33</v>
      </c>
      <c r="B110" s="19">
        <v>90000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34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11</v>
      </c>
      <c r="B112" s="6">
        <f>SUM(B113:B115)</f>
        <v>10000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32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33</v>
      </c>
      <c r="B114" s="19">
        <v>10000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34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27</v>
      </c>
      <c r="B116" s="6">
        <f>SUM(B117:B119)</f>
        <v>6000</v>
      </c>
      <c r="C116" s="6">
        <f>SUM(C117:C119)</f>
        <v>0</v>
      </c>
      <c r="D116" s="6">
        <f>SUM(D117:D119)</f>
        <v>0</v>
      </c>
      <c r="E116" s="40">
        <f>SUM(E117:E119)</f>
        <v>0</v>
      </c>
    </row>
    <row r="117" spans="1:5" s="23" customFormat="1" ht="25.5" customHeight="1">
      <c r="A117" s="18" t="s">
        <v>32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33</v>
      </c>
      <c r="B118" s="19">
        <v>6000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34</v>
      </c>
      <c r="B119" s="19">
        <v>0</v>
      </c>
      <c r="C119" s="19">
        <v>0</v>
      </c>
      <c r="D119" s="19">
        <v>0</v>
      </c>
      <c r="E119" s="39">
        <v>0</v>
      </c>
    </row>
    <row r="120" spans="1:5" s="31" customFormat="1" ht="25.5" customHeight="1">
      <c r="A120" s="21" t="s">
        <v>12</v>
      </c>
      <c r="B120" s="30">
        <f>SUM(B121:B123)</f>
        <v>47000</v>
      </c>
      <c r="C120" s="30">
        <f>SUM(C121:C123)</f>
        <v>0</v>
      </c>
      <c r="D120" s="30">
        <f>SUM(D121:D123)</f>
        <v>0</v>
      </c>
      <c r="E120" s="43">
        <f>SUM(E121:E123)</f>
        <v>0</v>
      </c>
    </row>
    <row r="121" spans="1:5" s="23" customFormat="1" ht="25.5" customHeight="1">
      <c r="A121" s="18" t="s">
        <v>32</v>
      </c>
      <c r="B121" s="19">
        <v>0</v>
      </c>
      <c r="C121" s="19">
        <v>0</v>
      </c>
      <c r="D121" s="19">
        <v>0</v>
      </c>
      <c r="E121" s="39">
        <v>0</v>
      </c>
    </row>
    <row r="122" spans="1:5" s="23" customFormat="1" ht="25.5" customHeight="1">
      <c r="A122" s="18" t="s">
        <v>33</v>
      </c>
      <c r="B122" s="19">
        <v>47000</v>
      </c>
      <c r="C122" s="19">
        <v>0</v>
      </c>
      <c r="D122" s="19">
        <v>0</v>
      </c>
      <c r="E122" s="39">
        <v>0</v>
      </c>
    </row>
    <row r="123" spans="1:5" s="23" customFormat="1" ht="25.5" customHeight="1">
      <c r="A123" s="18" t="s">
        <v>34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22"/>
      <c r="B124" s="6"/>
      <c r="C124" s="6"/>
      <c r="D124" s="6"/>
      <c r="E124" s="6"/>
    </row>
    <row r="125" spans="1:5" s="23" customFormat="1" ht="25.5" customHeight="1">
      <c r="A125" s="21" t="s">
        <v>18</v>
      </c>
      <c r="B125" s="7"/>
      <c r="C125" s="7"/>
      <c r="D125" s="7"/>
      <c r="E125" s="7"/>
    </row>
    <row r="126" spans="1:5" s="23" customFormat="1" ht="29.25" customHeight="1">
      <c r="A126" s="21" t="s">
        <v>22</v>
      </c>
      <c r="B126" s="6">
        <f>SUM(B127:B129)</f>
        <v>98000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32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33</v>
      </c>
      <c r="B128" s="19">
        <v>4000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34</v>
      </c>
      <c r="B129" s="19">
        <v>94000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28</v>
      </c>
      <c r="B130" s="6">
        <f>SUM(B131:B133)</f>
        <v>38000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32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33</v>
      </c>
      <c r="B132" s="19">
        <v>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18" t="s">
        <v>34</v>
      </c>
      <c r="B133" s="19">
        <v>38000</v>
      </c>
      <c r="C133" s="19">
        <v>0</v>
      </c>
      <c r="D133" s="19">
        <v>0</v>
      </c>
      <c r="E133" s="39">
        <v>0</v>
      </c>
    </row>
    <row r="134" spans="1:5" s="23" customFormat="1" ht="25.5" customHeight="1">
      <c r="A134" s="32" t="s">
        <v>29</v>
      </c>
      <c r="B134" s="6">
        <f>SUM(B135:B137)</f>
        <v>10000</v>
      </c>
      <c r="C134" s="6">
        <f>SUM(C135:C137)</f>
        <v>0</v>
      </c>
      <c r="D134" s="6">
        <f>SUM(D135:D137)</f>
        <v>0</v>
      </c>
      <c r="E134" s="40">
        <f>SUM(E135:E137)</f>
        <v>0</v>
      </c>
    </row>
    <row r="135" spans="1:5" s="23" customFormat="1" ht="25.5" customHeight="1">
      <c r="A135" s="18" t="s">
        <v>32</v>
      </c>
      <c r="B135" s="19">
        <v>0</v>
      </c>
      <c r="C135" s="19">
        <v>0</v>
      </c>
      <c r="D135" s="19">
        <v>0</v>
      </c>
      <c r="E135" s="39">
        <v>0</v>
      </c>
    </row>
    <row r="136" spans="1:5" s="23" customFormat="1" ht="25.5" customHeight="1">
      <c r="A136" s="18" t="s">
        <v>33</v>
      </c>
      <c r="B136" s="19">
        <v>10000</v>
      </c>
      <c r="C136" s="19">
        <v>0</v>
      </c>
      <c r="D136" s="19">
        <v>0</v>
      </c>
      <c r="E136" s="39">
        <v>0</v>
      </c>
    </row>
    <row r="137" spans="1:5" s="23" customFormat="1" ht="25.5" customHeight="1">
      <c r="A137" s="45" t="s">
        <v>34</v>
      </c>
      <c r="B137" s="46">
        <v>0</v>
      </c>
      <c r="C137" s="46">
        <v>0</v>
      </c>
      <c r="D137" s="46">
        <v>0</v>
      </c>
      <c r="E137" s="47">
        <v>0</v>
      </c>
    </row>
    <row r="138" spans="1:5" s="35" customFormat="1" ht="25.5" customHeight="1">
      <c r="A138" s="48"/>
      <c r="B138" s="49"/>
      <c r="C138" s="49"/>
      <c r="D138" s="49"/>
      <c r="E138" s="49"/>
    </row>
    <row r="139" spans="1:6" s="23" customFormat="1" ht="25.5" customHeight="1">
      <c r="A139" s="44" t="s">
        <v>25</v>
      </c>
      <c r="B139" s="33">
        <f>B96+B100+B108+B112+B116+B120+B126+B130+B134+B104</f>
        <v>400000</v>
      </c>
      <c r="C139" s="33">
        <f>C96+C100+C108+C112+C116+C120+C126+C130+C134+C104</f>
        <v>0</v>
      </c>
      <c r="D139" s="33">
        <f>D96+D100+D108+D112+D116+D120+D126+D130+D134+D104</f>
        <v>0</v>
      </c>
      <c r="E139" s="33">
        <f>E96+E100+E108+E112+E116+E120+E126+E130+E134+E104</f>
        <v>0</v>
      </c>
      <c r="F139" s="26"/>
    </row>
    <row r="140" ht="14.25">
      <c r="A140" s="8" t="s">
        <v>36</v>
      </c>
    </row>
    <row r="141" ht="14.25">
      <c r="A141" t="str">
        <f>A89</f>
        <v>Data da última atualização: 07/05/2024</v>
      </c>
    </row>
    <row r="144" ht="22.5" customHeight="1">
      <c r="A144" s="10" t="s">
        <v>30</v>
      </c>
    </row>
    <row r="145" ht="14.25">
      <c r="E145" s="17"/>
    </row>
    <row r="146" spans="1:5" ht="15.75">
      <c r="A146" s="1" t="s">
        <v>1</v>
      </c>
      <c r="B146" s="15" t="s">
        <v>2</v>
      </c>
      <c r="C146" s="16" t="s">
        <v>3</v>
      </c>
      <c r="D146" s="16" t="s">
        <v>4</v>
      </c>
      <c r="E146" s="16" t="s">
        <v>5</v>
      </c>
    </row>
    <row r="147" spans="1:5" ht="15.75">
      <c r="A147" s="3" t="s">
        <v>6</v>
      </c>
      <c r="B147" s="4"/>
      <c r="C147" s="4"/>
      <c r="D147" s="4"/>
      <c r="E147" s="4"/>
    </row>
    <row r="148" spans="1:5" s="23" customFormat="1" ht="29.25" customHeight="1">
      <c r="A148" s="21" t="s">
        <v>31</v>
      </c>
      <c r="B148" s="6">
        <f>SUM(B149:B151)</f>
        <v>1000000</v>
      </c>
      <c r="C148" s="6">
        <f>SUM(C149:C151)</f>
        <v>0</v>
      </c>
      <c r="D148" s="6">
        <f>SUM(D149:D151)</f>
        <v>0</v>
      </c>
      <c r="E148" s="40">
        <f>SUM(E149:E151)</f>
        <v>0</v>
      </c>
    </row>
    <row r="149" spans="1:5" s="23" customFormat="1" ht="25.5" customHeight="1">
      <c r="A149" s="18" t="s">
        <v>32</v>
      </c>
      <c r="B149" s="19">
        <v>0</v>
      </c>
      <c r="C149" s="19">
        <v>0</v>
      </c>
      <c r="D149" s="19">
        <v>0</v>
      </c>
      <c r="E149" s="39">
        <v>0</v>
      </c>
    </row>
    <row r="150" spans="1:5" s="23" customFormat="1" ht="25.5" customHeight="1">
      <c r="A150" s="18" t="s">
        <v>33</v>
      </c>
      <c r="B150" s="19">
        <v>950000</v>
      </c>
      <c r="C150" s="19">
        <v>0</v>
      </c>
      <c r="D150" s="19">
        <v>0</v>
      </c>
      <c r="E150" s="39">
        <v>0</v>
      </c>
    </row>
    <row r="151" spans="1:5" s="23" customFormat="1" ht="25.5" customHeight="1">
      <c r="A151" s="45" t="s">
        <v>34</v>
      </c>
      <c r="B151" s="46">
        <v>50000</v>
      </c>
      <c r="C151" s="46">
        <v>0</v>
      </c>
      <c r="D151" s="46">
        <v>0</v>
      </c>
      <c r="E151" s="47">
        <v>0</v>
      </c>
    </row>
    <row r="152" spans="1:5" s="35" customFormat="1" ht="25.5" customHeight="1">
      <c r="A152" s="48"/>
      <c r="B152" s="49"/>
      <c r="C152" s="49"/>
      <c r="D152" s="49"/>
      <c r="E152" s="49"/>
    </row>
    <row r="153" spans="1:6" s="23" customFormat="1" ht="25.5" customHeight="1">
      <c r="A153" s="44" t="s">
        <v>25</v>
      </c>
      <c r="B153" s="33">
        <f>B148</f>
        <v>1000000</v>
      </c>
      <c r="C153" s="33">
        <f>C148</f>
        <v>0</v>
      </c>
      <c r="D153" s="33">
        <f>D148</f>
        <v>0</v>
      </c>
      <c r="E153" s="33">
        <f>E148</f>
        <v>0</v>
      </c>
      <c r="F153" s="26"/>
    </row>
    <row r="154" ht="14.25">
      <c r="A154" s="8" t="s">
        <v>36</v>
      </c>
    </row>
    <row r="155" ht="14.25">
      <c r="A155" t="str">
        <f>A89</f>
        <v>Data da última atualização: 07/05/2024</v>
      </c>
    </row>
    <row r="157" ht="57">
      <c r="A157" s="13" t="s">
        <v>35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1968503937007874" bottom="0.7480314960629921" header="0.31496062992125984" footer="0.31496062992125984"/>
  <pageSetup fitToHeight="0" fitToWidth="1" horizontalDpi="300" verticalDpi="300" orientation="portrait" paperSize="9" scale="46" r:id="rId2"/>
  <headerFooter alignWithMargins="0">
    <oddHeader>&amp;C
</oddHeader>
  </headerFooter>
  <rowBreaks count="1" manualBreakCount="1">
    <brk id="65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2024-05-07T15:19:28Z</cp:lastPrinted>
  <dcterms:created xsi:type="dcterms:W3CDTF">2021-06-08T14:44:58Z</dcterms:created>
  <dcterms:modified xsi:type="dcterms:W3CDTF">2024-05-07T15:20:10Z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