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OF\ANO 2023\TRANSPARÊNCIA\6 -  ORDEM CRONOLÓGICA DE PAGAMENTO\03.Março\"/>
    </mc:Choice>
  </mc:AlternateContent>
  <bookViews>
    <workbookView xWindow="0" yWindow="0" windowWidth="28800" windowHeight="11715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Locações!$A$6:$M$26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L20" i="1"/>
  <c r="L16" i="1"/>
  <c r="L15" i="1"/>
  <c r="L14" i="1"/>
  <c r="L13" i="1"/>
  <c r="L11" i="1"/>
  <c r="L7" i="1"/>
  <c r="A2" i="1"/>
</calcChain>
</file>

<file path=xl/sharedStrings.xml><?xml version="1.0" encoding="utf-8"?>
<sst xmlns="http://schemas.openxmlformats.org/spreadsheetml/2006/main" count="126" uniqueCount="84">
  <si>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</si>
  <si>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</si>
  <si>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</si>
  <si>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</si>
  <si>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</si>
  <si>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</si>
  <si>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</si>
  <si>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</si>
  <si>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</si>
  <si>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</si>
  <si>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</si>
  <si>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</si>
  <si>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</si>
  <si>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</si>
  <si>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</si>
  <si>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FEVEREIRO</t>
  </si>
  <si>
    <t>VERA NEIDE PINTO CAVALCANTE</t>
  </si>
  <si>
    <t>Liquidação da NE n. 2023NE0000009 - Referente a locação do imóvel situado em Coari/ AM, relativo a janeiro de 2023, conforme contrato 019/2018/PGJ - 4º TA, Recibo 01/2023 e PI 2023.002685.</t>
  </si>
  <si>
    <t>Recibo 001/2023</t>
  </si>
  <si>
    <t>326/2023</t>
  </si>
  <si>
    <t>Problemas com o sistema de pagamento</t>
  </si>
  <si>
    <t>2023.002685</t>
  </si>
  <si>
    <t>MARÇO</t>
  </si>
  <si>
    <t xml:space="preserve">84468636000152 </t>
  </si>
  <si>
    <t>COENCIL EMPREENDIMENTOS IMOBILIÁRIOS LTDA</t>
  </si>
  <si>
    <t>Liquidação da NE nº 2022NE0000086 - Ref. a locação de imóvel da UNAD Paraiba a PGJ/AM pela COENCIL EMPREENDIMENTOS IMOBILIARIOS LTDA, relativo ao mês de Dezembro/2022, conforme contrato nº 032/2018/PGJ, recibo 051/2022 e SEI nº 2023.000019.</t>
  </si>
  <si>
    <t>Recibo 51/2022</t>
  </si>
  <si>
    <t>432/2023</t>
  </si>
  <si>
    <t>-</t>
  </si>
  <si>
    <t>2023.000019</t>
  </si>
  <si>
    <t>Liquidação da NE nº 2023NE0000012 - Ref. a locação de imóvel da UNAD Adrianópolis a PGJ/AM pela COENCIL EMPREENDIMENTOS IMOBILIARIOS LTDA, relativo ao mês de Janeiro/2023, conforme contrato nº 032/2018/PGJ, recibo 052/2023 e SEI nº 2023.002125.</t>
  </si>
  <si>
    <t>Recibo 52/2022</t>
  </si>
  <si>
    <t>435/2023</t>
  </si>
  <si>
    <t>2023.002125</t>
  </si>
  <si>
    <t>ALVES LIRA LTDA</t>
  </si>
  <si>
    <t>Liquidação da NE nº 2023NE0000043 - Ref. a locação de imóvel da Rua Belo Horizonte, n° 500, Aleixo a PGJ/AM por ALVES LIRA LTDA, relativo ao mês 01/2023, conforme contrato nº 016/2020/PGJ, recibo 01/2023 e SEI nº 2023.002676.</t>
  </si>
  <si>
    <t>438/2023</t>
  </si>
  <si>
    <t>2023.002676</t>
  </si>
  <si>
    <t>VANIAS BATISTA MENDONÇA</t>
  </si>
  <si>
    <t>Liquidação da NE n. 2023NE0000015-Locação de imóvel, referente ao mês de janeiro/2023, conforme Recibo de Aluguel s/nº e demais documentos do, conforme contrato 033/2019(1ºTA) e  PI-SEI 2023.002340.</t>
  </si>
  <si>
    <t>452/2023</t>
  </si>
  <si>
    <t>2023.002340</t>
  </si>
  <si>
    <t>JOSIELE SILVA DE SOUZA</t>
  </si>
  <si>
    <t>Liquidação da NE n. 2023NE0000072-Pag. de Locação referente ao mês de Janeiro/2023, conforme contrato 003/2023 e Recibo de Aluguel s/nº e demais documentos do PI-SEI 2023.001649.</t>
  </si>
  <si>
    <t>455/2023</t>
  </si>
  <si>
    <t>2023.001649</t>
  </si>
  <si>
    <t>SAMUEL MENDES DA SILVA</t>
  </si>
  <si>
    <t>Liquidação da NE n. 2023NE0000130-Ressarcimento relativo às benfeitorias realizadas no imóvel da PJ de Juruá-AM, no período de DEZEMBRO/2022, conforme Despacho n° 30 (0962243)  do PI-SEI 2022.017750.</t>
  </si>
  <si>
    <t>Despacho nº 30/2023</t>
  </si>
  <si>
    <t>476/2023</t>
  </si>
  <si>
    <t>2022.017750</t>
  </si>
  <si>
    <t>GABRIEL AGUIAR DE LIMA</t>
  </si>
  <si>
    <t>Liquidação da NE nº 2023NE0000053 Referente a locação do imóvel situado em Manacapuru/ AM, mês FEV/2023, conforme Recibo s/nº e SEI 2023.004008.</t>
  </si>
  <si>
    <t>Recibo 002/2023</t>
  </si>
  <si>
    <t>603/2023</t>
  </si>
  <si>
    <t>2023.004008</t>
  </si>
  <si>
    <t xml:space="preserve">Liquidação da NE nº 2023NE0000015 Referente a locação de imóvel No Bairro Aleixo, mês de fevereiro/2023, conforme Recibo de Aluguel s/nº e demais documentos do PI-SEI 2023.004125.
</t>
  </si>
  <si>
    <t>618/2023</t>
  </si>
  <si>
    <t>2023.004125</t>
  </si>
  <si>
    <t>Liquidação da NE nº 2023NE0000009 - Referente a locação do imóvel situado em Coari/ AM, mês FEV/23, conforme Recibo s/nº e SEI 2023.004233.</t>
  </si>
  <si>
    <t>623/2023</t>
  </si>
  <si>
    <t>2023.004233</t>
  </si>
  <si>
    <t>Liquidação da NE nº 2023NE0000072 - Referente a locação de Imóvel situado em Urucurituba, conforme Recibo de Aluguel 02/2023 e SEI 2023.004237.</t>
  </si>
  <si>
    <t>624/2023</t>
  </si>
  <si>
    <t>2023.004237</t>
  </si>
  <si>
    <t>Liquidação da NE nº 2023NE0000012 - Referente a locação de imóvel da UNAD Paraíba, FEV/2023, nos termos do CA  nº 032/2018-MP/PGJ, conforme Recibo de Aluguel 002/2023 e SEI 2023.004123.</t>
  </si>
  <si>
    <t>Recibo 53/2023</t>
  </si>
  <si>
    <t>626/2023</t>
  </si>
  <si>
    <t>2023.004123</t>
  </si>
  <si>
    <t>Liquidação da NE nº 2023NE0000043 - Referente a locação de imóvel na Rua Belo Horizonte, Fev/2023, conforme Recibo de Aluguel s/nº e SEI 2023.005084.</t>
  </si>
  <si>
    <t>645/2023</t>
  </si>
  <si>
    <t>2023.005084</t>
  </si>
  <si>
    <t>Liquidação da NE nº 2023NE0000018 - Referente a locação de imóvel na comarca de Juruá/AM, CA 004/2021/SUBADM-PGJ, mês de FEV/23, conforme recibo de Aluguel s/nº e SEI 2023.004242.</t>
  </si>
  <si>
    <t>726/2023</t>
  </si>
  <si>
    <t>2023.004242</t>
  </si>
  <si>
    <t>SENCINET BRASIL SERVICOS DE TELECOMUNICACOES LTDA</t>
  </si>
  <si>
    <t>Liquidação da NE nº 2023NE0000028 - Referente a prestação de serviços de locação de equipamentos para links de comunicação, Janeiro/2023, nos termos do 1° T.A. do CA 022/2021-MP/PGJ, conforme Fatura 16731 e SEI 2023.003292.</t>
  </si>
  <si>
    <t>Fatura nº 016731</t>
  </si>
  <si>
    <t>731/2023</t>
  </si>
  <si>
    <t>2023.003292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</si>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</sst>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0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2" fillId="0" borderId="0"/>
    <xf numFmtId="0" fontId="9" fillId="0" borderId="0" applyBorder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3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0" fontId="5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9" fillId="0" borderId="2" xfId="3" applyBorder="1" applyAlignment="1">
      <alignment wrapText="1"/>
    </xf>
    <xf numFmtId="0" fontId="9" fillId="0" borderId="2" xfId="3" applyBorder="1" applyAlignment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7" fontId="8" fillId="0" borderId="2" xfId="1" applyFont="1" applyFill="1" applyBorder="1" applyAlignment="1" applyProtection="1">
      <alignment vertical="center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8" fillId="0" borderId="2" xfId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3" applyBorder="1" applyAlignment="1" applyProtection="1">
      <alignment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618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ORDEM_CRONOL&#211;GICA_%20DE_%20PAGAMENTOS_MAR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MARÇO/2023</v>
          </cell>
        </row>
        <row r="68">
          <cell r="A68" t="str">
            <v>Data da última atualização: 19/04/2023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Transpar%C3%AAncia_2023/Mar%C3%A7o/NFs/Loca%C3%A7%C3%B5es/RECIBO_01_2023_JOSIELE_295e9.pdf" TargetMode="External"/><Relationship Id="rId13" Type="http://schemas.openxmlformats.org/officeDocument/2006/relationships/hyperlink" Target="https://www.mpam.mp.br/images/Transpar%C3%AAncia_2023/Mar%C3%A7o/NFs/Loca%C3%A7%C3%B5es/RECIBO_02_2023_JOSIELE_4d8ed.pdf" TargetMode="External"/><Relationship Id="rId18" Type="http://schemas.openxmlformats.org/officeDocument/2006/relationships/hyperlink" Target="https://www.mpam.mp.br/images/1%C2%BA_TAPao_CT_033-2019_-MP-PGJ_9e20c.pdf" TargetMode="External"/><Relationship Id="rId26" Type="http://schemas.openxmlformats.org/officeDocument/2006/relationships/hyperlink" Target="https://www.mpam.mp.br/images/1%C2%BA_TA_ao_CT_04-2021-MP-PGJ_c7508.pdf" TargetMode="External"/><Relationship Id="rId3" Type="http://schemas.openxmlformats.org/officeDocument/2006/relationships/hyperlink" Target="https://www.mpam.mp.br/images/4_TA_%C3%A0_CT_n.%C2%BA_019-2018_-_MP-PGJ_0fba9.pdf" TargetMode="External"/><Relationship Id="rId21" Type="http://schemas.openxmlformats.org/officeDocument/2006/relationships/hyperlink" Target="https://www.mpam.mp.br/images/1_TAP_%C3%A0_CT_n.%C2%BA_032-2018_-_MP-PGJ_ad07a.pdf" TargetMode="External"/><Relationship Id="rId7" Type="http://schemas.openxmlformats.org/officeDocument/2006/relationships/hyperlink" Target="https://www.mpam.mp.br/images/Transpar%C3%AAncia_2023/Mar%C3%A7o/NFs/Loca%C3%A7%C3%B5es/RECIBO_01_2023_VANIAS_eff2b.pdf" TargetMode="External"/><Relationship Id="rId12" Type="http://schemas.openxmlformats.org/officeDocument/2006/relationships/hyperlink" Target="https://www.mpam.mp.br/images/Transpar%C3%AAncia_2023/Mar%C3%A7o/NFs/Loca%C3%A7%C3%B5es/RECIBO_02_2023_VERA_5c3ce.pdf" TargetMode="External"/><Relationship Id="rId17" Type="http://schemas.openxmlformats.org/officeDocument/2006/relationships/hyperlink" Target="https://www.mpam.mp.br/images/Transpar%C3%AAncia_2023/Mar%C3%A7o/NFs/Loca%C3%A7%C3%B5es/FATURA_016731_2023_SENCINET_d3fe9.pdf" TargetMode="External"/><Relationship Id="rId25" Type="http://schemas.openxmlformats.org/officeDocument/2006/relationships/hyperlink" Target="https://www.mpam.mp.br/images/CT_03-2023_-_MP-PGJ_6613a.pdf" TargetMode="External"/><Relationship Id="rId2" Type="http://schemas.openxmlformats.org/officeDocument/2006/relationships/hyperlink" Target="https://www.mpam.mp.br/images/Transpar%C3%AAncia_2023/Fevereiro/Notas_Fiscais/Loca%C3%A7%C3%B5es/RECIBO_01_2023_ALVES_edf79.pdf" TargetMode="External"/><Relationship Id="rId16" Type="http://schemas.openxmlformats.org/officeDocument/2006/relationships/hyperlink" Target="https://www.mpam.mp.br/images/Transpar%C3%AAncia_2023/Mar%C3%A7o/NFs/Loca%C3%A7%C3%B5es/RECIBO_02_2023_SAMUEL_b4a07.pdf" TargetMode="External"/><Relationship Id="rId20" Type="http://schemas.openxmlformats.org/officeDocument/2006/relationships/hyperlink" Target="https://www.mpam.mp.br/images/1_TAP_%C3%A0_CT_n.%C2%BA_032-2018_-_MP-PGJ_ad07a.pdf" TargetMode="External"/><Relationship Id="rId29" Type="http://schemas.openxmlformats.org/officeDocument/2006/relationships/hyperlink" Target="https://www.mpam.mp.br/images/4_TA_%C3%A0_CT_n.%C2%BA_019-2018_-_MP-PGJ_0fba9.pdf" TargetMode="External"/><Relationship Id="rId1" Type="http://schemas.openxmlformats.org/officeDocument/2006/relationships/hyperlink" Target="https://www.mpam.mp.br/images/Transpar%C3%AAncia_2023/Fevereiro/Notas_Fiscais/Loca%C3%A7%C3%B5es/RECIBO_01_2023_VERA_381e5.pdf" TargetMode="External"/><Relationship Id="rId6" Type="http://schemas.openxmlformats.org/officeDocument/2006/relationships/hyperlink" Target="https://www.mpam.mp.br/images/Transpar%C3%AAncia_2023/Fevereiro/Notas_Fiscais/Loca%C3%A7%C3%B5es/RECIBO_52_2023_COENCIL_019c7.pdf" TargetMode="External"/><Relationship Id="rId11" Type="http://schemas.openxmlformats.org/officeDocument/2006/relationships/hyperlink" Target="https://www.mpam.mp.br/images/Transpar%C3%AAncia_2023/Mar%C3%A7o/NFs/Loca%C3%A7%C3%B5es/RECIBO_02_2023_VANIAS_277c2.pdf" TargetMode="External"/><Relationship Id="rId24" Type="http://schemas.openxmlformats.org/officeDocument/2006/relationships/hyperlink" Target="https://www.mpam.mp.br/images/CT_03-2023_-_MP-PGJ_6613a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mpam.mp.br/images/Transpar%C3%AAncia_2023/Fevereiro/Notas_Fiscais/Loca%C3%A7%C3%B5es/RECIBO_51_2023_COENCIL_d48eb.pdf" TargetMode="External"/><Relationship Id="rId15" Type="http://schemas.openxmlformats.org/officeDocument/2006/relationships/hyperlink" Target="https://www.mpam.mp.br/images/Transpar%C3%AAncia_2023/Mar%C3%A7o/NFs/Loca%C3%A7%C3%B5es/RECIBO_02_2023_LIRA_c5de5.pdf" TargetMode="External"/><Relationship Id="rId23" Type="http://schemas.openxmlformats.org/officeDocument/2006/relationships/hyperlink" Target="https://www.mpam.mp.br/images/2_TAP_%C3%A0_CT_n.%C2%BA_016-2020_-_MP-PGJ_41fce.pdf" TargetMode="External"/><Relationship Id="rId28" Type="http://schemas.openxmlformats.org/officeDocument/2006/relationships/hyperlink" Target="https://www.mpam.mp.br/images/1_TA_ao_CT_n.%C2%BA_031-2021_-_MP-PGJ_c67e9.pdf" TargetMode="External"/><Relationship Id="rId10" Type="http://schemas.openxmlformats.org/officeDocument/2006/relationships/hyperlink" Target="https://www.mpam.mp.br/images/Transpar%C3%AAncia_2023/Mar%C3%A7o/NFs/Loca%C3%A7%C3%B5es/RECIBO_02_2023_GABRIEL_c14c0.pdf" TargetMode="External"/><Relationship Id="rId19" Type="http://schemas.openxmlformats.org/officeDocument/2006/relationships/hyperlink" Target="https://www.mpam.mp.br/images/1%C2%BA_TAPao_CT_033-2019_-MP-PGJ_9e20c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2_TAP_%C3%A0_CT_n.%C2%BA_016-2020_-_MP-PGJ_41fce.pdf" TargetMode="External"/><Relationship Id="rId9" Type="http://schemas.openxmlformats.org/officeDocument/2006/relationships/hyperlink" Target="https://www.mpam.mp.br/images/Transpar%C3%AAncia_2023/Mar%C3%A7o/NFs/Loca%C3%A7%C3%B5es/DESPACHO_30_2023_SAMUEL_f3a67.pdf" TargetMode="External"/><Relationship Id="rId14" Type="http://schemas.openxmlformats.org/officeDocument/2006/relationships/hyperlink" Target="https://www.mpam.mp.br/images/Transpar%C3%AAncia_2023/Mar%C3%A7o/NFs/Loca%C3%A7%C3%B5es/RECIBO_53_2023_COENCIL_9cc47.pdf" TargetMode="External"/><Relationship Id="rId22" Type="http://schemas.openxmlformats.org/officeDocument/2006/relationships/hyperlink" Target="https://www.mpam.mp.br/images/1_TAP_%C3%A0_CT_n.%C2%BA_032-2018_-_MP-PGJ_ad07a.pdf" TargetMode="External"/><Relationship Id="rId27" Type="http://schemas.openxmlformats.org/officeDocument/2006/relationships/hyperlink" Target="https://www.mpam.mp.br/images/1%C2%BA_TA_ao_CT_04-2021-MP-PGJ_c7508.pdf" TargetMode="External"/><Relationship Id="rId30" Type="http://schemas.openxmlformats.org/officeDocument/2006/relationships/hyperlink" Target="https://www.mpam.mp.br/images/1_TA_%C3%A0_CT_n.%C2%BA_022-2021_-_MP-PGJ_a9a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85" zoomScaleNormal="85" workbookViewId="0">
      <selection activeCell="I1" sqref="H1:I1048576"/>
    </sheetView>
  </sheetViews>
  <sheetFormatPr defaultRowHeight="15"/>
  <cols>
    <col min="1" max="1" width="13.7109375" customWidth="1"/>
    <col min="2" max="2" width="14.7109375" customWidth="1"/>
    <col min="3" max="3" width="17.7109375" customWidth="1"/>
    <col min="4" max="4" width="45.28515625" customWidth="1"/>
    <col min="5" max="5" width="29.5703125" style="2" customWidth="1"/>
    <col min="6" max="6" width="18.7109375" style="3" customWidth="1"/>
    <col min="7" max="7" width="16.7109375" customWidth="1"/>
    <col min="8" max="8" width="13" hidden="1" customWidth="1"/>
    <col min="9" max="9" width="17" hidden="1" customWidth="1"/>
    <col min="10" max="10" width="20.85546875" customWidth="1"/>
    <col min="11" max="11" width="14.85546875" customWidth="1"/>
    <col min="12" max="12" width="23.28515625" customWidth="1"/>
    <col min="13" max="13" width="19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MARÇO/2023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20.25">
      <c r="A3" s="5" t="s">
        <v>0</v>
      </c>
      <c r="B3" s="5"/>
      <c r="C3" s="5"/>
      <c r="D3" s="5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8"/>
      <c r="F5" s="9"/>
      <c r="G5" s="7"/>
      <c r="H5" s="7"/>
      <c r="I5" s="7"/>
      <c r="J5" s="7"/>
      <c r="K5" s="7"/>
      <c r="L5" s="7"/>
    </row>
    <row r="6" spans="1:13" ht="31.5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1" t="s">
        <v>7</v>
      </c>
      <c r="G6" s="10" t="s">
        <v>8</v>
      </c>
      <c r="H6" s="12" t="s">
        <v>9</v>
      </c>
      <c r="I6" s="12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ht="105">
      <c r="A7" s="13" t="s">
        <v>15</v>
      </c>
      <c r="B7" s="14">
        <v>1</v>
      </c>
      <c r="C7" s="15">
        <v>28407393215</v>
      </c>
      <c r="D7" s="16" t="s">
        <v>16</v>
      </c>
      <c r="E7" s="17" t="s">
        <v>17</v>
      </c>
      <c r="F7" s="18" t="s">
        <v>18</v>
      </c>
      <c r="G7" s="19">
        <v>44972</v>
      </c>
      <c r="H7" s="20" t="s">
        <v>19</v>
      </c>
      <c r="I7" s="21">
        <v>5500</v>
      </c>
      <c r="J7" s="22">
        <v>44991</v>
      </c>
      <c r="K7" s="23" t="s">
        <v>20</v>
      </c>
      <c r="L7" s="21">
        <f>4857.05+642.95</f>
        <v>5500</v>
      </c>
      <c r="M7" s="20" t="s">
        <v>21</v>
      </c>
    </row>
    <row r="8" spans="1:13" ht="150">
      <c r="A8" s="13" t="s">
        <v>22</v>
      </c>
      <c r="B8" s="14">
        <v>2</v>
      </c>
      <c r="C8" s="24" t="s">
        <v>23</v>
      </c>
      <c r="D8" s="16" t="s">
        <v>24</v>
      </c>
      <c r="E8" s="17" t="s">
        <v>25</v>
      </c>
      <c r="F8" s="18" t="s">
        <v>26</v>
      </c>
      <c r="G8" s="19">
        <v>44985</v>
      </c>
      <c r="H8" s="20" t="s">
        <v>27</v>
      </c>
      <c r="I8" s="21">
        <v>103110.5</v>
      </c>
      <c r="J8" s="22">
        <v>44986</v>
      </c>
      <c r="K8" s="25" t="s">
        <v>28</v>
      </c>
      <c r="L8" s="21">
        <v>103110.5</v>
      </c>
      <c r="M8" s="20" t="s">
        <v>29</v>
      </c>
    </row>
    <row r="9" spans="1:13" ht="150">
      <c r="A9" s="13" t="s">
        <v>22</v>
      </c>
      <c r="B9" s="14">
        <v>3</v>
      </c>
      <c r="C9" s="24" t="s">
        <v>23</v>
      </c>
      <c r="D9" s="16" t="s">
        <v>24</v>
      </c>
      <c r="E9" s="17" t="s">
        <v>30</v>
      </c>
      <c r="F9" s="18" t="s">
        <v>31</v>
      </c>
      <c r="G9" s="19">
        <v>44985</v>
      </c>
      <c r="H9" s="20" t="s">
        <v>32</v>
      </c>
      <c r="I9" s="21">
        <v>103110.5</v>
      </c>
      <c r="J9" s="22">
        <v>44986</v>
      </c>
      <c r="K9" s="25" t="s">
        <v>28</v>
      </c>
      <c r="L9" s="21">
        <v>103110.5</v>
      </c>
      <c r="M9" s="20" t="s">
        <v>33</v>
      </c>
    </row>
    <row r="10" spans="1:13" ht="135">
      <c r="A10" s="13" t="s">
        <v>22</v>
      </c>
      <c r="B10" s="14">
        <v>4</v>
      </c>
      <c r="C10" s="15">
        <v>5828884000190</v>
      </c>
      <c r="D10" s="16" t="s">
        <v>34</v>
      </c>
      <c r="E10" s="17" t="s">
        <v>35</v>
      </c>
      <c r="F10" s="18" t="s">
        <v>18</v>
      </c>
      <c r="G10" s="19">
        <v>44985</v>
      </c>
      <c r="H10" s="20" t="s">
        <v>36</v>
      </c>
      <c r="I10" s="21">
        <v>92030.02</v>
      </c>
      <c r="J10" s="22">
        <v>44986</v>
      </c>
      <c r="K10" s="25" t="s">
        <v>28</v>
      </c>
      <c r="L10" s="21">
        <v>92030.02</v>
      </c>
      <c r="M10" s="20" t="s">
        <v>37</v>
      </c>
    </row>
    <row r="11" spans="1:13" ht="120">
      <c r="A11" s="13" t="s">
        <v>22</v>
      </c>
      <c r="B11" s="14">
        <v>5</v>
      </c>
      <c r="C11" s="15">
        <v>3146650215</v>
      </c>
      <c r="D11" s="16" t="s">
        <v>38</v>
      </c>
      <c r="E11" s="17" t="s">
        <v>39</v>
      </c>
      <c r="F11" s="18" t="s">
        <v>18</v>
      </c>
      <c r="G11" s="19">
        <v>44987</v>
      </c>
      <c r="H11" s="20" t="s">
        <v>40</v>
      </c>
      <c r="I11" s="26">
        <v>24545.87</v>
      </c>
      <c r="J11" s="19">
        <v>44991</v>
      </c>
      <c r="K11" s="25" t="s">
        <v>28</v>
      </c>
      <c r="L11" s="21">
        <f>18665.12+5880.75</f>
        <v>24545.87</v>
      </c>
      <c r="M11" s="20" t="s">
        <v>41</v>
      </c>
    </row>
    <row r="12" spans="1:13" ht="120">
      <c r="A12" s="13" t="s">
        <v>22</v>
      </c>
      <c r="B12" s="14">
        <v>6</v>
      </c>
      <c r="C12" s="15">
        <v>5155244250</v>
      </c>
      <c r="D12" s="16" t="s">
        <v>42</v>
      </c>
      <c r="E12" s="17" t="s">
        <v>43</v>
      </c>
      <c r="F12" s="18" t="s">
        <v>18</v>
      </c>
      <c r="G12" s="19">
        <v>44987</v>
      </c>
      <c r="H12" s="20" t="s">
        <v>44</v>
      </c>
      <c r="I12" s="21">
        <v>633.33000000000004</v>
      </c>
      <c r="J12" s="19">
        <v>44991</v>
      </c>
      <c r="K12" s="25" t="s">
        <v>28</v>
      </c>
      <c r="L12" s="21">
        <v>633.33000000000004</v>
      </c>
      <c r="M12" s="20" t="s">
        <v>45</v>
      </c>
    </row>
    <row r="13" spans="1:13" ht="120">
      <c r="A13" s="13" t="s">
        <v>22</v>
      </c>
      <c r="B13" s="14">
        <v>7</v>
      </c>
      <c r="C13" s="15">
        <v>81838018115</v>
      </c>
      <c r="D13" s="16" t="s">
        <v>46</v>
      </c>
      <c r="E13" s="17" t="s">
        <v>47</v>
      </c>
      <c r="F13" s="18" t="s">
        <v>48</v>
      </c>
      <c r="G13" s="19">
        <v>44988</v>
      </c>
      <c r="H13" s="20" t="s">
        <v>49</v>
      </c>
      <c r="I13" s="21">
        <v>5359.88</v>
      </c>
      <c r="J13" s="19">
        <v>44991</v>
      </c>
      <c r="K13" s="25" t="s">
        <v>28</v>
      </c>
      <c r="L13" s="21">
        <f>4755.28+604.6</f>
        <v>5359.88</v>
      </c>
      <c r="M13" s="20" t="s">
        <v>50</v>
      </c>
    </row>
    <row r="14" spans="1:13" ht="90">
      <c r="A14" s="13" t="s">
        <v>22</v>
      </c>
      <c r="B14" s="14">
        <v>8</v>
      </c>
      <c r="C14" s="15">
        <v>6330703272</v>
      </c>
      <c r="D14" s="16" t="s">
        <v>51</v>
      </c>
      <c r="E14" s="17" t="s">
        <v>52</v>
      </c>
      <c r="F14" s="18" t="s">
        <v>53</v>
      </c>
      <c r="G14" s="19">
        <v>44995</v>
      </c>
      <c r="H14" s="20" t="s">
        <v>54</v>
      </c>
      <c r="I14" s="21">
        <v>7910</v>
      </c>
      <c r="J14" s="19">
        <v>44998</v>
      </c>
      <c r="K14" s="25" t="s">
        <v>28</v>
      </c>
      <c r="L14" s="21">
        <f>6604.85+1305.15</f>
        <v>7910</v>
      </c>
      <c r="M14" s="20" t="s">
        <v>55</v>
      </c>
    </row>
    <row r="15" spans="1:13" ht="120">
      <c r="A15" s="13" t="s">
        <v>22</v>
      </c>
      <c r="B15" s="14">
        <v>9</v>
      </c>
      <c r="C15" s="27">
        <v>3146650215</v>
      </c>
      <c r="D15" s="23" t="s">
        <v>38</v>
      </c>
      <c r="E15" s="28" t="s">
        <v>56</v>
      </c>
      <c r="F15" s="18" t="s">
        <v>53</v>
      </c>
      <c r="G15" s="19">
        <v>44999</v>
      </c>
      <c r="H15" s="20" t="s">
        <v>57</v>
      </c>
      <c r="I15" s="21">
        <v>24545.87</v>
      </c>
      <c r="J15" s="19">
        <v>45000</v>
      </c>
      <c r="K15" s="25" t="s">
        <v>28</v>
      </c>
      <c r="L15" s="21">
        <f>18665.12+5880.75</f>
        <v>24545.87</v>
      </c>
      <c r="M15" s="20" t="s">
        <v>58</v>
      </c>
    </row>
    <row r="16" spans="1:13" ht="90">
      <c r="A16" s="13" t="s">
        <v>22</v>
      </c>
      <c r="B16" s="14">
        <v>10</v>
      </c>
      <c r="C16" s="27">
        <v>28407393215</v>
      </c>
      <c r="D16" s="23" t="s">
        <v>16</v>
      </c>
      <c r="E16" s="17" t="s">
        <v>59</v>
      </c>
      <c r="F16" s="18" t="s">
        <v>53</v>
      </c>
      <c r="G16" s="19">
        <v>45000</v>
      </c>
      <c r="H16" s="20" t="s">
        <v>60</v>
      </c>
      <c r="I16" s="21">
        <v>5500</v>
      </c>
      <c r="J16" s="19">
        <v>45000</v>
      </c>
      <c r="K16" s="25" t="s">
        <v>28</v>
      </c>
      <c r="L16" s="21">
        <f>4857.05+642.95</f>
        <v>5500</v>
      </c>
      <c r="M16" s="20" t="s">
        <v>61</v>
      </c>
    </row>
    <row r="17" spans="1:13" ht="90">
      <c r="A17" s="13" t="s">
        <v>22</v>
      </c>
      <c r="B17" s="14">
        <v>11</v>
      </c>
      <c r="C17" s="15">
        <v>5155244250</v>
      </c>
      <c r="D17" s="16" t="s">
        <v>42</v>
      </c>
      <c r="E17" s="17" t="s">
        <v>62</v>
      </c>
      <c r="F17" s="18" t="s">
        <v>53</v>
      </c>
      <c r="G17" s="19">
        <v>45000</v>
      </c>
      <c r="H17" s="20" t="s">
        <v>63</v>
      </c>
      <c r="I17" s="26">
        <v>1900</v>
      </c>
      <c r="J17" s="19">
        <v>45000</v>
      </c>
      <c r="K17" s="25" t="s">
        <v>28</v>
      </c>
      <c r="L17" s="26">
        <v>1900</v>
      </c>
      <c r="M17" s="20" t="s">
        <v>64</v>
      </c>
    </row>
    <row r="18" spans="1:13" ht="105">
      <c r="A18" s="13" t="s">
        <v>22</v>
      </c>
      <c r="B18" s="14">
        <v>12</v>
      </c>
      <c r="C18" s="15">
        <v>84468636000152</v>
      </c>
      <c r="D18" s="16" t="s">
        <v>24</v>
      </c>
      <c r="E18" s="17" t="s">
        <v>65</v>
      </c>
      <c r="F18" s="18" t="s">
        <v>66</v>
      </c>
      <c r="G18" s="19">
        <v>45000</v>
      </c>
      <c r="H18" s="20" t="s">
        <v>67</v>
      </c>
      <c r="I18" s="21">
        <v>111967.69</v>
      </c>
      <c r="J18" s="19">
        <v>45000</v>
      </c>
      <c r="K18" s="25" t="s">
        <v>28</v>
      </c>
      <c r="L18" s="21">
        <v>111967.69</v>
      </c>
      <c r="M18" s="20" t="s">
        <v>68</v>
      </c>
    </row>
    <row r="19" spans="1:13" ht="90">
      <c r="A19" s="13" t="s">
        <v>22</v>
      </c>
      <c r="B19" s="14">
        <v>13</v>
      </c>
      <c r="C19" s="15">
        <v>5828884000190</v>
      </c>
      <c r="D19" s="16" t="s">
        <v>34</v>
      </c>
      <c r="E19" s="17" t="s">
        <v>69</v>
      </c>
      <c r="F19" s="18" t="s">
        <v>53</v>
      </c>
      <c r="G19" s="19">
        <v>45005</v>
      </c>
      <c r="H19" s="20" t="s">
        <v>70</v>
      </c>
      <c r="I19" s="21">
        <v>92030.02</v>
      </c>
      <c r="J19" s="19">
        <v>45005</v>
      </c>
      <c r="K19" s="25" t="s">
        <v>28</v>
      </c>
      <c r="L19" s="21">
        <v>92030.02</v>
      </c>
      <c r="M19" s="20" t="s">
        <v>71</v>
      </c>
    </row>
    <row r="20" spans="1:13" ht="105">
      <c r="A20" s="13" t="s">
        <v>22</v>
      </c>
      <c r="B20" s="14">
        <v>14</v>
      </c>
      <c r="C20" s="15">
        <v>81838018115</v>
      </c>
      <c r="D20" s="16" t="s">
        <v>46</v>
      </c>
      <c r="E20" s="17" t="s">
        <v>72</v>
      </c>
      <c r="F20" s="18" t="s">
        <v>53</v>
      </c>
      <c r="G20" s="19">
        <v>45008</v>
      </c>
      <c r="H20" s="20" t="s">
        <v>73</v>
      </c>
      <c r="I20" s="21">
        <v>2825</v>
      </c>
      <c r="J20" s="19">
        <v>45005</v>
      </c>
      <c r="K20" s="25" t="s">
        <v>28</v>
      </c>
      <c r="L20" s="21">
        <f>2686.86+138.14</f>
        <v>2825</v>
      </c>
      <c r="M20" s="20" t="s">
        <v>74</v>
      </c>
    </row>
    <row r="21" spans="1:13" ht="135">
      <c r="A21" s="13" t="s">
        <v>22</v>
      </c>
      <c r="B21" s="14">
        <v>15</v>
      </c>
      <c r="C21" s="15">
        <v>33179565000137</v>
      </c>
      <c r="D21" s="16" t="s">
        <v>75</v>
      </c>
      <c r="E21" s="17" t="s">
        <v>76</v>
      </c>
      <c r="F21" s="18" t="s">
        <v>77</v>
      </c>
      <c r="G21" s="19">
        <v>45008</v>
      </c>
      <c r="H21" s="20" t="s">
        <v>78</v>
      </c>
      <c r="I21" s="21">
        <v>21311.4</v>
      </c>
      <c r="J21" s="19">
        <v>45008</v>
      </c>
      <c r="K21" s="25" t="s">
        <v>28</v>
      </c>
      <c r="L21" s="21">
        <v>21311.4</v>
      </c>
      <c r="M21" s="20" t="s">
        <v>79</v>
      </c>
    </row>
    <row r="22" spans="1:13">
      <c r="A22" s="29" t="s">
        <v>80</v>
      </c>
      <c r="B22" s="29"/>
      <c r="C22" s="29"/>
      <c r="D22" s="3"/>
    </row>
    <row r="23" spans="1:13">
      <c r="A23" s="30" t="str">
        <f>[1]Bens!A68</f>
        <v>Data da última atualização: 19/04/2023</v>
      </c>
      <c r="B23" s="31"/>
      <c r="C23" s="3"/>
      <c r="D23" s="1"/>
    </row>
    <row r="24" spans="1:13">
      <c r="A24" s="32" t="s">
        <v>81</v>
      </c>
      <c r="B24" s="32"/>
      <c r="C24" s="32"/>
      <c r="D24" s="32"/>
    </row>
    <row r="25" spans="1:13">
      <c r="A25" s="32" t="s">
        <v>82</v>
      </c>
      <c r="B25" s="32"/>
      <c r="C25" s="32"/>
      <c r="D25" s="32"/>
    </row>
    <row r="26" spans="1:13">
      <c r="A26" s="32" t="s">
        <v>83</v>
      </c>
      <c r="B26" s="32"/>
      <c r="C26" s="32"/>
      <c r="D26" s="1"/>
    </row>
  </sheetData>
  <mergeCells count="1">
    <mergeCell ref="A2:M2"/>
  </mergeCells>
  <conditionalFormatting sqref="C7:C2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10" r:id="rId2"/>
    <hyperlink ref="E7" r:id="rId3"/>
    <hyperlink ref="E10" r:id="rId4"/>
    <hyperlink ref="F8" r:id="rId5"/>
    <hyperlink ref="F9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E11" r:id="rId18"/>
    <hyperlink ref="E15" r:id="rId19" display="https://www.mpam.mp.br/images/1%C2%BA_TAPao_CT_033-2019_-MP-PGJ_9e20c.pdf"/>
    <hyperlink ref="E8" r:id="rId20"/>
    <hyperlink ref="E9" r:id="rId21"/>
    <hyperlink ref="E18" r:id="rId22"/>
    <hyperlink ref="E19" r:id="rId23"/>
    <hyperlink ref="E12" r:id="rId24"/>
    <hyperlink ref="E17" r:id="rId25"/>
    <hyperlink ref="E13" r:id="rId26"/>
    <hyperlink ref="E20" r:id="rId27"/>
    <hyperlink ref="E14" r:id="rId28"/>
    <hyperlink ref="E16" r:id="rId29"/>
    <hyperlink ref="E21" r:id="rId30"/>
  </hyperlinks>
  <pageMargins left="0.511811024" right="0.511811024" top="0.78740157499999996" bottom="0.78740157499999996" header="0.31496062000000002" footer="0.31496062000000002"/>
  <pageSetup paperSize="9" scale="39" fitToHeight="0" orientation="portrait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Marchel Bruno Souza Costa</dc:creator>
  <cp:lastModifiedBy>Marchel Bruno Souza Costa</cp:lastModifiedBy>
  <cp:lastPrinted>2023-04-27T15:15:18Z</cp:lastPrinted>
  <dcterms:created xsi:type="dcterms:W3CDTF">2023-04-27T15:14:22Z</dcterms:created>
  <dcterms:modified xsi:type="dcterms:W3CDTF">2023-04-27T15:15:32Z</dcterms:modified>
</cp:coreProperties>
</file>