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DOF\ANO 2023\TRANSPARÊNCIA\6 -  ORDEM CRONOLÓGICA DE PAGAMENTO\07.Julho\"/>
    </mc:Choice>
  </mc:AlternateContent>
  <bookViews>
    <workbookView xWindow="0" yWindow="0" windowWidth="28800" windowHeight="11715"/>
  </bookViews>
  <sheets>
    <sheet name="Locações" sheetId="1" r:id="rId1"/>
  </sheets>
  <externalReferences>
    <externalReference r:id="rId2"/>
  </externalReferences>
  <definedNames>
    <definedName name="_xlnm._FilterDatabase" localSheetId="0" hidden="1">Locações!$A$6:$M$21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1" l="1"/>
  <c r="L15" i="1"/>
  <c r="L14" i="1"/>
  <c r="L12" i="1"/>
  <c r="L10" i="1"/>
  <c r="L7" i="1"/>
  <c r="A2" i="1"/>
</calcChain>
</file>

<file path=xl/sharedStrings.xml><?xml version="1.0" encoding="utf-8"?>
<sst xmlns="http://schemas.openxmlformats.org/spreadsheetml/2006/main" count="69" uniqueCount="62">
  <si>
    <t>ORDEM CRONOLÓGICA DE PAGAMENTOS – PGJ/AM</t>
  </si>
  <si>
    <r>
      <rPr>
        <b/>
        <sz val="14"/>
        <color rgb="FF000000"/>
        <rFont val="Arial"/>
        <family val="2"/>
        <charset val="1"/>
      </rPr>
      <t xml:space="preserve">ORDEM CRONOLÓGICA DE PAGAMENTO DE </t>
    </r>
    <r>
      <rPr>
        <b/>
        <sz val="14"/>
        <color rgb="FF2A6099"/>
        <rFont val="Arial"/>
        <family val="2"/>
        <charset val="1"/>
      </rPr>
      <t xml:space="preserve"> LOCAÇÕES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</si>
  <si>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</si>
  <si>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</si>
  <si>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</si>
  <si>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</si>
  <si>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</si>
  <si>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</si>
  <si>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</si>
  <si>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</si>
  <si>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</si>
  <si>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</si>
  <si>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</si>
  <si>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</si>
  <si>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</si>
  <si>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 xml:space="preserve"> VERA NEIDE PINTO CAVALCANTE</t>
  </si>
  <si>
    <t xml:space="preserve">Liquidação da NE nº 2023NE0000009 - Ref. a locação do imóvel situado em Coari/ AM, referente a 20 dias de JUN/23 (019/2018 MP/PGJ 4° TA), conf. Recibo s/nº e demais documentos do PI-SEI 2023.013089.
</t>
  </si>
  <si>
    <t>Recibo nº 06/2023</t>
  </si>
  <si>
    <t>2489/2023</t>
  </si>
  <si>
    <t>2023.013089</t>
  </si>
  <si>
    <t xml:space="preserve"> SENCINET BRASIL SERVICOS DE TELECOMUNICACOES LTDA</t>
  </si>
  <si>
    <t>Liquidação da NE nº 2023NE0000028 - Ref. a Prestação do serviço de locação de equipamentos de comunicação em JUNHO/2023, conforme fatura 017385, ref.ao 1º T.A. ao c.a. Nº 022/2021-MP/PGJ e SEI 2023.014764.</t>
  </si>
  <si>
    <t>Fatura nº 17385/2023</t>
  </si>
  <si>
    <t>2632/2023</t>
  </si>
  <si>
    <t>2023.014764</t>
  </si>
  <si>
    <t xml:space="preserve"> ALVES LIRA LTDA</t>
  </si>
  <si>
    <t>Liquidação da NE nº 2023NE0000043 - Ref. a locação de imóvel, localizado na Rua Belo Horizonte, n° 500, Aleixo, ref. a JUN/2023, conf. CA nº 016/2020-MP/PGJ, conf. recibo n° 06/2023 e SEI 2023.014398.</t>
  </si>
  <si>
    <t>2539/2023</t>
  </si>
  <si>
    <t>2023.014398</t>
  </si>
  <si>
    <t xml:space="preserve"> SAMUEL MENDES DA SILVA</t>
  </si>
  <si>
    <t>Liquidação da NE nº 2023NE0000468 - Ref. a locação de imóvel na comarca de Juruá/AM, referente a JUNHO/2023, conf. 2º T.A. ao CA nº 004/2021-MP/PGJ, Recibo de Aluguel s/nº e SEI 2023.014188.</t>
  </si>
  <si>
    <t>2611/2023</t>
  </si>
  <si>
    <t>2023.014188</t>
  </si>
  <si>
    <t xml:space="preserve"> COENCIL EMPREENDIMENTOS IMOBILIÁRIOS LTDA</t>
  </si>
  <si>
    <t>Liquidação da NE nº 2023NE0000012 - Ref. a locação de imóvel da UNAD Adrianópolis, ref. a JUNHO/2023, conf. C.A. nº 032/2018-MP/PGJ 2° TA, conf. Recibo de Aluguel 06/2023 e SEI 2023.014199.</t>
  </si>
  <si>
    <t>Recibo nº 57/2023</t>
  </si>
  <si>
    <t>2612/2023</t>
  </si>
  <si>
    <t>2023.014199</t>
  </si>
  <si>
    <t xml:space="preserve"> GABRIEL AGUIAR DE LIMA</t>
  </si>
  <si>
    <t>Liquidação da NE nº 2023NE0000053 - Ref. a locação do imóvel localizado em Manacapuru/AM, referente a JUNHO/2023, conforme Recibo s/nº e demais documentos do PI-SEI 2023.014195 - c.a. 031/2021- 1° T.A.-MP/PGJ.</t>
  </si>
  <si>
    <t>2614/2023</t>
  </si>
  <si>
    <t xml:space="preserve">2023.014195 </t>
  </si>
  <si>
    <t xml:space="preserve"> JOSIELE SILVA DE SOUZA</t>
  </si>
  <si>
    <t>Liquidação da NE nº 2023NE0000072 - Ref. a locação de imóvel localizado na  Avenida Amazonas, ref. a  JUNHO/2023, nos termos do 1º T.A. ao C.T. nº 003/2023-MP/PGJ, conf. Recibo de Aluguel 06/2023 e SEI 2023.014189.</t>
  </si>
  <si>
    <t>2628/2023</t>
  </si>
  <si>
    <t>2023.014189</t>
  </si>
  <si>
    <t xml:space="preserve"> VANIAS BATISTA MENDONÇA</t>
  </si>
  <si>
    <t>Liquidação da NE nº 2023NE0000015 - Ref. a locação de imóvel situado à Av. André Araújo, 129, relativo ao mês de JUNHO/2023, conf. C.A. nº 033/2019-MP/PGJ, conforme Recibo de Aluguel s/nº e SEI 2023.014191.</t>
  </si>
  <si>
    <t>2630/2023</t>
  </si>
  <si>
    <t>2023.014191</t>
  </si>
  <si>
    <t xml:space="preserve"> JOZIVAN DOS SANTOS SOUZA</t>
  </si>
  <si>
    <t>Liquidação da NE nº 2023NE0000337 - Ref. a locação de imóvel da Promotoria de Justiça da Comarca de Barreirinha/AM, ref. a Junho/23, conf. 1º T.A. ao C.A nº 006/2023-MP/PGJ, conf. Recibo de Aluguel 06/2023 e SEI 2023.015363.</t>
  </si>
  <si>
    <t>2648/2023</t>
  </si>
  <si>
    <t>2023.015363</t>
  </si>
  <si>
    <t>Liquidação da NE nº 2023NE0000026 - Ref. a Locação de equipamentos para links de comunicação, conf. fatura 017384, referente ao C.A. 013/2021-MP/PGJ - 1ª TA e demais documentos no PI-SEI 2023.014765.</t>
  </si>
  <si>
    <t>Fatura nº 17384</t>
  </si>
  <si>
    <t>2750/2023</t>
  </si>
  <si>
    <t>2023.014765</t>
  </si>
  <si>
    <t>Fonte da informação: Sistema eletronico de informações (SEI) e sistema AFI. DOF/MPAM.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</si>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</sst>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[$-416]d/m/yyyy"/>
    <numFmt numFmtId="167" formatCode="_-&quot;R$ &quot;* #,##0.00_-;&quot;-R$ &quot;* #,##0.00_-;_-&quot;R$ &quot;* \-??_-;_-@_-"/>
  </numFmts>
  <fonts count="10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rgb="FF2A6099"/>
      <name val="Arial"/>
      <family val="2"/>
      <charset val="1"/>
    </font>
    <font>
      <b/>
      <sz val="12"/>
      <color rgb="FFFFFFFF"/>
      <name val="Arial1"/>
      <charset val="1"/>
    </font>
    <font>
      <sz val="11"/>
      <name val="Calibri"/>
      <family val="2"/>
      <charset val="1"/>
    </font>
    <font>
      <u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C00000"/>
      </patternFill>
    </fill>
    <fill>
      <patternFill patternType="solid">
        <fgColor rgb="FF808080"/>
        <bgColor rgb="FF969696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167" fontId="1" fillId="0" borderId="0" applyBorder="0" applyProtection="0"/>
    <xf numFmtId="0" fontId="2" fillId="0" borderId="0"/>
    <xf numFmtId="0" fontId="9" fillId="0" borderId="0" applyBorder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49" fontId="3" fillId="0" borderId="0" xfId="2" applyNumberFormat="1" applyFont="1" applyAlignment="1">
      <alignment horizontal="right" vertical="center"/>
    </xf>
    <xf numFmtId="0" fontId="4" fillId="0" borderId="0" xfId="2" applyFont="1" applyAlignment="1">
      <alignment horizontal="left"/>
    </xf>
    <xf numFmtId="0" fontId="4" fillId="0" borderId="0" xfId="2" applyFont="1" applyAlignment="1">
      <alignment horizontal="left" wrapText="1"/>
    </xf>
    <xf numFmtId="0" fontId="5" fillId="0" borderId="1" xfId="2" applyFont="1" applyBorder="1" applyAlignment="1">
      <alignment horizontal="left"/>
    </xf>
    <xf numFmtId="0" fontId="5" fillId="0" borderId="1" xfId="2" applyFont="1" applyBorder="1" applyAlignment="1">
      <alignment horizontal="left" wrapText="1"/>
    </xf>
    <xf numFmtId="0" fontId="5" fillId="0" borderId="1" xfId="2" applyFont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3" applyBorder="1" applyAlignment="1" applyProtection="1">
      <alignment wrapText="1"/>
    </xf>
    <xf numFmtId="0" fontId="9" fillId="0" borderId="2" xfId="3" applyBorder="1" applyAlignment="1">
      <alignment horizontal="center" vertical="center" wrapText="1"/>
    </xf>
    <xf numFmtId="166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167" fontId="8" fillId="0" borderId="2" xfId="1" applyFont="1" applyFill="1" applyBorder="1" applyAlignment="1" applyProtection="1">
      <alignment vertical="center"/>
    </xf>
    <xf numFmtId="166" fontId="8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9" fillId="0" borderId="2" xfId="3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3" applyFont="1" applyFill="1" applyBorder="1" applyAlignment="1" applyProtection="1">
      <alignment horizontal="center" vertical="center" wrapText="1"/>
    </xf>
    <xf numFmtId="0" fontId="9" fillId="0" borderId="2" xfId="3" applyBorder="1" applyAlignment="1">
      <alignment wrapText="1"/>
    </xf>
    <xf numFmtId="167" fontId="8" fillId="0" borderId="2" xfId="1" applyFont="1" applyFill="1" applyBorder="1" applyAlignment="1" applyProtection="1">
      <alignment vertical="center" wrapText="1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</cellXfs>
  <cellStyles count="4">
    <cellStyle name="Hiperlink" xfId="3" builtinId="8"/>
    <cellStyle name="Moeda" xfId="1" builtinId="4"/>
    <cellStyle name="Normal" xfId="0" builtinId="0"/>
    <cellStyle name="Normal 2" xfId="2"/>
  </cellStyles>
  <dxfs count="8"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2" name="Figuras 7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961839" cy="824565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.ORDEM_CRONOL&#211;GICA_%20DE_%20PAGAMENTOS_JULH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s"/>
      <sheetName val="Locações"/>
      <sheetName val="Serviços"/>
      <sheetName val="Obras"/>
    </sheetNames>
    <sheetDataSet>
      <sheetData sheetId="0">
        <row r="2">
          <cell r="A2" t="str">
            <v>JULHO/2023</v>
          </cell>
        </row>
        <row r="26">
          <cell r="A26" t="str">
            <v>Data da última atualização: 03/08/2023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am.mp.br/images/Transpar%C3%AAncia_2023/Julho/NFs/Loca%C3%A7%C3%B5es/RECIBO_06_2023_JOSIELE_cf999.pdf" TargetMode="External"/><Relationship Id="rId13" Type="http://schemas.openxmlformats.org/officeDocument/2006/relationships/hyperlink" Target="https://www.mpam.mp.br/images/3%C2%BA_TAP_a_CT_n%C2%BA_16-2020_-_MP-PGJ_-_2022.016682_e1fd1.pdf" TargetMode="External"/><Relationship Id="rId18" Type="http://schemas.openxmlformats.org/officeDocument/2006/relationships/hyperlink" Target="https://www.mpam.mp.br/images/2%C2%BA_TAP_a_CT_n%C2%BA_33-2019_-_MP-PGJ_-_2021.018738_0778e.pdf" TargetMode="External"/><Relationship Id="rId3" Type="http://schemas.openxmlformats.org/officeDocument/2006/relationships/hyperlink" Target="https://www.mpam.mp.br/images/Transpar%C3%AAncia_2023/Julho/NFs/Loca%C3%A7%C3%B5es/RECIBO_06_2023_VERA_88a71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mpam.mp.br/images/Transpar%C3%AAncia_2023/Julho/NFs/Loca%C3%A7%C3%B5es/RECIBO_06_2023_GABRIEL_c2b76.pdf" TargetMode="External"/><Relationship Id="rId12" Type="http://schemas.openxmlformats.org/officeDocument/2006/relationships/hyperlink" Target="https://www.mpam.mp.br/images/1%C2%BA_TAP_a_CT_n%C2%BA_22-2021_-_MP-PGJ_-_2022.006815_677c6.pdf" TargetMode="External"/><Relationship Id="rId17" Type="http://schemas.openxmlformats.org/officeDocument/2006/relationships/hyperlink" Target="https://www.mpam.mp.br/images/CT_03-2023_-_MP-PGJ_6613a.pdf" TargetMode="External"/><Relationship Id="rId2" Type="http://schemas.openxmlformats.org/officeDocument/2006/relationships/hyperlink" Target="https://www.mpam.mp.br/images/Transpar%C3%AAncia_2023/Julho/NFs/Loca%C3%A7%C3%B5es/FATURA_17385_2023_SENCINET_0f6e0.pdf" TargetMode="External"/><Relationship Id="rId16" Type="http://schemas.openxmlformats.org/officeDocument/2006/relationships/hyperlink" Target="https://www.mpam.mp.br/images/1%C2%BA_TAP_a_CT_n%C2%BA_31-2021_-_MP-PGJ_-_2022.011233_743e2.pdf" TargetMode="External"/><Relationship Id="rId20" Type="http://schemas.openxmlformats.org/officeDocument/2006/relationships/hyperlink" Target="https://www.mpam.mp.br/images/1%C2%BA_TAP_a_CT_n%C2%BA_13-2021_-_MP-PGJ_-_2022.007217_b8889.pdf" TargetMode="External"/><Relationship Id="rId1" Type="http://schemas.openxmlformats.org/officeDocument/2006/relationships/hyperlink" Target="https://www.mpam.mp.br/images/CT_05-2023_-_MP-PGJ_81c08.pdf" TargetMode="External"/><Relationship Id="rId6" Type="http://schemas.openxmlformats.org/officeDocument/2006/relationships/hyperlink" Target="https://www.mpam.mp.br/images/Transpar%C3%AAncia_2023/Julho/NFs/Loca%C3%A7%C3%B5es/RECIBO_57_2023_COENCIL_83036.pdf" TargetMode="External"/><Relationship Id="rId11" Type="http://schemas.openxmlformats.org/officeDocument/2006/relationships/hyperlink" Target="https://www.mpam.mp.br/images/Transpar%C3%AAncia_2023/Julho/NFs/Loca%C3%A7%C3%B5es/FATURA_17384_2023_SENCINET_8decd.pdf" TargetMode="External"/><Relationship Id="rId5" Type="http://schemas.openxmlformats.org/officeDocument/2006/relationships/hyperlink" Target="https://www.mpam.mp.br/images/Transpar%C3%AAncia_2023/Julho/NFs/Loca%C3%A7%C3%B5es/RECIBO_06_2023_SAMUEL_1ab66.pdf" TargetMode="External"/><Relationship Id="rId15" Type="http://schemas.openxmlformats.org/officeDocument/2006/relationships/hyperlink" Target="https://www.mpam.mp.br/images/1_TAP_%C3%A0_CT_n.%C2%BA_032-2018_-_MP-PGJ_ad07a.pdf" TargetMode="External"/><Relationship Id="rId10" Type="http://schemas.openxmlformats.org/officeDocument/2006/relationships/hyperlink" Target="https://www.mpam.mp.br/images/Transpar%C3%AAncia_2023/Julho/NFs/Loca%C3%A7%C3%B5es/RECIBO_06_2023_JOZIVAN_80b36.pdf" TargetMode="External"/><Relationship Id="rId19" Type="http://schemas.openxmlformats.org/officeDocument/2006/relationships/hyperlink" Target="https://www.mpam.mp.br/images/CT_06-2023_-_MP-PGJ_07b55.pdf" TargetMode="External"/><Relationship Id="rId4" Type="http://schemas.openxmlformats.org/officeDocument/2006/relationships/hyperlink" Target="https://www.mpam.mp.br/images/Transpar%C3%AAncia_2023/Julho/NFs/Loca%C3%A7%C3%B5es/RECIBO_06_2023_ALVES_LIRA_3001e.pdf" TargetMode="External"/><Relationship Id="rId9" Type="http://schemas.openxmlformats.org/officeDocument/2006/relationships/hyperlink" Target="https://www.mpam.mp.br/images/Transpar%C3%AAncia_2023/Julho/NFs/Loca%C3%A7%C3%B5es/RECIBO_06_2023_VANIAS_63c4e.pdf" TargetMode="External"/><Relationship Id="rId14" Type="http://schemas.openxmlformats.org/officeDocument/2006/relationships/hyperlink" Target="https://www.mpam.mp.br/images/2%C2%BA_TA_ao_CT_004-2021_-_MP-PGJ_ca5e0.pdf" TargetMode="External"/><Relationship Id="rId2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="85" zoomScaleNormal="85" workbookViewId="0">
      <selection activeCell="R7" sqref="R7"/>
    </sheetView>
  </sheetViews>
  <sheetFormatPr defaultRowHeight="15"/>
  <cols>
    <col min="1" max="1" width="13.7109375" customWidth="1"/>
    <col min="2" max="2" width="14.7109375" customWidth="1"/>
    <col min="3" max="3" width="17.7109375" customWidth="1"/>
    <col min="4" max="4" width="45.28515625" customWidth="1"/>
    <col min="5" max="5" width="29.5703125" style="2" customWidth="1"/>
    <col min="6" max="6" width="18.7109375" style="3" customWidth="1"/>
    <col min="7" max="7" width="16.7109375" customWidth="1"/>
    <col min="8" max="8" width="13" hidden="1" customWidth="1"/>
    <col min="9" max="9" width="17" hidden="1" customWidth="1"/>
    <col min="10" max="10" width="20.85546875" customWidth="1"/>
    <col min="11" max="11" width="14.85546875" customWidth="1"/>
    <col min="12" max="12" width="23.28515625" customWidth="1"/>
    <col min="13" max="13" width="19" customWidth="1"/>
  </cols>
  <sheetData>
    <row r="1" spans="1:13" ht="77.099999999999994" customHeight="1">
      <c r="C1" s="1"/>
      <c r="D1" s="1"/>
      <c r="G1" s="3"/>
      <c r="H1" s="3"/>
      <c r="I1" s="3"/>
      <c r="J1" s="1"/>
    </row>
    <row r="2" spans="1:13" ht="18">
      <c r="A2" s="4" t="str">
        <f>[1]Bens!A2</f>
        <v>JULHO/2023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20.25">
      <c r="A3" s="5" t="s">
        <v>0</v>
      </c>
      <c r="B3" s="5"/>
      <c r="C3" s="5"/>
      <c r="D3" s="5"/>
      <c r="E3" s="6"/>
      <c r="G3" s="3"/>
      <c r="H3" s="3"/>
      <c r="I3" s="3"/>
      <c r="J3" s="1"/>
    </row>
    <row r="5" spans="1:13" ht="18">
      <c r="A5" s="7" t="s">
        <v>1</v>
      </c>
      <c r="B5" s="7"/>
      <c r="C5" s="7"/>
      <c r="D5" s="7"/>
      <c r="E5" s="8"/>
      <c r="F5" s="9"/>
      <c r="G5" s="7"/>
      <c r="H5" s="7"/>
      <c r="I5" s="7"/>
      <c r="J5" s="7"/>
      <c r="K5" s="7"/>
      <c r="L5" s="7"/>
    </row>
    <row r="6" spans="1:13" ht="31.5">
      <c r="A6" s="10" t="s">
        <v>2</v>
      </c>
      <c r="B6" s="10" t="s">
        <v>3</v>
      </c>
      <c r="C6" s="11" t="s">
        <v>4</v>
      </c>
      <c r="D6" s="11" t="s">
        <v>5</v>
      </c>
      <c r="E6" s="10" t="s">
        <v>6</v>
      </c>
      <c r="F6" s="11" t="s">
        <v>7</v>
      </c>
      <c r="G6" s="10" t="s">
        <v>8</v>
      </c>
      <c r="H6" s="12" t="s">
        <v>9</v>
      </c>
      <c r="I6" s="12" t="s">
        <v>10</v>
      </c>
      <c r="J6" s="11" t="s">
        <v>11</v>
      </c>
      <c r="K6" s="11" t="s">
        <v>12</v>
      </c>
      <c r="L6" s="11" t="s">
        <v>13</v>
      </c>
      <c r="M6" s="11" t="s">
        <v>14</v>
      </c>
    </row>
    <row r="7" spans="1:13" ht="135">
      <c r="A7" s="13"/>
      <c r="B7" s="14"/>
      <c r="C7" s="15">
        <v>28407393215</v>
      </c>
      <c r="D7" s="16" t="s">
        <v>15</v>
      </c>
      <c r="E7" s="17" t="s">
        <v>16</v>
      </c>
      <c r="F7" s="18" t="s">
        <v>17</v>
      </c>
      <c r="G7" s="19">
        <v>45117</v>
      </c>
      <c r="H7" s="20" t="s">
        <v>18</v>
      </c>
      <c r="I7" s="21">
        <v>3666.67</v>
      </c>
      <c r="J7" s="22">
        <v>45120</v>
      </c>
      <c r="K7" s="16"/>
      <c r="L7" s="21">
        <f>3566.27+100.4</f>
        <v>3666.67</v>
      </c>
      <c r="M7" s="20" t="s">
        <v>19</v>
      </c>
    </row>
    <row r="8" spans="1:13" ht="120">
      <c r="A8" s="23"/>
      <c r="B8" s="14"/>
      <c r="C8" s="15">
        <v>33179565000137</v>
      </c>
      <c r="D8" s="16" t="s">
        <v>20</v>
      </c>
      <c r="E8" s="17" t="s">
        <v>21</v>
      </c>
      <c r="F8" s="24" t="s">
        <v>22</v>
      </c>
      <c r="G8" s="19">
        <v>45119</v>
      </c>
      <c r="H8" s="20" t="s">
        <v>23</v>
      </c>
      <c r="I8" s="21">
        <v>21311.4</v>
      </c>
      <c r="J8" s="22">
        <v>45128</v>
      </c>
      <c r="K8" s="16"/>
      <c r="L8" s="21">
        <v>21311.4</v>
      </c>
      <c r="M8" s="20" t="s">
        <v>24</v>
      </c>
    </row>
    <row r="9" spans="1:13" ht="105">
      <c r="A9" s="23"/>
      <c r="B9" s="14"/>
      <c r="C9" s="25">
        <v>5828884000190</v>
      </c>
      <c r="D9" s="26" t="s">
        <v>25</v>
      </c>
      <c r="E9" s="27" t="s">
        <v>26</v>
      </c>
      <c r="F9" s="18" t="s">
        <v>17</v>
      </c>
      <c r="G9" s="19">
        <v>45124</v>
      </c>
      <c r="H9" s="20" t="s">
        <v>27</v>
      </c>
      <c r="I9" s="21">
        <v>92030.02</v>
      </c>
      <c r="J9" s="22">
        <v>45124</v>
      </c>
      <c r="K9" s="16"/>
      <c r="L9" s="21">
        <v>92030.02</v>
      </c>
      <c r="M9" s="20" t="s">
        <v>28</v>
      </c>
    </row>
    <row r="10" spans="1:13" ht="120">
      <c r="A10" s="23"/>
      <c r="B10" s="14"/>
      <c r="C10" s="25">
        <v>81838018115</v>
      </c>
      <c r="D10" s="26" t="s">
        <v>29</v>
      </c>
      <c r="E10" s="27" t="s">
        <v>30</v>
      </c>
      <c r="F10" s="18" t="s">
        <v>17</v>
      </c>
      <c r="G10" s="19">
        <v>45127</v>
      </c>
      <c r="H10" s="20" t="s">
        <v>31</v>
      </c>
      <c r="I10" s="21">
        <v>2994.5</v>
      </c>
      <c r="J10" s="22">
        <v>45127</v>
      </c>
      <c r="K10" s="16"/>
      <c r="L10" s="21">
        <f>2967.91+26.59</f>
        <v>2994.5</v>
      </c>
      <c r="M10" s="20" t="s">
        <v>32</v>
      </c>
    </row>
    <row r="11" spans="1:13" ht="120">
      <c r="A11" s="23"/>
      <c r="B11" s="14"/>
      <c r="C11" s="25">
        <v>84468636000152</v>
      </c>
      <c r="D11" s="26" t="s">
        <v>33</v>
      </c>
      <c r="E11" s="27" t="s">
        <v>34</v>
      </c>
      <c r="F11" s="18" t="s">
        <v>35</v>
      </c>
      <c r="G11" s="19">
        <v>45127</v>
      </c>
      <c r="H11" s="20" t="s">
        <v>36</v>
      </c>
      <c r="I11" s="28">
        <v>111967.69</v>
      </c>
      <c r="J11" s="22">
        <v>45127</v>
      </c>
      <c r="K11" s="16"/>
      <c r="L11" s="28">
        <v>111967.69</v>
      </c>
      <c r="M11" s="20" t="s">
        <v>37</v>
      </c>
    </row>
    <row r="12" spans="1:13" ht="120">
      <c r="A12" s="23"/>
      <c r="B12" s="14"/>
      <c r="C12" s="15">
        <v>6330703272</v>
      </c>
      <c r="D12" s="26" t="s">
        <v>38</v>
      </c>
      <c r="E12" s="27" t="s">
        <v>39</v>
      </c>
      <c r="F12" s="18" t="s">
        <v>17</v>
      </c>
      <c r="G12" s="19">
        <v>45127</v>
      </c>
      <c r="H12" s="20" t="s">
        <v>40</v>
      </c>
      <c r="I12" s="28">
        <v>7910</v>
      </c>
      <c r="J12" s="19">
        <v>45127</v>
      </c>
      <c r="K12" s="16"/>
      <c r="L12" s="28">
        <f>6764.91+1145.09</f>
        <v>7910</v>
      </c>
      <c r="M12" s="20" t="s">
        <v>41</v>
      </c>
    </row>
    <row r="13" spans="1:13" ht="135">
      <c r="A13" s="23"/>
      <c r="B13" s="14"/>
      <c r="C13" s="25">
        <v>5155244250</v>
      </c>
      <c r="D13" s="26" t="s">
        <v>42</v>
      </c>
      <c r="E13" s="27" t="s">
        <v>43</v>
      </c>
      <c r="F13" s="18" t="s">
        <v>17</v>
      </c>
      <c r="G13" s="19">
        <v>45127</v>
      </c>
      <c r="H13" s="20" t="s">
        <v>44</v>
      </c>
      <c r="I13" s="21">
        <v>1900</v>
      </c>
      <c r="J13" s="19">
        <v>45128</v>
      </c>
      <c r="K13" s="16"/>
      <c r="L13" s="21">
        <v>1900</v>
      </c>
      <c r="M13" s="20" t="s">
        <v>45</v>
      </c>
    </row>
    <row r="14" spans="1:13" ht="120">
      <c r="A14" s="23"/>
      <c r="B14" s="14"/>
      <c r="C14" s="25">
        <v>3146650215</v>
      </c>
      <c r="D14" s="26" t="s">
        <v>46</v>
      </c>
      <c r="E14" s="27" t="s">
        <v>47</v>
      </c>
      <c r="F14" s="18" t="s">
        <v>17</v>
      </c>
      <c r="G14" s="19">
        <v>45127</v>
      </c>
      <c r="H14" s="20" t="s">
        <v>48</v>
      </c>
      <c r="I14" s="21">
        <v>24545.87</v>
      </c>
      <c r="J14" s="19">
        <v>45128</v>
      </c>
      <c r="K14" s="16"/>
      <c r="L14" s="21">
        <f>18825.91+5719.96</f>
        <v>24545.87</v>
      </c>
      <c r="M14" s="20" t="s">
        <v>49</v>
      </c>
    </row>
    <row r="15" spans="1:13" ht="135">
      <c r="A15" s="23"/>
      <c r="B15" s="14"/>
      <c r="C15" s="25">
        <v>45629331272</v>
      </c>
      <c r="D15" s="26" t="s">
        <v>50</v>
      </c>
      <c r="E15" s="27" t="s">
        <v>51</v>
      </c>
      <c r="F15" s="18" t="s">
        <v>17</v>
      </c>
      <c r="G15" s="19">
        <v>45128</v>
      </c>
      <c r="H15" s="20" t="s">
        <v>52</v>
      </c>
      <c r="I15" s="21">
        <v>6000</v>
      </c>
      <c r="J15" s="19">
        <v>45128</v>
      </c>
      <c r="K15" s="16"/>
      <c r="L15" s="21">
        <f>5380.16+619.84</f>
        <v>6000</v>
      </c>
      <c r="M15" s="20" t="s">
        <v>53</v>
      </c>
    </row>
    <row r="16" spans="1:13" ht="120">
      <c r="A16" s="23"/>
      <c r="B16" s="14"/>
      <c r="C16" s="15">
        <v>33179565000137</v>
      </c>
      <c r="D16" s="16" t="s">
        <v>20</v>
      </c>
      <c r="E16" s="17" t="s">
        <v>54</v>
      </c>
      <c r="F16" s="18" t="s">
        <v>55</v>
      </c>
      <c r="G16" s="19">
        <v>45135</v>
      </c>
      <c r="H16" s="20" t="s">
        <v>56</v>
      </c>
      <c r="I16" s="28">
        <v>9251.77</v>
      </c>
      <c r="J16" s="19">
        <v>45138</v>
      </c>
      <c r="K16" s="16"/>
      <c r="L16" s="28">
        <v>9251.77</v>
      </c>
      <c r="M16" s="20" t="s">
        <v>57</v>
      </c>
    </row>
    <row r="17" spans="1:4">
      <c r="A17" s="29" t="s">
        <v>58</v>
      </c>
      <c r="B17" s="29"/>
      <c r="C17" s="29"/>
      <c r="D17" s="3"/>
    </row>
    <row r="18" spans="1:4">
      <c r="A18" s="30" t="str">
        <f>[1]Bens!A26</f>
        <v>Data da última atualização: 03/08/2023</v>
      </c>
      <c r="B18" s="31"/>
      <c r="C18" s="3"/>
      <c r="D18" s="1"/>
    </row>
    <row r="19" spans="1:4">
      <c r="A19" s="32" t="s">
        <v>59</v>
      </c>
      <c r="B19" s="32"/>
      <c r="C19" s="32"/>
      <c r="D19" s="32"/>
    </row>
    <row r="20" spans="1:4">
      <c r="A20" s="32" t="s">
        <v>60</v>
      </c>
      <c r="B20" s="32"/>
      <c r="C20" s="32"/>
      <c r="D20" s="32"/>
    </row>
    <row r="21" spans="1:4">
      <c r="A21" s="32" t="s">
        <v>61</v>
      </c>
      <c r="B21" s="32"/>
      <c r="C21" s="32"/>
      <c r="D21" s="1"/>
    </row>
  </sheetData>
  <mergeCells count="1">
    <mergeCell ref="A2:M2"/>
  </mergeCells>
  <conditionalFormatting sqref="C9:C15">
    <cfRule type="cellIs" dxfId="7" priority="7" operator="between">
      <formula>111111111</formula>
      <formula>99999999999</formula>
    </cfRule>
    <cfRule type="cellIs" dxfId="6" priority="8" operator="between">
      <formula>111111111111</formula>
      <formula>99999999999999</formula>
    </cfRule>
  </conditionalFormatting>
  <conditionalFormatting sqref="C7">
    <cfRule type="cellIs" dxfId="5" priority="5" operator="between">
      <formula>111111111</formula>
      <formula>99999999999</formula>
    </cfRule>
    <cfRule type="cellIs" dxfId="4" priority="6" operator="between">
      <formula>111111111111</formula>
      <formula>99999999999999</formula>
    </cfRule>
  </conditionalFormatting>
  <conditionalFormatting sqref="C8">
    <cfRule type="cellIs" dxfId="3" priority="3" operator="between">
      <formula>111111111</formula>
      <formula>99999999999</formula>
    </cfRule>
    <cfRule type="cellIs" dxfId="2" priority="4" operator="between">
      <formula>111111111111</formula>
      <formula>99999999999999</formula>
    </cfRule>
  </conditionalFormatting>
  <conditionalFormatting sqref="C16">
    <cfRule type="cellIs" dxfId="1" priority="1" operator="between">
      <formula>111111111</formula>
      <formula>99999999999</formula>
    </cfRule>
    <cfRule type="cellIs" dxfId="0" priority="2" operator="between">
      <formula>111111111111</formula>
      <formula>99999999999999</formula>
    </cfRule>
  </conditionalFormatting>
  <hyperlinks>
    <hyperlink ref="E7" r:id="rId1" display="https://www.mpam.mp.br/images/CT_05-2023_-_MP-PGJ_81c08.pdf"/>
    <hyperlink ref="F8" r:id="rId2"/>
    <hyperlink ref="F7" r:id="rId3"/>
    <hyperlink ref="F9" r:id="rId4"/>
    <hyperlink ref="F10" r:id="rId5"/>
    <hyperlink ref="F11" r:id="rId6"/>
    <hyperlink ref="F12" r:id="rId7"/>
    <hyperlink ref="F13" r:id="rId8"/>
    <hyperlink ref="F14" r:id="rId9"/>
    <hyperlink ref="F15" r:id="rId10"/>
    <hyperlink ref="F16" r:id="rId11"/>
    <hyperlink ref="E8" r:id="rId12"/>
    <hyperlink ref="E9" r:id="rId13"/>
    <hyperlink ref="E10" r:id="rId14"/>
    <hyperlink ref="E11" r:id="rId15"/>
    <hyperlink ref="E12" r:id="rId16"/>
    <hyperlink ref="E13" r:id="rId17"/>
    <hyperlink ref="E14" r:id="rId18"/>
    <hyperlink ref="E15" r:id="rId19"/>
    <hyperlink ref="E16" r:id="rId20"/>
  </hyperlinks>
  <pageMargins left="0.511811024" right="0.511811024" top="0.78740157499999996" bottom="0.78740157499999996" header="0.31496062000000002" footer="0.31496062000000002"/>
  <pageSetup scale="40" orientation="portrait" r:id="rId21"/>
  <drawing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Locações</vt:lpstr>
    </vt:vector>
  </TitlesOfParts>
  <Company>PGJ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Marchel Bruno Souza Costa</dc:creator>
  <cp:lastModifiedBy>Marchel Bruno Souza Costa</cp:lastModifiedBy>
  <dcterms:created xsi:type="dcterms:W3CDTF">2023-08-14T14:00:33Z</dcterms:created>
  <dcterms:modified xsi:type="dcterms:W3CDTF">2023-08-14T14:01:05Z</dcterms:modified>
</cp:coreProperties>
</file>