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OF\ANO 2023\TRANSPARÊNCIA\6 -  ORDEM CRONOLÓGICA DE PAGAMENTO\02.Fevereiro\"/>
    </mc:Choice>
  </mc:AlternateContent>
  <bookViews>
    <workbookView xWindow="0" yWindow="0" windowWidth="28800" windowHeight="11715"/>
  </bookViews>
  <sheets>
    <sheet name="Locações" sheetId="1" r:id="rId1"/>
  </sheets>
  <externalReferences>
    <externalReference r:id="rId2"/>
  </externalReferences>
  <definedNames>
    <definedName name="_xlnm._FilterDatabase" localSheetId="0" hidden="1">Locações!$A$6:$M$26</definedName>
    <definedName name="_xlnm.Print_Area" localSheetId="0">Locações!$A$1:$M$27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L17" i="1"/>
  <c r="L12" i="1"/>
  <c r="L11" i="1"/>
  <c r="L10" i="1"/>
  <c r="L9" i="1"/>
  <c r="L8" i="1"/>
  <c r="A2" i="1"/>
</calcChain>
</file>

<file path=xl/sharedStrings.xml><?xml version="1.0" encoding="utf-8"?>
<sst xmlns="http://schemas.openxmlformats.org/spreadsheetml/2006/main" count="147" uniqueCount="91">
  <si>
    <t>ORDEM CRONOLÓGICA DE PAGAMENTOS – PGJ/AM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</si>
  <si>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</si>
  <si>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</si>
  <si>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</si>
  <si>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</si>
  <si>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</si>
  <si>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</si>
  <si>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</si>
  <si>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</si>
  <si>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</si>
  <si>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</si>
  <si>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</si>
  <si>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</si>
  <si>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</si>
  <si>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</si>
  <si>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FEVEREIRO</t>
  </si>
  <si>
    <t xml:space="preserve">33179565000137 </t>
  </si>
  <si>
    <t>SENCINET BRASIL SERVICOS DE TELECOMUNICACOES LTDA</t>
  </si>
  <si>
    <t>Liquidação da NE n. 2022NE0001464-Parcela Prest. Serv. de Locação de equipamentos para links de comunicação, referente ao mês de Dez/2022, nos termos do 1° T.A. CA 013/2021, conf. Fatura n° 16549 e demais documentos do PI-SEI 2023.000163.</t>
  </si>
  <si>
    <t>Fatura nº 16549</t>
  </si>
  <si>
    <t>195/2023</t>
  </si>
  <si>
    <t>2023.000163</t>
  </si>
  <si>
    <t xml:space="preserve">28407393215 </t>
  </si>
  <si>
    <t>VERA NEIDE PINTO CAVALCANTE</t>
  </si>
  <si>
    <t>Liquidação da NE n. 2022NE0000718 - Referente a locação de imóvel da PJ de Coari, relativo a dezembro de 2022, contrato 019/2018 - 4º TA, Recibo 12/2022 e PI 2023.000063.</t>
  </si>
  <si>
    <t>Recibo 12/2022</t>
  </si>
  <si>
    <t>196/2023</t>
  </si>
  <si>
    <t>2023.000063</t>
  </si>
  <si>
    <t xml:space="preserve">81838018115 </t>
  </si>
  <si>
    <t xml:space="preserve"> SAMUEL MENDES DA SILVA</t>
  </si>
  <si>
    <t>Liquidação da NE nº 2022NE0000194 - Referente a Locação de imóvel da Promotoria de Justiça de Juruá-AM, mês de DEZEMBRO/2022, nos termos do 1º TA do CA nº 004/2021-MP/PGJ, conforme Recibo de Aluguel 12/2022 e SEI 2022.025121.</t>
  </si>
  <si>
    <t>200/2023</t>
  </si>
  <si>
    <t>2022.025121</t>
  </si>
  <si>
    <t xml:space="preserve">03146650215 </t>
  </si>
  <si>
    <t>VANIAS BATISTA MENDONÇA</t>
  </si>
  <si>
    <t>Liquidação da NE nº 2022NE0000055 - Referente a locação de imóvel na Av. André Araújo, 129, Adrianópolis), dezembro/2022, destinado à instalação de novas promotorias desta PGJ, conforme Recibo de Aluguel 12/2022 e SEI 2022.025118.</t>
  </si>
  <si>
    <t>202/2023</t>
  </si>
  <si>
    <t>2022.025118</t>
  </si>
  <si>
    <t xml:space="preserve">06330703272 </t>
  </si>
  <si>
    <t>GABRIEL AGUIAR DE LIMA</t>
  </si>
  <si>
    <t>Liquidação da NE nº 2022NE0000276 - Referente a locação do imóvel situado em Manacapuru/ AM, mês DEZ/2022, conforme Recibo 12 e SEI 2022.025074.</t>
  </si>
  <si>
    <t>263/2023</t>
  </si>
  <si>
    <t>2022.025074</t>
  </si>
  <si>
    <t>Liquidação da NE n. 2022NE0000055 - Referente a locação de imóvel da Unidade Anexo Aleixo, relativo a novembro de 2022, conforme contrato 033/2019/PGJ, Recibo de Aluguel 11/2022 e PI 2022.023704.</t>
  </si>
  <si>
    <t>Recibo 11/2022</t>
  </si>
  <si>
    <t>270/2023</t>
  </si>
  <si>
    <t>2022.023704</t>
  </si>
  <si>
    <t xml:space="preserve">05828884000190 </t>
  </si>
  <si>
    <t>ALVES LIRA LTDA</t>
  </si>
  <si>
    <t>Liquidação da NE n. 2022NE0000061 - Referente a locação de imóvel da UNAD Belo Horizonte, relativo a dezembro de 2022, conforme contrato 016/2020/PGJ, Recibo de Aluguel 12/2022 e PI 2023.000449.</t>
  </si>
  <si>
    <t>292/2023</t>
  </si>
  <si>
    <t>2023.000449</t>
  </si>
  <si>
    <t>Liquidação da NE n. 2022NE0000061 - Ref. as diferenças dos aluguéis devidos no período de setembro a novembro de 2022, quanto a locação de imóvel da UNAD Belo Horizonte, conforme contrato 016/2020/PGJ, Recibo s/nº e PI 2023.000469.</t>
  </si>
  <si>
    <t>Recibo 13/2022</t>
  </si>
  <si>
    <t>293/2023</t>
  </si>
  <si>
    <t>2023.000469</t>
  </si>
  <si>
    <t>Liquidação da NE n. 2022NE0001565-Parcela Prest. Serv. de Locação de equipamentos para links de comunicação, ref. ao mês de Dez/2022, nos termos do 1° T.A. CA 022/2021,conf. Fat. 16550 e PI-SEI 2023.000159.</t>
  </si>
  <si>
    <t>Fatura nº 16550</t>
  </si>
  <si>
    <t>297/2023</t>
  </si>
  <si>
    <t>2023.000159</t>
  </si>
  <si>
    <t>Liquidação da NE n. 2023NE0000018 - Referente a locação de imóvel na comarca de Juruá/AM, relativo a janeiro de 2023, conforme contrato 004/2021, Recibo 01/2023 e PI 2023.002004.</t>
  </si>
  <si>
    <t>Recibo 001/2023</t>
  </si>
  <si>
    <t>306/2023</t>
  </si>
  <si>
    <t>2023.002004</t>
  </si>
  <si>
    <t>06330703272</t>
  </si>
  <si>
    <t>Liquidação da NE n. 2023NE0000053 - Referente a locação do imóvel situado em Manacapuru/AM, relativo a janeiro de 2023, conforme contrato 031/2021/PGJ, Recibo 01/2023 e PI 2023.001641.</t>
  </si>
  <si>
    <t>307/2023</t>
  </si>
  <si>
    <t>2023.001641</t>
  </si>
  <si>
    <t>Liquidação da NE n. 2023NE0000009 - Referente a locação do imóvel situado em Coari/ AM, relativo a janeiro de 2023, conforme contrato 019/2018/PGJ - 4º TA, Recibo 01/2023 e PI 2023.002685.</t>
  </si>
  <si>
    <t>326/2023</t>
  </si>
  <si>
    <t>2023.002685</t>
  </si>
  <si>
    <t>Liquidação da NE nº 2023NE0000043 - Ref. a locação de imóvel da Rua Belo Horizonte, n° 500, Aleixo a PGJ/AM por ALVES LIRA LTDA, relativo ao mês 01/2023, conforme contrato nº 016/2020/PGJ, recibo 01/2023 e SEI nº 2023.002676.</t>
  </si>
  <si>
    <t>438/2023</t>
  </si>
  <si>
    <t>-</t>
  </si>
  <si>
    <t>2023.002676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</si>
  <si>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</si>
  <si>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</si>
  <si>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</si>
  <si>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</si>
  <si>
    <t>Pagamento Não Realizado</t>
  </si>
  <si>
    <t>Problemas com o sistema de pagamento</t>
  </si>
  <si>
    <t xml:space="preserve">84468636000152 </t>
  </si>
  <si>
    <t>COENCIL EMPREENDIMENTOS IMOBILIÁRIOS LTDA</t>
  </si>
  <si>
    <t>Liquidação da NE nº 2022NE0000086 - Ref. a locação de imóvel da UNAD Paraiba a PGJ/AM pela COENCIL EMPREENDIMENTOS IMOBILIARIOS LTDA, relativo ao mês de Dezembro/2022, conforme contrato nº 032/2018/PGJ, recibo 051/2022 e SEI nº 2023.000019.</t>
  </si>
  <si>
    <t>Recibo 51/2022</t>
  </si>
  <si>
    <t>432/2023</t>
  </si>
  <si>
    <t>2023.000019</t>
  </si>
  <si>
    <t>Liquidação da NE nº 2023NE0000012 - Ref. a locação de imóvel da UNAD Adrianópolis a PGJ/AM pela COENCIL EMPREENDIMENTOS IMOBILIARIOS LTDA, relativo ao mês de Janeiro/2023, conforme contrato nº 032/2018/PGJ, recibo 052/2023 e SEI nº 2023.002125.</t>
  </si>
  <si>
    <t>Recibo 52/2022</t>
  </si>
  <si>
    <t>435/2023</t>
  </si>
  <si>
    <t>2023.002125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</si>
</sst>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6]d/m/yyyy"/>
    <numFmt numFmtId="165" formatCode="_-&quot;R$ &quot;* #,##0.00_-;&quot;-R$ &quot;* #,##0.00_-;_-&quot;R$ &quot;* \-??_-;_-@_-"/>
  </numFmts>
  <fonts count="10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5" fontId="1" fillId="0" borderId="0" applyBorder="0" applyProtection="0"/>
    <xf numFmtId="0" fontId="2" fillId="0" borderId="0"/>
    <xf numFmtId="0" fontId="9" fillId="0" borderId="0" applyBorder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left" wrapText="1"/>
    </xf>
    <xf numFmtId="0" fontId="5" fillId="0" borderId="1" xfId="2" applyFont="1" applyBorder="1" applyAlignment="1">
      <alignment horizontal="left"/>
    </xf>
    <xf numFmtId="0" fontId="5" fillId="0" borderId="1" xfId="2" applyFont="1" applyBorder="1" applyAlignment="1">
      <alignment horizontal="left" wrapText="1"/>
    </xf>
    <xf numFmtId="0" fontId="5" fillId="0" borderId="1" xfId="2" applyFont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9" fillId="0" borderId="2" xfId="3" applyBorder="1" applyAlignment="1">
      <alignment wrapText="1"/>
    </xf>
    <xf numFmtId="0" fontId="9" fillId="0" borderId="2" xfId="3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165" fontId="8" fillId="0" borderId="2" xfId="1" applyFont="1" applyFill="1" applyBorder="1" applyAlignment="1" applyProtection="1">
      <alignment vertical="center"/>
    </xf>
    <xf numFmtId="0" fontId="0" fillId="0" borderId="3" xfId="0" applyBorder="1" applyAlignment="1">
      <alignment horizontal="center" vertical="center"/>
    </xf>
    <xf numFmtId="165" fontId="8" fillId="0" borderId="2" xfId="1" applyFont="1" applyFill="1" applyBorder="1" applyAlignment="1" applyProtection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3" applyBorder="1" applyAlignment="1" applyProtection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164" fontId="8" fillId="0" borderId="2" xfId="0" applyNumberFormat="1" applyFont="1" applyFill="1" applyBorder="1" applyAlignment="1">
      <alignment horizontal="center" vertical="center" wrapText="1"/>
    </xf>
    <xf numFmtId="49" fontId="3" fillId="0" borderId="0" xfId="2" applyNumberFormat="1" applyFont="1" applyAlignment="1">
      <alignment horizontal="right" vertical="center"/>
    </xf>
  </cellXfs>
  <cellStyles count="4">
    <cellStyle name="Hiperlink" xfId="3" builtinId="8"/>
    <cellStyle name="Moeda" xfId="1" builtinId="4"/>
    <cellStyle name="Normal" xfId="0" builtinId="0"/>
    <cellStyle name="Normal 2" xfId="2"/>
  </cellStyles>
  <dxfs count="2">
    <dxf>
      <numFmt numFmtId="166" formatCode="00&quot;.&quot;000&quot;.&quot;000&quot;/&quot;0000&quot;-&quot;00"/>
    </dxf>
    <dxf>
      <numFmt numFmtId="167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ORDEM_CRONOL&#211;GICA_%20DE_%20PAGAMENTOS_FEVEREI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  <sheetName val="Plan1"/>
    </sheetNames>
    <sheetDataSet>
      <sheetData sheetId="0">
        <row r="2">
          <cell r="A2" t="str">
            <v>FEVEREIRO/2023</v>
          </cell>
        </row>
        <row r="59">
          <cell r="A59" t="str">
            <v>Data da última atualização: 01/03/2023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Transpar%C3%AAncia_2023/Fevereiro/Notas_Fiscais/Loca%C3%A7%C3%B5es/RECIBO_13_2022_ALVES_5591a.pdf" TargetMode="External"/><Relationship Id="rId13" Type="http://schemas.openxmlformats.org/officeDocument/2006/relationships/hyperlink" Target="https://www.mpam.mp.br/images/Transpar%C3%AAncia_2023/Fevereiro/Notas_Fiscais/Loca%C3%A7%C3%B5es/RECIBO_01_2023_ALVES_edf79.pdf" TargetMode="External"/><Relationship Id="rId18" Type="http://schemas.openxmlformats.org/officeDocument/2006/relationships/hyperlink" Target="https://www.mpam.mp.br/images/1%C2%BA_TAPao_CT_033-2019_-MP-PGJ_9e20c.pdf" TargetMode="External"/><Relationship Id="rId26" Type="http://schemas.openxmlformats.org/officeDocument/2006/relationships/hyperlink" Target="https://www.mpam.mp.br/images/2_TAP_%C3%A0_CT_n.%C2%BA_016-2020_-_MP-PGJ_41fce.pdf" TargetMode="External"/><Relationship Id="rId3" Type="http://schemas.openxmlformats.org/officeDocument/2006/relationships/hyperlink" Target="https://www.mpam.mp.br/images/Transpar%C3%AAncia_2023/Fevereiro/Notas_Fiscais/Loca%C3%A7%C3%B5es/RECIBO_12_2022_SAMUEL_a8dfb.pdf" TargetMode="External"/><Relationship Id="rId21" Type="http://schemas.openxmlformats.org/officeDocument/2006/relationships/hyperlink" Target="https://www.mpam.mp.br/images/4_TA_%C3%A0_CT_n.%C2%BA_019-2018_-_MP-PGJ_0fba9.pdf" TargetMode="External"/><Relationship Id="rId7" Type="http://schemas.openxmlformats.org/officeDocument/2006/relationships/hyperlink" Target="https://www.mpam.mp.br/images/Transpar%C3%AAncia_2023/Fevereiro/Notas_Fiscais/Loca%C3%A7%C3%B5es/RECIBO_12_2022_ALVES_9efe6.pdf" TargetMode="External"/><Relationship Id="rId12" Type="http://schemas.openxmlformats.org/officeDocument/2006/relationships/hyperlink" Target="https://www.mpam.mp.br/images/Transpar%C3%AAncia_2023/Fevereiro/Notas_Fiscais/Loca%C3%A7%C3%B5es/RECIBO_01_2023_VERA_381e5.pdf" TargetMode="External"/><Relationship Id="rId17" Type="http://schemas.openxmlformats.org/officeDocument/2006/relationships/hyperlink" Target="https://www.mpam.mp.br/images/1%C2%BA_TA_ao_CT_04-2021-MP-PGJ_c7508.pdf" TargetMode="External"/><Relationship Id="rId25" Type="http://schemas.openxmlformats.org/officeDocument/2006/relationships/hyperlink" Target="https://www.mpam.mp.br/images/2_TAP_%C3%A0_CT_n.%C2%BA_016-2020_-_MP-PGJ_41fce.pdf" TargetMode="External"/><Relationship Id="rId2" Type="http://schemas.openxmlformats.org/officeDocument/2006/relationships/hyperlink" Target="https://www.mpam.mp.br/images/Transpar%C3%AAncia_2023/Fevereiro/Notas_Fiscais/Loca%C3%A7%C3%B5es/RECIBO_12_2022_VERA_cd229.pdf" TargetMode="External"/><Relationship Id="rId16" Type="http://schemas.openxmlformats.org/officeDocument/2006/relationships/hyperlink" Target="https://www.mpam.mp.br/images/4_TA_%C3%A0_CT_n.%C2%BA_019-2018_-_MP-PGJ_0fba9.pdf" TargetMode="External"/><Relationship Id="rId20" Type="http://schemas.openxmlformats.org/officeDocument/2006/relationships/hyperlink" Target="https://www.mpam.mp.br/images/1%C2%BA_TA_ao_CT_04-2021-MP-PGJ_c7508.pdf" TargetMode="External"/><Relationship Id="rId29" Type="http://schemas.openxmlformats.org/officeDocument/2006/relationships/hyperlink" Target="https://www.mpam.mp.br/images/1_TAP_%C3%A0_CT_n.%C2%BA_032-2018_-_MP-PGJ_ad07a.pdf" TargetMode="External"/><Relationship Id="rId1" Type="http://schemas.openxmlformats.org/officeDocument/2006/relationships/hyperlink" Target="https://www.mpam.mp.br/images/Transpar%C3%AAncia_2023/Fevereiro/Notas_Fiscais/Loca%C3%A7%C3%B5es/FATURA_16549_2023_SENCINET_8ed4b.pdf" TargetMode="External"/><Relationship Id="rId6" Type="http://schemas.openxmlformats.org/officeDocument/2006/relationships/hyperlink" Target="https://www.mpam.mp.br/images/Transpar%C3%AAncia_2023/Fevereiro/Notas_Fiscais/Loca%C3%A7%C3%B5es/RECIBO_11_2022_VANIAS_6d9c2.pdf" TargetMode="External"/><Relationship Id="rId11" Type="http://schemas.openxmlformats.org/officeDocument/2006/relationships/hyperlink" Target="https://www.mpam.mp.br/images/Transpar%C3%AAncia_2023/Fevereiro/Notas_Fiscais/Loca%C3%A7%C3%B5es/RECIBO_01_2023_GABRIEL_36dc0.pdf" TargetMode="External"/><Relationship Id="rId24" Type="http://schemas.openxmlformats.org/officeDocument/2006/relationships/hyperlink" Target="https://www.mpam.mp.br/images/2_TAP_%C3%A0_CT_n.%C2%BA_016-2020_-_MP-PGJ_41fce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s://www.mpam.mp.br/images/Transpar%C3%AAncia_2023/Fevereiro/Notas_Fiscais/Loca%C3%A7%C3%B5es/RECIBO_12_2022_GABRIEL_61d8e.pdf" TargetMode="External"/><Relationship Id="rId15" Type="http://schemas.openxmlformats.org/officeDocument/2006/relationships/hyperlink" Target="https://www.mpam.mp.br/images/1_TA_%C3%A0_CT_n.%C2%BA_022-2021_-_MP-PGJ_a9a83.pdf" TargetMode="External"/><Relationship Id="rId23" Type="http://schemas.openxmlformats.org/officeDocument/2006/relationships/hyperlink" Target="https://www.mpam.mp.br/images/1_TA_ao_CT_n.%C2%BA_031-2021_-_MP-PGJ_c67e9.pdf" TargetMode="External"/><Relationship Id="rId28" Type="http://schemas.openxmlformats.org/officeDocument/2006/relationships/hyperlink" Target="https://www.mpam.mp.br/images/Transpar%C3%AAncia_2023/Fevereiro/Notas_Fiscais/Loca%C3%A7%C3%B5es/RECIBO_52_2023_COENCIL_019c7.pdf" TargetMode="External"/><Relationship Id="rId10" Type="http://schemas.openxmlformats.org/officeDocument/2006/relationships/hyperlink" Target="https://www.mpam.mp.br/images/Transpar%C3%AAncia_2023/Fevereiro/Notas_Fiscais/Loca%C3%A7%C3%B5es/RECIBO_01_2023_SAMUEL_2bc31.pdf" TargetMode="External"/><Relationship Id="rId19" Type="http://schemas.openxmlformats.org/officeDocument/2006/relationships/hyperlink" Target="https://www.mpam.mp.br/images/1%C2%BA_TAPao_CT_033-2019_-MP-PGJ_9e20c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mpam.mp.br/images/Transpar%C3%AAncia_2023/Fevereiro/Notas_Fiscais/Loca%C3%A7%C3%B5es/RECIBO_12_2022_VANIAS_f9be5.pdf" TargetMode="External"/><Relationship Id="rId9" Type="http://schemas.openxmlformats.org/officeDocument/2006/relationships/hyperlink" Target="https://www.mpam.mp.br/images/Transpar%C3%AAncia_2023/Fevereiro/Notas_Fiscais/Loca%C3%A7%C3%B5es/FATURA_16550_2023_SENCINET_cf2b3.pdf" TargetMode="External"/><Relationship Id="rId14" Type="http://schemas.openxmlformats.org/officeDocument/2006/relationships/hyperlink" Target="https://www.mpam.mp.br/images/Contratos/2022/Aditivos/1%C2%BA_TA_ao_CT_n%C2%BA_13-2021_MP-PGJ_8df32.pdf" TargetMode="External"/><Relationship Id="rId22" Type="http://schemas.openxmlformats.org/officeDocument/2006/relationships/hyperlink" Target="https://www.mpam.mp.br/images/1_TA_ao_CT_n.%C2%BA_031-2021_-_MP-PGJ_c67e9.pdf" TargetMode="External"/><Relationship Id="rId27" Type="http://schemas.openxmlformats.org/officeDocument/2006/relationships/hyperlink" Target="https://www.mpam.mp.br/images/Transpar%C3%AAncia_2023/Fevereiro/Notas_Fiscais/Loca%C3%A7%C3%B5es/RECIBO_51_2023_COENCIL_d48eb.pdf" TargetMode="External"/><Relationship Id="rId30" Type="http://schemas.openxmlformats.org/officeDocument/2006/relationships/hyperlink" Target="https://www.mpam.mp.br/images/1_TAP_%C3%A0_CT_n.%C2%BA_032-2018_-_MP-PGJ_ad07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view="pageBreakPreview" topLeftCell="A19" zoomScaleNormal="85" zoomScaleSheetLayoutView="100" workbookViewId="0">
      <selection activeCell="B7" sqref="B7:B21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style="2" customWidth="1"/>
    <col min="6" max="6" width="18.7109375" style="3" customWidth="1"/>
    <col min="7" max="7" width="16.710937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</cols>
  <sheetData>
    <row r="1" spans="1:13" ht="77.099999999999994" customHeight="1">
      <c r="C1" s="1"/>
      <c r="D1" s="1"/>
      <c r="G1" s="3"/>
      <c r="H1" s="3"/>
      <c r="I1" s="3"/>
      <c r="J1" s="1"/>
    </row>
    <row r="2" spans="1:13" ht="18">
      <c r="A2" s="31" t="str">
        <f>[1]Bens!A2</f>
        <v>FEVEREIRO/2023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20.25">
      <c r="A3" s="4" t="s">
        <v>0</v>
      </c>
      <c r="B3" s="4"/>
      <c r="C3" s="4"/>
      <c r="D3" s="4"/>
      <c r="E3" s="5"/>
      <c r="G3" s="3"/>
      <c r="H3" s="3"/>
      <c r="I3" s="3"/>
      <c r="J3" s="1"/>
    </row>
    <row r="5" spans="1:13" ht="18">
      <c r="A5" s="6" t="s">
        <v>1</v>
      </c>
      <c r="B5" s="6"/>
      <c r="C5" s="6"/>
      <c r="D5" s="6"/>
      <c r="E5" s="7"/>
      <c r="F5" s="8"/>
      <c r="G5" s="6"/>
      <c r="H5" s="6"/>
      <c r="I5" s="6"/>
      <c r="J5" s="6"/>
      <c r="K5" s="6"/>
      <c r="L5" s="6"/>
    </row>
    <row r="6" spans="1:13" ht="31.5">
      <c r="A6" s="9" t="s">
        <v>2</v>
      </c>
      <c r="B6" s="9" t="s">
        <v>3</v>
      </c>
      <c r="C6" s="10" t="s">
        <v>4</v>
      </c>
      <c r="D6" s="10" t="s">
        <v>5</v>
      </c>
      <c r="E6" s="9" t="s">
        <v>6</v>
      </c>
      <c r="F6" s="10" t="s">
        <v>7</v>
      </c>
      <c r="G6" s="9" t="s">
        <v>8</v>
      </c>
      <c r="H6" s="11" t="s">
        <v>9</v>
      </c>
      <c r="I6" s="11" t="s">
        <v>10</v>
      </c>
      <c r="J6" s="10" t="s">
        <v>11</v>
      </c>
      <c r="K6" s="10" t="s">
        <v>12</v>
      </c>
      <c r="L6" s="10" t="s">
        <v>13</v>
      </c>
      <c r="M6" s="10" t="s">
        <v>14</v>
      </c>
    </row>
    <row r="7" spans="1:13" ht="135">
      <c r="A7" s="12" t="s">
        <v>15</v>
      </c>
      <c r="B7" s="13">
        <v>1</v>
      </c>
      <c r="C7" s="14" t="s">
        <v>16</v>
      </c>
      <c r="D7" s="15" t="s">
        <v>17</v>
      </c>
      <c r="E7" s="16" t="s">
        <v>18</v>
      </c>
      <c r="F7" s="17" t="s">
        <v>19</v>
      </c>
      <c r="G7" s="18">
        <v>44958</v>
      </c>
      <c r="H7" s="19" t="s">
        <v>20</v>
      </c>
      <c r="I7" s="20">
        <v>9251.77</v>
      </c>
      <c r="J7" s="18">
        <v>44959</v>
      </c>
      <c r="K7" s="21" t="s">
        <v>73</v>
      </c>
      <c r="L7" s="20">
        <v>9251.77</v>
      </c>
      <c r="M7" s="19" t="s">
        <v>21</v>
      </c>
    </row>
    <row r="8" spans="1:13" ht="105">
      <c r="A8" s="12" t="s">
        <v>15</v>
      </c>
      <c r="B8" s="13">
        <v>2</v>
      </c>
      <c r="C8" s="14" t="s">
        <v>22</v>
      </c>
      <c r="D8" s="15" t="s">
        <v>23</v>
      </c>
      <c r="E8" s="16" t="s">
        <v>24</v>
      </c>
      <c r="F8" s="17" t="s">
        <v>25</v>
      </c>
      <c r="G8" s="18">
        <v>44958</v>
      </c>
      <c r="H8" s="19" t="s">
        <v>26</v>
      </c>
      <c r="I8" s="20">
        <v>5500</v>
      </c>
      <c r="J8" s="18">
        <v>44959</v>
      </c>
      <c r="K8" s="21" t="s">
        <v>73</v>
      </c>
      <c r="L8" s="20">
        <f>643.14+4856.86</f>
        <v>5500</v>
      </c>
      <c r="M8" s="19" t="s">
        <v>27</v>
      </c>
    </row>
    <row r="9" spans="1:13" ht="135">
      <c r="A9" s="12" t="s">
        <v>15</v>
      </c>
      <c r="B9" s="13">
        <v>3</v>
      </c>
      <c r="C9" s="14" t="s">
        <v>28</v>
      </c>
      <c r="D9" s="15" t="s">
        <v>29</v>
      </c>
      <c r="E9" s="16" t="s">
        <v>30</v>
      </c>
      <c r="F9" s="17" t="s">
        <v>25</v>
      </c>
      <c r="G9" s="18">
        <v>44959</v>
      </c>
      <c r="H9" s="19" t="s">
        <v>31</v>
      </c>
      <c r="I9" s="22">
        <v>2825</v>
      </c>
      <c r="J9" s="18">
        <v>44959</v>
      </c>
      <c r="K9" s="21" t="s">
        <v>73</v>
      </c>
      <c r="L9" s="20">
        <f>69.07+2755.93</f>
        <v>2825</v>
      </c>
      <c r="M9" s="19" t="s">
        <v>32</v>
      </c>
    </row>
    <row r="10" spans="1:13" ht="135">
      <c r="A10" s="12" t="s">
        <v>15</v>
      </c>
      <c r="B10" s="13">
        <v>4</v>
      </c>
      <c r="C10" s="14" t="s">
        <v>33</v>
      </c>
      <c r="D10" s="15" t="s">
        <v>34</v>
      </c>
      <c r="E10" s="16" t="s">
        <v>35</v>
      </c>
      <c r="F10" s="17" t="s">
        <v>25</v>
      </c>
      <c r="G10" s="18">
        <v>44959</v>
      </c>
      <c r="H10" s="19" t="s">
        <v>36</v>
      </c>
      <c r="I10" s="20">
        <v>24545.87</v>
      </c>
      <c r="J10" s="18">
        <v>44959</v>
      </c>
      <c r="K10" s="21" t="s">
        <v>73</v>
      </c>
      <c r="L10" s="20">
        <f>5880.75+18665.12</f>
        <v>24545.87</v>
      </c>
      <c r="M10" s="19" t="s">
        <v>37</v>
      </c>
    </row>
    <row r="11" spans="1:13" ht="90">
      <c r="A11" s="12" t="s">
        <v>15</v>
      </c>
      <c r="B11" s="13">
        <v>5</v>
      </c>
      <c r="C11" s="14" t="s">
        <v>38</v>
      </c>
      <c r="D11" s="15" t="s">
        <v>39</v>
      </c>
      <c r="E11" s="16" t="s">
        <v>40</v>
      </c>
      <c r="F11" s="17" t="s">
        <v>25</v>
      </c>
      <c r="G11" s="18">
        <v>44964</v>
      </c>
      <c r="H11" s="19" t="s">
        <v>41</v>
      </c>
      <c r="I11" s="20">
        <v>7000</v>
      </c>
      <c r="J11" s="18">
        <v>44965</v>
      </c>
      <c r="K11" s="21" t="s">
        <v>73</v>
      </c>
      <c r="L11" s="20">
        <f>1055.64+5944.36</f>
        <v>7000</v>
      </c>
      <c r="M11" s="19" t="s">
        <v>42</v>
      </c>
    </row>
    <row r="12" spans="1:13" ht="120">
      <c r="A12" s="12" t="s">
        <v>15</v>
      </c>
      <c r="B12" s="13">
        <v>6</v>
      </c>
      <c r="C12" s="14" t="s">
        <v>33</v>
      </c>
      <c r="D12" s="15" t="s">
        <v>34</v>
      </c>
      <c r="E12" s="16" t="s">
        <v>43</v>
      </c>
      <c r="F12" s="17" t="s">
        <v>44</v>
      </c>
      <c r="G12" s="18">
        <v>44964</v>
      </c>
      <c r="H12" s="19" t="s">
        <v>45</v>
      </c>
      <c r="I12" s="20">
        <v>24545.87</v>
      </c>
      <c r="J12" s="18">
        <v>44965</v>
      </c>
      <c r="K12" s="21" t="s">
        <v>73</v>
      </c>
      <c r="L12" s="20">
        <f>5880.75+18665.12</f>
        <v>24545.87</v>
      </c>
      <c r="M12" s="19" t="s">
        <v>46</v>
      </c>
    </row>
    <row r="13" spans="1:13" ht="120">
      <c r="A13" s="12" t="s">
        <v>15</v>
      </c>
      <c r="B13" s="13">
        <v>7</v>
      </c>
      <c r="C13" s="19" t="s">
        <v>47</v>
      </c>
      <c r="D13" s="23" t="s">
        <v>48</v>
      </c>
      <c r="E13" s="24" t="s">
        <v>49</v>
      </c>
      <c r="F13" s="17" t="s">
        <v>25</v>
      </c>
      <c r="G13" s="18">
        <v>44967</v>
      </c>
      <c r="H13" s="19" t="s">
        <v>50</v>
      </c>
      <c r="I13" s="20">
        <v>92030.02</v>
      </c>
      <c r="J13" s="18">
        <v>44971</v>
      </c>
      <c r="K13" s="13" t="s">
        <v>73</v>
      </c>
      <c r="L13" s="20">
        <v>92030.02</v>
      </c>
      <c r="M13" s="19" t="s">
        <v>51</v>
      </c>
    </row>
    <row r="14" spans="1:13" ht="150">
      <c r="A14" s="12" t="s">
        <v>15</v>
      </c>
      <c r="B14" s="13">
        <v>8</v>
      </c>
      <c r="C14" s="19" t="s">
        <v>47</v>
      </c>
      <c r="D14" s="23" t="s">
        <v>48</v>
      </c>
      <c r="E14" s="16" t="s">
        <v>52</v>
      </c>
      <c r="F14" s="17" t="s">
        <v>53</v>
      </c>
      <c r="G14" s="18">
        <v>44967</v>
      </c>
      <c r="H14" s="19" t="s">
        <v>54</v>
      </c>
      <c r="I14" s="20">
        <v>21840.06</v>
      </c>
      <c r="J14" s="18">
        <v>44971</v>
      </c>
      <c r="K14" s="21" t="s">
        <v>73</v>
      </c>
      <c r="L14" s="20">
        <v>21840.06</v>
      </c>
      <c r="M14" s="19" t="s">
        <v>55</v>
      </c>
    </row>
    <row r="15" spans="1:13" ht="120">
      <c r="A15" s="12" t="s">
        <v>15</v>
      </c>
      <c r="B15" s="13">
        <v>9</v>
      </c>
      <c r="C15" s="14" t="s">
        <v>16</v>
      </c>
      <c r="D15" s="15" t="s">
        <v>17</v>
      </c>
      <c r="E15" s="16" t="s">
        <v>56</v>
      </c>
      <c r="F15" s="17" t="s">
        <v>57</v>
      </c>
      <c r="G15" s="18">
        <v>44970</v>
      </c>
      <c r="H15" s="19" t="s">
        <v>58</v>
      </c>
      <c r="I15" s="20">
        <v>21311.4</v>
      </c>
      <c r="J15" s="18">
        <v>44971</v>
      </c>
      <c r="K15" s="21" t="s">
        <v>73</v>
      </c>
      <c r="L15" s="20">
        <v>21311.4</v>
      </c>
      <c r="M15" s="19" t="s">
        <v>59</v>
      </c>
    </row>
    <row r="16" spans="1:13" ht="105">
      <c r="A16" s="12" t="s">
        <v>15</v>
      </c>
      <c r="B16" s="13">
        <v>10</v>
      </c>
      <c r="C16" s="14" t="s">
        <v>28</v>
      </c>
      <c r="D16" s="15" t="s">
        <v>29</v>
      </c>
      <c r="E16" s="16" t="s">
        <v>60</v>
      </c>
      <c r="F16" s="17" t="s">
        <v>61</v>
      </c>
      <c r="G16" s="18">
        <v>44970</v>
      </c>
      <c r="H16" s="19" t="s">
        <v>62</v>
      </c>
      <c r="I16" s="20">
        <v>2825</v>
      </c>
      <c r="J16" s="18">
        <v>44971</v>
      </c>
      <c r="K16" s="21" t="s">
        <v>73</v>
      </c>
      <c r="L16" s="20">
        <v>2825</v>
      </c>
      <c r="M16" s="19" t="s">
        <v>63</v>
      </c>
    </row>
    <row r="17" spans="1:13" ht="105">
      <c r="A17" s="12" t="s">
        <v>15</v>
      </c>
      <c r="B17" s="13">
        <v>11</v>
      </c>
      <c r="C17" s="14" t="s">
        <v>64</v>
      </c>
      <c r="D17" s="15" t="s">
        <v>39</v>
      </c>
      <c r="E17" s="16" t="s">
        <v>65</v>
      </c>
      <c r="F17" s="17" t="s">
        <v>61</v>
      </c>
      <c r="G17" s="18">
        <v>44970</v>
      </c>
      <c r="H17" s="19" t="s">
        <v>66</v>
      </c>
      <c r="I17" s="20">
        <v>7910</v>
      </c>
      <c r="J17" s="18">
        <v>44971</v>
      </c>
      <c r="K17" s="21" t="s">
        <v>73</v>
      </c>
      <c r="L17" s="20">
        <f>1305.15+6604.85</f>
        <v>7910</v>
      </c>
      <c r="M17" s="19" t="s">
        <v>67</v>
      </c>
    </row>
    <row r="18" spans="1:13" ht="105">
      <c r="A18" s="12" t="s">
        <v>15</v>
      </c>
      <c r="B18" s="13">
        <v>12</v>
      </c>
      <c r="C18" s="14" t="s">
        <v>22</v>
      </c>
      <c r="D18" s="15" t="s">
        <v>23</v>
      </c>
      <c r="E18" s="16" t="s">
        <v>68</v>
      </c>
      <c r="F18" s="17" t="s">
        <v>61</v>
      </c>
      <c r="G18" s="18">
        <v>44972</v>
      </c>
      <c r="H18" s="19" t="s">
        <v>69</v>
      </c>
      <c r="I18" s="20">
        <v>5500</v>
      </c>
      <c r="J18" s="30" t="s">
        <v>79</v>
      </c>
      <c r="K18" s="23" t="s">
        <v>80</v>
      </c>
      <c r="L18" s="30" t="s">
        <v>79</v>
      </c>
      <c r="M18" s="19" t="s">
        <v>70</v>
      </c>
    </row>
    <row r="19" spans="1:13" ht="150">
      <c r="A19" s="12" t="s">
        <v>15</v>
      </c>
      <c r="B19" s="13">
        <v>13</v>
      </c>
      <c r="C19" s="14" t="s">
        <v>81</v>
      </c>
      <c r="D19" s="15" t="s">
        <v>82</v>
      </c>
      <c r="E19" s="16" t="s">
        <v>83</v>
      </c>
      <c r="F19" s="17" t="s">
        <v>84</v>
      </c>
      <c r="G19" s="18">
        <v>44985</v>
      </c>
      <c r="H19" s="19" t="s">
        <v>85</v>
      </c>
      <c r="I19" s="20">
        <v>103110.5</v>
      </c>
      <c r="J19" s="30" t="s">
        <v>79</v>
      </c>
      <c r="K19" s="25" t="s">
        <v>73</v>
      </c>
      <c r="L19" s="30" t="s">
        <v>79</v>
      </c>
      <c r="M19" s="19" t="s">
        <v>86</v>
      </c>
    </row>
    <row r="20" spans="1:13" ht="150">
      <c r="A20" s="12" t="s">
        <v>15</v>
      </c>
      <c r="B20" s="13">
        <v>14</v>
      </c>
      <c r="C20" s="14" t="s">
        <v>81</v>
      </c>
      <c r="D20" s="15" t="s">
        <v>82</v>
      </c>
      <c r="E20" s="16" t="s">
        <v>87</v>
      </c>
      <c r="F20" s="17" t="s">
        <v>88</v>
      </c>
      <c r="G20" s="18">
        <v>44985</v>
      </c>
      <c r="H20" s="19" t="s">
        <v>89</v>
      </c>
      <c r="I20" s="20">
        <v>103110.5</v>
      </c>
      <c r="J20" s="30" t="s">
        <v>79</v>
      </c>
      <c r="K20" s="25" t="s">
        <v>73</v>
      </c>
      <c r="L20" s="30" t="s">
        <v>79</v>
      </c>
      <c r="M20" s="19" t="s">
        <v>90</v>
      </c>
    </row>
    <row r="21" spans="1:13" ht="135">
      <c r="A21" s="12" t="s">
        <v>15</v>
      </c>
      <c r="B21" s="13">
        <v>15</v>
      </c>
      <c r="C21" s="14" t="s">
        <v>47</v>
      </c>
      <c r="D21" s="15" t="s">
        <v>48</v>
      </c>
      <c r="E21" s="16" t="s">
        <v>71</v>
      </c>
      <c r="F21" s="17" t="s">
        <v>61</v>
      </c>
      <c r="G21" s="18">
        <v>44985</v>
      </c>
      <c r="H21" s="19" t="s">
        <v>72</v>
      </c>
      <c r="I21" s="20">
        <v>92030.02</v>
      </c>
      <c r="J21" s="30" t="s">
        <v>79</v>
      </c>
      <c r="K21" s="25" t="s">
        <v>73</v>
      </c>
      <c r="L21" s="30" t="s">
        <v>79</v>
      </c>
      <c r="M21" s="19" t="s">
        <v>74</v>
      </c>
    </row>
    <row r="22" spans="1:13">
      <c r="A22" s="26" t="s">
        <v>75</v>
      </c>
      <c r="B22" s="26"/>
      <c r="C22" s="26"/>
      <c r="D22" s="3"/>
    </row>
    <row r="23" spans="1:13">
      <c r="A23" s="27" t="str">
        <f>[1]Bens!A59</f>
        <v>Data da última atualização: 01/03/2023</v>
      </c>
      <c r="B23" s="28"/>
      <c r="C23" s="3"/>
      <c r="D23" s="1"/>
    </row>
    <row r="24" spans="1:13">
      <c r="A24" s="29" t="s">
        <v>76</v>
      </c>
      <c r="B24" s="29"/>
      <c r="C24" s="29"/>
      <c r="D24" s="29"/>
    </row>
    <row r="25" spans="1:13">
      <c r="A25" s="29" t="s">
        <v>77</v>
      </c>
      <c r="B25" s="29"/>
      <c r="C25" s="29"/>
      <c r="D25" s="29"/>
    </row>
    <row r="26" spans="1:13">
      <c r="A26" s="29" t="s">
        <v>78</v>
      </c>
      <c r="B26" s="29"/>
      <c r="C26" s="29"/>
      <c r="D26" s="1"/>
    </row>
  </sheetData>
  <mergeCells count="1">
    <mergeCell ref="A2:M2"/>
  </mergeCells>
  <conditionalFormatting sqref="C19:C20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/>
    <hyperlink ref="F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  <hyperlink ref="F17" r:id="rId11"/>
    <hyperlink ref="F18" r:id="rId12"/>
    <hyperlink ref="F21" r:id="rId13"/>
    <hyperlink ref="E7" r:id="rId14"/>
    <hyperlink ref="E15" r:id="rId15"/>
    <hyperlink ref="E8" r:id="rId16"/>
    <hyperlink ref="E9" r:id="rId17"/>
    <hyperlink ref="E10" r:id="rId18"/>
    <hyperlink ref="E12" r:id="rId19"/>
    <hyperlink ref="E16" r:id="rId20"/>
    <hyperlink ref="E18" r:id="rId21"/>
    <hyperlink ref="E11" r:id="rId22"/>
    <hyperlink ref="E17" r:id="rId23"/>
    <hyperlink ref="E21" r:id="rId24"/>
    <hyperlink ref="E13" r:id="rId25"/>
    <hyperlink ref="E14" r:id="rId26"/>
    <hyperlink ref="F19" r:id="rId27"/>
    <hyperlink ref="F20" r:id="rId28"/>
    <hyperlink ref="E19" r:id="rId29"/>
    <hyperlink ref="E20" r:id="rId30"/>
  </hyperlinks>
  <pageMargins left="0.511811024" right="0.511811024" top="0.78740157499999996" bottom="0.78740157499999996" header="0.31496062000000002" footer="0.31496062000000002"/>
  <pageSetup scale="54" fitToHeight="0" orientation="landscape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Locações</vt:lpstr>
      <vt:lpstr>Locações!Area_de_impressao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cp:lastPrinted>2023-04-27T15:33:47Z</cp:lastPrinted>
  <dcterms:created xsi:type="dcterms:W3CDTF">2023-03-13T13:33:32Z</dcterms:created>
  <dcterms:modified xsi:type="dcterms:W3CDTF">2023-04-27T15:39:12Z</dcterms:modified>
</cp:coreProperties>
</file>