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4"/>
  <workbookPr/>
  <mc:AlternateContent xmlns:mc="http://schemas.openxmlformats.org/markup-compatibility/2006">
    <mc:Choice Requires="x15">
      <x15ac:absPath xmlns:x15ac="http://schemas.microsoft.com/office/spreadsheetml/2010/11/ac" url="D:\working\waccache\CP1PEPF00000B7A\EXCELCNV\10b38ad7-8df7-422a-a394-bd2a45bd8c62\"/>
    </mc:Choice>
  </mc:AlternateContent>
  <xr:revisionPtr revIDLastSave="47" documentId="8_{725E3C54-ED2B-4F7E-A74E-19001D12CF70}" xr6:coauthVersionLast="47" xr6:coauthVersionMax="47" xr10:uidLastSave="{32AA46BE-FABF-41D1-8BA6-60EA69B5EB24}"/>
  <bookViews>
    <workbookView xWindow="-60" yWindow="-60" windowWidth="15480" windowHeight="11640" xr2:uid="{00000000-000D-0000-FFFF-FFFF00000000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1" i="1" l="1"/>
  <c r="N45" i="1"/>
  <c r="N22" i="1"/>
  <c r="M22" i="1"/>
  <c r="M45" i="1"/>
  <c r="L45" i="1"/>
  <c r="L22" i="1"/>
  <c r="K45" i="1"/>
  <c r="K22" i="1"/>
  <c r="A75" i="1"/>
  <c r="J45" i="1"/>
  <c r="J22" i="1"/>
  <c r="I45" i="1"/>
  <c r="O18" i="1"/>
  <c r="I22" i="1"/>
  <c r="H45" i="1"/>
  <c r="H22" i="1"/>
  <c r="G45" i="1"/>
  <c r="G22" i="1"/>
  <c r="F45" i="1"/>
  <c r="O8" i="1"/>
  <c r="O7" i="1"/>
  <c r="O9" i="1"/>
  <c r="F22" i="1"/>
  <c r="E45" i="1"/>
  <c r="E22" i="1"/>
  <c r="C45" i="1"/>
  <c r="D45" i="1"/>
  <c r="D22" i="1"/>
  <c r="O32" i="1"/>
  <c r="O33" i="1"/>
  <c r="O30" i="1"/>
  <c r="O10" i="1"/>
  <c r="O11" i="1"/>
  <c r="O12" i="1"/>
  <c r="B22" i="1"/>
  <c r="A54" i="1"/>
  <c r="A25" i="1"/>
  <c r="C22" i="1"/>
  <c r="B45" i="1"/>
  <c r="O70" i="1"/>
  <c r="O69" i="1"/>
  <c r="O68" i="1"/>
  <c r="O67" i="1"/>
  <c r="O66" i="1"/>
  <c r="O65" i="1"/>
  <c r="O64" i="1"/>
  <c r="O63" i="1"/>
  <c r="O62" i="1"/>
  <c r="O61" i="1"/>
  <c r="O60" i="1"/>
  <c r="O71" i="1"/>
  <c r="O44" i="1"/>
  <c r="O43" i="1"/>
  <c r="O42" i="1"/>
  <c r="O41" i="1"/>
  <c r="O40" i="1"/>
  <c r="O39" i="1"/>
  <c r="O38" i="1"/>
  <c r="O37" i="1"/>
  <c r="O36" i="1"/>
  <c r="O35" i="1"/>
  <c r="O34" i="1"/>
  <c r="O31" i="1"/>
  <c r="O45" i="1"/>
  <c r="O21" i="1"/>
  <c r="O20" i="1"/>
  <c r="O19" i="1"/>
  <c r="O17" i="1"/>
  <c r="O16" i="1"/>
  <c r="O15" i="1"/>
  <c r="O14" i="1"/>
  <c r="O13" i="1"/>
  <c r="O22" i="1"/>
</calcChain>
</file>

<file path=xl/sharedStrings.xml><?xml version="1.0" encoding="utf-8"?>
<sst xmlns="http://schemas.openxmlformats.org/spreadsheetml/2006/main" count="103" uniqueCount="56">
  <si>
    <t>DEZEMBRO/2023</t>
  </si>
  <si>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</si>
  <si>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</si>
  <si>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</si>
  <si>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</si>
  <si>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</si>
  <si>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</si>
  <si>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</si>
  <si>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</si>
  <si>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</si>
  <si>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</si>
  <si>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</si>
  <si>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</si>
  <si>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</si>
  <si>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</si>
  <si>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</si>
  <si>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</si>
  <si>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</si>
  <si>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</si>
  <si>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</si>
  <si>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RC- Cessão do Direito de Operacionalização de Pagamentos</t>
  </si>
  <si>
    <t>ORC - Restituições - Demais Recuperações de Exercícios Anteriores</t>
  </si>
  <si>
    <t>ORC- Recursos de Convênio</t>
  </si>
  <si>
    <t>ORC - Outras Restituições - Principal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</si>
  <si>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</si>
  <si>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</si>
  <si>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</si>
  <si>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</si>
  <si>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</si>
  <si>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CRÉDITO ORÇAMENTÁRIO - Repasse Legal  – Duodécimo</t>
  </si>
  <si>
    <t xml:space="preserve">35.255.733,38	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</si>
  <si>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</si>
  <si>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</si>
  <si>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</si>
  <si>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</si>
  <si>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</si>
  <si>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</si>
  <si>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</si>
  <si>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Inscrição em Concursos e Processos Seletivos - Principal</t>
  </si>
  <si>
    <t>Outros Serviços Administrativos</t>
  </si>
  <si>
    <t>Outros Serviços</t>
  </si>
  <si>
    <t>Serv. Admin.  - Serviços de Inscrição em Concurso Público</t>
  </si>
  <si>
    <t>Alienação de Bens Móveis e Semoventes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</si>
  <si>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</si>
  <si>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</si>
  <si>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</si>
  <si>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</si>
  <si>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</si>
  <si>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Multas Previstas em Legislação Específica – Principal</t>
  </si>
  <si>
    <t>Devolução recebida de saldos repasses destaques anteriormente concedidos a PGJ</t>
  </si>
  <si>
    <t xml:space="preserve"> Fonte: DOF/Sistema AFI</t>
  </si>
  <si>
    <t>Data da última atualização: 30/01/2024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</si>
  <si>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</si>
  <si>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</si>
  <si>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Alienação de Veículos</t>
  </si>
  <si>
    <t>Repasse Recebido de Destaque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</si>
</sst>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&quot; &quot;#,##0.00;[Red]&quot;-&quot;[$R$-416]&quot; &quot;#,##0.00"/>
  </numFmts>
  <fonts count="28">
    <font>
      <sz val="11"/>
      <color rgb="FF000000"/>
      <name val="Liberation Sans1"/>
    </font>
    <font>
      <sz val="11"/>
      <color indexed="8"/>
      <name val="ARIAL"/>
      <family val="2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i/>
      <sz val="16"/>
      <color rgb="FF0000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i/>
      <u/>
      <sz val="11"/>
      <color rgb="FF000000"/>
      <name val="Liberation Sans1"/>
    </font>
    <font>
      <sz val="11"/>
      <color rgb="FF000000"/>
      <name val="Arial1"/>
    </font>
    <font>
      <b/>
      <sz val="12"/>
      <color rgb="FF000000"/>
      <name val="Arial1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/>
      <sz val="11"/>
      <color rgb="FF000000"/>
      <name val="Arial"/>
      <family val="2"/>
    </font>
    <font>
      <b/>
      <sz val="11"/>
      <color rgb="FF000000"/>
      <name val="Arial1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1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6E6E6"/>
        <bgColor rgb="FFE6E6E6"/>
      </patternFill>
    </fill>
    <fill>
      <patternFill patternType="solid">
        <fgColor rgb="FFFFFFFF"/>
        <bgColor rgb="FFFFFFFF"/>
      </patternFill>
    </fill>
    <fill>
      <patternFill patternType="solid">
        <fgColor rgb="FF800000"/>
        <bgColor rgb="FF8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1">
    <xf numFmtId="0" fontId="0" fillId="0" borderId="0"/>
    <xf numFmtId="0" fontId="3" fillId="0" borderId="0" applyNumberFormat="0" applyBorder="0" applyProtection="0"/>
    <xf numFmtId="0" fontId="4" fillId="2" borderId="0" applyNumberFormat="0" applyBorder="0" applyProtection="0"/>
    <xf numFmtId="0" fontId="4" fillId="3" borderId="0" applyNumberFormat="0" applyBorder="0" applyProtection="0"/>
    <xf numFmtId="0" fontId="3" fillId="4" borderId="0" applyNumberFormat="0" applyBorder="0" applyProtection="0"/>
    <xf numFmtId="0" fontId="5" fillId="5" borderId="0" applyNumberFormat="0" applyBorder="0" applyProtection="0"/>
    <xf numFmtId="0" fontId="6" fillId="6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8" borderId="0" applyNumberFormat="0" applyBorder="0" applyProtection="0"/>
    <xf numFmtId="0" fontId="14" fillId="8" borderId="2" applyNumberFormat="0" applyProtection="0"/>
    <xf numFmtId="0" fontId="15" fillId="0" borderId="0" applyNumberFormat="0" applyBorder="0" applyProtection="0"/>
    <xf numFmtId="164" fontId="15" fillId="0" borderId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5" fillId="0" borderId="0" applyNumberFormat="0" applyBorder="0" applyProtection="0"/>
  </cellStyleXfs>
  <cellXfs count="35">
    <xf numFmtId="0" fontId="0" fillId="0" borderId="0" xfId="0"/>
    <xf numFmtId="4" fontId="16" fillId="0" borderId="0" xfId="0" applyNumberFormat="1" applyFont="1"/>
    <xf numFmtId="4" fontId="16" fillId="0" borderId="0" xfId="0" applyNumberFormat="1" applyFont="1" applyAlignment="1">
      <alignment horizontal="center" vertical="center"/>
    </xf>
    <xf numFmtId="4" fontId="17" fillId="0" borderId="0" xfId="0" applyNumberFormat="1" applyFont="1"/>
    <xf numFmtId="4" fontId="18" fillId="0" borderId="0" xfId="0" applyNumberFormat="1" applyFont="1"/>
    <xf numFmtId="4" fontId="19" fillId="0" borderId="0" xfId="0" applyNumberFormat="1" applyFont="1"/>
    <xf numFmtId="4" fontId="19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8" fillId="0" borderId="0" xfId="0" applyFont="1"/>
    <xf numFmtId="4" fontId="20" fillId="0" borderId="0" xfId="0" applyNumberFormat="1" applyFont="1"/>
    <xf numFmtId="4" fontId="21" fillId="0" borderId="0" xfId="0" applyNumberFormat="1" applyFont="1" applyAlignment="1">
      <alignment wrapText="1"/>
    </xf>
    <xf numFmtId="4" fontId="19" fillId="0" borderId="3" xfId="0" applyNumberFormat="1" applyFont="1" applyBorder="1" applyAlignment="1">
      <alignment horizontal="right"/>
    </xf>
    <xf numFmtId="4" fontId="19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right"/>
    </xf>
    <xf numFmtId="4" fontId="22" fillId="0" borderId="1" xfId="0" applyNumberFormat="1" applyFont="1" applyBorder="1" applyAlignment="1">
      <alignment horizontal="right"/>
    </xf>
    <xf numFmtId="4" fontId="19" fillId="0" borderId="1" xfId="0" applyNumberFormat="1" applyFont="1" applyBorder="1"/>
    <xf numFmtId="4" fontId="24" fillId="0" borderId="1" xfId="0" applyNumberFormat="1" applyFont="1" applyBorder="1"/>
    <xf numFmtId="4" fontId="22" fillId="9" borderId="1" xfId="0" applyNumberFormat="1" applyFont="1" applyFill="1" applyBorder="1" applyAlignment="1">
      <alignment horizontal="right"/>
    </xf>
    <xf numFmtId="4" fontId="22" fillId="0" borderId="1" xfId="0" applyNumberFormat="1" applyFont="1" applyBorder="1"/>
    <xf numFmtId="0" fontId="25" fillId="10" borderId="1" xfId="0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" fontId="16" fillId="0" borderId="1" xfId="0" applyNumberFormat="1" applyFont="1" applyBorder="1"/>
    <xf numFmtId="0" fontId="23" fillId="11" borderId="1" xfId="0" applyFont="1" applyFill="1" applyBorder="1" applyAlignment="1">
      <alignment horizontal="center" vertical="center" wrapText="1"/>
    </xf>
    <xf numFmtId="0" fontId="23" fillId="11" borderId="1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49" fontId="27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" fontId="23" fillId="11" borderId="1" xfId="0" applyNumberFormat="1" applyFont="1" applyFill="1" applyBorder="1" applyAlignment="1">
      <alignment horizontal="center" vertical="center" wrapText="1"/>
    </xf>
    <xf numFmtId="4" fontId="23" fillId="11" borderId="1" xfId="0" applyNumberFormat="1" applyFont="1" applyFill="1" applyBorder="1" applyAlignment="1">
      <alignment horizontal="center" vertical="center"/>
    </xf>
    <xf numFmtId="4" fontId="26" fillId="0" borderId="0" xfId="0" applyNumberFormat="1" applyFont="1" applyAlignment="1"/>
    <xf numFmtId="0" fontId="26" fillId="0" borderId="0" xfId="0" applyFont="1" applyAlignment="1"/>
  </cellXfs>
  <cellStyles count="21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eading1" xfId="13" xr:uid="{00000000-0005-0000-0000-00000C000000}"/>
    <cellStyle name="Neutral" xfId="14" xr:uid="{00000000-0005-0000-0000-00000D000000}"/>
    <cellStyle name="Normal" xfId="0" builtinId="0" customBuiltin="1"/>
    <cellStyle name="Note" xfId="15" xr:uid="{00000000-0005-0000-0000-00000F000000}"/>
    <cellStyle name="Result" xfId="16" xr:uid="{00000000-0005-0000-0000-000010000000}"/>
    <cellStyle name="Result2" xfId="17" xr:uid="{00000000-0005-0000-0000-000011000000}"/>
    <cellStyle name="Status" xfId="18" xr:uid="{00000000-0005-0000-0000-000012000000}"/>
    <cellStyle name="Text" xfId="19" xr:uid="{00000000-0005-0000-0000-000013000000}"/>
    <cellStyle name="Warning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8096250</xdr:colOff>
      <xdr:row>1</xdr:row>
      <xdr:rowOff>0</xdr:rowOff>
    </xdr:to>
    <xdr:pic>
      <xdr:nvPicPr>
        <xdr:cNvPr id="1062" name="Figuras 6">
          <a:extLst>
            <a:ext uri="{FF2B5EF4-FFF2-40B4-BE49-F238E27FC236}">
              <a16:creationId xmlns:a16="http://schemas.microsoft.com/office/drawing/2014/main" id="{B326A71C-0D80-27D8-793F-1C6756FF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0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7"/>
  <sheetViews>
    <sheetView tabSelected="1" view="pageBreakPreview" topLeftCell="A9" zoomScale="55" zoomScaleNormal="55" zoomScaleSheetLayoutView="55" workbookViewId="0">
      <selection activeCell="A50" sqref="A50"/>
    </sheetView>
  </sheetViews>
  <sheetFormatPr defaultColWidth="12.375" defaultRowHeight="14.25"/>
  <cols>
    <col min="1" max="1" width="130.75" style="1" customWidth="1"/>
    <col min="2" max="2" width="23.625" style="1" customWidth="1"/>
    <col min="3" max="3" width="21" style="1" customWidth="1"/>
    <col min="4" max="4" width="21.375" style="1" customWidth="1"/>
    <col min="5" max="5" width="24.25" style="1" customWidth="1"/>
    <col min="6" max="6" width="21.375" style="1" customWidth="1"/>
    <col min="7" max="7" width="21.125" style="1" customWidth="1"/>
    <col min="8" max="8" width="22.5" style="1" customWidth="1"/>
    <col min="9" max="9" width="26.875" style="1" customWidth="1"/>
    <col min="10" max="12" width="20.75" style="1" customWidth="1"/>
    <col min="13" max="13" width="21" style="1" customWidth="1"/>
    <col min="14" max="14" width="21.125" style="1" customWidth="1"/>
    <col min="15" max="15" width="24.625" style="1" customWidth="1"/>
    <col min="16" max="17" width="12.375" style="1" customWidth="1"/>
    <col min="18" max="18" width="21" style="1" customWidth="1"/>
    <col min="19" max="16384" width="12.375" style="1"/>
  </cols>
  <sheetData>
    <row r="1" spans="1:15" ht="135.4" customHeight="1">
      <c r="O1" s="2"/>
    </row>
    <row r="2" spans="1:15" s="3" customFormat="1" ht="29.25" customHeight="1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22.5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4.25" customHeight="1">
      <c r="A4" s="4"/>
      <c r="B4" s="4"/>
      <c r="C4" s="4"/>
      <c r="D4" s="11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31" t="s">
        <v>2</v>
      </c>
      <c r="B5" s="31" t="s">
        <v>3</v>
      </c>
      <c r="C5" s="32" t="s">
        <v>4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6" customFormat="1" ht="15.75" customHeight="1">
      <c r="A6" s="31"/>
      <c r="B6" s="31"/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2" t="s">
        <v>15</v>
      </c>
      <c r="N6" s="12" t="s">
        <v>16</v>
      </c>
      <c r="O6" s="13" t="s">
        <v>17</v>
      </c>
    </row>
    <row r="7" spans="1:15" s="6" customFormat="1" ht="15.75" customHeight="1">
      <c r="A7" s="20" t="s">
        <v>18</v>
      </c>
      <c r="B7" s="14"/>
      <c r="C7" s="15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6">
        <f t="shared" ref="O7:O21" si="0">SUM(C7:N7)</f>
        <v>0</v>
      </c>
    </row>
    <row r="8" spans="1:15" s="7" customFormat="1" ht="22.5" customHeight="1">
      <c r="A8" s="20" t="s">
        <v>19</v>
      </c>
      <c r="B8" s="15">
        <v>0</v>
      </c>
      <c r="C8" s="15">
        <v>0</v>
      </c>
      <c r="D8" s="15">
        <v>407719.9</v>
      </c>
      <c r="E8" s="15">
        <v>437181.2</v>
      </c>
      <c r="F8" s="15">
        <v>662998.21</v>
      </c>
      <c r="G8" s="15">
        <v>455026.7</v>
      </c>
      <c r="H8" s="15">
        <v>555046.93000000005</v>
      </c>
      <c r="I8" s="17">
        <v>427669.78</v>
      </c>
      <c r="J8" s="15">
        <v>444213.78</v>
      </c>
      <c r="K8" s="15">
        <v>499409.5</v>
      </c>
      <c r="L8" s="15">
        <v>424517.01</v>
      </c>
      <c r="M8" s="15">
        <v>428373.06</v>
      </c>
      <c r="N8" s="15">
        <v>626646.84</v>
      </c>
      <c r="O8" s="16">
        <f>SUM(C8:N8)</f>
        <v>5368802.9099999992</v>
      </c>
    </row>
    <row r="9" spans="1:15" s="7" customFormat="1" ht="22.5" customHeight="1">
      <c r="A9" s="20" t="s">
        <v>20</v>
      </c>
      <c r="B9" s="15">
        <v>250000</v>
      </c>
      <c r="C9" s="15">
        <v>0</v>
      </c>
      <c r="D9" s="15">
        <v>2300175</v>
      </c>
      <c r="E9" s="15">
        <v>0</v>
      </c>
      <c r="F9" s="15">
        <v>0</v>
      </c>
      <c r="G9" s="15">
        <v>0</v>
      </c>
      <c r="H9" s="15">
        <v>0</v>
      </c>
      <c r="I9" s="17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f t="shared" si="0"/>
        <v>2300175</v>
      </c>
    </row>
    <row r="10" spans="1:15" s="7" customFormat="1" ht="22.5" customHeight="1">
      <c r="A10" s="20" t="s">
        <v>21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6">
        <f t="shared" si="0"/>
        <v>0</v>
      </c>
    </row>
    <row r="11" spans="1:15" s="7" customFormat="1" ht="22.5" customHeight="1">
      <c r="A11" s="20" t="s">
        <v>22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6">
        <f t="shared" si="0"/>
        <v>0</v>
      </c>
    </row>
    <row r="12" spans="1:15" s="7" customFormat="1" ht="22.5" customHeight="1">
      <c r="A12" s="20" t="s">
        <v>23</v>
      </c>
      <c r="B12" s="15">
        <v>0</v>
      </c>
      <c r="C12" s="15">
        <v>24189.73</v>
      </c>
      <c r="D12" s="15">
        <v>3537.58</v>
      </c>
      <c r="E12" s="15">
        <v>25083.200000000001</v>
      </c>
      <c r="F12" s="15">
        <v>43499.519999999997</v>
      </c>
      <c r="G12" s="15">
        <v>26701.43</v>
      </c>
      <c r="H12" s="15">
        <v>43076.3</v>
      </c>
      <c r="I12" s="15">
        <v>42014.239999999998</v>
      </c>
      <c r="J12" s="15">
        <v>561.49</v>
      </c>
      <c r="K12" s="15">
        <v>134593.64000000001</v>
      </c>
      <c r="L12" s="15">
        <v>50331.49</v>
      </c>
      <c r="M12" s="15">
        <v>41008.839999999997</v>
      </c>
      <c r="N12" s="15">
        <v>33727.07</v>
      </c>
      <c r="O12" s="16">
        <f t="shared" si="0"/>
        <v>468324.52999999997</v>
      </c>
    </row>
    <row r="13" spans="1:15" s="7" customFormat="1" ht="22.5" customHeight="1">
      <c r="A13" s="20" t="s">
        <v>24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7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f t="shared" si="0"/>
        <v>0</v>
      </c>
    </row>
    <row r="14" spans="1:15" s="7" customFormat="1" ht="22.5" customHeight="1">
      <c r="A14" s="20" t="s">
        <v>25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6">
        <f t="shared" si="0"/>
        <v>0</v>
      </c>
    </row>
    <row r="15" spans="1:15" s="7" customFormat="1" ht="22.5" customHeight="1">
      <c r="A15" s="20" t="s">
        <v>26</v>
      </c>
      <c r="B15" s="15">
        <v>0</v>
      </c>
      <c r="C15" s="15">
        <v>0</v>
      </c>
      <c r="D15" s="15">
        <v>0</v>
      </c>
      <c r="E15" s="15">
        <v>45168.44</v>
      </c>
      <c r="F15" s="15">
        <v>80747.460000000006</v>
      </c>
      <c r="G15" s="15">
        <v>31624.3</v>
      </c>
      <c r="H15" s="15">
        <v>69828.38</v>
      </c>
      <c r="I15" s="17">
        <v>3.15</v>
      </c>
      <c r="J15" s="15">
        <v>10557.5</v>
      </c>
      <c r="K15" s="15">
        <v>0</v>
      </c>
      <c r="L15" s="15">
        <v>0</v>
      </c>
      <c r="M15" s="15">
        <v>5080.3</v>
      </c>
      <c r="N15" s="15">
        <v>0</v>
      </c>
      <c r="O15" s="16">
        <f>SUM(C15:N15)</f>
        <v>243009.53</v>
      </c>
    </row>
    <row r="16" spans="1:15" s="7" customFormat="1" ht="22.5" customHeight="1">
      <c r="A16" s="20" t="s">
        <v>27</v>
      </c>
      <c r="B16" s="15">
        <v>704000</v>
      </c>
      <c r="C16" s="15">
        <v>0</v>
      </c>
      <c r="D16" s="15">
        <v>2453.61</v>
      </c>
      <c r="E16" s="15">
        <v>1226.23</v>
      </c>
      <c r="F16" s="15">
        <v>5885.9</v>
      </c>
      <c r="G16" s="15">
        <v>1385.3</v>
      </c>
      <c r="H16" s="15">
        <v>16014.94</v>
      </c>
      <c r="I16" s="17">
        <v>710058.32</v>
      </c>
      <c r="J16" s="15">
        <v>12339.48</v>
      </c>
      <c r="K16" s="15">
        <v>13261.75</v>
      </c>
      <c r="L16" s="15">
        <v>9709.1200000000008</v>
      </c>
      <c r="M16" s="15">
        <v>1410.18</v>
      </c>
      <c r="N16" s="15">
        <v>9698.8700000000008</v>
      </c>
      <c r="O16" s="16">
        <f t="shared" si="0"/>
        <v>783443.7</v>
      </c>
    </row>
    <row r="17" spans="1:15" s="7" customFormat="1" ht="22.5" customHeight="1">
      <c r="A17" s="20" t="s">
        <v>28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f t="shared" si="0"/>
        <v>0</v>
      </c>
    </row>
    <row r="18" spans="1:15" s="7" customFormat="1" ht="22.5" customHeight="1">
      <c r="A18" s="20" t="s">
        <v>29</v>
      </c>
      <c r="B18" s="15">
        <v>408861000</v>
      </c>
      <c r="C18" s="15">
        <v>40955414.850000001</v>
      </c>
      <c r="D18" s="15">
        <v>36882589.289999999</v>
      </c>
      <c r="E18" s="15">
        <v>34361636.890000001</v>
      </c>
      <c r="F18" s="15">
        <v>33437168.18</v>
      </c>
      <c r="G18" s="17">
        <v>33209154.57</v>
      </c>
      <c r="H18" s="15">
        <v>39599077.780000001</v>
      </c>
      <c r="I18" s="15">
        <v>38551130.859999999</v>
      </c>
      <c r="J18" s="15">
        <v>37487277.649999999</v>
      </c>
      <c r="K18" s="15">
        <v>40337798</v>
      </c>
      <c r="L18" s="15">
        <v>39484499.579999998</v>
      </c>
      <c r="M18" s="15">
        <v>38102953.289999999</v>
      </c>
      <c r="N18" s="15" t="s">
        <v>30</v>
      </c>
      <c r="O18" s="16">
        <f t="shared" si="0"/>
        <v>412408700.94</v>
      </c>
    </row>
    <row r="19" spans="1:15" s="7" customFormat="1" ht="22.5" customHeight="1">
      <c r="A19" s="20" t="s">
        <v>31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8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6">
        <f t="shared" si="0"/>
        <v>0</v>
      </c>
    </row>
    <row r="20" spans="1:15" s="7" customFormat="1" ht="22.5" customHeight="1">
      <c r="A20" s="20" t="s">
        <v>32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8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6">
        <f t="shared" si="0"/>
        <v>0</v>
      </c>
    </row>
    <row r="21" spans="1:15" s="7" customFormat="1" ht="22.5" customHeight="1">
      <c r="A21" s="20" t="s">
        <v>33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f t="shared" si="0"/>
        <v>0</v>
      </c>
    </row>
    <row r="22" spans="1:15" ht="22.5" customHeight="1">
      <c r="A22" s="21" t="s">
        <v>34</v>
      </c>
      <c r="B22" s="19">
        <f t="shared" ref="B22:M22" si="1">SUM(B8:B21)</f>
        <v>409815000</v>
      </c>
      <c r="C22" s="19">
        <f t="shared" si="1"/>
        <v>40979604.579999998</v>
      </c>
      <c r="D22" s="19">
        <f t="shared" si="1"/>
        <v>39596475.379999995</v>
      </c>
      <c r="E22" s="19">
        <f t="shared" si="1"/>
        <v>34870295.960000001</v>
      </c>
      <c r="F22" s="19">
        <f t="shared" si="1"/>
        <v>34230299.270000003</v>
      </c>
      <c r="G22" s="19">
        <f t="shared" si="1"/>
        <v>33723892.299999997</v>
      </c>
      <c r="H22" s="19">
        <f t="shared" si="1"/>
        <v>40283044.329999998</v>
      </c>
      <c r="I22" s="19">
        <f t="shared" si="1"/>
        <v>39730876.350000001</v>
      </c>
      <c r="J22" s="19">
        <f t="shared" si="1"/>
        <v>37954949.899999999</v>
      </c>
      <c r="K22" s="19">
        <f t="shared" si="1"/>
        <v>40985062.890000001</v>
      </c>
      <c r="L22" s="19">
        <f t="shared" si="1"/>
        <v>39969057.199999996</v>
      </c>
      <c r="M22" s="19">
        <f>SUM(M8:M21)</f>
        <v>38578825.670000002</v>
      </c>
      <c r="N22" s="19">
        <f>SUM(N8:N21)</f>
        <v>670072.77999999991</v>
      </c>
      <c r="O22" s="19">
        <f>SUM(O8:O21)</f>
        <v>421572456.61000001</v>
      </c>
    </row>
    <row r="23" spans="1: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0.25">
      <c r="A25" s="29" t="str">
        <f>A2</f>
        <v>DEZEMBRO/2023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22.5" customHeight="1">
      <c r="A26" s="34" t="s">
        <v>35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5.75" customHeight="1">
      <c r="A28" s="25" t="s">
        <v>2</v>
      </c>
      <c r="B28" s="25" t="s">
        <v>3</v>
      </c>
      <c r="C28" s="26" t="s">
        <v>4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5.75">
      <c r="A29" s="25"/>
      <c r="B29" s="25"/>
      <c r="C29" s="22" t="s">
        <v>5</v>
      </c>
      <c r="D29" s="22" t="s">
        <v>6</v>
      </c>
      <c r="E29" s="22" t="s">
        <v>7</v>
      </c>
      <c r="F29" s="22" t="s">
        <v>8</v>
      </c>
      <c r="G29" s="22" t="s">
        <v>9</v>
      </c>
      <c r="H29" s="22" t="s">
        <v>10</v>
      </c>
      <c r="I29" s="22" t="s">
        <v>11</v>
      </c>
      <c r="J29" s="22" t="s">
        <v>12</v>
      </c>
      <c r="K29" s="22" t="s">
        <v>13</v>
      </c>
      <c r="L29" s="22" t="s">
        <v>14</v>
      </c>
      <c r="M29" s="22" t="s">
        <v>15</v>
      </c>
      <c r="N29" s="22" t="s">
        <v>16</v>
      </c>
      <c r="O29" s="23" t="s">
        <v>17</v>
      </c>
    </row>
    <row r="30" spans="1:15" s="6" customFormat="1" ht="15.75" customHeight="1">
      <c r="A30" s="20" t="s">
        <v>18</v>
      </c>
      <c r="B30" s="14"/>
      <c r="C30" s="15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6">
        <f t="shared" ref="O30:O44" si="2">SUM(C30:N30)</f>
        <v>0</v>
      </c>
    </row>
    <row r="31" spans="1:15" ht="22.5" customHeight="1">
      <c r="A31" s="20" t="s">
        <v>36</v>
      </c>
      <c r="B31" s="15">
        <v>234000</v>
      </c>
      <c r="C31" s="15">
        <v>0</v>
      </c>
      <c r="D31" s="15">
        <v>42048.55</v>
      </c>
      <c r="E31" s="15">
        <v>35052.54</v>
      </c>
      <c r="F31" s="15">
        <v>45264.34</v>
      </c>
      <c r="G31" s="15">
        <v>34737.620000000003</v>
      </c>
      <c r="H31" s="15">
        <v>48802.400000000001</v>
      </c>
      <c r="I31" s="17">
        <v>47586.64</v>
      </c>
      <c r="J31" s="15">
        <v>46583.29</v>
      </c>
      <c r="K31" s="17">
        <v>58884.46</v>
      </c>
      <c r="L31" s="15">
        <v>57009.97</v>
      </c>
      <c r="M31" s="15">
        <v>57943.27</v>
      </c>
      <c r="N31" s="15">
        <v>105661.16</v>
      </c>
      <c r="O31" s="16">
        <f t="shared" si="2"/>
        <v>579574.24</v>
      </c>
    </row>
    <row r="32" spans="1:15" ht="22.5" customHeight="1">
      <c r="A32" s="20" t="s">
        <v>37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6">
        <f t="shared" si="2"/>
        <v>0</v>
      </c>
    </row>
    <row r="33" spans="1:15" ht="22.5" customHeight="1">
      <c r="A33" s="20" t="s">
        <v>38</v>
      </c>
      <c r="B33" s="15">
        <v>1000</v>
      </c>
      <c r="C33" s="15">
        <v>0</v>
      </c>
      <c r="D33" s="15">
        <v>0</v>
      </c>
      <c r="E33" s="15">
        <v>394316.4</v>
      </c>
      <c r="F33" s="15">
        <v>0</v>
      </c>
      <c r="G33" s="15">
        <v>0</v>
      </c>
      <c r="H33" s="15">
        <v>0</v>
      </c>
      <c r="I33" s="15">
        <v>0</v>
      </c>
      <c r="J33" s="15">
        <v>38800</v>
      </c>
      <c r="K33" s="15">
        <v>0</v>
      </c>
      <c r="L33" s="15">
        <v>0</v>
      </c>
      <c r="M33" s="15">
        <v>0</v>
      </c>
      <c r="N33" s="15">
        <v>0</v>
      </c>
      <c r="O33" s="16">
        <f t="shared" si="2"/>
        <v>433116.4</v>
      </c>
    </row>
    <row r="34" spans="1:15" ht="22.5" customHeight="1">
      <c r="A34" s="20" t="s">
        <v>39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6">
        <f t="shared" si="2"/>
        <v>0</v>
      </c>
    </row>
    <row r="35" spans="1:15" ht="22.5" customHeight="1">
      <c r="A35" s="20" t="s">
        <v>40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6">
        <f t="shared" si="2"/>
        <v>0</v>
      </c>
    </row>
    <row r="36" spans="1:15" ht="22.5" customHeight="1">
      <c r="A36" s="20" t="s">
        <v>41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6">
        <f t="shared" si="2"/>
        <v>0</v>
      </c>
    </row>
    <row r="37" spans="1:15" ht="22.5" customHeight="1">
      <c r="A37" s="20" t="s">
        <v>42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1347300</v>
      </c>
      <c r="K37" s="15">
        <v>0</v>
      </c>
      <c r="L37" s="15">
        <v>0</v>
      </c>
      <c r="M37" s="15">
        <v>0</v>
      </c>
      <c r="N37" s="15">
        <v>0</v>
      </c>
      <c r="O37" s="16">
        <f t="shared" si="2"/>
        <v>1347300</v>
      </c>
    </row>
    <row r="38" spans="1:15" ht="22.5" customHeight="1">
      <c r="A38" s="20" t="s">
        <v>43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7">
        <v>0</v>
      </c>
      <c r="J38" s="15">
        <v>0</v>
      </c>
      <c r="K38" s="17">
        <v>0</v>
      </c>
      <c r="L38" s="15">
        <v>0</v>
      </c>
      <c r="M38" s="15">
        <v>0</v>
      </c>
      <c r="N38" s="15">
        <v>0</v>
      </c>
      <c r="O38" s="16">
        <f t="shared" si="2"/>
        <v>0</v>
      </c>
    </row>
    <row r="39" spans="1:15" ht="22.5" customHeight="1">
      <c r="A39" s="20" t="s">
        <v>44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7">
        <v>0</v>
      </c>
      <c r="J39" s="15">
        <v>0</v>
      </c>
      <c r="K39" s="24">
        <v>0</v>
      </c>
      <c r="L39" s="15">
        <v>0</v>
      </c>
      <c r="M39" s="15">
        <v>0</v>
      </c>
      <c r="N39" s="15">
        <v>0</v>
      </c>
      <c r="O39" s="16">
        <f t="shared" si="2"/>
        <v>0</v>
      </c>
    </row>
    <row r="40" spans="1:15" ht="22.5" customHeight="1">
      <c r="A40" s="20" t="s">
        <v>45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6">
        <f t="shared" si="2"/>
        <v>0</v>
      </c>
    </row>
    <row r="41" spans="1:15" ht="22.5" customHeight="1">
      <c r="A41" s="20" t="s">
        <v>46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6">
        <f t="shared" si="2"/>
        <v>0</v>
      </c>
    </row>
    <row r="42" spans="1:15" ht="22.5" customHeight="1">
      <c r="A42" s="20" t="s">
        <v>47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6">
        <f t="shared" si="2"/>
        <v>0</v>
      </c>
    </row>
    <row r="43" spans="1:15" ht="22.5" customHeight="1">
      <c r="A43" s="20" t="s">
        <v>48</v>
      </c>
      <c r="B43" s="15">
        <v>15000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68.209999999999994</v>
      </c>
      <c r="J43" s="15">
        <v>0</v>
      </c>
      <c r="K43" s="15">
        <v>0</v>
      </c>
      <c r="L43" s="15">
        <v>99.98</v>
      </c>
      <c r="M43" s="15">
        <v>0</v>
      </c>
      <c r="N43" s="15">
        <v>0</v>
      </c>
      <c r="O43" s="16">
        <f t="shared" si="2"/>
        <v>168.19</v>
      </c>
    </row>
    <row r="44" spans="1:15" ht="22.5" customHeight="1">
      <c r="A44" s="20" t="s">
        <v>49</v>
      </c>
      <c r="B44" s="15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6">
        <f t="shared" si="2"/>
        <v>0</v>
      </c>
    </row>
    <row r="45" spans="1:15" ht="22.5" customHeight="1">
      <c r="A45" s="21" t="s">
        <v>34</v>
      </c>
      <c r="B45" s="19">
        <f t="shared" ref="B45:N45" si="3">SUM(B31:B44)</f>
        <v>250000</v>
      </c>
      <c r="C45" s="19">
        <f t="shared" si="3"/>
        <v>0</v>
      </c>
      <c r="D45" s="19">
        <f t="shared" si="3"/>
        <v>42048.55</v>
      </c>
      <c r="E45" s="19">
        <f t="shared" si="3"/>
        <v>429368.94</v>
      </c>
      <c r="F45" s="19">
        <f t="shared" si="3"/>
        <v>45264.34</v>
      </c>
      <c r="G45" s="19">
        <f t="shared" si="3"/>
        <v>34737.620000000003</v>
      </c>
      <c r="H45" s="19">
        <f t="shared" si="3"/>
        <v>48802.400000000001</v>
      </c>
      <c r="I45" s="19">
        <f t="shared" si="3"/>
        <v>47654.85</v>
      </c>
      <c r="J45" s="19">
        <f t="shared" si="3"/>
        <v>1432683.29</v>
      </c>
      <c r="K45" s="19">
        <f t="shared" si="3"/>
        <v>58884.46</v>
      </c>
      <c r="L45" s="19">
        <f t="shared" si="3"/>
        <v>57109.950000000004</v>
      </c>
      <c r="M45" s="19">
        <f t="shared" si="3"/>
        <v>57943.27</v>
      </c>
      <c r="N45" s="19">
        <f t="shared" si="3"/>
        <v>105661.16</v>
      </c>
      <c r="O45" s="19">
        <f>SUM(O31:O44)</f>
        <v>2360158.83</v>
      </c>
    </row>
    <row r="46" spans="1: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>
      <c r="A47" s="4"/>
      <c r="B47" s="4"/>
      <c r="C47" s="4"/>
      <c r="D47" s="4"/>
      <c r="E47" s="4"/>
      <c r="F47" s="4"/>
      <c r="G47" s="4"/>
      <c r="H47" s="4"/>
      <c r="I47" s="4"/>
      <c r="J47" s="9"/>
      <c r="K47" s="4"/>
      <c r="L47" s="4"/>
      <c r="M47" s="4"/>
      <c r="N47" s="4"/>
      <c r="O47" s="4"/>
    </row>
    <row r="48" spans="1:15">
      <c r="A48" s="8" t="s">
        <v>50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>
      <c r="A49" s="8" t="s">
        <v>51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43.5">
      <c r="A51" s="10" t="s">
        <v>52</v>
      </c>
    </row>
    <row r="54" spans="1:15" ht="20.25">
      <c r="A54" s="27" t="str">
        <f>A2</f>
        <v>DEZEMBRO/2023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1:15" ht="20.25">
      <c r="A55" s="34" t="s">
        <v>53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5.75" customHeight="1">
      <c r="A57" s="25" t="s">
        <v>2</v>
      </c>
      <c r="B57" s="25" t="s">
        <v>3</v>
      </c>
      <c r="C57" s="26" t="s">
        <v>4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5.75">
      <c r="A58" s="25"/>
      <c r="B58" s="25"/>
      <c r="C58" s="22" t="s">
        <v>5</v>
      </c>
      <c r="D58" s="22" t="s">
        <v>6</v>
      </c>
      <c r="E58" s="22" t="s">
        <v>7</v>
      </c>
      <c r="F58" s="22" t="s">
        <v>8</v>
      </c>
      <c r="G58" s="22" t="s">
        <v>9</v>
      </c>
      <c r="H58" s="22" t="s">
        <v>10</v>
      </c>
      <c r="I58" s="22" t="s">
        <v>11</v>
      </c>
      <c r="J58" s="22" t="s">
        <v>12</v>
      </c>
      <c r="K58" s="22" t="s">
        <v>13</v>
      </c>
      <c r="L58" s="22" t="s">
        <v>14</v>
      </c>
      <c r="M58" s="22" t="s">
        <v>15</v>
      </c>
      <c r="N58" s="22" t="s">
        <v>16</v>
      </c>
      <c r="O58" s="23" t="s">
        <v>17</v>
      </c>
    </row>
    <row r="59" spans="1:15" ht="15.75">
      <c r="A59" s="20" t="s">
        <v>18</v>
      </c>
      <c r="B59" s="14"/>
      <c r="C59" s="15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</row>
    <row r="60" spans="1:15" ht="15.75">
      <c r="A60" s="20" t="s">
        <v>36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16273.87</v>
      </c>
      <c r="O60" s="16">
        <f t="shared" ref="O60:O70" si="4">SUM(C60:N60)</f>
        <v>16273.87</v>
      </c>
    </row>
    <row r="61" spans="1:15" ht="15.75">
      <c r="A61" s="20" t="s">
        <v>37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6">
        <f t="shared" si="4"/>
        <v>0</v>
      </c>
    </row>
    <row r="62" spans="1:15" ht="15.75">
      <c r="A62" s="20" t="s">
        <v>39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6">
        <f t="shared" si="4"/>
        <v>0</v>
      </c>
    </row>
    <row r="63" spans="1:15" ht="15.75">
      <c r="A63" s="20" t="s">
        <v>40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6">
        <f t="shared" si="4"/>
        <v>0</v>
      </c>
    </row>
    <row r="64" spans="1:15" ht="15.75">
      <c r="A64" s="20" t="s">
        <v>41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6">
        <f t="shared" si="4"/>
        <v>0</v>
      </c>
    </row>
    <row r="65" spans="1:15" ht="15.75">
      <c r="A65" s="20" t="s">
        <v>54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6">
        <f t="shared" si="4"/>
        <v>0</v>
      </c>
    </row>
    <row r="66" spans="1:15" ht="15.75">
      <c r="A66" s="20" t="s">
        <v>43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6">
        <f t="shared" si="4"/>
        <v>0</v>
      </c>
    </row>
    <row r="67" spans="1:15" ht="15.75">
      <c r="A67" s="20" t="s">
        <v>44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6">
        <f t="shared" si="4"/>
        <v>0</v>
      </c>
    </row>
    <row r="68" spans="1:15" ht="15.75">
      <c r="A68" s="20" t="s">
        <v>45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6">
        <f t="shared" si="4"/>
        <v>0</v>
      </c>
    </row>
    <row r="69" spans="1:15" ht="15.75">
      <c r="A69" s="20" t="s">
        <v>46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6">
        <f t="shared" si="4"/>
        <v>0</v>
      </c>
    </row>
    <row r="70" spans="1:15" s="7" customFormat="1" ht="22.5" customHeight="1">
      <c r="A70" s="20" t="s">
        <v>55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8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6">
        <f t="shared" si="4"/>
        <v>0</v>
      </c>
    </row>
    <row r="71" spans="1:15" ht="15.75">
      <c r="A71" s="21" t="s">
        <v>34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f>SUM(N60:N70)</f>
        <v>16273.87</v>
      </c>
      <c r="O71" s="19">
        <f>SUM(O60:O70)</f>
        <v>16273.87</v>
      </c>
    </row>
    <row r="72" spans="1: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</row>
    <row r="73" spans="1:15">
      <c r="A73" s="4"/>
      <c r="B73" s="4"/>
      <c r="C73" s="4"/>
      <c r="D73" s="4"/>
      <c r="E73" s="4"/>
      <c r="F73" s="4"/>
      <c r="G73" s="4"/>
      <c r="H73" s="4"/>
      <c r="I73" s="4"/>
      <c r="J73" s="9"/>
      <c r="K73" s="4"/>
      <c r="L73" s="4"/>
      <c r="M73" s="4"/>
      <c r="N73" s="4"/>
      <c r="O73" s="4"/>
    </row>
    <row r="74" spans="1:15">
      <c r="A74" s="8" t="s">
        <v>50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>
      <c r="A75" s="8" t="str">
        <f>A49</f>
        <v>Data da última atualização: 30/01/2024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43.5">
      <c r="A77" s="10" t="s">
        <v>52</v>
      </c>
    </row>
  </sheetData>
  <mergeCells count="15">
    <mergeCell ref="A25:O25"/>
    <mergeCell ref="A2:O2"/>
    <mergeCell ref="A3:O3"/>
    <mergeCell ref="A5:A6"/>
    <mergeCell ref="B5:B6"/>
    <mergeCell ref="C5:O5"/>
    <mergeCell ref="A57:A58"/>
    <mergeCell ref="B57:B58"/>
    <mergeCell ref="C57:O57"/>
    <mergeCell ref="A26:O26"/>
    <mergeCell ref="A28:A29"/>
    <mergeCell ref="B28:B29"/>
    <mergeCell ref="C28:O28"/>
    <mergeCell ref="A54:O54"/>
    <mergeCell ref="A55:O55"/>
  </mergeCells>
  <pageMargins left="0" right="0" top="0.39370078740157483" bottom="0.39370078740157483" header="0" footer="0"/>
  <pageSetup scale="28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</cp:lastModifiedBy>
  <cp:revision>18</cp:revision>
  <dcterms:created xsi:type="dcterms:W3CDTF">2020-10-07T10:49:08Z</dcterms:created>
  <dcterms:modified xsi:type="dcterms:W3CDTF">2024-01-30T14:47:13Z</dcterms:modified>
  <cp:category/>
  <cp:contentStatus/>
</cp:coreProperties>
</file>