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Suprimento_fundos__SETEMBRO_24" sheetId="1" r:id="rId4"/>
    <sheet state="hidden" name="Suprimento_fundos__NOVEMBRO_24" sheetId="2" r:id="rId5"/>
    <sheet state="visible" name="Suprimento_fundos__DEZEMBRO_24" sheetId="3" r:id="rId6"/>
    <sheet state="hidden" name="Suprimento_fundos__OUTUBRO_24" sheetId="4" r:id="rId7"/>
    <sheet state="hidden" name="Suprimento_fundos__AGOSTO_24" sheetId="5" r:id="rId8"/>
    <sheet state="hidden" name="Suprimento_fundos__JULHO_24" sheetId="6" r:id="rId9"/>
    <sheet state="hidden" name="Cópia de Suprimento_fundos__JUN" sheetId="7" r:id="rId10"/>
    <sheet state="hidden" name="Suprimento_fundos__MAIO_24" sheetId="8" r:id="rId11"/>
    <sheet state="hidden" name="Suprimento_fundos_DEZEMBRO_23" sheetId="9" r:id="rId12"/>
  </sheets>
  <definedNames>
    <definedName localSheetId="0" name="Excel_BuiltIn__FilterDatabase">Suprimento_fundos_DEZEMBRO_23!#REF!</definedName>
    <definedName localSheetId="0" name="Excel_BuiltIn_Print_Area">Suprimento_fundos_DEZEMBRO_23!#REF!</definedName>
  </definedNames>
  <calcPr/>
  <extLst>
    <ext uri="GoogleSheetsCustomDataVersion2">
      <go:sheetsCustomData xmlns:go="http://customooxmlschemas.google.com/" r:id="rId13" roundtripDataChecksum="zJItR9RBVjXF7ZuOz4kgR4SYdPUn03J07mQiBddKRwM="/>
    </ext>
  </extLst>
</workbook>
</file>

<file path=xl/sharedStrings.xml><?xml version="1.0" encoding="utf-8"?>
<sst xmlns="http://schemas.openxmlformats.org/spreadsheetml/2006/main" count="26076" uniqueCount="3444">
  <si>
    <t>silv</t>
  </si>
  <si>
    <t>S E T E M B R O - 2 0 2 4</t>
  </si>
  <si>
    <t>SUPRIMENTO DE FUNDOS/MATERIAL DE CONSUMO</t>
  </si>
  <si>
    <t>PC: 2024.000071                    PPC: 2024.000071</t>
  </si>
  <si>
    <t>SUPRIDO: GUSTAVO HILÁRIO DA SILVA</t>
  </si>
  <si>
    <t>CPF: 044.XXX.XXX-07</t>
  </si>
  <si>
    <t>PERÍODO DE APLICAÇÃO: 23/02/2024 A 23/05/2024</t>
  </si>
  <si>
    <t>APROVAÇÃO DE CONTAS: SIM</t>
  </si>
  <si>
    <t>Data</t>
  </si>
  <si>
    <t>Favorecido</t>
  </si>
  <si>
    <t>Motivo</t>
  </si>
  <si>
    <t>Valor pago</t>
  </si>
  <si>
    <t>Nome</t>
  </si>
  <si>
    <t>CNPJ</t>
  </si>
  <si>
    <t>LOPES E NASCIMENTO LTDA</t>
  </si>
  <si>
    <t>23.827.261/0001-85</t>
  </si>
  <si>
    <t>48 und. de galão água minalinda GF 20L + Vasilhame água minalinda 20 Litros</t>
  </si>
  <si>
    <t>F A DE VASCONCELOS COMERCIO VAREJISTA DE COMBUSTIVEIS LTDA</t>
  </si>
  <si>
    <t>08.426.824/0002-10</t>
  </si>
  <si>
    <t>01 und. de Gás de Cozinha GLP de 13kg com casco</t>
  </si>
  <si>
    <t>TOTAL</t>
  </si>
  <si>
    <t>PC: 2024.000266                   PPC: 2024.013892</t>
  </si>
  <si>
    <t>SUPRIDO: VIVIAN DA SILVA DONATO LOPES 
MARTINS</t>
  </si>
  <si>
    <t>CPF: 522.XXX.XXX-49</t>
  </si>
  <si>
    <t>PERÍODO DE APLICAÇÃO: 16/02/2024 A 16/05/2024</t>
  </si>
  <si>
    <t>Antônio Batalha</t>
  </si>
  <si>
    <t>17.956.432/0001-73</t>
  </si>
  <si>
    <t>Kits de Artesanato Amazônico entregues como lembrança aos participantes da 137.ª Reunião CNCGMPEU</t>
  </si>
  <si>
    <t>26//02/2024</t>
  </si>
  <si>
    <t>Jucilaura S. de Oliveira</t>
  </si>
  <si>
    <t>CPF: 836.409.912-49</t>
  </si>
  <si>
    <t>Compra de balas/bombons de Castanha, Cupuaçu e Banana, entregues ao participantes da 137.ª Reunião CNCGMPEU</t>
  </si>
  <si>
    <t>CPF: 006.720.922-04</t>
  </si>
  <si>
    <t>Compra de Fio de Tucum para compor os kits de lembranças.</t>
  </si>
  <si>
    <t>MM Destas COM. DE BRINQ. E ART. RECR - EIRELI</t>
  </si>
  <si>
    <t>13.044.362/0001-26</t>
  </si>
  <si>
    <t>Compra de Papel de Seda e Saquinho Transparente.</t>
  </si>
  <si>
    <t>Artesanato Jambo</t>
  </si>
  <si>
    <t>25.090.905/0001-20</t>
  </si>
  <si>
    <t>Compra de 40 peneiras de palha. Artesanato</t>
  </si>
  <si>
    <t>Natureza Comércio de Descartáveis LTDA</t>
  </si>
  <si>
    <t>08.038.545/001-70</t>
  </si>
  <si>
    <t>Compra de potes plásticos</t>
  </si>
  <si>
    <t>Selva Amazônica Artesanato</t>
  </si>
  <si>
    <t>22.815.310/0001-05</t>
  </si>
  <si>
    <t>Compra de peças diversas e fios de palha para compor lembraças de artesanato.</t>
  </si>
  <si>
    <t>Lider Festas e Impressões LTDA</t>
  </si>
  <si>
    <t>47.931.637/0001-65</t>
  </si>
  <si>
    <t>Compra de 2 metros Tela de Juta para artesanato</t>
  </si>
  <si>
    <t>SUPRIMENTO DE FUNDOS/SERVIÇOS DE TERCEIROS</t>
  </si>
  <si>
    <t>ATLANTICA HOTELS INTERNATIONAL BRASIL LTDA</t>
  </si>
  <si>
    <t>02.223.966/0062-35</t>
  </si>
  <si>
    <t>Locação da Sala Boto Vermelho para realização da reunião plenária do Conselho Nacional dos Corregedores-Gerais do Ministério Público dos Estados e da União.</t>
  </si>
  <si>
    <t>PC: 2024.000295                   PPC: 2024.011226</t>
  </si>
  <si>
    <t>SUPRIDO: JUSSARA MARIA PORDEUS E SILVA</t>
  </si>
  <si>
    <t>CPF: 176.XXX.XXX-20</t>
  </si>
  <si>
    <t>PERÍODO DE APLICAÇÃO: 09/02/2024 A 09/05/2024</t>
  </si>
  <si>
    <t>ESM ZILO GRÁFICA LTDA.</t>
  </si>
  <si>
    <t>17.458.949/0001-32</t>
  </si>
  <si>
    <t>50 pastas com bolso e 50 blocos de anotação</t>
  </si>
  <si>
    <t>NASSER INDUSTRIA E COMÉRCIO DE CONFECÇÕES LTDA.</t>
  </si>
  <si>
    <t>05.204.514/0001-82</t>
  </si>
  <si>
    <t>01 colete brim</t>
  </si>
  <si>
    <t>PC: 2024.000295                   PPC: 2024.011241</t>
  </si>
  <si>
    <t>LUIZ ANTÔNIO FERREIRA DE SOUZA</t>
  </si>
  <si>
    <t>291.662.762-68</t>
  </si>
  <si>
    <t>33 telas pinturas artisticas, artesanado em juta</t>
  </si>
  <si>
    <t>ELAINE LINS MARQUES DA COSTA - EIRELI (DAM de ISS incluso)</t>
  </si>
  <si>
    <t>15.705.880/0001-79</t>
  </si>
  <si>
    <t>4 kits toalet</t>
  </si>
  <si>
    <t>ALMEIDA E IRMÃOS LTDA EPP (DAM de ISS incluso)</t>
  </si>
  <si>
    <t>17.398.221/0001-62</t>
  </si>
  <si>
    <t>1 impressão em camisa</t>
  </si>
  <si>
    <t>Sublimação em 60 camisas</t>
  </si>
  <si>
    <t>SUPRIMENTO DE FUNDOS/SERVIÇOS DE TERCEIROS - PJ</t>
  </si>
  <si>
    <t>PC: 2024.000684                   PPC: 2024.000684</t>
  </si>
  <si>
    <t>SUPRIDO: WESLEI MACHADO ALVES</t>
  </si>
  <si>
    <t>CPF: 706.XXX.XXX-72</t>
  </si>
  <si>
    <t>PERÍODO DE APLICAÇÃO: 21/02/2024 A 21/05/2024</t>
  </si>
  <si>
    <t>49.630.488 EDIMAR MACEDO PEREIRA</t>
  </si>
  <si>
    <t>Manutenção de 7 (sete) aparelhos de ar-condicionado centrais de 18 mil BTUS Inverter</t>
  </si>
  <si>
    <t>PC: 2024.000756                   PPC: 2024.005721</t>
  </si>
  <si>
    <t>SUPRIDO: DANIEL ROCHA DE OLIVEIRA</t>
  </si>
  <si>
    <t>CPF: 875.XXX.XXX-72</t>
  </si>
  <si>
    <t xml:space="preserve"> C AUGUSTO MORAIS FAVACHO ME</t>
  </si>
  <si>
    <t>13.735.149/0001-60</t>
  </si>
  <si>
    <t>Montagem de 11 mesas e colocação de insufilme no gabinete</t>
  </si>
  <si>
    <t>PC: 2024.001088                   PPC: 2024.011684</t>
  </si>
  <si>
    <t>SUPRIDO:  LEANDRO TAVARES BEZERRA</t>
  </si>
  <si>
    <t>CPF:  715.XXX.XXX-20</t>
  </si>
  <si>
    <t>PERÍODO DE APLICAÇÃO: 15/02/2024 A 15/05/2024</t>
  </si>
  <si>
    <t xml:space="preserve"> JC Transporte – ME</t>
  </si>
  <si>
    <t xml:space="preserve"> 13.551.813/0001-11</t>
  </si>
  <si>
    <t>Serviço de frete fluvial + terrestre para a Promotoria de Anori</t>
  </si>
  <si>
    <t>Yasmin Navegação</t>
  </si>
  <si>
    <t>13.231.954/0001-57</t>
  </si>
  <si>
    <t>Serviço de frete fluvial + terrestre para a Promotoria de Urucurituba</t>
  </si>
  <si>
    <t>Irmãos Martins da Silva Navegações LTDA</t>
  </si>
  <si>
    <t>08.950.353/0001-64</t>
  </si>
  <si>
    <t>Serviço de frete fluvial + terrestre para a Promotoria de Eirunepé</t>
  </si>
  <si>
    <t>3R Materiais de Construção LTDA</t>
  </si>
  <si>
    <t>08.082.848/0001-19</t>
  </si>
  <si>
    <t>Serviço de Embarque e Desembarque no Porto</t>
  </si>
  <si>
    <t>F/B Preciosa de Deus</t>
  </si>
  <si>
    <t>08.930.254/0001-10</t>
  </si>
  <si>
    <t>Serviço de frete fluvial + terrestre para a Promotoria de Boca do Acre</t>
  </si>
  <si>
    <t>F/B Nhamundaense</t>
  </si>
  <si>
    <t>01.404.509/0001-62</t>
  </si>
  <si>
    <t>Serviço de frete fluvial + terrestre para a Promotoria de Nhamundá</t>
  </si>
  <si>
    <t>Navegação Mirim LTDA</t>
  </si>
  <si>
    <t>15.764.897/001-05</t>
  </si>
  <si>
    <t>Entrada no Porto do Demétrio</t>
  </si>
  <si>
    <t>Luis Paulo Lima de Lira</t>
  </si>
  <si>
    <t>33.498.335/0001-30</t>
  </si>
  <si>
    <t>Serviço de frete terrestre para a Promotoria de Manacapuru</t>
  </si>
  <si>
    <t>Keila C. Pinto Comercio – ME</t>
  </si>
  <si>
    <t>27.357.543/0001-17</t>
  </si>
  <si>
    <t>Quadro, moldura reta 2cm + vidro + paspatur +impressão, tamanho 53 x 41</t>
  </si>
  <si>
    <t>N/M Almir Araújo</t>
  </si>
  <si>
    <t>44.696.646/0001-20</t>
  </si>
  <si>
    <t>Serviço de frete fluvial + terrestre para a Promotoria de Barreirinha</t>
  </si>
  <si>
    <t>A. M. Ribeiro – ME</t>
  </si>
  <si>
    <t>11.200.824/0001-21</t>
  </si>
  <si>
    <t>Retirada de ar condicionado da sede da promotoria de justiça de Manacapuru</t>
  </si>
  <si>
    <t>Castro Refrigeração</t>
  </si>
  <si>
    <t>15.016.548/0001-05</t>
  </si>
  <si>
    <t>Desinstalação de uma Split Inverter Marca VG</t>
  </si>
  <si>
    <t>PC: 2024.001100                   PPC:  2024.014497</t>
  </si>
  <si>
    <t>SUPRIDO: IGOR STARLING PEIXOTO</t>
  </si>
  <si>
    <t>CPF: 875.XXX.XXX-34</t>
  </si>
  <si>
    <t>PERÍODO DE APLICAÇÃO: 22/02/2024 A 22/05/2024</t>
  </si>
  <si>
    <t>Central de Placas da Amazônia</t>
  </si>
  <si>
    <t>03/05/2023-2297</t>
  </si>
  <si>
    <t>Recibo. Despesas com produção de placas - Atendimento de atividades do CAOCRIMO</t>
  </si>
  <si>
    <t>Milton Sposito Neto e Diego Fernandes Ayoub Bazzi</t>
  </si>
  <si>
    <t>52.576.922-49/881.738.102-0</t>
  </si>
  <si>
    <t>Recibo. Despesas com gasolina - Atendimento de atividades do CAOCRIMO</t>
  </si>
  <si>
    <t>Dismonza Tintas Am Ltda</t>
  </si>
  <si>
    <t>04.342.148/0001-85</t>
  </si>
  <si>
    <t>NF-e nº 14.969: Despesas com aquisição de tinta - Atendimento de atividades do CAOCRIMO</t>
  </si>
  <si>
    <t>JLN Material de Construção Ltda</t>
  </si>
  <si>
    <t>84.112.135/0001-39</t>
  </si>
  <si>
    <t>NF-e nº 245148: Despesas com materiais canaletas, filtros de linha e fitas - Atendimento de atividades do CAOCRIMO</t>
  </si>
  <si>
    <t>Foto Nascimento - Antonio Rodrigues Cia Ltda.</t>
  </si>
  <si>
    <t>04.356.309/0014-94</t>
  </si>
  <si>
    <t>NF-e nº 13073: Despesas com materiais e molduras - Atendimento de atividades do CAOCRIMO</t>
  </si>
  <si>
    <t>Lojas Riachuelo S.A</t>
  </si>
  <si>
    <t>33.200.056/0320-08</t>
  </si>
  <si>
    <t>NF-e nº 137542: Despesas com vestimentas para diligências - Atendimento para realização de diligências pelo ND.</t>
  </si>
  <si>
    <t>PC: 2023.001100                   PPC:  2024.014489</t>
  </si>
  <si>
    <t>Panificadora e Confeitaria Santo Agostinho Ltda</t>
  </si>
  <si>
    <t>04.406.963/0001-40</t>
  </si>
  <si>
    <t>NF-e nº 18: Despesas com serviço de bufê - Atendimento de atividades CAOCRIMO</t>
  </si>
  <si>
    <t>Prefeitura de Manaus - SEMEF - ISS</t>
  </si>
  <si>
    <t>04.312.658/0001-90</t>
  </si>
  <si>
    <t>Pagamento de tributos ISSQN referente à NFS-e nº18</t>
  </si>
  <si>
    <t>Alcides Oliveira Pinto</t>
  </si>
  <si>
    <t>43.122.199/0001-33</t>
  </si>
  <si>
    <t>NF-e nº 13: Despesas com serviço de conectividade de chip - Atendimento de atividades CAOCRIMO</t>
  </si>
  <si>
    <t>Antonio Silva Prado</t>
  </si>
  <si>
    <t>63.701.387/0001-85</t>
  </si>
  <si>
    <t>NF-e nº 551: Despesas com serviço de montagem e desmontagem de acessórios de veículos - Atendimento de atividades CAOCRIMO</t>
  </si>
  <si>
    <t>Pagamento de tributos ISSQN referente à NFS-e nº 551</t>
  </si>
  <si>
    <t>Multisetor Serviços Combinados de Escritório e Apoio Administrativo Ltda</t>
  </si>
  <si>
    <t>36.986.791/0001-18</t>
  </si>
  <si>
    <t>NF-e nº 14682: Despesas com serviço de instalação de adesivo perfurado - Atendimento de atividades CAOCRIMO</t>
  </si>
  <si>
    <t>Pagamento de tributos ISSQN referente à NFS-e nº 14682</t>
  </si>
  <si>
    <t>Kamilla de Assus Alves Pereira</t>
  </si>
  <si>
    <t>001.960.922-13</t>
  </si>
  <si>
    <t>Recibo com despesas relacionadas a pesquisas -  Atendimento de atividades CAOCRIMO</t>
  </si>
  <si>
    <t>Mauricio Morais de Oliveira</t>
  </si>
  <si>
    <t>38.247.579/0001-64</t>
  </si>
  <si>
    <t>NF-e nº 560: Despesas com serviço de chaveiros - Atendimento de diligências do CAOCRIMO</t>
  </si>
  <si>
    <t>Pagamento de tributos ISSQN referente à NFS-e nº 560</t>
  </si>
  <si>
    <t>Lucelia de Melo Oliveira</t>
  </si>
  <si>
    <t>32.945.004/0001-39</t>
  </si>
  <si>
    <t>NF-e nº 12: Despesas com serviço de manutenção do DVR - Atendimento de atividades CAOCRIMO</t>
  </si>
  <si>
    <t>Verifac Tecnologia Ltda</t>
  </si>
  <si>
    <t>32.797.434/0001-50</t>
  </si>
  <si>
    <t>NF-e nº 36348: Despesas com serviços online - Atendimento de atividades CAOCRIMO</t>
  </si>
  <si>
    <t>Plot Serviços Gráficos e Consultoria Ltda</t>
  </si>
  <si>
    <t>08.875.534/0001-73</t>
  </si>
  <si>
    <t>NF-e nº 2234: Despesas com serviços gráficos de impressão em lona - Atendimento de atividades CAOCRIMO</t>
  </si>
  <si>
    <t>Pagamento de tributos ISSQN referente à NFS-e nº 2234</t>
  </si>
  <si>
    <t>Talentos Serviços de Pré-Impressão Ltda</t>
  </si>
  <si>
    <t>17.207.460/0001-98</t>
  </si>
  <si>
    <t>NF-e nº 586: Despesas com serviço de aplicação de adesivo em placa metálica - Atendimento de atividades CAOCRIMO</t>
  </si>
  <si>
    <t>Pagamento de tributos ISSQN referente à NFS-e nº 586</t>
  </si>
  <si>
    <t>SUPRIMENTO DE FUNDOS/SERVIÇO DE TERCEIROS - PJ</t>
  </si>
  <si>
    <t>PC: 2024.001155                  PPC: 2024.008579</t>
  </si>
  <si>
    <t>SUPRIDO:PAULO ALEXANDER DOS SANTOS BERIBA</t>
  </si>
  <si>
    <t>CPF: 016.XXX.XXX-70</t>
  </si>
  <si>
    <t>PERÍODO DE APLICAÇÃO: 11/03/2024 A 09/06/2024</t>
  </si>
  <si>
    <t>A. O. REIS GUERRA</t>
  </si>
  <si>
    <t>34.953.012/0001-52</t>
  </si>
  <si>
    <t>Limpeza interna e externa do prédio, limpeza da caixa d`água, poda de árvores e/ou plantas e outros.</t>
  </si>
  <si>
    <t>PC: 2024.001221               PPC: 2024.008851</t>
  </si>
  <si>
    <t>SUPRIDO: FREDERICO JORGE DE MOURA ABRAHIM</t>
  </si>
  <si>
    <t>CPF: 854.XXX.XXX-87</t>
  </si>
  <si>
    <t>PERÍODO DE APLICAÇÃO: 26/01/2024 A 25/04/2024</t>
  </si>
  <si>
    <t>ASPETUPAM</t>
  </si>
  <si>
    <t>03.341.315/0001-90</t>
  </si>
  <si>
    <t>Contratação de serviço de frete de uma para deslocamento no trecho Manacapuru/ Anori/Manacapuru</t>
  </si>
  <si>
    <t>S. M. Navegação e Transporte Ltda</t>
  </si>
  <si>
    <t>06.984.856/0001-25</t>
  </si>
  <si>
    <t>Acesso à balsa no porto da CEASA com deslocamento ao Careiro. (destinos finais: Autazes e Manaquiri).</t>
  </si>
  <si>
    <t>Balsa Sant'Ana (Daniel Navegação)</t>
  </si>
  <si>
    <t>20.673.861/0001-48</t>
  </si>
  <si>
    <t>Acesso à balsa tendo como destino final Autazes.</t>
  </si>
  <si>
    <t>RPM Navegação</t>
  </si>
  <si>
    <t>34.516.815/0001-40</t>
  </si>
  <si>
    <t>Acesso à balsa tendo como destino final Manaquiri.</t>
  </si>
  <si>
    <t>Navegações Jeany Saron</t>
  </si>
  <si>
    <t>04.809.925/0001-39</t>
  </si>
  <si>
    <t>Acesso à balsa em Manaquiri, tendo como destino final Manaus.</t>
  </si>
  <si>
    <t>S. M. Navegação e Transporte Ltda.</t>
  </si>
  <si>
    <t>Acesso à balsa no porto da CEASA com deslocamento ao Careiro. (destino final Lábrea)</t>
  </si>
  <si>
    <t>SCA Navegação</t>
  </si>
  <si>
    <t>30.325.810/0001-89</t>
  </si>
  <si>
    <t>Acesso à balsa para deslocamento a Lábrea, com o objetivo de fiscalizar a obra da sede própria da Promotoria de Justiça. (1º trecho).</t>
  </si>
  <si>
    <t>Amazônia Navegações Ltda.(Porto Mucuim)</t>
  </si>
  <si>
    <t>84.554.666/0001-81</t>
  </si>
  <si>
    <t>Acesso à balsa para deslocamento a Lábrea, com o objetivo de fiscalizar a obra da sede própria da Promotoria de Justiça. (2º trecho)</t>
  </si>
  <si>
    <t>Acesso à balsa para deslocamento de retorno a Manaus (2º trecho).</t>
  </si>
  <si>
    <t>34.475.061/0004-70</t>
  </si>
  <si>
    <t>Acesso à balsa para deslocamento de retorno a Manaus (1º trecho).</t>
  </si>
  <si>
    <t>Acesso à balsa no porto da CEASA com deslocamento de retorno a Manaus.</t>
  </si>
  <si>
    <t>J. Cruz Serviços Ltda.</t>
  </si>
  <si>
    <t>02.236.769/0001-39</t>
  </si>
  <si>
    <t>Acesso à balsa no porto da CEASA com deslocamento ao Careiro Castanho. (diligência do Recomeçar).</t>
  </si>
  <si>
    <t>Acesso à balsa no porto da CEASA com deslocamento a Manaus. (Retorno da diligência do Recomeçar).</t>
  </si>
  <si>
    <t>N F de Castro Serviços (Zelar Serviços em Limpeza)</t>
  </si>
  <si>
    <t>46.727.592/0001-49</t>
  </si>
  <si>
    <t>Prestação de serviços de limpeza em evento do CEAF no dia 10/03/2024 (Nota Fiscal 206, de 17/04/2024).</t>
  </si>
  <si>
    <t>Prefeitura Municipal de Manaus</t>
  </si>
  <si>
    <t>04.365.326.0001-73</t>
  </si>
  <si>
    <t>Recolhimento do ISSQN referente à NFS-e da Empresa N F de Castro</t>
  </si>
  <si>
    <t>18.206.900/0001-55</t>
  </si>
  <si>
    <t>Serviço de confecção de placas de segurança (NF nº 99, de 19/04/2024)</t>
  </si>
  <si>
    <t>Recolhimento do ISSQN referente à NFS-e daCentral de Placas da Amazônia Ltda. - EPP.</t>
  </si>
  <si>
    <t>PC: 2024.001230               PPC:  2024.010093</t>
  </si>
  <si>
    <t>SUPRIDO: JHERALMY HASTEM SANTOS ARAUJO 
DA SILVA</t>
  </si>
  <si>
    <t>CPF: 000.XXX.XXX-24</t>
  </si>
  <si>
    <t>PERÍODO DE APLICAÇÃO: 30/01/2024 A 30/04/2024</t>
  </si>
  <si>
    <t>LUCILEIDE LOPES SOARES - SELECT HOMEDECOR</t>
  </si>
  <si>
    <t>21.258.279/0001-88</t>
  </si>
  <si>
    <t>Serviço de reforma, troca de tecido em cadeiras, 39 unidades.</t>
  </si>
  <si>
    <t>SECRETARIA MUNICIPAL DE FINANÇAS E TECNOLOGIA DA INFORMAÇÃO – SEMEF</t>
  </si>
  <si>
    <t>ISSQN Retido por Solidariedade. Ref. à NFS N° 11</t>
  </si>
  <si>
    <t>Serviço de reforma, troca de tecido em cadeiras, 25 unidades.</t>
  </si>
  <si>
    <t>ISSQN Retido por Solidariedade. Ref. à NFS N° 12</t>
  </si>
  <si>
    <t>PC: 2024.001300                    PPC: 2024.007520</t>
  </si>
  <si>
    <t>SUPRIDO: LIEGE CUNHA ARAÚJO</t>
  </si>
  <si>
    <t>CPF: 006.XXX.XXX-03</t>
  </si>
  <si>
    <t>LILIANE DOS SANTOS CORREIA</t>
  </si>
  <si>
    <t>743.918.872-15</t>
  </si>
  <si>
    <t>40 (quarenta) canetas artesanais</t>
  </si>
  <si>
    <t>J. A. F. DE LIMA</t>
  </si>
  <si>
    <t>05.424.338/0001-94</t>
  </si>
  <si>
    <t>100 envelopes azuis (convite)</t>
  </si>
  <si>
    <t>J. A. F. DE LIMA KIDS</t>
  </si>
  <si>
    <t>05.424.338/0003-56</t>
  </si>
  <si>
    <t>Fio de Rami e 100g semente para artesanato</t>
  </si>
  <si>
    <t>DONA FLOR DA VILA PLANTAS E FLORES NATURAIS LTDA</t>
  </si>
  <si>
    <t>26.524.155/0001-10</t>
  </si>
  <si>
    <t>Arranjos de flores naturais para evento</t>
  </si>
  <si>
    <t>PC: 2024.001300                    PPC:  2024.007527</t>
  </si>
  <si>
    <t xml:space="preserve">ELIANE LINS MARQUES DA COSTA - EIRELI </t>
  </si>
  <si>
    <t>Impressos diversos (convite + pauta colorida) - DAM incluído</t>
  </si>
  <si>
    <t>Impressos diversos (resoluções + atas coloridas) - DAM incluído</t>
  </si>
  <si>
    <t>EMPORIO DOS REIS RESTAURANTES LTDA</t>
  </si>
  <si>
    <t>23.148.849/0001-02</t>
  </si>
  <si>
    <t>Buffet de café da manhã (DAM incluído)</t>
  </si>
  <si>
    <t>CAFEZIUN LTDA.</t>
  </si>
  <si>
    <t>46.419.335/0001-40</t>
  </si>
  <si>
    <t>Buffet de coffe break (DAM incluído)</t>
  </si>
  <si>
    <t xml:space="preserve">PC: 2024.001375                     PPC:  </t>
  </si>
  <si>
    <t>SUPRIDO: KARLA CRISTINA DA SILVA SOUSA</t>
  </si>
  <si>
    <t>CPF:  967.XXX.XXX-49</t>
  </si>
  <si>
    <t>APROVAÇÃO DE CONTAS: NÃO</t>
  </si>
  <si>
    <t xml:space="preserve">PC: 2024.001375                     PPC: </t>
  </si>
  <si>
    <t>PC: 2024.001655                     PPC:  2024.006058</t>
  </si>
  <si>
    <t>SUPRIDO:  ERIVAN LEAL DE OLIVEIRA</t>
  </si>
  <si>
    <t>CPF:  343.XXX.XXX-87</t>
  </si>
  <si>
    <t>PERÍODO DE APLICAÇÃO: 30/01/2024 A 29/04/2024</t>
  </si>
  <si>
    <t>4 Molduras Retas 2cm + Vidro + Paspatur Tamanhos 53x41cm</t>
  </si>
  <si>
    <t>Semef - Prefeitura de Manaus</t>
  </si>
  <si>
    <t>ISS retido sobrea nota fiscal nº 135</t>
  </si>
  <si>
    <t>J Gomes Pereira &amp; CIA LTDA</t>
  </si>
  <si>
    <t>08.491.959/0001-89</t>
  </si>
  <si>
    <t>Serviço de confecção e instalação de corrimão Inox</t>
  </si>
  <si>
    <t>ISS retido sobre a nota fiscal nº 75</t>
  </si>
  <si>
    <t>JC Portões eletrônicos / Fidel Alexsandro da Costa Carvalho</t>
  </si>
  <si>
    <t>33.361.704/0001-49</t>
  </si>
  <si>
    <t>Serviço de reparo das cancelas da G2 e G3</t>
  </si>
  <si>
    <t>D. DA C. PARAIZO</t>
  </si>
  <si>
    <t>46.844.242/0001-62</t>
  </si>
  <si>
    <t>Parte do serviço de aplicação de piso vinílico na sala VIP do auditório Bandeira</t>
  </si>
  <si>
    <t>ISS retido sobrea nota fiscal nº 2</t>
  </si>
  <si>
    <t>Supermercado DB LTDA</t>
  </si>
  <si>
    <t>22.991.939/0003-60</t>
  </si>
  <si>
    <t>Compra de mercadoria / NF 000445073</t>
  </si>
  <si>
    <t>Santos Materiais de Construção ATC Comércio de Materiais de Construção</t>
  </si>
  <si>
    <t>15.715.961/0001-50</t>
  </si>
  <si>
    <t>Compra de materiais para manutenção / NF 86915</t>
  </si>
  <si>
    <t>Compra de materiais para manutenção / NF 2743</t>
  </si>
  <si>
    <t>Compra de materiais para manutenção / NF 2742</t>
  </si>
  <si>
    <t>Compra de mercadoria / NF 000445223</t>
  </si>
  <si>
    <t>JLN Materiais de Construção</t>
  </si>
  <si>
    <t>Compra de materiais para manutenção / NF 240942</t>
  </si>
  <si>
    <t>Compra de materiais para manutenção / NF 240977</t>
  </si>
  <si>
    <t>KC Jobim Comércio de Tintas LTDA</t>
  </si>
  <si>
    <t>34.560.193/0004-08</t>
  </si>
  <si>
    <t>Compra de materiais para manutenção / NF 18913</t>
  </si>
  <si>
    <t>Compra de materiais para manutenção / NF 18949</t>
  </si>
  <si>
    <t>Compra de materiais para manutenção / NF 88756</t>
  </si>
  <si>
    <t>Compra de materiais de Construção/ NF 5852</t>
  </si>
  <si>
    <t>Compra de materiais de Construção/ NF 89987</t>
  </si>
  <si>
    <t>Compra de materiais de Construção/ NF 89988</t>
  </si>
  <si>
    <t>Compra de materiais de Construção/ NF 90201</t>
  </si>
  <si>
    <t>Compra de materiais para manutenção/ NF 242287</t>
  </si>
  <si>
    <t>Compra de materiais para manutenção/ NF 242964</t>
  </si>
  <si>
    <t>PC: 2024.001697                   PPC: 2024.00490</t>
  </si>
  <si>
    <t>SUPRIDO: JÚLIO CÉSAR ALBUQUERQUE LIMA</t>
  </si>
  <si>
    <t>CPF: 239.XXX.XXX-72</t>
  </si>
  <si>
    <t>M C ESPERANÇA EIRELLI - ME</t>
  </si>
  <si>
    <t>22.129.362/001-10</t>
  </si>
  <si>
    <t>Serviço de confecção de placas de Inauguração e homenagem para a Promotoria de Anori.</t>
  </si>
  <si>
    <t>PREFEITURA DE MANAUS</t>
  </si>
  <si>
    <t>ISSQN retido por solidariedade ref. à NF Nº 468</t>
  </si>
  <si>
    <t>PC: 2024.002074                     PPC: 2024.007552</t>
  </si>
  <si>
    <t>SUPRIDO: PATRÍCIA MACHADO DA VEIGA</t>
  </si>
  <si>
    <t>CPF: 003.XXX.XXX-64</t>
  </si>
  <si>
    <t>PERÍODO DE APLICAÇÃO: 21/02/2024 A 22/05/2024</t>
  </si>
  <si>
    <t>S M SOUZA DE CARVALHO</t>
  </si>
  <si>
    <t>04.533.263/0001-17</t>
  </si>
  <si>
    <t>Coroa de Flores</t>
  </si>
  <si>
    <t>ESTOK COMERCIO E REPRESENTACOES S.A.</t>
  </si>
  <si>
    <t>49.732.175/0093-09</t>
  </si>
  <si>
    <t>Spindle Tapete 1,50M X 2M</t>
  </si>
  <si>
    <t>MK MARMORES E GRANITOS LTDA</t>
  </si>
  <si>
    <t>19.477.896/0001-22</t>
  </si>
  <si>
    <t>Granito Preto São Gabriel</t>
  </si>
  <si>
    <t>UNIART METAIS E MADEIRA LTDA</t>
  </si>
  <si>
    <t>47.482.995/0001-38</t>
  </si>
  <si>
    <t>Colar do Mérito do Ministério Público do Amazonas</t>
  </si>
  <si>
    <t>REVEST HOUSE COMERCIO DE PISOS LTDA</t>
  </si>
  <si>
    <t>14.969.275/0001-42</t>
  </si>
  <si>
    <t>Faixa de Arremate Chapanhe 3 MT</t>
  </si>
  <si>
    <t>S V INSTALACOES LTDA</t>
  </si>
  <si>
    <t>84.089.358/0001-22</t>
  </si>
  <si>
    <t>LUM. PLAFON BELLALUX EMB. RED. 18W 3000K; TRINCA ECONÔMICA MÉDIA 696-2. 1/2; ROLO LA SINTETICA 1380 23TAM 19LA S/SUPO; ABRAÇADEIRA NY UV T-80I 300X4,7 C/100 PT; COLA INSTANTANEA 20G MP LI0500014; COLA DE CONTATO 200G COLABRAS 3150011; ADESIVO PVC FRASCO INCOLOR 175G; SPRAY WD-40 300ML; PLACA CEGA 4X4</t>
  </si>
  <si>
    <t>JLN MATERIAL DE CONSTRUCAO LIMITADA</t>
  </si>
  <si>
    <t>TOM PAD DUPLA 2P+T 20A C/P 2916 F. EVIDENCE; FITA ISOLANTE 19MMX5M PA021782 MARGIRIUS</t>
  </si>
  <si>
    <t>CENTRO DO ALUMINIO INDUSTRIA E COMERCIO DE FERRAGENS, FERRAMENTAS E MADEIRAS LTDA</t>
  </si>
  <si>
    <t>33.906.812/0001-50</t>
  </si>
  <si>
    <t>PORTA BITS COM GUIA; CONJUNTO DE SERRA COPO; ADESIVO INSTANTANEO 200 BICO ANTIENTUPIMENTO; SPRAY 300ML</t>
  </si>
  <si>
    <t>MERCANTIL NOVA ERA LTDA</t>
  </si>
  <si>
    <t>04.240.370/0020-10</t>
  </si>
  <si>
    <t>Produtos alimentícios</t>
  </si>
  <si>
    <t>Buque de Girassol</t>
  </si>
  <si>
    <t>ATC COMERCIO DE MATERIAIS DE CONSTRUCAO LTDA</t>
  </si>
  <si>
    <t>Escova Broxa Retangular 19cm; trincha comun 3; trincha comun 2. 1/2; Fita Crepe Branca 24MMX40-50M; Borracha liquida impertech branco; Fundo; preparador de Parede 3,6LT</t>
  </si>
  <si>
    <t>PC: 2024.002074                    PPC: 2024.007546</t>
  </si>
  <si>
    <t>M P LUCAS SERVICOS</t>
  </si>
  <si>
    <t>32.383.672/0001-10</t>
  </si>
  <si>
    <t>Referente a confeccção de 10 unidades de cópias de chaves com o valor de R$ 8,00 reais cada unidade.</t>
  </si>
  <si>
    <t>ISSQN Retido por Solidariedade. Ref. à NFS N° 629</t>
  </si>
  <si>
    <t>Aplicação de uma moldura de madeira em um espelho medindo; com as seguintes especificações: Altura 2,82cm x Largura 1,41m: Cor: Prata Espelhada - Incluido fornecimento do Material e Mão de obra para a realização do serviço no local.</t>
  </si>
  <si>
    <t>SSQN Retido por Solidariedade. Ref. à NFS N° 7</t>
  </si>
  <si>
    <t>KLINGER PIZZARIA E SERVICO DE ALIMENTACAO LTDA</t>
  </si>
  <si>
    <t>46.260.466/0001-27</t>
  </si>
  <si>
    <t>Serviço de fornecimento de refeição</t>
  </si>
  <si>
    <t>SSQN Retido por Solidariedade. Ref. à NFS N° 3</t>
  </si>
  <si>
    <t>Serviço de aplicação de Piso Vinílico e Rodapé em Vinílico em um ambiente medindo 49M² e outro medindo 15M² na unidade da Procuradoria Geral de Justiça do Estado do Amazonas</t>
  </si>
  <si>
    <t>ISSQN Retido por Solidariedade. Ref. à NFS N° 3</t>
  </si>
  <si>
    <t>54.762.342 MAYRON MUNIZ UGARTE</t>
  </si>
  <si>
    <t>54.762.342/0001-78</t>
  </si>
  <si>
    <t>3 LÂMPADAS 30w; 3PAFLON</t>
  </si>
  <si>
    <t>MARIO JORGE BARROSO FRANCA E CIA LTDA</t>
  </si>
  <si>
    <t>14.189.823/0001-11</t>
  </si>
  <si>
    <t>Transporte do veiculo oficial, tipo: Van; Placa.: PHV8598</t>
  </si>
  <si>
    <t>N. J. CONSTRUCOES, NAVEGACAO E COMERCIO LTDA</t>
  </si>
  <si>
    <t>04.505.639/0001-80</t>
  </si>
  <si>
    <t>Travessia BR 319</t>
  </si>
  <si>
    <t>MANAUSIMPRESSOS SERVICOS GRAFICOS LTDA</t>
  </si>
  <si>
    <t xml:space="preserve">	08.706.957/0001-60</t>
  </si>
  <si>
    <t>1.300 adesivos 9x9</t>
  </si>
  <si>
    <t>ISSQN Retido por Solidariedade. Ref. à NFS N°  99</t>
  </si>
  <si>
    <t>SILVANA FRANCISCA MONTE CANTO 47215704220</t>
  </si>
  <si>
    <t>34.739.329/0001-90</t>
  </si>
  <si>
    <t>Serviço de fabricação de uma mesa em MDF</t>
  </si>
  <si>
    <t>I. H. M. MARQUES3</t>
  </si>
  <si>
    <t>10.823.109/0001-82</t>
  </si>
  <si>
    <t xml:space="preserve">Serviço de impressão e confecção de  20 und. de agendas, cor : laranja. </t>
  </si>
  <si>
    <t>ISSQN Retido por Solidariedade. Ref. à NFS N° 1847</t>
  </si>
  <si>
    <t>J. G. G A D E L H A</t>
  </si>
  <si>
    <t>05.341.430/0001-90</t>
  </si>
  <si>
    <t>Transporte do veiculo oficial, tipo: carro; Placa.: PHLL3A06</t>
  </si>
  <si>
    <t>PC: 2024.002106                     PPC:   2024.011365</t>
  </si>
  <si>
    <t>SUPRIDO: ELISSANDRA REBOUÇAS ARRUDA</t>
  </si>
  <si>
    <t>CPF: 477.XXX.XXX-53</t>
  </si>
  <si>
    <t>Instrumental Técnico LTDA</t>
  </si>
  <si>
    <t>04.214.086/0001-06</t>
  </si>
  <si>
    <t>Avental - Estoque zero, doc nº 1328624</t>
  </si>
  <si>
    <t>Natureza Comércio de Descartáveis</t>
  </si>
  <si>
    <t>08.038.545/0026-57</t>
  </si>
  <si>
    <t>Material de Expediente - Estoque zero, doc nº 1328625</t>
  </si>
  <si>
    <t>Polycenter Comércio de Embalagens LTDA</t>
  </si>
  <si>
    <t>48.052.635/0001-69</t>
  </si>
  <si>
    <t>Saco Plástico - Estoque zero, doc nº 1328627</t>
  </si>
  <si>
    <t>S.M Souza Carvalho</t>
  </si>
  <si>
    <t>Coroa de Flores - Estoque zero, doc nº 1328631</t>
  </si>
  <si>
    <t>Casa do Eletricista LTDA</t>
  </si>
  <si>
    <t>04.415.154/0002-86</t>
  </si>
  <si>
    <t>Material Elétrico - Estoque zero, doc nº 1328633</t>
  </si>
  <si>
    <t>C. Ferreira Marcelino LTDA</t>
  </si>
  <si>
    <t>30.402.768/0001-52</t>
  </si>
  <si>
    <t>Caixa de Papelão - Estoque zero, doc nº 1328634</t>
  </si>
  <si>
    <t>Maxpel Comercial LTDA</t>
  </si>
  <si>
    <t>84.509.264/0001-65</t>
  </si>
  <si>
    <t>Papel de Seda e fitas decorativas - Estoque zero, doc nº 1328635</t>
  </si>
  <si>
    <t>I.H.M Marques EPP</t>
  </si>
  <si>
    <t>Capa Plática - Estoque zero, doc nº 1328636</t>
  </si>
  <si>
    <t>Capa Plática - Estoque zero, doc nº 1328637</t>
  </si>
  <si>
    <t>Jac da Silva &amp; Cia LTDA</t>
  </si>
  <si>
    <t>84.461.771/0002-57</t>
  </si>
  <si>
    <t>Balas regionais - Estoque zero, doc nº 1328640</t>
  </si>
  <si>
    <t>Atacadão S.A</t>
  </si>
  <si>
    <t>75.315.333/0149-16</t>
  </si>
  <si>
    <t>Café - Estoque zero, doc nº 1334872</t>
  </si>
  <si>
    <t>PC: 2024.002512                  PPC:  2024.014174</t>
  </si>
  <si>
    <t>SUPRIDO: FÁBIA MELO BARBOSA DE OLIVEIRA</t>
  </si>
  <si>
    <t>CPF: 052.XXX.XXX-16</t>
  </si>
  <si>
    <t>D. DE A. ARAUJO EIRELI</t>
  </si>
  <si>
    <t>17.199.186/0002-33</t>
  </si>
  <si>
    <t>Agua Mineral</t>
  </si>
  <si>
    <t>Carga de Gás GLP</t>
  </si>
  <si>
    <t>PC: 2024.003027                     PPC: 2024.009098</t>
  </si>
  <si>
    <t>SUPRIDO: ADRYELLE VALÉRIA RODRIGUES E SILVA</t>
  </si>
  <si>
    <t>CPF: 914.XXX.XXX-00</t>
  </si>
  <si>
    <t>Demassi LTDA</t>
  </si>
  <si>
    <t>04.646.337/0001-21</t>
  </si>
  <si>
    <t>Beca e Capa de Sessão Procurador de Justiça</t>
  </si>
  <si>
    <t>Beca e Toga de Sessão Procurador de Justiça</t>
  </si>
  <si>
    <t>Talento Serviços de Pré-impressão LTDA</t>
  </si>
  <si>
    <t>Duas Placas de mesa para Procurador de Justiça</t>
  </si>
  <si>
    <t>Estok Comércio e Representações S/A</t>
  </si>
  <si>
    <t>49.732.748/0001-85</t>
  </si>
  <si>
    <t>Cabideiro Arara para uso no Plenário Antônio Trindade</t>
  </si>
  <si>
    <t>Toga de sessão de Procurador de Justiça</t>
  </si>
  <si>
    <t xml:space="preserve">Uma Placa de mesa para Procurador
de Justiça
</t>
  </si>
  <si>
    <t>PC: 2024.003027                    PPC: 2024.009098</t>
  </si>
  <si>
    <t>Cecilia de Oliveira Pinheiro ME</t>
  </si>
  <si>
    <t>04.153.748/0001-85</t>
  </si>
  <si>
    <t xml:space="preserve">Lavagem bandeiras para uso no Plenário Antônio Trindade
</t>
  </si>
  <si>
    <t>Prefeitura - Manaus</t>
  </si>
  <si>
    <t xml:space="preserve">ISS – NF 265 </t>
  </si>
  <si>
    <t>Jair V. de Lima Floricultura</t>
  </si>
  <si>
    <t>22.435.742/0001-82</t>
  </si>
  <si>
    <t>Flores – Solenidade – Entrada em exercício de Procuradora de Justiça</t>
  </si>
  <si>
    <t>ISS – NF 520</t>
  </si>
  <si>
    <t>Olenivia Espírito Santo da Silva Mendonça</t>
  </si>
  <si>
    <t>239.224.602-59</t>
  </si>
  <si>
    <t>Subscrição do Diploma - Entrada em exercício de Procuradora de
Justiça</t>
  </si>
  <si>
    <t>Flores – Solenidade – Posse de novos promotores de justiça</t>
  </si>
  <si>
    <t xml:space="preserve">ISS – NF 524 </t>
  </si>
  <si>
    <t>Subscrição do Diploma - Entrada em exercício de Procurador de
Justiça.</t>
  </si>
  <si>
    <t>PC: 2024.003600                    PPC:  2024.006271</t>
  </si>
  <si>
    <t>SUPRIDO: JANINE MEIRE PINATTO</t>
  </si>
  <si>
    <t>CPF: 704.XXX.XXX-04</t>
  </si>
  <si>
    <t>PERÍODO DE APLICAÇÃO: 26/02/2024 A 26/05/2024</t>
  </si>
  <si>
    <t>JR Rodrigues Variedades Ltda.</t>
  </si>
  <si>
    <t>09.631.624/0005-05</t>
  </si>
  <si>
    <t>Aquisição de itens de armarinho / NF18274</t>
  </si>
  <si>
    <t>Deka Magazine Ltda.</t>
  </si>
  <si>
    <t>22.805.162/0001-30</t>
  </si>
  <si>
    <t>Aquisição de tapete / NF 000006644</t>
  </si>
  <si>
    <t>Nova Esperança Papelaria e Variedades</t>
  </si>
  <si>
    <t>12.763.434/0001-22</t>
  </si>
  <si>
    <t>Aquisição de balas(projeto de Justiça Restaurativa) / NF 90250</t>
  </si>
  <si>
    <t>RBT Comércio</t>
  </si>
  <si>
    <t>08.612.967/0001-36</t>
  </si>
  <si>
    <t>Aquisição de pincel hidrocor NF 79763</t>
  </si>
  <si>
    <t>Comércio de miudezas Bandeira Ltda.</t>
  </si>
  <si>
    <t>84.450.212/0003-22</t>
  </si>
  <si>
    <t>Aquisição de vasos com flores / NF 7977</t>
  </si>
  <si>
    <t>Empreendimentos Pague Menos</t>
  </si>
  <si>
    <t>06.626.253/1074-60</t>
  </si>
  <si>
    <t>Aquisição de bolas / NF 47116</t>
  </si>
  <si>
    <t>CAV. Com. de Artigos de Viagens Ltda</t>
  </si>
  <si>
    <t>53.473.863.0001-42</t>
  </si>
  <si>
    <t>Aquisição de bolsas / NF 0000276</t>
  </si>
  <si>
    <t>PC: 2024.003600                    PPC: 2024.006271</t>
  </si>
  <si>
    <t>Figmen Tecnologia e Imagem Ltda.</t>
  </si>
  <si>
    <t>34.526.269/0001-28</t>
  </si>
  <si>
    <t>Operação de videoconferência / NF 158</t>
  </si>
  <si>
    <t>ISS – NF 158</t>
  </si>
  <si>
    <t>DLM Gráfica e Comércio de Brindes Personalizados Ltda.</t>
  </si>
  <si>
    <t>41.087.194/0001-91</t>
  </si>
  <si>
    <t>Serviço de comunicação visual / NF 1101</t>
  </si>
  <si>
    <t>ISS – NF 1101</t>
  </si>
  <si>
    <t>PC: 2024.003606                    PPC: 2024.014533</t>
  </si>
  <si>
    <t>SUPRIDO: SÍLVIA ABDALA TUMA</t>
  </si>
  <si>
    <t>CPF: 234.XXX.XXX-20</t>
  </si>
  <si>
    <t>Atlantica Hotels International Brasil</t>
  </si>
  <si>
    <t>14.153.748/0001-85</t>
  </si>
  <si>
    <t>Aquisição de alimentação / NF 00001437</t>
  </si>
  <si>
    <t>Argo Informática Ltda. - ME</t>
  </si>
  <si>
    <t>01.065.995/0001-31</t>
  </si>
  <si>
    <t>Acesso dedicado a internet de 100 MB / NFSe 4711</t>
  </si>
  <si>
    <t>ISS – NF 4711</t>
  </si>
  <si>
    <t>Operação de videoconferência / NF 165</t>
  </si>
  <si>
    <t>ISS – NF 165</t>
  </si>
  <si>
    <t>PC: 2023.027862                    PPC: 2024.009943</t>
  </si>
  <si>
    <t>SUPRIDO: MELISSA MACIEL TAVEIRA</t>
  </si>
  <si>
    <t>CPF: 614.XXX.XXX-68</t>
  </si>
  <si>
    <t>WA MARKETING E COMUNICAÇÃO</t>
  </si>
  <si>
    <t>21.215.057/0001-88</t>
  </si>
  <si>
    <t>Produção de vídeo 720p full,8min23seg, Supercopa de Júri Simulado 2024 – formato digital</t>
  </si>
  <si>
    <t>AA HATTORI</t>
  </si>
  <si>
    <t>38.281.468/0001-74</t>
  </si>
  <si>
    <t>Transmissão híbrida da Supercopa de Júri Simulado 2024</t>
  </si>
  <si>
    <t>Transmissão híbrida da palestra “Pacote anticrime”</t>
  </si>
  <si>
    <t>J FABIO FERREIRA DA SILVA</t>
  </si>
  <si>
    <t>08.951.412/0001-19</t>
  </si>
  <si>
    <t>Teclado e voz para Sessão Solene de Posse dos Promotores Substitutos no dia 15/04/24</t>
  </si>
  <si>
    <t>PC: 2024.003902                    PPC: 2024.012804</t>
  </si>
  <si>
    <t>SUPRIDO: MARCELO BITARÃES DE SOUZA BARROS</t>
  </si>
  <si>
    <t>CPF: 073.XXX.XXX-50</t>
  </si>
  <si>
    <t>PERÍODO DE APLICAÇÃO: 08/03/2024 A 06/06/2024</t>
  </si>
  <si>
    <t>M. C. D. CARVALHO &amp; CIA LTDA</t>
  </si>
  <si>
    <t>02.748.653/0022-03</t>
  </si>
  <si>
    <t>DANFE nº 246/SÉRIE 13 - Compra de 20 garrafões de água mineral de 20 litros para atender as 03 Promotorias de Justiça, Sala de Apoio e público, no período de março e abril de 2024</t>
  </si>
  <si>
    <t>DANFE nº 767/SÉRIE 13 - Compra de 20 garrafões de água mineral de 20 litros para atender as 03 Promotorias de Justiça, Sala de Apoio e público, no período de maio a JULHO de 2024.</t>
  </si>
  <si>
    <t>DANFE nº 964/SÉRIE 13 - Compra de 20 garrafões de água mineral de 20 litros para atender as 03 Promotorias de Justiça, Sala de Apoio e público, no período de julho a agosto de 2024.</t>
  </si>
  <si>
    <t>DANFE nº 965/SÉRIE 13 - Compra de 20 garrafões de água mineral de 20 litros para atender as 03 Promotorias de Justiça, Sala de Apoio e público, no período de setembro a outubro de 2024</t>
  </si>
  <si>
    <t>,</t>
  </si>
  <si>
    <t>PC: 2024.003904                    PPC: 2024.012626</t>
  </si>
  <si>
    <t>SUPRIDO: ELIZANE GARCIA PONTES</t>
  </si>
  <si>
    <t>CPF: 752.XXX.XXX-10</t>
  </si>
  <si>
    <t>PERÍODO DE APLICAÇÃO: 06/03/2024 A 04/06/2024</t>
  </si>
  <si>
    <t xml:space="preserve">COCIL HOME CENTER </t>
  </si>
  <si>
    <t xml:space="preserve">04.386.041/0001-19 </t>
  </si>
  <si>
    <t>prateleiras</t>
  </si>
  <si>
    <t xml:space="preserve">BEMOL </t>
  </si>
  <si>
    <t xml:space="preserve">04.665.289/0028-67 </t>
  </si>
  <si>
    <t>tapete infantil</t>
  </si>
  <si>
    <t>ALVES LIRA</t>
  </si>
  <si>
    <t>05.828.884/0001-90</t>
  </si>
  <si>
    <t>caixa organizadora, porta lápis, cartilhas infantis para colorir</t>
  </si>
  <si>
    <t>LIVRARIA CONCORDE</t>
  </si>
  <si>
    <t>04.431.847/0001-81</t>
  </si>
  <si>
    <t>Toque e sinta - cartilha com textura</t>
  </si>
  <si>
    <t>TROPICAL</t>
  </si>
  <si>
    <t>Brinquedos</t>
  </si>
  <si>
    <t xml:space="preserve">S.M.P DAS CHAGAS E COMPANHIA
LTDA-EPP </t>
  </si>
  <si>
    <t xml:space="preserve">84.659.390/0001-04 </t>
  </si>
  <si>
    <t>3 pelúcias</t>
  </si>
  <si>
    <t>P C F FLORENZANO</t>
  </si>
  <si>
    <t>38.387.702/0001-42</t>
  </si>
  <si>
    <t xml:space="preserve">confecção de projeto e execução de decoração da brinquedoteca - incluso deslocamento </t>
  </si>
  <si>
    <t>SUPRIMENTO DE FUNDOS/MATERIAL PERMANENTE</t>
  </si>
  <si>
    <t>PC: 2024.005075              PPC: 2024.011031</t>
  </si>
  <si>
    <t>PERÍODO DE APLICAÇÃO: 02/03/2024 A 02/06/2024</t>
  </si>
  <si>
    <t>AGUIAR COMERCIO E REPRESENTACOES DE MOVEIS LTDA</t>
  </si>
  <si>
    <t>01.429.054/0003-00</t>
  </si>
  <si>
    <t>Uma unidade Sofá SF4-212 2800; Uma unidade Buffet BU-2049</t>
  </si>
  <si>
    <t>PC: 2024.005219              PPC:  2024.012761</t>
  </si>
  <si>
    <t>SUPRIDO: RODRIGO OTÁVIO LOBO DA SILVA COSTA</t>
  </si>
  <si>
    <t>CPF: 838.XXX.XXX-68</t>
  </si>
  <si>
    <t>PERÍODO DE APLICAÇÃO: 04/03/2024 A 02/06/2024</t>
  </si>
  <si>
    <t>Um tapete retangular 2,40m x 1,90m OMEGA 67112
Duas poltronas PLT-157</t>
  </si>
  <si>
    <t>PC: 2024.004849                    PPC: 2024.012915</t>
  </si>
  <si>
    <t>SUPRIDO: REINALDO SANTOS DE SOUZA</t>
  </si>
  <si>
    <t>CPF:  076.XXX.XXX-00</t>
  </si>
  <si>
    <t>PERÍODO DE APLICAÇÃO: 27/03/2024 A 25/06/2024</t>
  </si>
  <si>
    <t>Compra de materiais para manutenção / NF 94046</t>
  </si>
  <si>
    <t>Compra de materiais para manutenção / NF 244315</t>
  </si>
  <si>
    <t>Casa do Eletricista</t>
  </si>
  <si>
    <t>Compra de materiais para manutenção / NF 231590</t>
  </si>
  <si>
    <t>Compra de materiais para manutenção / NF 94308</t>
  </si>
  <si>
    <t>Compra de materiais para manutenção / NF 244838</t>
  </si>
  <si>
    <t>Compra de materiais para manutenção / NF 95022</t>
  </si>
  <si>
    <t>Compra de materiais para manutenção / NF 95143</t>
  </si>
  <si>
    <t>Compra de materiais para manutenção / NF 7138</t>
  </si>
  <si>
    <t>Compra de materiais para manutenção / NF 232865</t>
  </si>
  <si>
    <t>Compra de materiais para manutenção / NF 96109</t>
  </si>
  <si>
    <t>Compra de materiais para manutenção / NF 245929</t>
  </si>
  <si>
    <t>KC Jobim Comercio de Tintas LTDA</t>
  </si>
  <si>
    <t>Compra de materiais para manutenção / NF 19604</t>
  </si>
  <si>
    <t>Compra de materiais para manutenção / NF 234063</t>
  </si>
  <si>
    <t>MG Vidros Automotivos LTDA</t>
  </si>
  <si>
    <t>07.571.746/0050-82</t>
  </si>
  <si>
    <t>Compra de materiais para manutenção / NF 107765</t>
  </si>
  <si>
    <t>Compra de materiais para manutenção / NF 976613</t>
  </si>
  <si>
    <t>J Gomes Pereira e Cia LTDA</t>
  </si>
  <si>
    <t>1° Troca de telhas do estacionamento sede da PGJ - NF 77</t>
  </si>
  <si>
    <t>Anderson Fernando</t>
  </si>
  <si>
    <t>29.351.885/0001-55</t>
  </si>
  <si>
    <t>Serviço de vidraceiro - NF 7</t>
  </si>
  <si>
    <t>FB Dona Val - JR Navegação</t>
  </si>
  <si>
    <t>47.250.530/0001-51</t>
  </si>
  <si>
    <t>Frete barco PJ Carauari</t>
  </si>
  <si>
    <t>Poda de 06 árvores da sede da PFG/AM - NF 81</t>
  </si>
  <si>
    <t>PC: 2024.005100              PPC: 2024.012782</t>
  </si>
  <si>
    <t>SUPRIDO: THAINÁ SESTERHENN CHAVES</t>
  </si>
  <si>
    <t>CPF: 830.XXX.XXX-49</t>
  </si>
  <si>
    <t>Um sofá SF3-225 2550</t>
  </si>
  <si>
    <t>Uma mesa de centro MC-30</t>
  </si>
  <si>
    <t>Uma mesa de apoio MA-01</t>
  </si>
  <si>
    <t>PC: 2024.004440                    PPC: 2024.013394</t>
  </si>
  <si>
    <t>SUPRIDO: ANABEL VITÓRIA PEREIRA MENDONÇA 
DE SOUZA</t>
  </si>
  <si>
    <t>CPF: 076.XXX.XXX-34</t>
  </si>
  <si>
    <t>PERÍODO DE APLICAÇÃO: 22/03/2024 A 20/06/2024</t>
  </si>
  <si>
    <t>LUCIANE VITORIA PANTOJA PEREIRA</t>
  </si>
  <si>
    <t>48.199.243/0001-27</t>
  </si>
  <si>
    <t>Confecção de 13 blusas</t>
  </si>
  <si>
    <t>MANOELA DE CASTRO BRITO</t>
  </si>
  <si>
    <t>05.539.420/0001-64</t>
  </si>
  <si>
    <t>Serviço Gráfico</t>
  </si>
  <si>
    <t>Prefeitura Municipal-SEMEF</t>
  </si>
  <si>
    <t>Imposto sobre serviço-ISSQN - NFS-1</t>
  </si>
  <si>
    <t>GL COMERCIO E INDUSTRIA DO
VESTUARIO LTDA</t>
  </si>
  <si>
    <t>11.456.577/0001-29</t>
  </si>
  <si>
    <t>Serviço de bordado</t>
  </si>
  <si>
    <t>Imposto sobre serviço-ISSQN - NFS-2</t>
  </si>
  <si>
    <t>ERIKARLA MOREIRA DOS SANTOS</t>
  </si>
  <si>
    <t>38.206.313/0001-73</t>
  </si>
  <si>
    <t>PC: 2024.005939                    PPC: 2024.008839</t>
  </si>
  <si>
    <t>SUPRIDO: ANTONIO MARCOS BECKMAN DE LIMA</t>
  </si>
  <si>
    <t>CPF: 418.XXX.XXX-04</t>
  </si>
  <si>
    <t>PERÍODO DE APLICAÇÃO: 02/04/2024 A 01/07/2024</t>
  </si>
  <si>
    <t>PIVNET TECNOLOGIA LTDA</t>
  </si>
  <si>
    <t>CAIXA DE CABO DE REDE 305M CAT5E CL 24AWGX4P CMX C; CONECTOR BORNE X BNC MACHO PARAFUSO (SKU ANTESN29440); CONECTOR BORNE X P4 MACHO PARAFUSO (SKU ANTES 27349); FONTE 12V 20A 250 W METALICA COLMEIA BIVOLT 1110/220 VAC MAX AMPER MX1220M</t>
  </si>
  <si>
    <t>CAIXA DE CABO DE REDE 305M CAT5E CL 24AWGX4P CMX PREO 100% COBRE SOHOPLUS; METRO DE CABO DE REDE CAT3 2 PARES PRETO 100% COBRE MPT</t>
  </si>
  <si>
    <t>PC: 2024.005939                    PPC: 2024.008802</t>
  </si>
  <si>
    <t>49.397.275 ANDERSON ALVES SOMBRA</t>
  </si>
  <si>
    <t>MANUTENÇÃO NO CFTV</t>
  </si>
  <si>
    <t>PC: 2024.006172                    PPC: 2024.013039</t>
  </si>
  <si>
    <t>SUPRIDO: ADRIANA MONTEIRO ESPINHEIRA</t>
  </si>
  <si>
    <t>CPF:  023.XXX.XXX-99</t>
  </si>
  <si>
    <t>PERÍODO DE APLICAÇÃO: 11/04/2024 A 09/08/2024</t>
  </si>
  <si>
    <t>A AZEVEDO DE ALMEIDA</t>
  </si>
  <si>
    <t>24.843.084/0001-93</t>
  </si>
  <si>
    <t>Materiais para iluminação da Promotoria de Justiça de Barreirinha</t>
  </si>
  <si>
    <t>PC: 2024.006310                    PPC: 2024.006310</t>
  </si>
  <si>
    <t>SUPRIDO: ROMINA CARMEN BRITO CARVALHO</t>
  </si>
  <si>
    <t>CPF: 438.XXX.XXX-04</t>
  </si>
  <si>
    <t>A A HATTORI</t>
  </si>
  <si>
    <t>Serviço de Transmissão de Live</t>
  </si>
  <si>
    <t>P.M MANAUS/AM</t>
  </si>
  <si>
    <t>IMPOSTO/TAXAS</t>
  </si>
  <si>
    <t>Procuradoria Geral de Justiça</t>
  </si>
  <si>
    <t>04.353.748/0001-85</t>
  </si>
  <si>
    <t>Devolução de Valores</t>
  </si>
  <si>
    <t>R$ 250,00</t>
  </si>
  <si>
    <t>PC: 2024.006431                    PPC: 2024.011628</t>
  </si>
  <si>
    <t>SUPRIDO: RAFAEL AUGUSTO DEL CASTILLO DA 
FONSECA</t>
  </si>
  <si>
    <t>CPF: 031.XXX.XXX-92</t>
  </si>
  <si>
    <t>FLAVIO MENDES DA SILVA</t>
  </si>
  <si>
    <t>19.670.069/0001-50</t>
  </si>
  <si>
    <t>Limpeza do Condicionador de Ar do Gabinete</t>
  </si>
  <si>
    <t xml:space="preserve">Limpeza do Condicionador de Ar da Assessoria </t>
  </si>
  <si>
    <t xml:space="preserve">Reposição de Gás do Condicionador de Ar da Assessoria </t>
  </si>
  <si>
    <t>Limpeza do Condicionador de Ar do Agente de Apoio</t>
  </si>
  <si>
    <t xml:space="preserve">Limpeza do Condicionador de Ar da Sala de Audiência </t>
  </si>
  <si>
    <t>Remoção do Condicionador de Ar da Sala de Audiência</t>
  </si>
  <si>
    <t xml:space="preserve">Reinstalação do Condicionador de Ar da Sala de Audiência </t>
  </si>
  <si>
    <t xml:space="preserve">Limpeza, Remoção e Reinstalação com Alongamento do Condicionador de Ar da Recepção </t>
  </si>
  <si>
    <t xml:space="preserve">Limpeza do Condicionador de Ar da Sala de Atendimento Infantil </t>
  </si>
  <si>
    <t>Limpeza, Instalação e Reposição de Gás do Condicionador da Sala do Servidor</t>
  </si>
  <si>
    <t>Aplicação de Película de Vidro (Insulfilm) na Porta Principal</t>
  </si>
  <si>
    <t xml:space="preserve">Substituição da Carretilha da Porta Principal </t>
  </si>
  <si>
    <t>PC: 2024.006697              PPC: 2024.010626</t>
  </si>
  <si>
    <t>SUPRIDO: BRUNO BATISTA DA SILVA</t>
  </si>
  <si>
    <t>CPF: 355.XXX.XXX-50</t>
  </si>
  <si>
    <t>E DOS SANTOS MAIA</t>
  </si>
  <si>
    <t>17.489.617/0001-15</t>
  </si>
  <si>
    <t>Equipamento para instalação de seis câmeras de segurança para Promotoria de Justiça de Tapauá</t>
  </si>
  <si>
    <t>PC: 2024.006562              PPC: 2024.016061</t>
  </si>
  <si>
    <t>PERÍODO DE APLICAÇÃO: 10/05/2024 A 08/08/2024</t>
  </si>
  <si>
    <t>ALDINEIA FERNANDES PINHEIRO - EPP</t>
  </si>
  <si>
    <t>14.743.644/0001-84</t>
  </si>
  <si>
    <t>Compra de materiais de construção para terminar o que ficou faltando na reforma e pintura da parte externa da Promotoria de Tapauá.</t>
  </si>
  <si>
    <t>JAIR MAIS BARBOSA LTDA</t>
  </si>
  <si>
    <t>36.295.484/0001-90</t>
  </si>
  <si>
    <t>Compra recarga de gás 13 k.</t>
  </si>
  <si>
    <t>MARIO JUNIO B DA SILVA</t>
  </si>
  <si>
    <t>15.283.976/0001-96</t>
  </si>
  <si>
    <t>Compra de 15 galões de água</t>
  </si>
  <si>
    <t>M A DE C FERNANDES LTDA</t>
  </si>
  <si>
    <t>43.596.497/0002-46</t>
  </si>
  <si>
    <t>Compra de tintas para pintura da área externa (fachada) do Prédio da Promotoria de Justiça que ficou faltando.</t>
  </si>
  <si>
    <t>R S RABELO DE OLIVEIRA</t>
  </si>
  <si>
    <t>09.247.515/0001-65</t>
  </si>
  <si>
    <t>Compra de luminária, reatores, interruptor, tomada e assento para consertos na Promotoria de Justiça de Tapauá.</t>
  </si>
  <si>
    <t>PC: 2024.006897                    PPC: 2024.013038</t>
  </si>
  <si>
    <t>PERÍODO DE APLICAÇÃO: 11/04/2024 A 10/07/2024</t>
  </si>
  <si>
    <t>Venicio Alfaia de Oliveira</t>
  </si>
  <si>
    <t>54.257.219/0001-08</t>
  </si>
  <si>
    <t>Serviço de Buffet para a inauguração da Promotoria de Justiça de Barreirinha</t>
  </si>
  <si>
    <t>Joel Reis Cruz</t>
  </si>
  <si>
    <t>04.283.040/0001-49</t>
  </si>
  <si>
    <t>Serviço de iluminação da Promotoria de Justiça de Barreirinha</t>
  </si>
  <si>
    <t>PC: 2024.007743                    PPC: 2024.007743</t>
  </si>
  <si>
    <t>SUPRIDO: LAÍS ARAÚJO DE FARIA</t>
  </si>
  <si>
    <t>CPF:  950XXX.XXX-72</t>
  </si>
  <si>
    <t>PERÍODO DE APLICAÇÃO: 09/04/2024 A 08/07/2024</t>
  </si>
  <si>
    <t xml:space="preserve">SC SERVICOS E LOCACOES DE TENDAS GERADORES E CLIMATIZADORES LTDA </t>
  </si>
  <si>
    <t>33.837.655/0001-78</t>
  </si>
  <si>
    <t>LOCAÇÃO DE BENS MÓVEIS D E USO TEMPORÁRIO Locação de grupo gerador de energia 220kva para fins de garantir a continuidade da realização e transmissão da I Reunião do Grupo Nacional de Direitos Humanos de modo virtual</t>
  </si>
  <si>
    <t>PC: 2024.008002              PPC: 2024.018288</t>
  </si>
  <si>
    <t>SUPRIDO: GYSELY SOUZA BRITO</t>
  </si>
  <si>
    <t>CPF: 780.XXX.XXX-49</t>
  </si>
  <si>
    <t>PERÍODO DE APLICAÇÃO: 05/04/2024 A 04/07/2024</t>
  </si>
  <si>
    <t>HIGHLIGHTS COMÉRCIO DE ILUMINACAO LTDA</t>
  </si>
  <si>
    <t>00.450.879/0001-73</t>
  </si>
  <si>
    <t>Foram comprados 12 (doze) Balizadores “GERM GARTEN”, de 30cm, no valor unitário de R$ 159,00, além de 12 unidades de LED BULBO AVANT 12W, no valor de R$ 144,00 para a iluminação da área externa da Promotoria de Justiça de Barreirinha, por motivo da cerimônia de inauguração ocorrida
no dia 12/04/2024.</t>
  </si>
  <si>
    <t>A P BRANDAO LTDA</t>
  </si>
  <si>
    <t>08.627.030/0001-34</t>
  </si>
  <si>
    <t>Foram comprados 2 (dois) Vasos da marca “EUROPA”, de 50cm, em Cimento JVERC50, no valor unitário de R$ 164,00; 1 (uma) G95 AMBER TWIST 2200K 02W MAK
LED no valor de R$ 35,00; e 1 (um) Pendente “TRINE” preto, 25cm, “MAK MAK LAD”, no valor de R$ 90,00, como material para iluminação da área externa (jardim)
da Promotoria de Justiça de Barreirinha, além de vasos para as roseiras do jardim, por motivo da cerimônia de inauguração ocorrida no dia 12/04/2024.</t>
  </si>
  <si>
    <t>PC: 2024.008393                    PPC:   2024.018169</t>
  </si>
  <si>
    <t>SUPRIDO: SILVIA VASCONCELOS DOS SANTOS</t>
  </si>
  <si>
    <t>CPF: 713.XXX.XXX-20</t>
  </si>
  <si>
    <t>PERÍODO DE APLICAÇÃO: 17/04/2024 A 16/07/2024</t>
  </si>
  <si>
    <t>S M Souza de Carvalho</t>
  </si>
  <si>
    <t>Compra de coroa de flores</t>
  </si>
  <si>
    <t>Ecoprint LTDA</t>
  </si>
  <si>
    <t>42.107.331/0001-75</t>
  </si>
  <si>
    <t>Compra de camisas Dry fit PP ao GG</t>
  </si>
  <si>
    <t>Infinity Capas e Acessórios</t>
  </si>
  <si>
    <t>26.174.062/0002-94</t>
  </si>
  <si>
    <t>Compra de passador de slide</t>
  </si>
  <si>
    <t>PC: 2024.008393                    PPC:  2024.018443</t>
  </si>
  <si>
    <t>Mega Tech Produções, Transporte e Agenciamento</t>
  </si>
  <si>
    <t>53.324.517/0001-00</t>
  </si>
  <si>
    <t>Locação de serviços de equipamentos de transmissão e vídeo – NF 14</t>
  </si>
  <si>
    <t>SEMEF - Prefeitura de Manaus</t>
  </si>
  <si>
    <t>ISS retido sobre a NF 14</t>
  </si>
  <si>
    <t>Locação de serviços de equipamentos de sonorização – NF 11</t>
  </si>
  <si>
    <t>ISS retido sobre a NF 13</t>
  </si>
  <si>
    <t>PC: 2024.008950                    PPC: 2024.019187</t>
  </si>
  <si>
    <t>SUPRIDO: MÁRCIA CRISTINA DE LIMA OLIVEIRA</t>
  </si>
  <si>
    <t>CPF: 653.XXX.XXX-20</t>
  </si>
  <si>
    <t>PERÍODO DE APLICAÇÃO: 30/04/2024 A 29/07/2024</t>
  </si>
  <si>
    <t>DIEGO ASSIS CRUZ/ ROMULO DA SILVA FERNANDES</t>
  </si>
  <si>
    <t>783.557.912-20/746.557.912-20</t>
  </si>
  <si>
    <t>RECIBO. DESPESAS COM GASOLINA - ATENDIMENTO DE ATIVIDADES DO CAOCRIMO</t>
  </si>
  <si>
    <t>DIEGO FERNANDES AYOUB BAZZI</t>
  </si>
  <si>
    <t>881.738.102-06</t>
  </si>
  <si>
    <t>MILTON SPOSITO NETO/FILLIPE REBELLO SANTOS SOUZA</t>
  </si>
  <si>
    <t>852.576.922-49/886.965.482-20</t>
  </si>
  <si>
    <t>MIR IMPORTAÇÃO E EXPORTAÇÃO LTDA</t>
  </si>
  <si>
    <t>03.341.024/0006-07</t>
  </si>
  <si>
    <t>NF-e nº 68377: Despesas com materiais cabo e antena - Atendimento de atividades do CAOCRIMO</t>
  </si>
  <si>
    <t>INFO STORE COMPUTADORES DA AMAZÔNIA LTDA</t>
  </si>
  <si>
    <t>02.337.524/0001-06</t>
  </si>
  <si>
    <t>NF-e nº 239270: Despesas com aquisição de discos rígidos - Atendimento para realização de diligências do CAOCRIMO</t>
  </si>
  <si>
    <t>PC: 2024.008950                    PPC: 2024.019174</t>
  </si>
  <si>
    <t>PANIFICADORA E CONFEITARIA SANTO AGOSTINHO LTDA</t>
  </si>
  <si>
    <t>NF Nº 19: DESPESAS COM ALIMENTAÇÃO - ATENDIMENTO DE ATIVIDADES CAOCRIMO</t>
  </si>
  <si>
    <t>PREFEITURA DE MANAUS - SEMEF - ISS</t>
  </si>
  <si>
    <t>PAGAMENTO DE TRIBUTOS ISSQN REFERENTE À NFS-e Nº 19</t>
  </si>
  <si>
    <t>PLOT SERVIÇOS GRÁFICOS E CONSULTORIA LTDA</t>
  </si>
  <si>
    <t>NF-e Nº 2258: DESPESAS COM SERVIÇOS GRÁFICOS - ATENDIMENTO DE ATIVIDADES CAOCRIMO</t>
  </si>
  <si>
    <t>PAGAMENTO DE TRIBUTOS ISSQN REFERENTE À NFS-e Nº 2258</t>
  </si>
  <si>
    <t>DIEGO ASSIS CRUZ/ROMULO DA SILVA FERNANDES</t>
  </si>
  <si>
    <t>783.091.662-49/743.557.912-20</t>
  </si>
  <si>
    <t>RECIBO COM DESPESAS RELACIONADAS A TRANSPORTE - ATENDIMENTO DE ATIVIDADES ND/CAOCRIMO</t>
  </si>
  <si>
    <t>852.576.992-49/866.965.482-20</t>
  </si>
  <si>
    <t>VERIFAC TECNOLOGIA LTDA</t>
  </si>
  <si>
    <t>NF-e Nº 42611: DESPESAS COM SERVIÇOS ONLINE - ATENDIMENTO DE ATIVIDADES CAOCRIMO</t>
  </si>
  <si>
    <t>NF-e Nº 21: DESPESAS COM ALIMENTAÇÃO - ATENDIMENTO DE DILIGÊNCIAS CAOCRIMO</t>
  </si>
  <si>
    <t>PAGAMENTO DE TRIBUTOS ISSQN REFERENTE À NFS-e Nº 21</t>
  </si>
  <si>
    <t>MAURICIO MORAIS DE OLIVEIRA</t>
  </si>
  <si>
    <t>NF-e Nº 10191: DESPESAS COM CHAVEIROS E CONFECÇÃO DE CARIMBOS - ATENDIMENTO DE DILIGÊNCIAS ND/CAOCRIMO</t>
  </si>
  <si>
    <t>GLOBALSTAR DO BRASIL LTDA</t>
  </si>
  <si>
    <t>02.231.030/0003-04</t>
  </si>
  <si>
    <t>NF-e Nº 007944: DESPESAS COM SERVIÇOS DE SPOTX - ATENDIMENTO DE DILIGÊNCIAS ND/CAOCRIMO</t>
  </si>
  <si>
    <t>NF-e Nº 22: DESPESAS COM ALIMENTAÇÃO - ATENDIMENTO DE DILIGÊNCIAS CAOCRIMO</t>
  </si>
  <si>
    <t>PAGAMENTO DE TRIBUTOS ISSQN REFERENTE À NFS-e Nº 22</t>
  </si>
  <si>
    <t>COLOTRONIC COMERCIO E ASSESSORIA TECNICA LTDA</t>
  </si>
  <si>
    <t>04.155.271/0001-77</t>
  </si>
  <si>
    <t>NF-e Nº 1564: DESPESAS DE CONSERTO DE TELEVISOR - APARELHO PARA USO DO LABTI/CAOCRIMO</t>
  </si>
  <si>
    <t>PAGAMENTO DE TRIBUTOS ISSQN REFERENTE À NFS-e Nº 1564</t>
  </si>
  <si>
    <t>SOCIEDADE ADMINISTRADORA DE ESTACIONAMENTO E SERVIÇOS S.A</t>
  </si>
  <si>
    <t>08.828.626/0007-04</t>
  </si>
  <si>
    <t>NF-e Nº 5583540: DESPESAS ESTACIONAMENTO - ATENDIMENTO DE ATIVIDADES CAOCRIMO</t>
  </si>
  <si>
    <t>PC: 2024.008943                    PPC: 2024.016332</t>
  </si>
  <si>
    <t>SUPRIDO: ÍTALO GLAUBER MIQUILES CAVALCANTE</t>
  </si>
  <si>
    <t>CPF: 730.XXX.XXX-15</t>
  </si>
  <si>
    <t>PERÍODO DE APLICAÇÃO: 07/05/2024 A 05/08/2024</t>
  </si>
  <si>
    <t>Compra de material para manutenção – NF 98437</t>
  </si>
  <si>
    <t>Impolut</t>
  </si>
  <si>
    <t>12.064.650/0002-60</t>
  </si>
  <si>
    <t>Compra de material para manutenção – NF 50163</t>
  </si>
  <si>
    <t>Fechacom Com. De Fechaduras LTDA</t>
  </si>
  <si>
    <t>63.718.555/0002-74</t>
  </si>
  <si>
    <t>Puxadores p/ portas anexo Paraíba – NF 175.509</t>
  </si>
  <si>
    <t>Compra de material para manutenção – NF 99379</t>
  </si>
  <si>
    <t>16/052024</t>
  </si>
  <si>
    <t>Mercantil Nova Era LTDA</t>
  </si>
  <si>
    <t>04.240.370/0044-97</t>
  </si>
  <si>
    <t>Compra de materiais para manutenção / NF 1697</t>
  </si>
  <si>
    <t>Atakadão do LED Comercio de Materiais Eletricos Ltda</t>
  </si>
  <si>
    <t>28.747.273/0001-13</t>
  </si>
  <si>
    <t>Compra de refletores LED – NF 1562</t>
  </si>
  <si>
    <t>Compra de materiais para manutenção / NF 99884</t>
  </si>
  <si>
    <t>Compra de materiais para manutenção / NF 1777</t>
  </si>
  <si>
    <t>JVC Comércio de de Utilidades LTDA</t>
  </si>
  <si>
    <t>52.153.026/0001-73</t>
  </si>
  <si>
    <t>Compra de refletores LED – NF 27326</t>
  </si>
  <si>
    <t>Compra de materiais para manutenção / NF 19831</t>
  </si>
  <si>
    <t>Compra de materiais para manutenção / NF 19832</t>
  </si>
  <si>
    <t>Compra de materiais para manutenção / NF 19839</t>
  </si>
  <si>
    <t>Supermercados DB LTDA</t>
  </si>
  <si>
    <t>Compra de materiais para manutenção / NF 453563</t>
  </si>
  <si>
    <t>COCIL Construções Civis e Industria LTDA</t>
  </si>
  <si>
    <t>04.386.041/0001-19</t>
  </si>
  <si>
    <t>Compra de material para man. e jardim – NF 931557</t>
  </si>
  <si>
    <t>S C da Silva ME – Flora El Shadai</t>
  </si>
  <si>
    <t>09.334.998/0001-35</t>
  </si>
  <si>
    <t>Compra de material para jardim – NF 309</t>
  </si>
  <si>
    <t>CAA Comercio e Industria Amazonense LTDA</t>
  </si>
  <si>
    <t>Compra de material para manutenção – NF 1701</t>
  </si>
  <si>
    <t>Compra de material para manutenção – NF 1704</t>
  </si>
  <si>
    <t>Compra de material para jardim – NF 310</t>
  </si>
  <si>
    <t>Compra de materiais para manutenção / NF 1855</t>
  </si>
  <si>
    <t>Compra de materiais para manutenção / NF 100870</t>
  </si>
  <si>
    <t>Rodrigo Gomes da Silva</t>
  </si>
  <si>
    <t>23.443.122/0001-58</t>
  </si>
  <si>
    <t>Compra de material para manutenção – NF 117875</t>
  </si>
  <si>
    <t>Compra de materiais para manutenção / NF 1955</t>
  </si>
  <si>
    <t>Diana da S Maciel</t>
  </si>
  <si>
    <t>42.886.660/0001-61</t>
  </si>
  <si>
    <t>Compra de material para manutenção – NF 48</t>
  </si>
  <si>
    <t>E R Nobre Iluminação</t>
  </si>
  <si>
    <t>30.269.630/0001-27</t>
  </si>
  <si>
    <t>Compra de material para manutenção – NF 2619</t>
  </si>
  <si>
    <t>S C da Silva ME - Flora El Shadai</t>
  </si>
  <si>
    <t>Compra de material para jardim – NF 312</t>
  </si>
  <si>
    <t>Compra de materiais para manutenção / NF 2084</t>
  </si>
  <si>
    <t>MG Vidros Automotivos Ltda - Autoglass</t>
  </si>
  <si>
    <t>Compra de material para o Transporte - NF 109835</t>
  </si>
  <si>
    <t>JLN Materiais de Construção Ltda</t>
  </si>
  <si>
    <t>Compra de material para manutenção – NF 248599</t>
  </si>
  <si>
    <t>Compra de materiais para manutenção / NF 102177</t>
  </si>
  <si>
    <t>Casa do Eletricista Ltda</t>
  </si>
  <si>
    <t>Compra de material para manutenção – NF 237991</t>
  </si>
  <si>
    <t>Compra de material para manutenção – NF 249152</t>
  </si>
  <si>
    <t>Agrícola Rio Preto LTDA
AGROAM</t>
  </si>
  <si>
    <t>01.308.637/0001-02</t>
  </si>
  <si>
    <t>Peças para a restauração da motopoda - NF 42804</t>
  </si>
  <si>
    <t>CPF: 730XXX.XXX-15</t>
  </si>
  <si>
    <t>Aplicação de piso vinílico Plenário da PGJ/AM- (NF 05)</t>
  </si>
  <si>
    <t>ISS retido sobre a NF 05</t>
  </si>
  <si>
    <t>Poda de 19 árvores da sede da PGJ/AM – (NF 82)</t>
  </si>
  <si>
    <t>ISS retido sobre a NF 82</t>
  </si>
  <si>
    <t>Continuação de troca e ajuste de telhas do estacionamento da sede da PGJ/AM – (NF 85)</t>
  </si>
  <si>
    <t>ISS retido sobre a NF 85</t>
  </si>
  <si>
    <t>PC: 2024.009031                    PPC: 2024.013036</t>
  </si>
  <si>
    <t>SUPRIDO: PAULO ALEXANDER DOS SANTOS BERIBA</t>
  </si>
  <si>
    <t>PERÍODO DE APLICAÇÃO: 13/05/2024 A 11/08/2024</t>
  </si>
  <si>
    <t>Mayron Muniz Ugarte</t>
  </si>
  <si>
    <t>Aquisição de 20 (vinte) unidades de garrafões de águas de 20 (vinte)
litros, no valor de R$ 18,00 (dezoito reais), cada unidade
Aquisição de 02 (duas) unidades de gás de cozinha de 13 Kg (treze quilogramas), no valor de R$ 180,00 (cento e oitenta reais), cada unidade.</t>
  </si>
  <si>
    <t>Serviço de limpeza e manutenção de 01 (um) ar condicionado Split</t>
  </si>
  <si>
    <t xml:space="preserve">Serviço de vendas de cópias de chaves </t>
  </si>
  <si>
    <t>Serviço de manutenção e instalação de 01 (uma) porta</t>
  </si>
  <si>
    <t>PC: 2024.009328                    PPC: 2024.011178</t>
  </si>
  <si>
    <t>SUPRIDO: RICARDO MITOSO NOGUEIRA BORGES</t>
  </si>
  <si>
    <t>CPF: 930.XXX.XXX-44</t>
  </si>
  <si>
    <t>G GOMES FERREIRA - Nome social: GUALTER GOMES SISTEMA DE SEGURANCA</t>
  </si>
  <si>
    <t>19.970.281/0001-33</t>
  </si>
  <si>
    <t>Nota Fiscal n.5000034 – MANUTENÇÃO DO SISTEMA DE CFTV/ TROCA DE CABOS E CONECTORES E 2 CAMERA NA SEDE DO MINISTÉRIO PÚBLICO EM PARINTINS.</t>
  </si>
  <si>
    <t>PC: 2024.009514                    PPC: 2024.014790</t>
  </si>
  <si>
    <t>SUPRIDO: VÂNIA LÚCIA HOUNSELL DE BARROS</t>
  </si>
  <si>
    <t>CPF: 215.XXX.XXX-72</t>
  </si>
  <si>
    <t>PERÍODO DE APLICAÇÃO: 03/05/2024 A 01/08/2024</t>
  </si>
  <si>
    <t>Serviço de remoção das estantes deslizantes - NF 79</t>
  </si>
  <si>
    <t>ISS - NF 79</t>
  </si>
  <si>
    <t>Manutenção de trilhos das estantes deslizantes - NF 83</t>
  </si>
  <si>
    <t>ISS - NF 83</t>
  </si>
  <si>
    <t>KM Ferreira Comércio e Serviços de Persianas</t>
  </si>
  <si>
    <t>08.900.247/0001-76</t>
  </si>
  <si>
    <t>Serviço de confecção, instalação e adaptação de 7 persianas do 3º andar do anexo Aleixo -  NF 167</t>
  </si>
  <si>
    <t>ISS - NF 167</t>
  </si>
  <si>
    <t xml:space="preserve">PC: 2024.009778                    PPC:   </t>
  </si>
  <si>
    <t>SUPRIDO: FERNANDA COUTO DE OLIVEIRA</t>
  </si>
  <si>
    <t>CPF: 008.XXX.XXX-30</t>
  </si>
  <si>
    <t>PERÍODO DE APLICAÇÃO: 08/05/2024 A 06/08/2024</t>
  </si>
  <si>
    <t xml:space="preserve">PC: 2024.009778                    PPC: </t>
  </si>
  <si>
    <t>PC: 2024.009862                    PPC: 2024.010720</t>
  </si>
  <si>
    <t>SUPRIDO: LINDA HAVILAH DA SILVEIRA ALVES 
NASSER</t>
  </si>
  <si>
    <t>CPF: 027.XXX.XXX-09</t>
  </si>
  <si>
    <t>J.P.R. de Figueiredo</t>
  </si>
  <si>
    <t>53.285.573/0001-69</t>
  </si>
  <si>
    <t>Material - compra de 15 unidades de goma de Taperebá com chocolate, 15 unidades de Castanha na Goma de Açaí e 15 unidades da Goma Manawara de Cupuaçu</t>
  </si>
  <si>
    <t>L. N. G. MACIEL</t>
  </si>
  <si>
    <t>46.497.501/0001-26</t>
  </si>
  <si>
    <t>Prestação de serviços de  Ecobag algodão cru e estampa em serigrafia 4 cores 100 unidades Valor unitário R$ 25,00 valor
total R$ 2.500,00 / Camisa sublimação total tamanhos diversos 40 unidades Valor unitário R$ 50,00 valor
total R$ 2.000,00 / 2 kit banheiros personalizados ( com itens de higiene variados) Valor unitário R$ 250,00
valor total R$ 500,00 / Caneta corpo branco detalhe preto personalizada 120 unidades Valor unitário R$ 5,00
valor total R$ 600,00</t>
  </si>
  <si>
    <t>ISS - NF 196</t>
  </si>
  <si>
    <t xml:space="preserve">PC: 2024.010356                    PPC:   </t>
  </si>
  <si>
    <t>SUPRIDO: PRISCILLA CARVALHO PINI</t>
  </si>
  <si>
    <t>CPF: 345.XXX.XXX-40</t>
  </si>
  <si>
    <t xml:space="preserve">PC: 2024.010356                    PPC: </t>
  </si>
  <si>
    <t>PC: 2024.010761                    PPC: 2024.017663</t>
  </si>
  <si>
    <t>SUPRIDO: ERIVAN LEAL DE OLIVEIRA</t>
  </si>
  <si>
    <t>CPF: 343.XXX.XXX-87</t>
  </si>
  <si>
    <t>PERÍODO DE APLICAÇÃO: 17/05/2024 A 15/08/2024</t>
  </si>
  <si>
    <t>Compra de tinta para o plenário / NF 19976</t>
  </si>
  <si>
    <t>Casa das Correias</t>
  </si>
  <si>
    <t>04.501.136/0001-36</t>
  </si>
  <si>
    <t>Manutenção da DTIC / NF 542358</t>
  </si>
  <si>
    <t>Compra de materiais para manutenção - SPAT / NF 6453</t>
  </si>
  <si>
    <t>DB Supermercados</t>
  </si>
  <si>
    <t>Compra de café para o Almox / NF 363444</t>
  </si>
  <si>
    <t>Compra de materiais para manutenção / NF 238631</t>
  </si>
  <si>
    <t>Compra de materiais para manutenção / NF 249158</t>
  </si>
  <si>
    <t>Compra de materiais para manutenção / NF 104224</t>
  </si>
  <si>
    <t>Amazon Comércio de Ferragens LTDA</t>
  </si>
  <si>
    <t>17.127.759/0002-13</t>
  </si>
  <si>
    <t>Compra de materiais para manutenção / NF 254343</t>
  </si>
  <si>
    <t>Compra de materiais para manutenção / NF 6568</t>
  </si>
  <si>
    <t>CAA LTDA</t>
  </si>
  <si>
    <t>09.675.751/0006-97</t>
  </si>
  <si>
    <t>Compra de materiais para manutenção / NF 1862</t>
  </si>
  <si>
    <t>Compra de materiais para manutenção / NF 104980</t>
  </si>
  <si>
    <t>Cocil Construções Civis e Industria Ltda</t>
  </si>
  <si>
    <t>Antena para TV da Secretaria Geral / NF 943081</t>
  </si>
  <si>
    <t>Compra de materiais para manutenção / NF 106436</t>
  </si>
  <si>
    <t>Compra de materiais para manutenção / NF 241389</t>
  </si>
  <si>
    <t>Compra de materiais para manutenção / NF 6734</t>
  </si>
  <si>
    <t>Jair V. de Lima Floricultura ME</t>
  </si>
  <si>
    <t>Coroa de Flores - (NF 358)</t>
  </si>
  <si>
    <t>SEMF - Prefeitura de Manaus</t>
  </si>
  <si>
    <t>ISS retido sobre a NF 358</t>
  </si>
  <si>
    <t>Remoção e instalação de telhas de policarbonato – (NF 84)</t>
  </si>
  <si>
    <t>ISS retido sobre a NF 84</t>
  </si>
  <si>
    <t>Carrera Serviços de Capotaria LTDA</t>
  </si>
  <si>
    <t>34.818185/0001-68</t>
  </si>
  <si>
    <t>Revestimento em assentos de poltrona – (NF 241)</t>
  </si>
  <si>
    <t>ISS retido sobre a NF 241</t>
  </si>
  <si>
    <t>KM Ferreira Com. e Serviços e Persianas</t>
  </si>
  <si>
    <t>Serviço de persianas no Anexo Aleixo – (NF 166)</t>
  </si>
  <si>
    <t>ISS retido sobre a NF 166</t>
  </si>
  <si>
    <t>Agrícola Rio Preto LTDA</t>
  </si>
  <si>
    <t>Restauração da Motopoda – (NF 3446)</t>
  </si>
  <si>
    <t>ISS retido sobre a NF 3446</t>
  </si>
  <si>
    <t>V. A de Albuquerque</t>
  </si>
  <si>
    <t>07.050.159/0001-60</t>
  </si>
  <si>
    <t>Frete de Manaus a Lábrea</t>
  </si>
  <si>
    <t>ISS retido sobre a NF</t>
  </si>
  <si>
    <t>15.764.897/0001-05</t>
  </si>
  <si>
    <t>Transporte de Mercadoria – (NF 69421)</t>
  </si>
  <si>
    <t>ISS retido sobre a NF 69421</t>
  </si>
  <si>
    <t>Joao Evanduir Leite Lima</t>
  </si>
  <si>
    <t>238.876.562-53</t>
  </si>
  <si>
    <t>Transpore de Mercadoria – (NF 20243484934)</t>
  </si>
  <si>
    <t>ISS não é retido na fonte pelo tomador de serviço</t>
  </si>
  <si>
    <t>Transporte de Mercadoria – (NF 70297)</t>
  </si>
  <si>
    <t>Barco só emite um recibo</t>
  </si>
  <si>
    <t xml:space="preserve">PC: 2024.010011                    PPC: </t>
  </si>
  <si>
    <t>SUPRIDO: TAYNAH BARROS VIEIRA</t>
  </si>
  <si>
    <t>CPF: 025.XXX.XXX-11</t>
  </si>
  <si>
    <t>PERÍODO DE APLICAÇÃO: 20/05/2024 A 18/08/2024</t>
  </si>
  <si>
    <t>MICHAEL DE ARAUJO 80063721287</t>
  </si>
  <si>
    <t>30.893.808/0001-06</t>
  </si>
  <si>
    <t>Manutenção  preventiva em dois splits de 18.000 Btus, manutenção elétrica com substituição de luminárias, compras de luminárias, serviço de limpeza do forro.</t>
  </si>
  <si>
    <t>PC: 2024.011255                    PPC: 2024.013612</t>
  </si>
  <si>
    <t>SUPRIDO: JULIANA PEREIRA DOS SANTOS</t>
  </si>
  <si>
    <t>CPF: 922.XXX.XXX-00</t>
  </si>
  <si>
    <t>PERÍODO DE APLICAÇÃO: 22/05/2024 A 20/08/2024</t>
  </si>
  <si>
    <t>MEGA TECH PRODUÇÕES, TRANSPORTES E AGENCIAMENTO LTDA</t>
  </si>
  <si>
    <t>Prestação de serviço de vídeo (Painel de Led) - NFS nº 24</t>
  </si>
  <si>
    <t>ISSQN Retenção ref. a NFS nº 24</t>
  </si>
  <si>
    <t>MILTON REGO SOARES</t>
  </si>
  <si>
    <t>26.768.401/0001-80</t>
  </si>
  <si>
    <t>Serviço de confecção de cheque ficticio para premiação em PVC 3mm com adesivo(70x40cm) - NFS nº 1</t>
  </si>
  <si>
    <t>ISSQN Retenção ref. a NFS nº 1</t>
  </si>
  <si>
    <t>A.A HATTORI &amp; CIA LTDA</t>
  </si>
  <si>
    <t>Serviço de sonorização - NFS nº 185</t>
  </si>
  <si>
    <t>ISSQN Retenção ref. a NFS nº 185</t>
  </si>
  <si>
    <t>F. I. S. MENEZES SERVICOS</t>
  </si>
  <si>
    <t>48.247.644/0001-05</t>
  </si>
  <si>
    <t>60 und Personalização 1 lado arte idêntica Bottons plásticos 25mm de diâmetro - NFS nº 100</t>
  </si>
  <si>
    <t>ISSQN Retenção ref. a NFS nº 100</t>
  </si>
  <si>
    <t>PC: 2024.011262                    PPC: 2024.013617</t>
  </si>
  <si>
    <t>SUPRIDO: JOHARA FERNANDA BORGES DO CARMO</t>
  </si>
  <si>
    <t>CPF: 000.XXX.XXX-51</t>
  </si>
  <si>
    <t>PERÍODO DE APLICAÇÃO: 24/05/2024 A 22/08/2024</t>
  </si>
  <si>
    <t>OCA SERVIÇOS DE PUBLICIDADE LTDA</t>
  </si>
  <si>
    <t>08.573.961/0001-05</t>
  </si>
  <si>
    <t>Item 01- Confecção de adesivos 1,40 X 0,85; ITEM 02 -Confecção de adesivos para Totens + Instalação - NFS nº 1436.</t>
  </si>
  <si>
    <t>ISSQN Retenção ref. a NFS nº 1436</t>
  </si>
  <si>
    <t xml:space="preserve">        
CARLOS CESAR DE SOUZA OLIVEIRA</t>
  </si>
  <si>
    <t xml:space="preserve">	
44.441.898/0001-09</t>
  </si>
  <si>
    <t>Serviço de Iluminação, estrutura de GridQ25, TV55 polegadas e Lona de 2x2 - NFS-e nº 35.</t>
  </si>
  <si>
    <t>21 und Personalização UV digital _01 lado _arte idêntica 6038: Chaveiro em madeira com formato quadrado. Valor unitário R$ 12,10 Valor total R$ 254,10 21 und Personalização UV digital _01 lado _arte idêntica 12789: Fone de ouvido estéreo com microfone e controle de volume - NFS nº 80.</t>
  </si>
  <si>
    <t>ISSQN Retenção ref. a NFS nº 80</t>
  </si>
  <si>
    <t>PEDRO DOS S. TIRADENTES - ME</t>
  </si>
  <si>
    <t>09.268.891/0001-36</t>
  </si>
  <si>
    <t>Encadernação de pasta personalizada - NFS nº 36.</t>
  </si>
  <si>
    <t>ISSQN Retenção ref. a NFS nº 36</t>
  </si>
  <si>
    <t>100 und Personalização 1 lado arte idêntica Bottons plásticos 25mm de diâmetro - NFS nº 86.</t>
  </si>
  <si>
    <t>ISSQN Retenção ref. a NFS nº 86</t>
  </si>
  <si>
    <t>100 und Personalização 1 lado arte idêntica Bottons plásticos 25mm de diâmetro - NFS nº 88.</t>
  </si>
  <si>
    <t xml:space="preserve">PC: 2024.011272                    PPC: </t>
  </si>
  <si>
    <t>SUPRIDO: DÉBORAH TRAJANO CORRÊA CASTELLO 
BRANCO​</t>
  </si>
  <si>
    <t>CPF: 027.XXX.XXX-62</t>
  </si>
  <si>
    <t>PERÍODO DE APLICAÇÃO: 15/05/2024 A 13/08/2024</t>
  </si>
  <si>
    <t>PC: 2024.011287                    PPC: 2024.017245</t>
  </si>
  <si>
    <t>SUPRIDO: ELIAS SOUZA DE OLIVEIRA</t>
  </si>
  <si>
    <t>CPF: 630.XXX.XXX-49</t>
  </si>
  <si>
    <t>PERÍODO DE APLICAÇÃO: 16/05/2024 A 14/08/2024</t>
  </si>
  <si>
    <t>MARTINS RENT A CAR LTDA</t>
  </si>
  <si>
    <t>05.491.704/0001-28</t>
  </si>
  <si>
    <t>SERVIÇO DE LOCAÇÃO DE DOIS MICRO ÔNIBUS PARA ATENDIMENTO DO EVENTO GNCOC</t>
  </si>
  <si>
    <t>ISSQN Retido por Solidariedade. Ref. à NFS N° 3720</t>
  </si>
  <si>
    <t>JAIR V DE LIMA FLORICULTURA ME</t>
  </si>
  <si>
    <t>SERVIÇO DE CONFECÇÃO DE 02 (DUAS) COROAS DE FLORES PARA O FUNERAL DO Exmo Dr VICENTE CRUS.</t>
  </si>
  <si>
    <t>ISSQN Retido por Solidariedade. Ref. à NFS N° 533</t>
  </si>
  <si>
    <t>TALENTOS SERVIÇOS DE PRE-IMPRESSÃO LTDA - EPP</t>
  </si>
  <si>
    <t>SERVIÇO DE CONFECÇÃO DE 02 (DUAS) PLACAS DE HOMENAGEM EM LATÃO E AÇO INOX</t>
  </si>
  <si>
    <t>ISSQN Retido por Solidariedade. Ref. à NFS N°599</t>
  </si>
  <si>
    <t>NAVEGAÇÃO MIRIM LTDA - EPP</t>
  </si>
  <si>
    <t>SERVIÇOS PORTUÁRIOS DE DESEMBARQUE DE VEÍCULOS</t>
  </si>
  <si>
    <t>ISSQN Retido por Solidariedade. Ref. à NFS N°6243</t>
  </si>
  <si>
    <t xml:space="preserve">PC: 2024.012045                    PPC: </t>
  </si>
  <si>
    <t>SUPRIDO: JULIO CESAR ALBUQUERQUE LIMA</t>
  </si>
  <si>
    <t>PERÍODO DE APLICAÇÃO: 17/06/2024 A 15/09/2024</t>
  </si>
  <si>
    <t>PC: 2024.012105                    PPC: 2024.016962</t>
  </si>
  <si>
    <t>SUPRIDO: PATRICIA MACHADO DA VEIGA</t>
  </si>
  <si>
    <t>PERÍODO DE APLICAÇÃO: 04/06/2024 A 02/09/2024</t>
  </si>
  <si>
    <t>MOVENORTE COM E REP LTDA</t>
  </si>
  <si>
    <t>84.499.755/0001-72</t>
  </si>
  <si>
    <t>Polt Gir PRES RLX Realli Cec Pto Crom</t>
  </si>
  <si>
    <t>BEMOL S/A</t>
  </si>
  <si>
    <t>04.565.289/0028-67</t>
  </si>
  <si>
    <t>TV 43 Samsung smart UHD 4K 43DU7700</t>
  </si>
  <si>
    <t xml:space="preserve">PC: 2024.012025                    PPC: </t>
  </si>
  <si>
    <t>PERÍODO DE APLICAÇÃO: 11/06/2024 A 09/09/2024</t>
  </si>
  <si>
    <t>PC: 2024.011947                    PPC: 2024.011947</t>
  </si>
  <si>
    <t>SUPRIDO: ALISON ALMEIDA SANTOS BUCHACHER</t>
  </si>
  <si>
    <t>CPF: 008.XXX.XXX-66</t>
  </si>
  <si>
    <t>PERÍODO DE APLICAÇÃO: 07/06/2024 A 05/09/2024</t>
  </si>
  <si>
    <t>PC: 2024.008447                  PPC: 2024.020436</t>
  </si>
  <si>
    <t>SUPRIDO: TIMÓTEO ÁGABO PACHECO DE ALMEIDA</t>
  </si>
  <si>
    <t>CPF: 960.XXX.XXX-91</t>
  </si>
  <si>
    <t>PERÍODO DE APLICAÇÃO: 10/06/2024 A 08/09/2024</t>
  </si>
  <si>
    <t xml:space="preserve"> P.E. DA SILVA COMÉRCIO VAREJISTA DE MATERIAIS.</t>
  </si>
  <si>
    <t>33.313.559/0001-20</t>
  </si>
  <si>
    <t xml:space="preserve"> 01 (uma) escada para uso regular</t>
  </si>
  <si>
    <t>PC: 2024.008447                    PPC: 2024.020186</t>
  </si>
  <si>
    <t xml:space="preserve"> A.K.C BARBOSA - EPP</t>
  </si>
  <si>
    <t>10.600.712/0001-03</t>
  </si>
  <si>
    <t xml:space="preserve">Motor elétrico para o portão de entrada e saída da sede do Ministério Público de Manacapuru </t>
  </si>
  <si>
    <t>BANDEIRA DE MELO E FILHOS LTDA</t>
  </si>
  <si>
    <t>02.392.576/0005-09</t>
  </si>
  <si>
    <t xml:space="preserve"> 03 lanternas de vigilância recarregáveis</t>
  </si>
  <si>
    <t xml:space="preserve">PC: 2024.012524                    PPC: </t>
  </si>
  <si>
    <t>SUPRIDO: PAULO AUGUSTO DE OLIVEIRA LOPES</t>
  </si>
  <si>
    <t xml:space="preserve">CPF: 002.XXX.XXX-43
</t>
  </si>
  <si>
    <t xml:space="preserve">PC: 2024.012252                  PPC: </t>
  </si>
  <si>
    <t xml:space="preserve">CPF: 355.XXX.XXX-50
</t>
  </si>
  <si>
    <t xml:space="preserve">PC: 2024.013405                     PPC: </t>
  </si>
  <si>
    <t>PERÍODO DE APLICAÇÃO: 20/06/2024 A 18/09/2024</t>
  </si>
  <si>
    <t>Becas e Capas de Sessão Procurador de Justiça</t>
  </si>
  <si>
    <t>Capa de Sessão Procurador de Justiça</t>
  </si>
  <si>
    <t>PC: 2024.013405                    PPC: 2024.019193</t>
  </si>
  <si>
    <t xml:space="preserve"> Fornecimento de Flores – Solenidade Plenário Antônio P. Trindade</t>
  </si>
  <si>
    <t>Prefeitura de Manaus</t>
  </si>
  <si>
    <t xml:space="preserve"> ISS – NF 540</t>
  </si>
  <si>
    <t xml:space="preserve"> ODERLAN PEREIRA DA SILVA 69363498204</t>
  </si>
  <si>
    <t>42.105.995/0001-03</t>
  </si>
  <si>
    <t>Aplicação de película de insulfilm na sala técnica Plenário Antônio P. Trindade</t>
  </si>
  <si>
    <t>Talento Serviços de Préimpressão LTDA</t>
  </si>
  <si>
    <t>Confecção de Suportes em acrílico para placas – Plenário Antônio P. Trindade</t>
  </si>
  <si>
    <t xml:space="preserve"> ISS – NF 630</t>
  </si>
  <si>
    <t xml:space="preserve">PC: 2024.013507                   PPC: </t>
  </si>
  <si>
    <t>PERÍODO DE APLICAÇÃO: 25/06/2024 A 23/09/2024</t>
  </si>
  <si>
    <t xml:space="preserve">PC: 2024.012929                   PPC: </t>
  </si>
  <si>
    <t>SUPRIDO: PAULO EMILIO VIEIRA DE MELO</t>
  </si>
  <si>
    <t xml:space="preserve">CPF:  474.XXX.XXX-91
</t>
  </si>
  <si>
    <t>PERÍODO DE APLICAÇÃO: 26/06/2024 A 24/09/2024</t>
  </si>
  <si>
    <t>PC: 2024.012929                    PPC: 2024.020317</t>
  </si>
  <si>
    <t>Keila C. Pinto Comércio – ME</t>
  </si>
  <si>
    <t>NF-e nº 168: Despesas com serviço de composição gráfica</t>
  </si>
  <si>
    <t>Pagamento de tributos ISSQN referente à NFS-e nº168</t>
  </si>
  <si>
    <t>F.I.S Menezes Serviços</t>
  </si>
  <si>
    <t>NF-e nº 133: Despesas com serviço de composição gráfica</t>
  </si>
  <si>
    <t>Pagamento de tributos ISSQN referente à NFS-e nº 133</t>
  </si>
  <si>
    <t>Fabricio Pimentel de Souza</t>
  </si>
  <si>
    <t>53.152.551/0001-37</t>
  </si>
  <si>
    <t>NF-e nº 5: Despesas com serviço de instalação de infraestrutura</t>
  </si>
  <si>
    <t>Efire Manutenção de Equipamentos Contra Incêndio LTDA</t>
  </si>
  <si>
    <t>09.392.548/0001-07</t>
  </si>
  <si>
    <t>NF-e nº 22354: Despesas com serviço de recarga de extintor</t>
  </si>
  <si>
    <t>Pagamento de tributos ISSQN referente à NFS-e nº 22354</t>
  </si>
  <si>
    <t>Raimundo Leite de Souza</t>
  </si>
  <si>
    <t>52.316.041/0001-95</t>
  </si>
  <si>
    <t>Despesas com serviço de alimentação</t>
  </si>
  <si>
    <t>Rebouças e Rebouças MIDIA Digital</t>
  </si>
  <si>
    <t>48.748.721/0001-00</t>
  </si>
  <si>
    <t>NF-e nº 795: Despesas com serviço de confecção de placas</t>
  </si>
  <si>
    <t>Pagamento de tributos ISSQN referente à NFS-e nº 795</t>
  </si>
  <si>
    <t>Comuniqc Express Servic Internet LTDA</t>
  </si>
  <si>
    <t>10.815.852/0003-52</t>
  </si>
  <si>
    <t>NF-e nº 006542: Despesas com serviço de plastificação</t>
  </si>
  <si>
    <t xml:space="preserve">PC: 2024.013729                   PPC: </t>
  </si>
  <si>
    <t>SUPRIDO: ARMANDO GURGEL MAIA</t>
  </si>
  <si>
    <t xml:space="preserve">CPF:   672.XXX.XXX-00
</t>
  </si>
  <si>
    <t>PERÍODO DE APLICAÇÃO: 27/06/2024 A 25/09/2024</t>
  </si>
  <si>
    <t xml:space="preserve">PC: 2024.013729                    PPC: </t>
  </si>
  <si>
    <t xml:space="preserve">PC: 2024.012428                  PPC: </t>
  </si>
  <si>
    <t>SUPRIDO: RÔMULO DE SOUZA BARBOSA</t>
  </si>
  <si>
    <t xml:space="preserve">CPF:   704.XXX.XXX-15
</t>
  </si>
  <si>
    <t>PERÍODO DE APLICAÇÃO: 01/07/2024 A 29/09/2024</t>
  </si>
  <si>
    <t xml:space="preserve">PC: 2024.012428                    PPC: </t>
  </si>
  <si>
    <t xml:space="preserve">PC: 2024.014473                  PPC: </t>
  </si>
  <si>
    <t>SUPRIDO: MARCOS ANDRÉ FERREIRA KULCHESKI</t>
  </si>
  <si>
    <t xml:space="preserve">CPF:   473.XXX.XXX-20
</t>
  </si>
  <si>
    <t>PERÍODO DE APLICAÇÃO: 17/07/2024 A 15/10/2024</t>
  </si>
  <si>
    <t xml:space="preserve">PC: 2024.014473                    PPC: </t>
  </si>
  <si>
    <t>PC: 2024.012606                    PPC: 2024.009778</t>
  </si>
  <si>
    <t>SUPRIDO: FERNANDA COUTO DE OLIVEIRA LIRA</t>
  </si>
  <si>
    <t>CPF:   008.XXX.XXX-30</t>
  </si>
  <si>
    <t>MEGA TECH PRODUCOES, TRANSPORTE E AGENCIAMENTO LTDA</t>
  </si>
  <si>
    <t>Sonorização: 04 caixas amplificadas do Potência de 900w, 01 console de 24 canais, 02 mic com fio com pedestal, 02 microfones sem fio shure, 4 microfones de mesa, 01 notbook, 01 ilha de edição de som e sistema de distribuição, Cabos e acessórios para ligações de todo sistema, 02 técnico de som.</t>
  </si>
  <si>
    <t>Painel de Led: 4mt x 3mt, Processadora com notbook, Estrutura de grid p30, Para sustentação do painel de Led, 01 técnico de vídeo Led, 02 câmeras com tripé e cabos, 02 técnicos de câmera, 01 ilha de transmissão Computador com placa de vídeo, Mesa de corte/transmissão via YouTube, 01 técnico de vídeo/transmissão.</t>
  </si>
  <si>
    <t>JAIR V. DE LIMA FLORICULTURA ME</t>
  </si>
  <si>
    <t>Serviços de confecção de uma coroa de flores naturais, para funeral.</t>
  </si>
  <si>
    <t>PC: 2024.012252                   PPC: 2024.017748</t>
  </si>
  <si>
    <t>CPF:   355.XXX.XXX-50</t>
  </si>
  <si>
    <t>SERVIÇO TI C&amp;A</t>
  </si>
  <si>
    <t>52.293.678/0001-03</t>
  </si>
  <si>
    <t>Referente a instalação de seis câmeras de segurança</t>
  </si>
  <si>
    <t>M DO AMARAL AMÂNCIO</t>
  </si>
  <si>
    <t>18.189.006/0001-14</t>
  </si>
  <si>
    <t>Referente a prestação de serviço de manutenção preventiva e higienização de ar condicionado</t>
  </si>
  <si>
    <t>PC: 2024.016948                  PPC: 2024.018081</t>
  </si>
  <si>
    <t>SUPRIDO: CHRISTIANNE CORRÊA BENTO DA SILVA</t>
  </si>
  <si>
    <t>CPF:   584.XXX.XXX-15</t>
  </si>
  <si>
    <t>PERÍODO DE APLICAÇÃO: 01/08/2024 a 20/10/2024</t>
  </si>
  <si>
    <t>A. A. HATTORI TECH &amp; CIA</t>
  </si>
  <si>
    <t>Transmissão/Sonorização para membros e servidores do MPAM do interior</t>
  </si>
  <si>
    <t>ISS - NF 202</t>
  </si>
  <si>
    <t xml:space="preserve">PC: 2024.017733                PPC: </t>
  </si>
  <si>
    <t xml:space="preserve">CPF:  052.XXX.XXX-16
</t>
  </si>
  <si>
    <t>PERÍODO DE APLICAÇÃO: 20/08/2024 A 18/11/2024</t>
  </si>
  <si>
    <t xml:space="preserve">PC: 2024.017733                 PPC: </t>
  </si>
  <si>
    <t xml:space="preserve">CPF:   052.XXX.XXX-16
</t>
  </si>
  <si>
    <t>PC: 2024.009979                 PPC: 2024.016096</t>
  </si>
  <si>
    <t>SUPRIDO: EDUARDO GABRIEL</t>
  </si>
  <si>
    <t xml:space="preserve">CPF:   865.XXX.XXX-04
</t>
  </si>
  <si>
    <t>PERÍODO DE APLICAÇÃO: 06/06/2024 A 04/09/2024</t>
  </si>
  <si>
    <t>J.J REFRIGERAÇÃO LTDA</t>
  </si>
  <si>
    <t>28.207.479/0001-50</t>
  </si>
  <si>
    <t>Limpeza e Manutenção dos condicionadores de ar</t>
  </si>
  <si>
    <t>R.N ALEXANDRE DA SILVA</t>
  </si>
  <si>
    <t>12.298.897/0001-60</t>
  </si>
  <si>
    <t xml:space="preserve">Serviço de Instalação de 06 Persianas
</t>
  </si>
  <si>
    <t>PC: 2023.023211                 PPC: 2024.016225</t>
  </si>
  <si>
    <t xml:space="preserve">LEONARDO MONTEIRO DE SOUZA
</t>
  </si>
  <si>
    <t>16.789.418/0001-60</t>
  </si>
  <si>
    <t>Aquisição de materiais de manutenção</t>
  </si>
  <si>
    <t>ANA LÚCIA MATERIAL DE CONSTRUÇÃO</t>
  </si>
  <si>
    <t>11.758.196/0001-02</t>
  </si>
  <si>
    <t>J L.CAMELO VIANA COMERCIO DE PRODUTO ALIMENTÍCIO EIRELI</t>
  </si>
  <si>
    <t>05.488.000/0002-87</t>
  </si>
  <si>
    <t xml:space="preserve">PC: 2024.018761                PPC: </t>
  </si>
  <si>
    <t>SUPRIDO: GABRIEL SALVINO CHAGAS DO NASCIMENTO</t>
  </si>
  <si>
    <t xml:space="preserve">CPF:  035.XXX.XXX-41
</t>
  </si>
  <si>
    <t>PERÍODO DE APLICAÇÃO: 26/08/2024 A 24/11/2024</t>
  </si>
  <si>
    <t>Serviço de Instalação de 06 Persianas</t>
  </si>
  <si>
    <t xml:space="preserve">CPF:   035.XXX.XXX-41
</t>
  </si>
  <si>
    <t>PC: 2024.017610                PPC: 2024.019560</t>
  </si>
  <si>
    <t>SUPRIDO: ELVIS CLEBE MACIEL CHAVES</t>
  </si>
  <si>
    <t xml:space="preserve">CPF:   605.XXX.XXX-87
</t>
  </si>
  <si>
    <t>PERÍODO DE APLICAÇÃO: 15/08/2024 A 13/11/2024</t>
  </si>
  <si>
    <t>CONFECÇÃO DE PLACAS DE INOX</t>
  </si>
  <si>
    <t>F.I.S. MENEZES SERVIÇOS (TABOCA
BRINDES</t>
  </si>
  <si>
    <t>KITS DE BRINDES PARA SEMINÁRIO CAMINHOS VERDES</t>
  </si>
  <si>
    <t>IMPOSTO SOBRE SERVIÇO e. Ref. à NFS Nº 144 CPF/CNPJ: 48.247.644/0001-05 IM: 56003001
Razão Social: F. I. S. MENEZES SERVICOS.</t>
  </si>
  <si>
    <t>-</t>
  </si>
  <si>
    <t>IMPOSTO RETIDO</t>
  </si>
  <si>
    <t>PC: 2024.017749                PPC: 2024.021431</t>
  </si>
  <si>
    <t xml:space="preserve">CPF:  355.XXX.XXX-50
</t>
  </si>
  <si>
    <t>RS RABELO DE OLIVEIRA</t>
  </si>
  <si>
    <t>Compra de parafuso, bucha, cantoneira, kit para caixa acoplada, sifão e tinta para manutenção da promotoria de Tapuá</t>
  </si>
  <si>
    <t>Compra de 14 galões de água e 07 pacotes de água 350 ml</t>
  </si>
  <si>
    <t xml:space="preserve">PC: 2024.015104               PPC: </t>
  </si>
  <si>
    <t>SUPRIDO: SÉRGIO ROBERTO MARTINS VERÇOSA</t>
  </si>
  <si>
    <t xml:space="preserve">CPF:  229.XXX.XXX-91
</t>
  </si>
  <si>
    <t>PERÍODO DE APLICAÇÃO: 02/09/2024 A 01/12/2024</t>
  </si>
  <si>
    <t>PC: 2024.016059               PPC: 2024.016059</t>
  </si>
  <si>
    <t>SUPRIDO: ANNE CAROLINE AMARAL DE LIMA</t>
  </si>
  <si>
    <t xml:space="preserve">CPF:  016.XXX.XXX-11
</t>
  </si>
  <si>
    <t>PERÍODO DE APLICAÇÃO: 05/08/2024 A 03/11/2024</t>
  </si>
  <si>
    <t>RAIMUNDO DACIO DIAS FILHO – ME CNPJ: 04.817.540/0001-13</t>
  </si>
  <si>
    <t>04.817.540/0001-13</t>
  </si>
  <si>
    <t>COMPRA DE ÁGUA MINERAL</t>
  </si>
  <si>
    <t>PC: 2024.017228                PPC:</t>
  </si>
  <si>
    <t>SUPRIDO: SILVANIA DE ARAÚJO PEREIRA RIBEIRO</t>
  </si>
  <si>
    <t xml:space="preserve">CPF:   751.XXX.XXX-68
</t>
  </si>
  <si>
    <t>PERÍODO DE APLICAÇÃO: 03/09/2024 A 02/12/2024</t>
  </si>
  <si>
    <t xml:space="preserve">PC: 2024.018573              PPC: </t>
  </si>
  <si>
    <t xml:space="preserve">CPF:  016.XXX.XXX-70
</t>
  </si>
  <si>
    <t>PERÍODO DE APLICAÇÃO: 09/09/2024 A 08/12/2024</t>
  </si>
  <si>
    <t xml:space="preserve">PC: 2024.018573               PPC: </t>
  </si>
  <si>
    <t xml:space="preserve">CPF:   016.XXX.XXX-70
</t>
  </si>
  <si>
    <t>PC: 2024.013461             PPC: 2024.020912</t>
  </si>
  <si>
    <t>SUPRIDO: KLEYSON NASCIMENTO BARROSO</t>
  </si>
  <si>
    <t xml:space="preserve">CPF:  416.XXX.XXX-68
</t>
  </si>
  <si>
    <t>PERÍODO DE APLICAÇÃO: 02/07/24 a 30/09/24</t>
  </si>
  <si>
    <t>Joel Mattos Aguiar Limitada</t>
  </si>
  <si>
    <t>84.506.625/0001-10</t>
  </si>
  <si>
    <t>10 un. luminária led sobrepor 24w</t>
  </si>
  <si>
    <t>Posto Mundurukus</t>
  </si>
  <si>
    <t>12.656.456/0001-93</t>
  </si>
  <si>
    <t>04 – cargas de água mineral toya de 20 lt, 01 – garrafão de água mineral (água + vasilhame) 01 – Carga de gás 13kg.</t>
  </si>
  <si>
    <t>Jonathan S. dos Santos</t>
  </si>
  <si>
    <t>07.760.159/0001-53</t>
  </si>
  <si>
    <t>Compra de 01 peça de cabo 4 mm, 03 disjuntores, 01 disjuntor 40 A, 01 barramento tipo pente e 20 terminal tipo garfo</t>
  </si>
  <si>
    <t>PC: 2024.013461              PPC: 2024.020959</t>
  </si>
  <si>
    <t>João Batista Castro de Almeida</t>
  </si>
  <si>
    <t>346.527.442-34</t>
  </si>
  <si>
    <t>Referente a serviço de grade, portão metálico e cobertura.</t>
  </si>
  <si>
    <t>Marcos Praia Miranda</t>
  </si>
  <si>
    <t>32.996.189/0001-00</t>
  </si>
  <si>
    <t>Serviços prestados referentes à limpeza de ar condicionados</t>
  </si>
  <si>
    <t>J.N. Pereira Praia</t>
  </si>
  <si>
    <t>07.875.218/0001-39</t>
  </si>
  <si>
    <t>Manutenção do jardim e limpeza externa do gramado.</t>
  </si>
  <si>
    <t>Serviços de troca de lâmpadas</t>
  </si>
  <si>
    <t>Serviços de troca de disjuntores e manutenção do quadro de distribuição dos ar condicionados</t>
  </si>
  <si>
    <t>SUPRIMENTO DE FUNDOS/PASSAGENS E DESPESAS COM LOCOMOÇÃO</t>
  </si>
  <si>
    <t xml:space="preserve">PC: 2024.020018              PPC: </t>
  </si>
  <si>
    <t>SUPRIDO: CRISTHIAN ELISIÁRIO NAGAWO</t>
  </si>
  <si>
    <t xml:space="preserve">CPF:  002.XXX.XXX-41
</t>
  </si>
  <si>
    <t>PERÍODO DE APLICAÇÃO: 18/09/24 a 10/12/24</t>
  </si>
  <si>
    <t>PC: 2024.015288            PPC: 2024.021549</t>
  </si>
  <si>
    <t>SUPRIDO:  EMILIANA DO CARMO SILVA</t>
  </si>
  <si>
    <t xml:space="preserve">CPF:   087.XXX.XXX-07
</t>
  </si>
  <si>
    <t>PERÍODO DE APLICAÇÃO: 01/08/24 a 30/10/24</t>
  </si>
  <si>
    <t>C. L. DA SILVA - ARMARINHO</t>
  </si>
  <si>
    <t>05.779.307/0001-56</t>
  </si>
  <si>
    <t>- Vassoura Condor
- Rodo Plástico Paulistinha
- Balde 8,5l
- Desinfetante Pinho Sol
- Jarra de Vidro 1,3l
- Kit organizador
- Faqueiro 20 peças
- Frigideira nº 28
- Fervedor antiaderente
- Tábua para alimentos
- Canecas (03 unidades)
- Pote plástico</t>
  </si>
  <si>
    <t>- Lâmpada Led (02 unidades)</t>
  </si>
  <si>
    <t>- Antena Wireless USB 2.0</t>
  </si>
  <si>
    <t>Data da última atualização: 04/09/2024</t>
  </si>
  <si>
    <t>Fonte da Informação: Diretoria de Orçamento e Finanças</t>
  </si>
  <si>
    <t>N O V E M B R O - 2 0 2 4</t>
  </si>
  <si>
    <t>PC: 2024.001697                   PPC: 2024.004940</t>
  </si>
  <si>
    <t>PC: 2024.009778                    PPC: 2024.012606</t>
  </si>
  <si>
    <t>[Valor devolvido integralmente pela suprida]</t>
  </si>
  <si>
    <t>ISSQN</t>
  </si>
  <si>
    <t xml:space="preserve">22.435.742/0001-82	</t>
  </si>
  <si>
    <t>PC: 2024.010356                    PPC:   2024.010356</t>
  </si>
  <si>
    <t xml:space="preserve">COCIL CONSTRUÇÕES CIVIS E INDUSTRIAIS LTDA
</t>
  </si>
  <si>
    <t>Aquisição de produtos destinados à reforma da Promotoria de Silves.</t>
  </si>
  <si>
    <t>PC: 2024.010356                    PPC: 2024.010356</t>
  </si>
  <si>
    <t>BRENO FERREIRA RABELO</t>
  </si>
  <si>
    <t>42.086.722/0001-50</t>
  </si>
  <si>
    <t>Contratação de serviços destinados à reforma da Promotoria de Silves.</t>
  </si>
  <si>
    <t>PC: 2024.010011                    PPC: 2024.016818</t>
  </si>
  <si>
    <t>PC: 2024.011272                    PPC: 2024.020880</t>
  </si>
  <si>
    <t>J.B.V. SERVICOS DE BUFE LTDA</t>
  </si>
  <si>
    <t>08.390.065/0001-00</t>
  </si>
  <si>
    <t>Locação de mobiliário para o evento: "Encontro do Grupo Nacional de Combate às Organizações Criminosas" - NFSe nº 535</t>
  </si>
  <si>
    <t>ISS - NFSe nº 535</t>
  </si>
  <si>
    <t>JOSE ANDRE DE SOUSA GOMES</t>
  </si>
  <si>
    <t>Prestação de serviço de decoração</t>
  </si>
  <si>
    <t>PC: 2024.012045                    PPC: 2024.021983</t>
  </si>
  <si>
    <t>CONSGRAF CONSTRUCOES E IMPRESSOES LTDA</t>
  </si>
  <si>
    <t>24.698.829/0001-78</t>
  </si>
  <si>
    <t>Referente a Placa em ACM - NFS 226</t>
  </si>
  <si>
    <t>ISSQN Retido por Solidariedade. Ref. à NFS N° 226</t>
  </si>
  <si>
    <t>FRANCISCO ALVES FURTADO – ME</t>
  </si>
  <si>
    <t>01.307.904/0001-27</t>
  </si>
  <si>
    <t>Serviço de fornecimento de salgadinhos para Inauguração da Promotoria de Justiça de Boca do Acre</t>
  </si>
  <si>
    <t>CELIFRANK PALHETA DOLZANE</t>
  </si>
  <si>
    <t>37.845.045/0001-77</t>
  </si>
  <si>
    <t>Fabricação de Pulpito, modelo tribuna de Acrílico e aparador</t>
  </si>
  <si>
    <t>HENRIQUE LANE BATISTA DE SIQUEIRA</t>
  </si>
  <si>
    <t>53.071.162/0001-87</t>
  </si>
  <si>
    <t>Serviço de consultoria, cabeamento e sonorização para o evento Caminhos Verdes</t>
  </si>
  <si>
    <t>A DE CASTRO AMORA LTDA</t>
  </si>
  <si>
    <t>21.540.360/0001-56</t>
  </si>
  <si>
    <t>Camisetas personalizadas para a Assessoria.</t>
  </si>
  <si>
    <t>Referente a Placa em ACM</t>
  </si>
  <si>
    <t>Pulpito de Acrílico e aparador</t>
  </si>
  <si>
    <t>PC: 2024.012025                    PPC: 2024.021929</t>
  </si>
  <si>
    <t>1.000 cartas respostas, 600 ventarolas e 600 panfletos</t>
  </si>
  <si>
    <t>RYMO - IMAGEM E PRODUTOS GRÁFICOS DA AMAZ LTDA.</t>
  </si>
  <si>
    <t>14.220.2300001-70</t>
  </si>
  <si>
    <t>18 folhas de papel couche grande</t>
  </si>
  <si>
    <t>MICHEL RICHARD BLIND ME</t>
  </si>
  <si>
    <t>33.307.730/0001-99</t>
  </si>
  <si>
    <t>02 arranjos de flores naturais</t>
  </si>
  <si>
    <t>RPV DA AMAZÔNIA LTDA.</t>
  </si>
  <si>
    <t>05.437.959/0001-02</t>
  </si>
  <si>
    <t>100 unidades de envelope de plástico</t>
  </si>
  <si>
    <t>COMUNIQC EXPRESS SERV INTERNET LTDA. - ME</t>
  </si>
  <si>
    <t>02 carimbos</t>
  </si>
  <si>
    <t>350 cartilhas</t>
  </si>
  <si>
    <t>ATACADÃO COSMÉTICOS</t>
  </si>
  <si>
    <t>05.498.763/0003-90</t>
  </si>
  <si>
    <t>200 unidades de leite de rosas</t>
  </si>
  <si>
    <t>MGM COMÉRCIO DE EMBALAGENS LTDA.</t>
  </si>
  <si>
    <t>10.577.290/0001-94</t>
  </si>
  <si>
    <t>01 caixa de máscaras</t>
  </si>
  <si>
    <t>ANNA FERNANDA PEREIRA GANDRA</t>
  </si>
  <si>
    <t>39.955.447/0001-50</t>
  </si>
  <si>
    <t>200 kits sabonetes e shampoo</t>
  </si>
  <si>
    <t>G PRESS IND E COMERCIO</t>
  </si>
  <si>
    <t>26.038.591/0001-80</t>
  </si>
  <si>
    <t>250 kits dentais</t>
  </si>
  <si>
    <t>RM COMÉRCIO E SERVIÇOS DE MARKETING</t>
  </si>
  <si>
    <t>28.889.598/0001-30</t>
  </si>
  <si>
    <t>150 necessaires</t>
  </si>
  <si>
    <t>LILIANE KAROLINE G SOUZA</t>
  </si>
  <si>
    <t>55.654.573/0001-20</t>
  </si>
  <si>
    <t>01 capa porta varas molinete em lona grossa 1,60</t>
  </si>
  <si>
    <t>PC: 2024.012025                    PPC: 2024.021140</t>
  </si>
  <si>
    <t>Sublimação em 15 camisas</t>
  </si>
  <si>
    <t>Impressão de convites</t>
  </si>
  <si>
    <t>A D COMÉRCIO E SERVIÇOS DE IMPRESSÃO LTDA. (DAM de ISS incluso)</t>
  </si>
  <si>
    <t>26.224.940/0001-58</t>
  </si>
  <si>
    <t>Adesivação em 02 balcões</t>
  </si>
  <si>
    <t>ARMANDO MONTEIRO MAIA FILHO - EPP (DAM de ISS incluso)</t>
  </si>
  <si>
    <t>05.491.663/0001-70</t>
  </si>
  <si>
    <t>Locação de 02 balcões</t>
  </si>
  <si>
    <t>JESSICA LOREN DOS SANTOS RODRIGUES LTDA. (DAM de ISS incluso)</t>
  </si>
  <si>
    <t>30.493.970/0001-37</t>
  </si>
  <si>
    <t>Adesivação 150 necessaries</t>
  </si>
  <si>
    <t>JOSÉ ESTEVÃO CURY CUESTA - ME</t>
  </si>
  <si>
    <t>06.073.979/0001-04</t>
  </si>
  <si>
    <t>Reparo, manutenção e troca de gás do aparelho de ar-condicionado da Promotoria de Justiça de Benjamin Constant.</t>
  </si>
  <si>
    <t>JETAH CONSTRUÇÕES</t>
  </si>
  <si>
    <t>13.212.483/0001-30</t>
  </si>
  <si>
    <t>Reparo com troca de telhas no prédio da Promotoria de Justiça de Benjamin Constant.</t>
  </si>
  <si>
    <t>PC: 2024.012524                    PPC: 2024.022176</t>
  </si>
  <si>
    <t>Impolut ltda</t>
  </si>
  <si>
    <t>Aquisição de 2 ( dois) dispenser papel interfolhado</t>
  </si>
  <si>
    <t>Tintâo Home Center</t>
  </si>
  <si>
    <t>07.237.568/0006-84</t>
  </si>
  <si>
    <t>2 (duas) Luminárias led</t>
  </si>
  <si>
    <t>COCIL Ltda</t>
  </si>
  <si>
    <t>2 (duas) fechaduras porta madeira e 2 (duas) torneiras metal mesa alta</t>
  </si>
  <si>
    <t>4 (quatro) placas de sinalização</t>
  </si>
  <si>
    <t>JOEL MATTOS AGUIAR LIMITADA – EPP</t>
  </si>
  <si>
    <t xml:space="preserve"> 84.506.625/0001-10</t>
  </si>
  <si>
    <t>Espátula</t>
  </si>
  <si>
    <t>BA ELÉTRICA</t>
  </si>
  <si>
    <t>02.887.535/0001-51</t>
  </si>
  <si>
    <t>Fusível</t>
  </si>
  <si>
    <t>NEIVA MELO BALBINO LTDA</t>
  </si>
  <si>
    <t>29.617.937/0001-92</t>
  </si>
  <si>
    <t>Kit pintura e pincel</t>
  </si>
  <si>
    <t>Tinta piso e rolo</t>
  </si>
  <si>
    <t>LT INSUFILME &amp; PELÍCULAS</t>
  </si>
  <si>
    <t>54.007.915/0001-58</t>
  </si>
  <si>
    <t>Aplicação de insufulm 25%</t>
  </si>
  <si>
    <t>D.N. MARQUES DANTAS - NAVEGAÇÃO - ME</t>
  </si>
  <si>
    <t>09.428.1000/0001-98</t>
  </si>
  <si>
    <t>Transporte de um veículo no trajeto COARI/MANAUS</t>
  </si>
  <si>
    <t>W L OLIVEIRA LTDA</t>
  </si>
  <si>
    <t>173.371.360/0001-94</t>
  </si>
  <si>
    <t>Locação de 2 (dois) veículos – período de 14 a 18 de julho de 2024</t>
  </si>
  <si>
    <t>BYTE CONNECT TECNOLOGIA DA INFORMAÇÃI EIRELI</t>
  </si>
  <si>
    <t>04155748/0001-85</t>
  </si>
  <si>
    <t>Manutenção corretiva cancela / ISS R$ 42,82</t>
  </si>
  <si>
    <t>LUIS ANTÔNIO DOS SANTOS BARROS</t>
  </si>
  <si>
    <t>56.004.919/0001-08</t>
  </si>
  <si>
    <t>Insufilm 2 janelas</t>
  </si>
  <si>
    <t>PC: 2024.013405                     PPC: 2024.019193</t>
  </si>
  <si>
    <t>PC: 2024.013507                   PPC: 2024.013507</t>
  </si>
  <si>
    <t>J A L SANTIAGO JUNIOR COMERCIO DE GAS LTDA</t>
  </si>
  <si>
    <t>42.837.264/0001-44</t>
  </si>
  <si>
    <t>CARGA DE GÁS 13 QUILOS</t>
  </si>
  <si>
    <t>AGUA MINERAL MINA LINDA</t>
  </si>
  <si>
    <t>PC: 2024.012929                   PPC: 2024.020212</t>
  </si>
  <si>
    <t>ATC COMERCIO DE MATERIAIS DE CONSTRUÇÃO LTDA</t>
  </si>
  <si>
    <t>DISPENSER P/ PAPEL TOALHA 2-3 DOBRAS PREMISSE; CAPACHO LOSANGO ANTIDERRAPANTE 40X60CM -TUUT</t>
  </si>
  <si>
    <t>COCIL CONSTRUÇÕES CIVIS E INDUSTRIAIS LTDA</t>
  </si>
  <si>
    <t>ESPELHO PANORÂMICO BORRACHA VISION DIAM. 600MM; PAINEL RIPADO AUTOCOLANTE URBAN BLACK 10CMX1CM ROLO 2.5MTS</t>
  </si>
  <si>
    <t>JR RODRIGUES VARIEDADES LTDA</t>
  </si>
  <si>
    <t>09.631.624/0008-58</t>
  </si>
  <si>
    <t>PILHA ALCALINA D2 GDE LR20XAB/2B 2 PCS 26; PILHA ALCALINA D2 GDE LR20XAB/2B 2 PCS 26; ESPELHO EMOLD 39X129 COLOR EU03 91295018C</t>
  </si>
  <si>
    <t>GRELHA QUADRADA CROMADA 10X10 ASTRA; CADEADO PAPAIZ 30MM; GRELHA TOTATIVA QUADRADA INOS 10X10 ASTRA</t>
  </si>
  <si>
    <t>FITA ZEBRADA PRETA/AMARELA 200MX65MM; FITA ZEBRADA PRETA/AMARELA 200MX65MM; FITA ZEBRADA PRETA/AMARELA 200MX65MM; FITA ZEBRADA PRETA/AMARELA 200MX65MM; DIFUSOR DE AROMAS PRESENTE FOR MAN 350 ML-ATITUDE MILIONARIA; LUMINÁRIA DE EMERGÊNCIA INTELBRAS AUTONOMIA LDE 30L; PILHA ALCALINA PANASONIC 12V LR V08-1B; PILHA ALCALINA PANASONIC 12V LR V08-1B; PILHA ALCALINA PANASONIC 12V LR V08-1B; PILHA ALCALINA PANASONIC 12V LR V08-1B; PILHA ALCALINA PANASONIC 12V LR V08-1B; PILHA ALCALINA PANASONIC 12V LR V08-1B</t>
  </si>
  <si>
    <t>MAXPEL COMERCIAL LTDA</t>
  </si>
  <si>
    <t>APAGADOR P/QUADRO BCO C/ DEP; IMÃ 20MM C/6UNDS COLORIDO STALO; REFIL P/MARC QD BCO WBS VBM PILOT AZUL; MARCADOR P/QDO BCO RECAR WBMA AZUL PILOT</t>
  </si>
  <si>
    <t>L J GUERRA E CIA LTDA</t>
  </si>
  <si>
    <t>BASTÃO SINALIZADOR 54X4CM SAFE; GUARDA CHUVA PORTARIA PRETO 13264 YANGZI; ESCORREDOR SEMPRE SECO BLACK 2547 ARTHI; XÍCARA C/PIRES CÁ AVELÃ 200ML AY04-5506 OXFORD</t>
  </si>
  <si>
    <t>CARREFOUR COM. E IND. LTDA</t>
  </si>
  <si>
    <t>45.543.915/0100-63</t>
  </si>
  <si>
    <t>KIT MONTBLANC MEMORY; TRAVESSEIRO PIUME</t>
  </si>
  <si>
    <t>CABO DE AÇO GALVANIZADO NÁUTICO 1/8 (6X7) SIVA; CLIP P CABO DE AÇO 3/16 CARBOSTORM</t>
  </si>
  <si>
    <t>NASSER INDÚSTRIA E COMÉRCIO DE CONFECÇÕES LTDA</t>
  </si>
  <si>
    <t>COLETE EM BRIM PRETO COM BORDADOS FRENTE E COSTA</t>
  </si>
  <si>
    <t>PC: 2024.013729                    PPC: 2024.023210</t>
  </si>
  <si>
    <t xml:space="preserve">NF-e nº 23: Despesas com alimentação - Atendimento de atividades 60º PROCEAP. </t>
  </si>
  <si>
    <t>Pagamento de tributos ISSQN referente à NFS-e nº 25.</t>
  </si>
  <si>
    <t>PC: 2024.012428                  PPC: 2024.023196</t>
  </si>
  <si>
    <t>Valor integralmente devolvido à PGJ/AM</t>
  </si>
  <si>
    <t>PC: 2024.012428                    PPC: 2024.023201</t>
  </si>
  <si>
    <t>NF-e nº 25: Despesas com alimentação - Atendimento de atividades CAOCRIMO</t>
  </si>
  <si>
    <t>PREFEITURA DE MANAUS - SEMED - ISS</t>
  </si>
  <si>
    <t>Pagamento de tributos ISSQN referente à NFS-e nº 25</t>
  </si>
  <si>
    <t>Recibo com despesas relacionadas ao serviço de chaveiro - Atendimento de atividades ND/CAOCRIMO</t>
  </si>
  <si>
    <t>NF-e nº 13256: Despesas com chaveiros, confecção de carimbos e placas - Atendimento de diligências ND/CAOCRIMO</t>
  </si>
  <si>
    <t>NF-e nº 26: Despesas com alimentação - Atendimento de atividades CAOCRIMO</t>
  </si>
  <si>
    <t>Pagamento de tributos ISSQN referente à NFS-e nº 26</t>
  </si>
  <si>
    <t>VASCONCELOS CONSULTORIA LTDA</t>
  </si>
  <si>
    <t>54.133.208/0001-08</t>
  </si>
  <si>
    <t>NF-e nº 8: Despesas com serviço de buffet - Atendimento de diligências CAOCRIMO</t>
  </si>
  <si>
    <t>Pagamento de tributos ISSQN referente à NFS-e nº 8</t>
  </si>
  <si>
    <t>NF-e nº 13: Despesas com serviço de buffet - Atendimento de diligências CAOCRIMO</t>
  </si>
  <si>
    <t>SOUZA E VASCONCELOS LTDA</t>
  </si>
  <si>
    <t>11.892.491/0002-20</t>
  </si>
  <si>
    <t>NF-e nº 1: Despesas com serviço de alimentação - treinamento ASSINST</t>
  </si>
  <si>
    <t>Pagamento de tributos ISSQN referente à NFS-e nº 1</t>
  </si>
  <si>
    <t>PC: 2024.014473                  PPC:  2024.024232</t>
  </si>
  <si>
    <t>Materiais para manutenção – NF 242956</t>
  </si>
  <si>
    <t>Materiais para manutenção – NF 252114</t>
  </si>
  <si>
    <t>ATC Comércio de Materiais de Construção</t>
  </si>
  <si>
    <t>Materiais para manutenção – NF 6881</t>
  </si>
  <si>
    <t>Materiais para manutenção – NF 243880</t>
  </si>
  <si>
    <t>Materiais para manutenção – NF 6908</t>
  </si>
  <si>
    <t>Materiais para manutenção – NF 253615</t>
  </si>
  <si>
    <t>Materiais para manutenção – NF 253644</t>
  </si>
  <si>
    <t>Santos Materiais de Construção LTDA</t>
  </si>
  <si>
    <t>Materiais para manutenção – NF 113568</t>
  </si>
  <si>
    <t>Natureza Comércio de Descartáveis LTDS</t>
  </si>
  <si>
    <t>08.038.545/0010-90</t>
  </si>
  <si>
    <t>Materiais para SPAT - NF 197098</t>
  </si>
  <si>
    <t>Cocil Construções Civis e Industriais LTDA</t>
  </si>
  <si>
    <t>Materiais para manutenção – NF 171182</t>
  </si>
  <si>
    <t>PC: 2024.014473                    PPC:  2024.025493</t>
  </si>
  <si>
    <t>A. de S. Oliveira Navegação</t>
  </si>
  <si>
    <t>15.568.232/0001-18</t>
  </si>
  <si>
    <t>Transporte de 2 caixas</t>
  </si>
  <si>
    <t>Sierra do Brasil LTDA.</t>
  </si>
  <si>
    <t>05.149.040/0001-13</t>
  </si>
  <si>
    <t>Tarifa de acesso</t>
  </si>
  <si>
    <t>Serviço de confecção de 4 persianas para a PGJ Careira da Várzea - NF 184</t>
  </si>
  <si>
    <t>ISS retido sobre a NF 184</t>
  </si>
  <si>
    <t>Serviço de troca de uma telha policarbonato estacionamento sede - NF 89</t>
  </si>
  <si>
    <t>ISS retido sobre a NF 89</t>
  </si>
  <si>
    <t>Serviço de troca de uma telha policarbonato estacionamento sede</t>
  </si>
  <si>
    <t>ISS retido sobre a NF 90</t>
  </si>
  <si>
    <t>A. HATTORI &amp; CIA LTDA</t>
  </si>
  <si>
    <t>38.281.468//0001-74</t>
  </si>
  <si>
    <t>Transmissão operação de vídeo/Drª Leda Mara / NF 228</t>
  </si>
  <si>
    <t>ISS retido sobre a NF 228</t>
  </si>
  <si>
    <t>05 Água mineral, 03 vasilhame de agua e 01 Carga de gás 13KG</t>
  </si>
  <si>
    <t>D. ALVES DA COSTA</t>
  </si>
  <si>
    <t>33.958.276/0001-36</t>
  </si>
  <si>
    <t>01 Mangueria e 01 Espanador de teto</t>
  </si>
  <si>
    <t>04 Água mineral e 01 Carga de gás 13KG</t>
  </si>
  <si>
    <t>J. OLAVO DE SOUZA – ME</t>
  </si>
  <si>
    <t>08.433.303/0001-00</t>
  </si>
  <si>
    <t>Avental, Esopanador e vasilha de plastico térmica</t>
  </si>
  <si>
    <t>05 Garrafões de Água mineral</t>
  </si>
  <si>
    <t>PC: 2024.017733                 PPC: 2024.026424</t>
  </si>
  <si>
    <t>JESSE BERNARDO DA SILVA</t>
  </si>
  <si>
    <t>32.334.645/0001-57</t>
  </si>
  <si>
    <t>PC: 2024.018761                PPC: 2024.022560</t>
  </si>
  <si>
    <t>Devolução total do recurso</t>
  </si>
  <si>
    <t>NATALIA B. DOS SANTOS</t>
  </si>
  <si>
    <t>49.388.996/0001-43</t>
  </si>
  <si>
    <t>Limpeza Terreno da Sede</t>
  </si>
  <si>
    <t>PC: 2024.018573              PPC: 2024.022903</t>
  </si>
  <si>
    <t xml:space="preserve">L V Comércio </t>
  </si>
  <si>
    <t xml:space="preserve">41.248.823/0001-18 </t>
  </si>
  <si>
    <t xml:space="preserve">Serviço de limpeza de 3 Splits e 1 ACJ </t>
  </si>
  <si>
    <t>A.O. REIS GUERRA</t>
  </si>
  <si>
    <t>Limpeza interna e externa do prédio, poda de árvores e/ou plantas e outros.</t>
  </si>
  <si>
    <t>ISSQN retido por solidadriedade Ref.à NF N º11</t>
  </si>
  <si>
    <t>PC: 2024.018573               PPC: 2024.022903</t>
  </si>
  <si>
    <t>F. ORLANDO D NOGUEIRA LTDA</t>
  </si>
  <si>
    <t>03.892.139/0001-85</t>
  </si>
  <si>
    <t>40-Unid. Garrafão de água 20 L</t>
  </si>
  <si>
    <t>SM COSTA CONST. EPP</t>
  </si>
  <si>
    <t>04.323.228/0001-73</t>
  </si>
  <si>
    <t>2 -Unidades -Extensões Bipolar 3 Tomadas</t>
  </si>
  <si>
    <t>PC: 2024.020556              PPC: 2024.024776</t>
  </si>
  <si>
    <t xml:space="preserve">CPF: 930.XXX.XXX-44
</t>
  </si>
  <si>
    <t>PERÍODO DE APLICAÇÃO: 26/09/24 a 10/12/24</t>
  </si>
  <si>
    <t>CLIMATIZAR</t>
  </si>
  <si>
    <t>30.658.948/0001-08</t>
  </si>
  <si>
    <t>Manutenção corretiva de 4 equipamentos de 36 mil btus Piso teto Carrier, com troca de componentes e reparos em partes de cabeamento de interligação entre as maquinas.</t>
  </si>
  <si>
    <t>Manutenção corretiva de 1 equipamentos de 18 mil Btus CASSETE Carrier, com troca de componentes e reparos em partes de cabeamento de interligação entre as maquinas.</t>
  </si>
  <si>
    <t>PC: 2024.020767              PPC: 2024.026250</t>
  </si>
  <si>
    <t>SUPRIDO: LEONARDO ABINADER NOBRE</t>
  </si>
  <si>
    <t xml:space="preserve">CPF:  576.XXX.XXX-34
</t>
  </si>
  <si>
    <t>EVERTON ARAUJO DA SILVA</t>
  </si>
  <si>
    <t>41.967.627/0001-01</t>
  </si>
  <si>
    <t>Manutenção preventiva e corretiva em ares-condicionados da Promotoria de Iranduba</t>
  </si>
  <si>
    <t>ISS - Prefeitura de Manaus</t>
  </si>
  <si>
    <t>PC: 2024.012853              PPC: 2024.023264</t>
  </si>
  <si>
    <t>SUPRIDO: LEANDRO TAVARES BEZERRA</t>
  </si>
  <si>
    <t xml:space="preserve">CPF:  715.XXX.XXX-20
</t>
  </si>
  <si>
    <t>J. Cruz Serviços LTDA</t>
  </si>
  <si>
    <t>Transporte fluvial de carros</t>
  </si>
  <si>
    <t>Juvenal João Duarte de Lucena</t>
  </si>
  <si>
    <t>36.220.409/0001-60</t>
  </si>
  <si>
    <t>Frete da Procuradoria para escadaria Balsa verde</t>
  </si>
  <si>
    <t>Frete da Procuradoria para demetrio</t>
  </si>
  <si>
    <t>Antonio Sergio Pinto Fontes</t>
  </si>
  <si>
    <t>33.282.693/001-01</t>
  </si>
  <si>
    <t>Transporte de Passageiros; Frete de Lancha</t>
  </si>
  <si>
    <t>S M Naveg. E Tranp. LTDA</t>
  </si>
  <si>
    <t>L. G Navegação</t>
  </si>
  <si>
    <t>15.789.530/0001-38</t>
  </si>
  <si>
    <t>Frete fluvial + terrestre para a Promotoria de Manicoré</t>
  </si>
  <si>
    <t>N J Navegação</t>
  </si>
  <si>
    <t>Barco Freitas Neto</t>
  </si>
  <si>
    <t>949.664.942-49</t>
  </si>
  <si>
    <t>Frete fluvial + terrestre para a Promotoria de Careiro da Várzea</t>
  </si>
  <si>
    <t>Associação dos Taxistas do Careiro da Várzea</t>
  </si>
  <si>
    <t>11.274.111/0001-2</t>
  </si>
  <si>
    <t>O. Cardoso Almeida – ME</t>
  </si>
  <si>
    <t>63.681.217/0001-24</t>
  </si>
  <si>
    <t>Frete fluvial + terrestre para a Promotoria de Barreirinha</t>
  </si>
  <si>
    <t>Manaus Naveg. E Ag. Ma.</t>
  </si>
  <si>
    <t>20.755.273/0001-53</t>
  </si>
  <si>
    <t>Ketlen Karoline Pereira Barbosa Gomes</t>
  </si>
  <si>
    <t>003.226.272-81</t>
  </si>
  <si>
    <t>Transporte de motocicleta de Manaus a Boca do Acre</t>
  </si>
  <si>
    <t>Lazaro Dantas Bentes</t>
  </si>
  <si>
    <t>698.656.632-87</t>
  </si>
  <si>
    <t>Frete de móveis e equipamentos das Promotorias de Manicoré</t>
  </si>
  <si>
    <t>I.F.S. Junior LTDA</t>
  </si>
  <si>
    <t>49.832.542/0001-10</t>
  </si>
  <si>
    <t>Transporte de motocicleta de Manaus para São Gabriel da Cachoeira</t>
  </si>
  <si>
    <t>Raul de Paula Oliveira e Cia LTDA – ME</t>
  </si>
  <si>
    <t>03.424.667/0001-00</t>
  </si>
  <si>
    <t>Floricultura Flor do Campo</t>
  </si>
  <si>
    <t>Confecção de uma coroa de flores naturais</t>
  </si>
  <si>
    <t>Araújo Navegação LTDA</t>
  </si>
  <si>
    <t>13.570.501/0001-55</t>
  </si>
  <si>
    <t>Frete fluvial + terrestre para a Promotoria de Amaturá</t>
  </si>
  <si>
    <t>PC: 2024.010784             PPC: 2024.022336</t>
  </si>
  <si>
    <t>SUPRIDO: TANIA MARIA DE AZEVEDO FEITOSA</t>
  </si>
  <si>
    <t xml:space="preserve">CPF:  333.XXX.XXX-68
</t>
  </si>
  <si>
    <t>PERÍODO DE APLICAÇÃO: 05/06/24 a 03/09/24</t>
  </si>
  <si>
    <t>E. P. Comercio de Derivado de Petróleo LTDA -EPP</t>
  </si>
  <si>
    <t>17.119.240/0001-02</t>
  </si>
  <si>
    <t xml:space="preserve">Requisição de 01 botija P13 (recarga) e 33 recargas de água Yara
</t>
  </si>
  <si>
    <t>L C DE OLIVEIRA GRÁFICA RÁPIDA</t>
  </si>
  <si>
    <t>44.457.150/0001-02</t>
  </si>
  <si>
    <t>08 cópias de chaves</t>
  </si>
  <si>
    <t>03 Troféus</t>
  </si>
  <si>
    <t>06 cópias de chaves</t>
  </si>
  <si>
    <t>Infoseg – Informática e segurança</t>
  </si>
  <si>
    <t xml:space="preserve">10.600.712/0001-03 </t>
  </si>
  <si>
    <t>02 controles para o portão automático da sede das Promotorias de Manacapuru</t>
  </si>
  <si>
    <t>PC: 2024.010784              PPC: 2024.022336</t>
  </si>
  <si>
    <t>ANDRESONIA LIRA DA SILVA</t>
  </si>
  <si>
    <t>39-250.572/0001-64</t>
  </si>
  <si>
    <t>05 LAVAGENS CARRO YARES PLACA QZF581</t>
  </si>
  <si>
    <t>S FRANCO DA SILVA LTDA</t>
  </si>
  <si>
    <t>52.681.860-0001-31</t>
  </si>
  <si>
    <t>LIMPEZA E MANUTENÇÃO DO PRÉDIO DAS PROMOTORIAS DE JUSTIÇA DE MANACAPURU</t>
  </si>
  <si>
    <t>PC: 2024.018557             PPC: 2024.026602</t>
  </si>
  <si>
    <t>SUPRIDO: MARIA CYNARA RODRIGUES CAVALCANTE</t>
  </si>
  <si>
    <t xml:space="preserve">CPF:  068.XXX.XXX-10
</t>
  </si>
  <si>
    <t>PERÍODO DE APLICAÇÃO: 10/10/24 a 10/12/24</t>
  </si>
  <si>
    <t>AEBSON NOGUEIRA DA SILVA LTDA</t>
  </si>
  <si>
    <t>21.246.786/0001-00</t>
  </si>
  <si>
    <t>Aquisição de matériaprima para realização da pintura das duas salas da Promotoria de Justiça de Canutama.</t>
  </si>
  <si>
    <t>PC: 2024.018557             PPC: 2024.026605</t>
  </si>
  <si>
    <t>mão de obra de pintura das duas salas da Promotoria de Justiça de Canutama</t>
  </si>
  <si>
    <t>PC: 2024.022102             PPC: 2024.026155</t>
  </si>
  <si>
    <t>SUPRIDO: DELISA OLÍVIA VIEIRALVES FERREIRA</t>
  </si>
  <si>
    <t xml:space="preserve">CPF: 309.XXX.XXX-68
</t>
  </si>
  <si>
    <t>PERÍODO DE APLICAÇÃO: 02/10/24 a 10/12/24</t>
  </si>
  <si>
    <t>08.573.961/0001-85</t>
  </si>
  <si>
    <t>Backdrop em estrutura metálica 2x2, com revestimento em lona.</t>
  </si>
  <si>
    <t>PREFEITURA MUNICIPAL DE MANAUS</t>
  </si>
  <si>
    <t>ISSQN Retido por Solidariedade. Ref. à NFS Nº 1605 CPF/CNPJ: 08.573.961/0001-05 IM:
12065301 Razão Social: OCA SERVIÇOS DE PUBLICIDADE LTDA</t>
  </si>
  <si>
    <t>MEGA TECH PRODUCOES, TRANSPORTE E AGENCIAMENTO LTD</t>
  </si>
  <si>
    <t>Material para transmissão e gravação, linha completa transmissão e gravação.</t>
  </si>
  <si>
    <t>ISSQN Retido por Solidariedade. Ref. à NFS Nº 39 CPF/CNPJ: 53.324.517/0001-00 IM: 60732201. Razão Social: MEGA TECH PRODUCOES, TRANSPORTE E AGENCIAMENTO LTDA</t>
  </si>
  <si>
    <t>Serviço de transporte de painel backdrop 2x2 (UFAM/MPAM)</t>
  </si>
  <si>
    <t>ISSQN Retido por Solidariedade. Ref. à NFS Nº 1609 CPF/CNPJ: 08.573.961/0001-05 IM:
12065301 Razão Social: OCA SERVIÇOS DE PUBLICIDADE LTDA</t>
  </si>
  <si>
    <t>PC: 2024.022221             PPC: 027055</t>
  </si>
  <si>
    <t>Compra de Sifão, broca,rolo e tinta para manutenção de promotoria de Tapauá</t>
  </si>
  <si>
    <t>Compra de reator para luminária, luminária, oncel, tinta esmaltec e tinta para piso para manutenção da promotoria Tapauá</t>
  </si>
  <si>
    <t>15.283976/0001-96</t>
  </si>
  <si>
    <t>Compra 17 galões de água, 10 pacotes de agua 350ml e 1 carga de gás 13 k</t>
  </si>
  <si>
    <t xml:space="preserve">PC: 2024.022570                PPC: </t>
  </si>
  <si>
    <t>PERÍODO DE APLICAÇÃO: 29/10/2024 A 10/12/2024</t>
  </si>
  <si>
    <t xml:space="preserve">PC: 2024.021503            PPC: </t>
  </si>
  <si>
    <t>SUPRIDO: EMILIANA DO CARMO SILVA</t>
  </si>
  <si>
    <t xml:space="preserve">CPF:  087.XXX.XXX-07
</t>
  </si>
  <si>
    <t xml:space="preserve">PC: 2024.021503             PPC: </t>
  </si>
  <si>
    <t>PC: 2024.022256             PPC: 2024.023862</t>
  </si>
  <si>
    <t>PERÍODO DE APLICAÇÃO: 04/10/24 a 10/12/24</t>
  </si>
  <si>
    <t xml:space="preserve">M. W. P. A. DE SOUZA &amp; CIA LTDA
</t>
  </si>
  <si>
    <t>41.037.819/0001-00</t>
  </si>
  <si>
    <t>2MESA A COM REVESTIDA EM MELAMINICO COR: MOGNO SEVILHA</t>
  </si>
  <si>
    <t>2MESA B COM REVESTIDA EM MELAMINICO COR: MOGNO SEVILHA</t>
  </si>
  <si>
    <t>PC: 2024.020936             PPC: 2024.023927</t>
  </si>
  <si>
    <t>SUPRIDO: GUSTAVO VAN DER LAARS</t>
  </si>
  <si>
    <t xml:space="preserve">CPF:  035.XXX.XXX-05
</t>
  </si>
  <si>
    <t>PERÍODO DE APLICAÇÃO: 25/09/24 a 10/12/24</t>
  </si>
  <si>
    <t>CAS MANUTENÇÃO E REPAROS</t>
  </si>
  <si>
    <t>48.435.418/0001-58</t>
  </si>
  <si>
    <t>REFERENTE A MANUTENÇAO EM AR CONDICIONADO SPLIT DE 12.000 BTU</t>
  </si>
  <si>
    <t>MANUTENÇAO PREVENTIVA E CORRETIVA NO AR CONDICIONADO SPLIT DE 18.000 BTUS</t>
  </si>
  <si>
    <t>MANUTENÇAO PREVENTIVA EM AR CONDICIONADO SPLIT DE 18.000 BTUS</t>
  </si>
  <si>
    <t>PC: 2024.020931             PPC: 2024.024276</t>
  </si>
  <si>
    <t>SUPRIDO: SUANMA UCHOA DE ARAÚJO</t>
  </si>
  <si>
    <t xml:space="preserve">CPF: 761.XXX.XXX-44
</t>
  </si>
  <si>
    <t xml:space="preserve">APROVAÇÃO DE CONTAS: </t>
  </si>
  <si>
    <t>PC: 2024.024133               PPC: 2024.025627</t>
  </si>
  <si>
    <t xml:space="preserve">CPF:  584.XXX.XXX-15
</t>
  </si>
  <si>
    <t>PERÍODO DE APLICAÇÃO: 06/11/24 a 10/12/24</t>
  </si>
  <si>
    <t>Transmissão online para membros e servidores do MPAM do interior</t>
  </si>
  <si>
    <t>ISS</t>
  </si>
  <si>
    <t>HENRIQUE LENE BATISTA DE SIQUEIRA</t>
  </si>
  <si>
    <t>Sonorização de evento</t>
  </si>
  <si>
    <t xml:space="preserve">PC: 2024.024256               PPC: </t>
  </si>
  <si>
    <t>SUPRIDO:  LUCIANA DE SOUZA CARVALHO</t>
  </si>
  <si>
    <t xml:space="preserve">CPF:  825.XXX.XXX-53
</t>
  </si>
  <si>
    <t xml:space="preserve">PC: 2024.023847            PPC: </t>
  </si>
  <si>
    <t>SUPRIDO: SANDRA MARIA DA SILVA VASCONCELOS</t>
  </si>
  <si>
    <t xml:space="preserve">CPF:  473.XXX.XXX-53
</t>
  </si>
  <si>
    <t>PERÍODO DE APLICAÇÃO: 11/11/24 a 10/12/24</t>
  </si>
  <si>
    <t xml:space="preserve">PC: 2024.025485              PPC: </t>
  </si>
  <si>
    <t>SUPRIDO: LEONARDO TUPINAMBÁ DO VALLE</t>
  </si>
  <si>
    <t xml:space="preserve">CPF:  524.XXX.XXX-91
</t>
  </si>
  <si>
    <t xml:space="preserve">PC: 2024.025607              PPC: </t>
  </si>
  <si>
    <t>SUPRIDO: HALLAN FARIAS DE LIMA</t>
  </si>
  <si>
    <t xml:space="preserve">CPF:  124.XXX.XXX-52
</t>
  </si>
  <si>
    <t>PERÍODO DE APLICAÇÃO: 19/11/24 a 10/12/24</t>
  </si>
  <si>
    <t xml:space="preserve">PC: 2024.026033              PPC: </t>
  </si>
  <si>
    <t>SUPRIDO: VÍTOR RAFAEL DE MORAIS HONORATO</t>
  </si>
  <si>
    <t>CPF: 663.XXX.XXX-15</t>
  </si>
  <si>
    <t>PERÍODO DE APLICAÇÃO: 26/11/24 a 10/12/24</t>
  </si>
  <si>
    <t>PC: 2024.025887             PPC: 2024.027882</t>
  </si>
  <si>
    <t xml:space="preserve">CPF:  343.XXX.XXX-87
</t>
  </si>
  <si>
    <t>Compra de materiais para manutenção / NF 260678</t>
  </si>
  <si>
    <t>Compra de materiais para manutenção / NF 260680</t>
  </si>
  <si>
    <t>CAA Comercio e Industria Amazonense</t>
  </si>
  <si>
    <t>Compra de materiais para manutenção / NF 532970</t>
  </si>
  <si>
    <t>04.415.154/0002-85</t>
  </si>
  <si>
    <t>Compra de Materiais de Elétrica / NF 255640</t>
  </si>
  <si>
    <t>Compra de Materiais de pintura / NF 21781</t>
  </si>
  <si>
    <t>Compra de materiais para manutenção / NF 261049</t>
  </si>
  <si>
    <t xml:space="preserve">PC: 2024.025977              PPC: </t>
  </si>
  <si>
    <t>SUPRIDO: AURELY FREITAS GERMANO PENHA</t>
  </si>
  <si>
    <t>CPF: 624.XXX.XXX-06</t>
  </si>
  <si>
    <t xml:space="preserve">PC: 2024.026999              PPC: </t>
  </si>
  <si>
    <t>CPF: 605.XXX.XXX-87</t>
  </si>
  <si>
    <t>Data da última atualização: 11/11/2024</t>
  </si>
  <si>
    <t>Fonte da Informação: Diretoria de Orçamento e Finanças/DOF/PGJ</t>
  </si>
  <si>
    <t>PC: 2024.017733                PPC: 2024.026423</t>
  </si>
  <si>
    <t>A. CARVALHO DA SILVA E CIA LTDA</t>
  </si>
  <si>
    <t>02.867.717/0001-60</t>
  </si>
  <si>
    <t>02 Dispenser de copos e 01 escada de alumínio</t>
  </si>
  <si>
    <t>PMM de Manaus</t>
  </si>
  <si>
    <t xml:space="preserve">IMPOSTO SOBRE SERVIÇO e. Ref. à NFS Nº 144 </t>
  </si>
  <si>
    <t>Razão Social: F. I. S. MENEZES SERVICOS.</t>
  </si>
  <si>
    <t>PC: 2024.017228                PPC: 2024.026864</t>
  </si>
  <si>
    <t>EFICAZ IMPRESSÃO E COMUNICAÇÃO VISUAL</t>
  </si>
  <si>
    <t>13.319.293/0001-16</t>
  </si>
  <si>
    <t xml:space="preserve">Imposto sobre serviço-ISSQN – NFS7464
</t>
  </si>
  <si>
    <t>Confecção de 15 blusas</t>
  </si>
  <si>
    <t>MECA COMUNICAÇÃO VISUAL</t>
  </si>
  <si>
    <t>06.983.871/0001-59</t>
  </si>
  <si>
    <t>Imposto sobre serviço-ISSQN – NFS6153</t>
  </si>
  <si>
    <t>Serviço gráfico</t>
  </si>
  <si>
    <t>Imposto sobre serviço-ISSQN – NFS03</t>
  </si>
  <si>
    <t>PC: 2024.018275              PPC: 2024.027783</t>
  </si>
  <si>
    <t xml:space="preserve">CPF: 730.XXX.XXX-15
</t>
  </si>
  <si>
    <t>Mg Vidros Automotivos LTDA</t>
  </si>
  <si>
    <t>Materiais do Transporte/NF- 116224</t>
  </si>
  <si>
    <t>Santos Materiais de Construção</t>
  </si>
  <si>
    <t>15.715.961/001-50</t>
  </si>
  <si>
    <t>Compra de materiais para manutenção/NF-114688</t>
  </si>
  <si>
    <t>08.038.545/0014-13</t>
  </si>
  <si>
    <t>Materiais do Setor de Patrimônio/ SPAT/NF - 62026</t>
  </si>
  <si>
    <t>Compra de materiais para manutenção/NF - 7298</t>
  </si>
  <si>
    <t>FECHACOM COM. E FECHADURAS LTDA</t>
  </si>
  <si>
    <t>63.718.555/001-85</t>
  </si>
  <si>
    <t>Compra de materiais para manutenção/NF - 180591</t>
  </si>
  <si>
    <t>JLN Material de Construção</t>
  </si>
  <si>
    <t>Compra de materiais para manutenção/NF - 256158</t>
  </si>
  <si>
    <t>CAA Comércio e indústria Amazonense</t>
  </si>
  <si>
    <t>09.675.751/001-82</t>
  </si>
  <si>
    <t>Compra de materiais para manutenção/NF - 525295</t>
  </si>
  <si>
    <t>Materiais do Transporte/ NF - 117183</t>
  </si>
  <si>
    <t>84.112.135/001-39</t>
  </si>
  <si>
    <t>Compra de materiais para manutenção/NF 256261</t>
  </si>
  <si>
    <t>Compra de materiais para manutenção/ NF 117421</t>
  </si>
  <si>
    <t>Compra de materiais para manutenção/NF 117548</t>
  </si>
  <si>
    <t>BMC Casa de Tintas</t>
  </si>
  <si>
    <t>Compra de materiais para manutenção/NF 21226</t>
  </si>
  <si>
    <t>04.412.154/0002-86</t>
  </si>
  <si>
    <t>Compra de materiais para manutenção/NF 250173</t>
  </si>
  <si>
    <t>BMC Casa de tintas</t>
  </si>
  <si>
    <t>Compra de materiais para manutenção/NF 21232</t>
  </si>
  <si>
    <t>BMC casa de tintas</t>
  </si>
  <si>
    <t>Compra de materiais para manutenção/NF</t>
  </si>
  <si>
    <t>PC: 2024.018275              PPC: 2024.028188</t>
  </si>
  <si>
    <t>A.A. HATTORI &amp; CIA LTDA</t>
  </si>
  <si>
    <t>Transmissão operação de vídeo/Drª Leda Mara / NF 227</t>
  </si>
  <si>
    <t>P.M.MANAUS/AM</t>
  </si>
  <si>
    <t>ISS da NF 227</t>
  </si>
  <si>
    <t>ISS da NF 228</t>
  </si>
  <si>
    <t>J GOMES PEREIRA e Cia LTDA</t>
  </si>
  <si>
    <t>Serviço de instalação de tela anti morcego no forro externo do 2º andar do prédio sede da PGJ / 91</t>
  </si>
  <si>
    <t>ISS da NF 91</t>
  </si>
  <si>
    <t>Serviço com fornecimento de material, a troca de 1 disjunto de 100A no anexo/Aleixo/PGJ-AM / NF 92</t>
  </si>
  <si>
    <t>ISS da NF 92</t>
  </si>
  <si>
    <t>Baruk Navegação LTDA</t>
  </si>
  <si>
    <t>49.314.025/0001-59</t>
  </si>
  <si>
    <t>Transporte de 1 mesa para PJ de Japurá / RECIBO</t>
  </si>
  <si>
    <t>CEF da Silva LTDA / MEI</t>
  </si>
  <si>
    <t>53.271.107/0001-30</t>
  </si>
  <si>
    <t>Serviço de iluminação de natal com fornecimento de materiais pendentes / NF 20243525340</t>
  </si>
  <si>
    <t>PC: 2024.020367             PPC: 2024.028297</t>
  </si>
  <si>
    <t xml:space="preserve">CPF:  006.XXX.XXX-03
</t>
  </si>
  <si>
    <t>PERÍODO DE APLICAÇÃO: 08/11/24 a 10/12/24</t>
  </si>
  <si>
    <t>EZEMPLUS COMERCIAL IMPORTADORA</t>
  </si>
  <si>
    <t>04.484.329/0001-26</t>
  </si>
  <si>
    <t>Papel Linho Branco</t>
  </si>
  <si>
    <t>DISTRIBUIDORA FERRAZ - J. A. F. DE LIMA</t>
  </si>
  <si>
    <t>05.424.748/0001-85</t>
  </si>
  <si>
    <t>Pasta Plástica Transparente para evento da Ouvidoria das Mulheres</t>
  </si>
  <si>
    <t>Fone de Ouvido</t>
  </si>
  <si>
    <t>EXEMPLUS COMERCIAL IMPORTADORA</t>
  </si>
  <si>
    <t>Papel Couche Branco</t>
  </si>
  <si>
    <t>NOVA CASA CANARINHO - FELIPE PEREIRA DOS SANTOS LTDA EPP</t>
  </si>
  <si>
    <t>18.161.233/0001-85</t>
  </si>
  <si>
    <t>Braçadeira de Nylon</t>
  </si>
  <si>
    <t>Papel Fotográfico Adesivo</t>
  </si>
  <si>
    <t>ED BRINDES COMERCIO DE PERSONALIZADOS LTDA</t>
  </si>
  <si>
    <t>51.992.001/0001-09</t>
  </si>
  <si>
    <t>Bottons e Sacolas de Algodão para evento da Ouvidoria das Mulheres</t>
  </si>
  <si>
    <t>VILA DAS FLORES - MICHEL RICHARD BLIND ME</t>
  </si>
  <si>
    <t>33.307.730-0001/99</t>
  </si>
  <si>
    <t>Flores para evento da Ouvidoria das Mulheres</t>
  </si>
  <si>
    <t>Pasta Plástica Azul</t>
  </si>
  <si>
    <t>NATUREZA COMÉRCIO DE DESCARTÁVEIS LTDA</t>
  </si>
  <si>
    <t>Pasta</t>
  </si>
  <si>
    <t>JEFFERSON FARIAS GALVÃO</t>
  </si>
  <si>
    <t>48.551.520/0001-19</t>
  </si>
  <si>
    <t>Papel Couche</t>
  </si>
  <si>
    <t>ESM ZILO GRAFICA LTDA</t>
  </si>
  <si>
    <t>17.458.948/0001-32</t>
  </si>
  <si>
    <t>Manual da Ouvidoria-Geral</t>
  </si>
  <si>
    <t xml:space="preserve">COMERCIAL PARINTINS SUPRIMENTOS DE INFORMÁTICA LTDA. </t>
  </si>
  <si>
    <t>48.483.370/0001-53</t>
  </si>
  <si>
    <t>200 impressões em papel fotográfico colorido</t>
  </si>
  <si>
    <t>IMPOSTO SOBRE SERVIÇO e. Ref. à NFS Nº 3</t>
  </si>
  <si>
    <t xml:space="preserve">JESSICA LOREN DOS SANTOS RODRIGUES LTDA. </t>
  </si>
  <si>
    <t>200 adesivos recortados</t>
  </si>
  <si>
    <t>IMPOSTO SOBRE SERVIÇO e. Ref. à NFS Nº 866</t>
  </si>
  <si>
    <t xml:space="preserve">MEGA TECH PRODUÇÕES, TRANSPORTE E AGENCIAMENTO LTDA </t>
  </si>
  <si>
    <t>Serviço de de áudio, vídeo e iluminação</t>
  </si>
  <si>
    <t>IMPOSTO SOBRE SERVIÇO e. Ref. à NFS Nº 41</t>
  </si>
  <si>
    <t xml:space="preserve">A A HATTORI &amp; CIA LTDA </t>
  </si>
  <si>
    <t>Serviço de transmissão de Live</t>
  </si>
  <si>
    <t>IMPOSTO SOBRE SERVIÇO e. Ref. à NFS Nº 247</t>
  </si>
  <si>
    <t>25 adesivos laminados</t>
  </si>
  <si>
    <t>IMPOSTO SOBRE SERVIÇO e. Ref. à NFS Nº 871</t>
  </si>
  <si>
    <t>25 impressões em papel A4 colorido</t>
  </si>
  <si>
    <t>IMPOSTO SOBRE SERVIÇO e. Ref. à NFS Nº 5</t>
  </si>
  <si>
    <t>25 impressões em papel Couche colorido</t>
  </si>
  <si>
    <t>IMPOSTO SOBRE SERVIÇO e. Ref. à NFS Nº  4</t>
  </si>
  <si>
    <t>Serviço de transmissão de Live no dia 25/09/2024 no horário: 13h às 15h</t>
  </si>
  <si>
    <t>Serviço de transmissão de Live no dia 31/10/2024 no horário: 13h às 15h</t>
  </si>
  <si>
    <t>PC: 2024.024256               PPC: 2024.028150</t>
  </si>
  <si>
    <t>Associação dos taxistas fluviais de Benjamin Constant - Nova Geração</t>
  </si>
  <si>
    <t>34.545.665/0001-00</t>
  </si>
  <si>
    <t>Passagen Hidroviária</t>
  </si>
  <si>
    <t>Associação dos taxistas fluviais de Tabatinga - A Princesa do Alto Solimões</t>
  </si>
  <si>
    <t>03.205.041/0001-02</t>
  </si>
  <si>
    <t>Lancha Naynna - Emerson Negreiros</t>
  </si>
  <si>
    <t>969.212.332-34</t>
  </si>
  <si>
    <t>PC: 2024.023847            PPC: 2024.028198</t>
  </si>
  <si>
    <t>R N ALBUQUERQUE BRASIL.CIA &amp; LTDA</t>
  </si>
  <si>
    <t>03.699.397/0001-40</t>
  </si>
  <si>
    <t>Materiais de consumo-NF Nº000.006.636 SÉRIE 001</t>
  </si>
  <si>
    <t>J M V LINS</t>
  </si>
  <si>
    <t>1 1.096.046/0001-72</t>
  </si>
  <si>
    <t>Materiais de consumo-NF000.000.872 SÉRIE 1</t>
  </si>
  <si>
    <t>V G GOMES DE OLIVEIRA</t>
  </si>
  <si>
    <t>07.345.054/0001-38</t>
  </si>
  <si>
    <t>Materiais de consumo-NF Nº000.000.003 SÉRIE 2</t>
  </si>
  <si>
    <t>Materiais de consumo-NF000.000.874 SÉRIE 1</t>
  </si>
  <si>
    <t>PC: 2024.025977              PPC: 2024.028083</t>
  </si>
  <si>
    <t xml:space="preserve">A. A. HATTORI &amp; CIA LTDA </t>
  </si>
  <si>
    <t>Serviço de transmissão de Live no dia 28/11/2024 no horário: 14h às 17h</t>
  </si>
  <si>
    <t>PC: 2024.026999              PPC: 2024.027743</t>
  </si>
  <si>
    <t xml:space="preserve">Transmissão de Live no 27 de Novembro de 2024, no horário: 16h às 18h </t>
  </si>
  <si>
    <t>PC: 2024.019683            PPC: 2024.024757</t>
  </si>
  <si>
    <t xml:space="preserve">CPF:  914.XXX.XXX-00
</t>
  </si>
  <si>
    <t>PERÍODO DE APLICAÇÃO: 24/09/24 a 10/12/24</t>
  </si>
  <si>
    <t xml:space="preserve">TALENTOS SERVICOS DE PREIMPRESSAO LTDA </t>
  </si>
  <si>
    <t>Placas Plenário</t>
  </si>
  <si>
    <t xml:space="preserve">Becas e Capas de Sessão Procurador de Justiça
</t>
  </si>
  <si>
    <t xml:space="preserve">Placa de Mesa Procuradora de Justiça </t>
  </si>
  <si>
    <t>Floricultura Linda Flor</t>
  </si>
  <si>
    <t>21.526.650/0001-45</t>
  </si>
  <si>
    <t>Arranjo de Flores</t>
  </si>
  <si>
    <t>PC: 2024.019683             PPC: 2024.024693</t>
  </si>
  <si>
    <t>Elaine Lins Marques da Costa - Eireli</t>
  </si>
  <si>
    <t>Convites solenidade Posse e Exercício PGJ</t>
  </si>
  <si>
    <t>ISS - NF</t>
  </si>
  <si>
    <t>DEMASI E DEMASI LTDA</t>
  </si>
  <si>
    <t>Reparos na Beca da PGJ</t>
  </si>
  <si>
    <t xml:space="preserve">CECILIA DE OLIVEIRA PINHEIRO ME </t>
  </si>
  <si>
    <t>10.925.467/0001-04</t>
  </si>
  <si>
    <t>Lavagem da beca da PGJ</t>
  </si>
  <si>
    <t xml:space="preserve">Flores para solenidade Posse e Exercício PGJ </t>
  </si>
  <si>
    <t xml:space="preserve">HENRIQUE LANE BATISTA DE SIQUEIRA </t>
  </si>
  <si>
    <t xml:space="preserve">Operação de som na solenidade Posse e Exercício PGJ </t>
  </si>
  <si>
    <t>Data da última atualização: 13/12/2024</t>
  </si>
  <si>
    <t>O U T U B R O - 2 0 2 4</t>
  </si>
  <si>
    <t xml:space="preserve">PC: 2024.018557             PPC: </t>
  </si>
  <si>
    <t xml:space="preserve">PC: 2024.022221             PPC: </t>
  </si>
  <si>
    <t>A G O S T O - 2 0 2 4</t>
  </si>
  <si>
    <t>CPF: 044.238.582-07</t>
  </si>
  <si>
    <t>CPF: 522.722.812-49</t>
  </si>
  <si>
    <t>CPF: 176.934.544-20</t>
  </si>
  <si>
    <t>CPF: 706.224.851-72</t>
  </si>
  <si>
    <t>CPF: 875.193.562-72</t>
  </si>
  <si>
    <t>CPF:  715.759.522-20</t>
  </si>
  <si>
    <t>CPF: 875.842.201-34</t>
  </si>
  <si>
    <t>CPF: 016.564.277-70</t>
  </si>
  <si>
    <t>CPF: 854.852.332-87</t>
  </si>
  <si>
    <t>CPF: 000.994.212-24</t>
  </si>
  <si>
    <t>CPF: 006.086.082-03</t>
  </si>
  <si>
    <t>CPF:  967.363.053-49</t>
  </si>
  <si>
    <t>CPF:  343.732.412-87</t>
  </si>
  <si>
    <t>CPF: 239.778.172-72</t>
  </si>
  <si>
    <t>CPF: 003.759.370-64</t>
  </si>
  <si>
    <t>CPF: 477.642.872-53</t>
  </si>
  <si>
    <t>CPF: 052.263.784-16</t>
  </si>
  <si>
    <t>CPF: 914.991.272-00</t>
  </si>
  <si>
    <t>CPF: 704.119.132-04</t>
  </si>
  <si>
    <t>CPF: 234.075.812-20</t>
  </si>
  <si>
    <t>CPF: 614.292.872-68</t>
  </si>
  <si>
    <t>CPF: 073.613.036-50</t>
  </si>
  <si>
    <t>CPF: 752.637.002-10</t>
  </si>
  <si>
    <t>CPF: 838.125.392-68</t>
  </si>
  <si>
    <t>CPF:  076.185.222-00</t>
  </si>
  <si>
    <t>CPF: 830.464.962-49</t>
  </si>
  <si>
    <t>CPF: 076.970.152-34</t>
  </si>
  <si>
    <t>CPF: 418.156.102-04</t>
  </si>
  <si>
    <t>CPF:  023.365.585-99</t>
  </si>
  <si>
    <t>CPF: 438.548.503-04</t>
  </si>
  <si>
    <t>CPF: 031.800.795-92</t>
  </si>
  <si>
    <t>CPF: 355.601.478-50</t>
  </si>
  <si>
    <t>CPF:  950.654.312-72</t>
  </si>
  <si>
    <t xml:space="preserve">PC: 2024.008002              PPC:  </t>
  </si>
  <si>
    <t>CPF: 780.766.332-49</t>
  </si>
  <si>
    <t>CPF: 713.873.662-20</t>
  </si>
  <si>
    <t>CPF: 653.108.612-20</t>
  </si>
  <si>
    <t>CPF: 730.414.242-15</t>
  </si>
  <si>
    <t>CPF: 930.546.702-44</t>
  </si>
  <si>
    <t>CPF: 215.088.362-72</t>
  </si>
  <si>
    <t>CPF: 008.272.912-30</t>
  </si>
  <si>
    <t>CPF: 027.225.222-09</t>
  </si>
  <si>
    <t>CPF: 345.206.028-40</t>
  </si>
  <si>
    <t>CPF: 343.732.412-87</t>
  </si>
  <si>
    <t>CPF: 025.384.342-11</t>
  </si>
  <si>
    <t>CPF: 922.044.732-00</t>
  </si>
  <si>
    <t>CPF: 000.706.842-51</t>
  </si>
  <si>
    <t>CPF: 027.210.652-62</t>
  </si>
  <si>
    <t xml:space="preserve">PC: 2024.011287                    PPC: </t>
  </si>
  <si>
    <t>CPF: 630.907.402-49</t>
  </si>
  <si>
    <t>CPF: 008.237.552-66</t>
  </si>
  <si>
    <t xml:space="preserve">PC: 2024.008447                  PPC: </t>
  </si>
  <si>
    <t>CPF: 960.448.102-91</t>
  </si>
  <si>
    <t xml:space="preserve">PC: 2024.008447                    PPC: </t>
  </si>
  <si>
    <t xml:space="preserve">CPF: 002.656.747-43
</t>
  </si>
  <si>
    <t xml:space="preserve">CPF: 355.601.478-50
</t>
  </si>
  <si>
    <t xml:space="preserve">CPF:  474.393.942-91
</t>
  </si>
  <si>
    <t xml:space="preserve">PC: 2024.012929                    PPC: </t>
  </si>
  <si>
    <t xml:space="preserve">CPF:   672.471.132-00
</t>
  </si>
  <si>
    <t xml:space="preserve">CPF:   704.262.872-15
</t>
  </si>
  <si>
    <t xml:space="preserve">CPF:   473.903.872-20
</t>
  </si>
  <si>
    <t>CPF:   008.272.912-30</t>
  </si>
  <si>
    <t>CPF:   355.601.478-50</t>
  </si>
  <si>
    <t>CPF:   584.983.462-15</t>
  </si>
  <si>
    <t xml:space="preserve">CPF:  052.263.784-16
</t>
  </si>
  <si>
    <t xml:space="preserve">CPF:   052.263.784-16
</t>
  </si>
  <si>
    <t xml:space="preserve">CPF:   865.987.241-04
</t>
  </si>
  <si>
    <t xml:space="preserve">CPF:  035.460.505-41
</t>
  </si>
  <si>
    <t xml:space="preserve">CPF:   035.460.505-41
</t>
  </si>
  <si>
    <t xml:space="preserve">CPF:   605.270.992-87
</t>
  </si>
  <si>
    <t xml:space="preserve">PC: 2024.017749                PPC: </t>
  </si>
  <si>
    <t xml:space="preserve">CPF:  355.601.478-50
</t>
  </si>
  <si>
    <t xml:space="preserve">CPF:  229.466.592-91
</t>
  </si>
  <si>
    <t xml:space="preserve">CPF:  016.397.682-11
</t>
  </si>
  <si>
    <t>ELI</t>
  </si>
  <si>
    <t>J ULH O - 2 0 2 4</t>
  </si>
  <si>
    <t>APROVAÇÃO DE CONTAS:</t>
  </si>
  <si>
    <t xml:space="preserve">PC: 2024.008393                    PPC:   </t>
  </si>
  <si>
    <t>PC: 2024.008393                    PPC: 2024.018443</t>
  </si>
  <si>
    <t xml:space="preserve">Mega Tech Produções, Transporte e Agenciamento </t>
  </si>
  <si>
    <t>ISS - SEMEF – Prefeitura de Manaus</t>
  </si>
  <si>
    <t>Locação de serviços de equipamentos de sonorização – NF 13</t>
  </si>
  <si>
    <t xml:space="preserve">PC: 2024.009862                    PPC:   </t>
  </si>
  <si>
    <t xml:space="preserve">PC: 2024.009862                    PPC: </t>
  </si>
  <si>
    <t xml:space="preserve">PC: 2024.010761                    PPC:   </t>
  </si>
  <si>
    <t xml:space="preserve">PC: 2024.010761                    PPC: </t>
  </si>
  <si>
    <t>EMPRESA JETAH CONSTRUÇÕES</t>
  </si>
  <si>
    <t>13.212.483/0001--30</t>
  </si>
  <si>
    <t>REPARO DO TELHADO COM TROCA DE TELHAS</t>
  </si>
  <si>
    <t xml:space="preserve">JOSÉ ESTEVÃO CURY CUESTA-ME
</t>
  </si>
  <si>
    <t>REPARO E MANUTENÇÃO DE APARELHO ARCONDICIONADO</t>
  </si>
  <si>
    <t xml:space="preserve">PC: 2024.013405                    PPC: </t>
  </si>
  <si>
    <t>PC: 2023.023211                 PPC: 2024.016096</t>
  </si>
  <si>
    <t>Data da última atualização: 12/08/2024</t>
  </si>
  <si>
    <t>J U N H O - 2 0 2 4</t>
  </si>
  <si>
    <t xml:space="preserve">PC: 2024.005219              PPC:  </t>
  </si>
  <si>
    <t xml:space="preserve">PC: 2024.008393                    PPC: </t>
  </si>
  <si>
    <t xml:space="preserve">PC: 2024.008950                    PPC:   </t>
  </si>
  <si>
    <t xml:space="preserve">PC: 2024.008950                    PPC: </t>
  </si>
  <si>
    <t xml:space="preserve">PC: 2024.009514                    PPC: </t>
  </si>
  <si>
    <t>Data da última atualização: 12/07/2024</t>
  </si>
  <si>
    <t>M A I O - 2 0 2 4</t>
  </si>
  <si>
    <t xml:space="preserve">PC: 2024.000266                   PPC: </t>
  </si>
  <si>
    <t xml:space="preserve">PC: 2024.001100                   PPC:  </t>
  </si>
  <si>
    <t xml:space="preserve">PC: 2023.001100                   PPC: </t>
  </si>
  <si>
    <t>PC: 2024.001101                  PPC: 2024.012080</t>
  </si>
  <si>
    <t>SUPRIDO: GABRIEL SALVINO CHAGAS DO 
NASCIMENTO</t>
  </si>
  <si>
    <t>CPF: 035.460.505-41</t>
  </si>
  <si>
    <t>Devolução mediante transferência bancária</t>
  </si>
  <si>
    <t>Entrou em exercício em nova Promotoria de Justiça</t>
  </si>
  <si>
    <t xml:space="preserve">PC: 2024.002512                  PPC:  </t>
  </si>
  <si>
    <t xml:space="preserve">PC: 2024.003606                    PPC:   </t>
  </si>
  <si>
    <t xml:space="preserve">PC: 2024.003606                    PPC: </t>
  </si>
  <si>
    <t xml:space="preserve">PC: 2024.004440                    PPC: </t>
  </si>
  <si>
    <t xml:space="preserve">PC: 2024.006562              PPC:  </t>
  </si>
  <si>
    <t xml:space="preserve">PC: 2024.008943                    PPC:   </t>
  </si>
  <si>
    <t xml:space="preserve">PC: 2024.008943                    PPC: </t>
  </si>
  <si>
    <t xml:space="preserve">PC: 2024.011255                    PPC: </t>
  </si>
  <si>
    <t xml:space="preserve">PC: 2024.011262                    PPC: </t>
  </si>
  <si>
    <t>SUPRIDO: DÉBORAH TRAJANO CORRÊA CASTELLO BRANCO​</t>
  </si>
  <si>
    <t>Data da última atualização: 14/06/2024</t>
  </si>
  <si>
    <t>D E Z E M B R O  – 2 0 2 3</t>
  </si>
  <si>
    <t>SUPRIMENTO DE FUNDOS/SERVIÇO DE TERCEIROS</t>
  </si>
  <si>
    <t>PC: 2023.000130                    PPC: 2023.009963</t>
  </si>
  <si>
    <t>SUPRIDO: KEPLER ANTONY NETO</t>
  </si>
  <si>
    <t>CPF: 660.906.362-15</t>
  </si>
  <si>
    <t>PERÍODO DE APLICAÇÃO: 02/02/2023 A 03/05/2023</t>
  </si>
  <si>
    <t>E.P.O. COMÉRCIO DE DERIVADO DE PETROL</t>
  </si>
  <si>
    <t>Requisição de gasolina para abastecimento de Moto para cumprimento de diligência (veículo próprio da PGJ)</t>
  </si>
  <si>
    <t>Requisção de 07 recargas de água mineral e 01 recarga de gás de cozinha de 13 kg.</t>
  </si>
  <si>
    <t>Requisição de 02 unidades de óleo lubrificante Mobil para Moto (veículo próprio da PGJ)</t>
  </si>
  <si>
    <t>Requisição de 01 recarga de gá de cozinha de 13kg</t>
  </si>
  <si>
    <t>Requisição de 14 recarga de água mineral</t>
  </si>
  <si>
    <t>Requisição de 01 recarga de água mineral e 01 óleo lubrificante mobil para Moto (veículompróprio da PGJ)</t>
  </si>
  <si>
    <t>PC: 2022.024819                    PPC: 2023.008501</t>
  </si>
  <si>
    <t>PERÍODO DE APLICAÇÃO: 24/01/2023 A 24/04/2023</t>
  </si>
  <si>
    <t>J R Rodrigues Variedades Ltda.</t>
  </si>
  <si>
    <t>09.631.624/0009-39</t>
  </si>
  <si>
    <t>6 unidades de Leite de Rosas</t>
  </si>
  <si>
    <t>09.631.624/0004-24</t>
  </si>
  <si>
    <t>58 unidades de Leite de Rosas</t>
  </si>
  <si>
    <t>09.631.624/0003-43</t>
  </si>
  <si>
    <t>71 unidades de Leite de Rosas e 200 unidades de escova dental</t>
  </si>
  <si>
    <t>09.631.624/0002-62</t>
  </si>
  <si>
    <t>64 unidades de Leite de Rosas</t>
  </si>
  <si>
    <t>A Casa é sua Com e Serv</t>
  </si>
  <si>
    <t>35.855.101/0001-29</t>
  </si>
  <si>
    <t>Corda trançada varal 3mm verde</t>
  </si>
  <si>
    <t>Comuniqc Express Servic</t>
  </si>
  <si>
    <t>01 Carimbo</t>
  </si>
  <si>
    <t>Cecil Concorde Com Ind</t>
  </si>
  <si>
    <t>Maleta A3</t>
  </si>
  <si>
    <t>Natureza Com de Descartáveis Ltda.</t>
  </si>
  <si>
    <t>02 unidades de quadro multiuso A3</t>
  </si>
  <si>
    <t>20 unidades de quadro multiuso A3</t>
  </si>
  <si>
    <t>Mercado Pago.com Representações Ltda.</t>
  </si>
  <si>
    <t>500 kits, escova, shampoo, sabonete, escova e creme dental</t>
  </si>
  <si>
    <t>500 necessaires</t>
  </si>
  <si>
    <t>Supermercado DB Ltda.</t>
  </si>
  <si>
    <t>Talheres e copos descartáveis</t>
  </si>
  <si>
    <t>Sup Coema - Manacapuru</t>
  </si>
  <si>
    <t>07.552.901/0013-79</t>
  </si>
  <si>
    <t>Água mineral</t>
  </si>
  <si>
    <t>C Ferreira Marcelino Ltda</t>
  </si>
  <si>
    <t>01 Rolo de plástico bolha</t>
  </si>
  <si>
    <t>Atacadão Cosmeticos</t>
  </si>
  <si>
    <t>308 unidades de Leite de Rosas</t>
  </si>
  <si>
    <t>G.O. Com Estivas e Cereais</t>
  </si>
  <si>
    <t>02.247.291/0001-42</t>
  </si>
  <si>
    <t>12 caixas de Leite de Rosas</t>
  </si>
  <si>
    <t>O da C de A Soares</t>
  </si>
  <si>
    <t>84.090.125/0002-20</t>
  </si>
  <si>
    <t>44,42 litros de gasolina - Corolla (Silves)</t>
  </si>
  <si>
    <t>3 unidades de quadro multiuso A3 e 3 sacos de máscaras descartáveis</t>
  </si>
  <si>
    <t>Marcos Antônio da Silva Cabral</t>
  </si>
  <si>
    <t>03.019.535/0003-64</t>
  </si>
  <si>
    <t>30,83 litros de gasolina - Corolla (Itacoatiara)</t>
  </si>
  <si>
    <t>12,516 litros de diesel - S10 (Itacoatiara)</t>
  </si>
  <si>
    <t>PC: 2022.024819                    PPC:  2023.008533</t>
  </si>
  <si>
    <t>Heliandre M Dantas</t>
  </si>
  <si>
    <t>28.658.024/0001-51</t>
  </si>
  <si>
    <t>Confecção e veiculação de 01 outdoor em Iranduba</t>
  </si>
  <si>
    <t>Veiculação em carro de som - 04 diárias </t>
  </si>
  <si>
    <t>J C da Silva Mendonça</t>
  </si>
  <si>
    <t>36.156.262/0001-97</t>
  </si>
  <si>
    <t>Serviço de divulgação em carro de som</t>
  </si>
  <si>
    <t xml:space="preserve">Jessica Loren dos Santos Rodrigues </t>
  </si>
  <si>
    <t>Adesivação de necessaires</t>
  </si>
  <si>
    <t>Imposto sobre serviço-ISS - NF 556</t>
  </si>
  <si>
    <t>Ruth de Souza Dantas</t>
  </si>
  <si>
    <t>46.547.974/0001-90</t>
  </si>
  <si>
    <t>J Cruz Serviços Ltda.</t>
  </si>
  <si>
    <t>Travessia balsa S/10 (Manaus/Porto Careiro da Várzea)</t>
  </si>
  <si>
    <t>Cooperativa de Transportes Fluviais</t>
  </si>
  <si>
    <t>18.729.279/0001-04</t>
  </si>
  <si>
    <t>Travessia lancha (Porto Careiro da Várzea/Manaus)</t>
  </si>
  <si>
    <t>Associação dos Canoeiros dos Portos Ceasa e Careiro da Várzea</t>
  </si>
  <si>
    <t>02.075.683/0001-75</t>
  </si>
  <si>
    <t>Travessia lancha (Manaus/Porto Careiro da Várzea)</t>
  </si>
  <si>
    <t>Travessia lancha (Porto Careriro da Várzea/Manaus)</t>
  </si>
  <si>
    <t>N J Navegações</t>
  </si>
  <si>
    <t>Travessia balsa S/10 (Porto Careiro da Várzea/Manaus)</t>
  </si>
  <si>
    <t>Travessia balsa S/10 (Manaus/Porto Careiro da Várzea)</t>
  </si>
  <si>
    <t>Travessia balsa VAN (Manaus/Porto Careiro da Várzea)</t>
  </si>
  <si>
    <t>Manaus Navegação</t>
  </si>
  <si>
    <t>Travessia balsa S/10 (Porto do Careiro da Várzea/Manaus)</t>
  </si>
  <si>
    <t>Travessia balsa VAN (Porto do Careiro da Várzea/Manaus)</t>
  </si>
  <si>
    <t>Leonardo Santos de Souza</t>
  </si>
  <si>
    <t>31.410.026/0001-31</t>
  </si>
  <si>
    <t>Divulgação em carro de som</t>
  </si>
  <si>
    <t>J G Transporte</t>
  </si>
  <si>
    <t>Travessia balsa Corolla (SILVES)</t>
  </si>
  <si>
    <t>Travessia balsa VAN (SILVES)</t>
  </si>
  <si>
    <t>Ted William Viana dos Santos</t>
  </si>
  <si>
    <t>49.967.501/0001-30</t>
  </si>
  <si>
    <t>A Regina F de Oliveira </t>
  </si>
  <si>
    <t>08.016.911/0001-19</t>
  </si>
  <si>
    <t>Antônio de Souza Pinto Júnior</t>
  </si>
  <si>
    <t>20.635.341/0001-40</t>
  </si>
  <si>
    <t>PC: 2023.000512                    PPC: 2023.005780</t>
  </si>
  <si>
    <t>PERÍODO DE APLICAÇÃO: 26/01/2023 A 26/04/2023</t>
  </si>
  <si>
    <t>AUTO POSTO PONTA NEGRA LTDA</t>
  </si>
  <si>
    <t>35.008.891/0001-07</t>
  </si>
  <si>
    <t>GASOLINA</t>
  </si>
  <si>
    <t>POSTO 3000 LTDA</t>
  </si>
  <si>
    <t>84.479.997/0003-66</t>
  </si>
  <si>
    <t>JLN MATERIAL DE CONSTRUÇÃO LTDA</t>
  </si>
  <si>
    <t xml:space="preserve">REBITE 3.0 X BROCA PARA ACO 3,5MM HSS. REBITADEIRA MANUEL TIPO ALICATE 4 PONTAS. TOMADA DUPLA SOBREPOR 20A. CABO 2,5MM. </t>
  </si>
  <si>
    <t>TELHA RESID. 2,44X1,10 5MM TRE BRASIL. ALICATE UNIVERSAL ELET 8. ALICATE CORTE DIAG 6. FITA CREPE 48X50 U.G QUARTZOLIT. FITA ISOL IMPERIAL 18MMX20 M 3M. LIXA MASSA 225X275 G180 TRYOLIT. PARAF P/TELHA COMPL 5 16X90 206 CISER. BROCA SDS PLUS 05MMX160 2629HTOM NF 217536</t>
  </si>
  <si>
    <t>KC JOBIM COMÉRCIO DE TINTAS LTDA</t>
  </si>
  <si>
    <t>BISNAGA GLASU VERDE. CACAMBA/PINTURA. ESPATULA ACO 6´´. MASSA ACRILICA SUV 1,3KG. MASSA CORRIDDA SUV. LATA 25KG. PINCEL 713 – 2. PINCEL 713 – 4. ROLO 1391/23 LA NATURAL. SELADOR ACRILICO GLASU BRANCO 18L. SUPORTE 1301/23. VANILA – 714021 SEMI BRILHJO AC GLASU BRANCO 18L.</t>
  </si>
  <si>
    <t xml:space="preserve">SKINA LIVRE MATERIAL DE CONSTRUÇÃO </t>
  </si>
  <si>
    <t>05.399.739/0001-31</t>
  </si>
  <si>
    <t>T.A. MEDEIROS EIRELE-ME</t>
  </si>
  <si>
    <t>26.993.129/0001-31</t>
  </si>
  <si>
    <t>COMPRA DE 1 (UM) FITILHO 1KG</t>
  </si>
  <si>
    <t>N MARTINS DE OLIVEIRA GUSMÃO ME</t>
  </si>
  <si>
    <t>05.755.054/0001-80</t>
  </si>
  <si>
    <t>BOLSA NIKE HERITAGE NF 78658</t>
  </si>
  <si>
    <t>PILHA ALCALINA PQ AA C2 PANASON/CASCOLA EXTRA S/TOLVOL HENKEL</t>
  </si>
  <si>
    <t>TECPLUS TOP CX/18KG WEBER IMPER. DRYKOPRIMER ACQUA B. DAGUA 1L DRYKO NF 219654</t>
  </si>
  <si>
    <t>BEMOL S/A AVENIDA</t>
  </si>
  <si>
    <t>04.565.289/0002-28</t>
  </si>
  <si>
    <t>GUARDA-CHUVA LATCOR HLB102 PT</t>
  </si>
  <si>
    <t>TECPLUS 1 BD 18L WEBER IMPER. CIMNTO MIZU CPIV 42,5KG MZU NF 220701</t>
  </si>
  <si>
    <t>FITA ALUM 30CMX10 RL DRYKO. PARAF AUTO BROC. N 12X3/16X1 CH 5/16. PARAF AUTO BROC N. 14X136840 WALSYWA. PLAFON LED EMB RD 18W 6500K. SILICONE PRETO 250G PULVITEC  NF 220912</t>
  </si>
  <si>
    <t>CASA GURGEL E PIMENTEL LTDA</t>
  </si>
  <si>
    <t>14.153.306/0001-99</t>
  </si>
  <si>
    <t>PARAF. AUTO BROCANTE. MANTA AUTO-ADES. DRYKOPRIMER ECO. SOQUETE MAGNETICO. THINNER 015. ALICATE ELETRICISTA. REGUA DE ALUMINIO  NF 19930</t>
  </si>
  <si>
    <t xml:space="preserve">CAA COMÉRCIO AMAZONENSE DE ALUMÍNIO </t>
  </si>
  <si>
    <t>09.675.751/0003-44</t>
  </si>
  <si>
    <t>TALHADEIRA PLANA SDS PLUS 40X250MM NF62463</t>
  </si>
  <si>
    <t>SANTOS MATERIAS DE CONSTRUÇÃO</t>
  </si>
  <si>
    <t>COMPRA DE MATERIAIS DE CONSTRUÇÃO NF 74450</t>
  </si>
  <si>
    <t>MANTA AUTOADES. CAP DE ESGOTO PRIMARIO. MANTA AUTOADES M.USO NF 19976</t>
  </si>
  <si>
    <t>GASOLINA NF 3409</t>
  </si>
  <si>
    <t>GASOLINA NF 3390</t>
  </si>
  <si>
    <t>LAMP LED BULBO 09W BR. ESTILETE PROF 18MM EP18L. SILICONE PRETO 250G ZB121 PULVITEC. CASCOREZ EXTRA 500G ALBA. TINTA ACR S/B BCO GELO HIDROTINTAS.  NF 221373</t>
  </si>
  <si>
    <t>PC: 2023.000512                    PPC:  2023.002764</t>
  </si>
  <si>
    <t>PERÍODO DE APLICAÇÃO: 31/01/2023 A 01/05/2023</t>
  </si>
  <si>
    <t>Contemporâneo Festas e Eventos Ltda.</t>
  </si>
  <si>
    <t>09.199.109/0001-74</t>
  </si>
  <si>
    <t>Coquetel/Coffe Break para 80 pessoas/ dias 30 e  31/01/2023 e 01 e 02/02/2023. Incluso: Louças, mobília, serviços de garçons e copeiras, montagem e desmontagem do serviço.</t>
  </si>
  <si>
    <t>04.312.658/0001-04</t>
  </si>
  <si>
    <t>ISSQN retido por solidariedade ref á NFS n° 41</t>
  </si>
  <si>
    <t>PC: 2023.000629                 PPC: 2023.005957</t>
  </si>
  <si>
    <t>SUPRIDO: IRANILSON DE ARAÚJO RIBEIRO</t>
  </si>
  <si>
    <t>CPF: 898.122.634-20</t>
  </si>
  <si>
    <t>INFO STORES COMPUTADORES DA AMAZONIA LTDA</t>
  </si>
  <si>
    <t>02.337.635/0026-56</t>
  </si>
  <si>
    <t>Despesas com aquisição de antenas digitais – Atendimento ao CAOCRIMO.</t>
  </si>
  <si>
    <t>MILTON SPOSITO NETO</t>
  </si>
  <si>
    <t>852.576.992-49</t>
  </si>
  <si>
    <t>Recibo com despesas de combustível com abastecimento de lancha - Atendimento de diligências ND, em reposta ao Ofício nº 002/2023/GAECO-04</t>
  </si>
  <si>
    <t>MIR IMPORTAÇÃO E EXPORTAÇÃO LTDA - RAMSONS FILIAL 5</t>
  </si>
  <si>
    <t>Despesas com aquisição de pendrives, suportes e cabos hdmi – Atendimento ao CAOCRIMO.</t>
  </si>
  <si>
    <t>PC: 2023.000629                 PPC: 2023.005958</t>
  </si>
  <si>
    <t>ANTONIO RODRIGUES &amp; CIA LTDA</t>
  </si>
  <si>
    <t>04.356.309/0001-70</t>
  </si>
  <si>
    <t>NF-e nº 448: Despesas com produção de molduras com vidro - Atendimento ao CAOCRIMO.</t>
  </si>
  <si>
    <t>866.965482 - 00</t>
  </si>
  <si>
    <t>Recibo despesas com locação de transporte fluviail - Diligências ND para atendimento ao Ofício nº 002/2023/GAECO-04</t>
  </si>
  <si>
    <t>GLOBSLDSTAR DO BRASIL LTDA</t>
  </si>
  <si>
    <t>Despesas com dispositivo spotx - Atendimento de diligências ND.</t>
  </si>
  <si>
    <t>Pagamento de tributos ISSQN referente à NFS-e nº 448</t>
  </si>
  <si>
    <t>PC: 2023.000695                     PPC: 2023.003590</t>
  </si>
  <si>
    <t>Aquisição de Plastico Bolha 1,40m x 100m e Filme Stretch 25 micra 500mm</t>
  </si>
  <si>
    <t>Santos Material de Construção</t>
  </si>
  <si>
    <t>22.723.929/0001-81</t>
  </si>
  <si>
    <t>Aquisição de Adesivo instataneo Almasuper 100g e lubrificante Spray WD 40 300 ml</t>
  </si>
  <si>
    <t>PC: 2023.000695                     PPC: 2023.005355</t>
  </si>
  <si>
    <t>Denny David Araújo do Nascimento</t>
  </si>
  <si>
    <t>46.560.514/0001-00</t>
  </si>
  <si>
    <t>Serviço de frete terrestre para Unidade descentralizada Belo Horizonte</t>
  </si>
  <si>
    <t>Balsa L. Torres</t>
  </si>
  <si>
    <t>14.107.020/0001-70</t>
  </si>
  <si>
    <t>Serviço de frete fluvial de mobiliário + a parte terrestre para a Promotoria de Coari</t>
  </si>
  <si>
    <t>José Raimundo M. Silveira</t>
  </si>
  <si>
    <t>RG: 592244</t>
  </si>
  <si>
    <t>Serviço de frete terrestre do prédio antigo da Promotoria de Coari para o prédio novo</t>
  </si>
  <si>
    <t>F/B Leão de Judá V</t>
  </si>
  <si>
    <t>00.754.870/0001-56</t>
  </si>
  <si>
    <t>Serviço de frete fluvial de 10 baterias de nobreak + a parte terrestre para a Promotoria de Coari</t>
  </si>
  <si>
    <t>K M da Rocha Ltda</t>
  </si>
  <si>
    <t>09.196.077/0001-53</t>
  </si>
  <si>
    <t>Serviço de instalação e desinstalação de condicionadores de Ar 18.000 btus</t>
  </si>
  <si>
    <t>Serviço de frete terrestre para o Porto Público de Manaus (Roadway)</t>
  </si>
  <si>
    <t>Paulo J. B. De Almeida Eireli</t>
  </si>
  <si>
    <t>03.723.008/0001-74</t>
  </si>
  <si>
    <t>Serviço de frete fluvial de mobiliário + a parte terrestre para a Promotoria de Maués</t>
  </si>
  <si>
    <t>Serviço de frete fluvial de Material da Promotoria de Coari para Manaus</t>
  </si>
  <si>
    <t>Serviço de Bufê</t>
  </si>
  <si>
    <t>Prefeitura Municipal - SEMEF</t>
  </si>
  <si>
    <t>ISS - Retido</t>
  </si>
  <si>
    <t>N/M Conte . Natal VII</t>
  </si>
  <si>
    <t>Serviço de frete fluvial de mobiliário + a parte terrestre para a Promotoria de Barcelos</t>
  </si>
  <si>
    <t>N/M Lady Cristina</t>
  </si>
  <si>
    <t>01.205.462/0001-08</t>
  </si>
  <si>
    <t>Serviço de frete fluvial de mobiliário + a parte terrestre da Promotoria de Maués para Manaus</t>
  </si>
  <si>
    <t>Adenildo Erbs Neto</t>
  </si>
  <si>
    <t>CPF: 869.163.602-59</t>
  </si>
  <si>
    <t>Serviço de Retirada de um Condinador de Ar 18.000 btus</t>
  </si>
  <si>
    <t>Serviço de frete fluvial de mobiliário da Promotoria de Maués para Manaus</t>
  </si>
  <si>
    <t>B/N Tito Nogueira II</t>
  </si>
  <si>
    <t>Serviço de frete fluvial de mobiliário + a parte terrestre para a Promotoria de Urucurituba</t>
  </si>
  <si>
    <t>PC: 2023.001294                     PPC: 2023.010776</t>
  </si>
  <si>
    <t>SUPRIDO:  ANDRÉ LAVAREDA FONSECA</t>
  </si>
  <si>
    <t>CPF:  709.487.982-20</t>
  </si>
  <si>
    <t>PERÍODO DE APLICAÇÃO: 10/02/2023 A 11/05/2023</t>
  </si>
  <si>
    <t>14/03/2023 </t>
  </si>
  <si>
    <t>UBIQUITI BRAZIL COMERCIO DE ELETRONICOS </t>
  </si>
  <si>
    <t>33.166.730/0001-16 </t>
  </si>
  <si>
    <t>COMPRA DE MATERIAIS PARA LABORATORIO DE INOVAÇÃO - ROTEADOR </t>
  </si>
  <si>
    <t>26/04/2023 </t>
  </si>
  <si>
    <t>BEST PLACE COMERCIO LTDA </t>
  </si>
  <si>
    <t>49.799.659/0001-49 </t>
  </si>
  <si>
    <t>COMPRA DE MATERIAIS PARA LABORATORIO DE INOVAÇÃO - TRANSMISSOR DE VÍDEO </t>
  </si>
  <si>
    <t>13/03/2023 </t>
  </si>
  <si>
    <t>COCIL  - CONTRUCOES CIVIS E INDUSTRIAIS LTDA </t>
  </si>
  <si>
    <t>04.386.041/0001-19 </t>
  </si>
  <si>
    <t>COMPRA DE MATERIAIS PARA LABORATORIO DE INOVAÇÃO - VASO DE CIMENTO E MOLA HIDRAULICA PARA PORTA </t>
  </si>
  <si>
    <t>15/03/2023 </t>
  </si>
  <si>
    <t>L.C DE ARAUJO </t>
  </si>
  <si>
    <t>05.485.214/0001-19 </t>
  </si>
  <si>
    <t>COMPRA DE MATERIAIS PARA LABORATORIO DE INOVAÇÃO - PLANTA ORNAMENTAL </t>
  </si>
  <si>
    <t>06/03/2023 </t>
  </si>
  <si>
    <t>DE ROSSO COMERCIO E SEVICOS  </t>
  </si>
  <si>
    <t>31.796.706/001-35 </t>
  </si>
  <si>
    <t>COMPRA DE MATERIAIS PARA LABORATORIO DE INOVAÇÃO - TORRE DE TOMADAS </t>
  </si>
  <si>
    <t>29/04/2023 </t>
  </si>
  <si>
    <t>DISMONZA </t>
  </si>
  <si>
    <t>04.342.148/0006-70 </t>
  </si>
  <si>
    <t>COMPRA DE MATERIAIS PARA LABORATORIO DE INOVAÇÃO - TINTA PARA PINTURA DE PAREDE </t>
  </si>
  <si>
    <t>05/03/2023 </t>
  </si>
  <si>
    <t>THIAGO TROMBINI </t>
  </si>
  <si>
    <t>26.233.147/0001-15 </t>
  </si>
  <si>
    <t>COMPRA DE MATERIAIS PARA LABORATORIO DE INOVAÇÃO - MOLA HIDRÁULICA PARA PORTA DE VIDRO </t>
  </si>
  <si>
    <t>PC: 2023.001294                     PPC:  2023.010768</t>
  </si>
  <si>
    <t>SELECT HOMEDECOR </t>
  </si>
  <si>
    <t>SERVIÇO DE REFORMA DE SOFA EMPRESA  </t>
  </si>
  <si>
    <t>21.258.279/0001-88 </t>
  </si>
  <si>
    <t>IMPOSTO SOBRE SERVIÇO NF - N° 5 </t>
  </si>
  <si>
    <t>3D ARTE EM ALUMÍNIO </t>
  </si>
  <si>
    <t>406.379.132-72 </t>
  </si>
  <si>
    <t>SERVIÇO DE CONFECÇÃO DE CANECAS  </t>
  </si>
  <si>
    <t>24/03/2023 </t>
  </si>
  <si>
    <t>IMPERIAL COMUNICAÇÃO VISUAL </t>
  </si>
  <si>
    <t>04.267.159/0001-28 </t>
  </si>
  <si>
    <t>ADESIVAGEM DA PAREDE DO LABORATORIO DE INOVAÇÃO </t>
  </si>
  <si>
    <t> 24/03/2023 </t>
  </si>
  <si>
    <t>IMPOSTO SOBRE SERVIÇO  NF - N° 155 </t>
  </si>
  <si>
    <t>09/05/2023 </t>
  </si>
  <si>
    <t>KRIAR XYZ COMERCIO  </t>
  </si>
  <si>
    <t>19.720.162/0001-22 </t>
  </si>
  <si>
    <t>CONFECÇÃO DE INSTALAÇÃO DE LETREIRO  </t>
  </si>
  <si>
    <t>IMPOSTO SOBRE SERVIÇO  NF - N° 63 </t>
  </si>
  <si>
    <t xml:space="preserve">PC: 2023.002051                     PPC:  2023.004665  </t>
  </si>
  <si>
    <t>PERÍODO DE APLICAÇÃO: 14/02/2023 A 15/05/2023</t>
  </si>
  <si>
    <t>Compra de materiais para reparos de infiltrações  e pintura</t>
  </si>
  <si>
    <t>04.415.154/0001-03</t>
  </si>
  <si>
    <t>Compra de materiais para serviços de elétrica</t>
  </si>
  <si>
    <t>Gurgel e Pimentel Ltda</t>
  </si>
  <si>
    <t>14.592.306/0001-99</t>
  </si>
  <si>
    <t>Coroa de flores solicitada pela Diretoria de Administração…</t>
  </si>
  <si>
    <t>Compra de materiais para reparos gerais</t>
  </si>
  <si>
    <t>Amazonas Refrilar Comércio de Peças e Acessórios EIRELI</t>
  </si>
  <si>
    <t>11.686.293/0001-29</t>
  </si>
  <si>
    <t>Gás utilizado na aplicação de manta asfáltica</t>
  </si>
  <si>
    <t>PC: 2023.002377                     PPC: 2023.011474</t>
  </si>
  <si>
    <t>SUPRIDO:  IVANETE DE OLIVEIRA NASCIMENTO</t>
  </si>
  <si>
    <t>CPF:  215.397.402-00</t>
  </si>
  <si>
    <t>PERÍODO DE APLICAÇÃO: 03/02/2023 A 04/05/2023</t>
  </si>
  <si>
    <t>MEDEIROS COMERCIO DE ALIMENTOS LTDA ME</t>
  </si>
  <si>
    <t>03.483.863/0001-55</t>
  </si>
  <si>
    <t>COMPRA DE PRODUTOS DA CAFETERIA (ALIMENTOS-CAFÉ DA MANHA)</t>
  </si>
  <si>
    <t>COMPRA DE DESCARTÁVEIS (PRATOS, GARFOS, ETC)</t>
  </si>
  <si>
    <t>ERALDO DA SILVA MARINHO</t>
  </si>
  <si>
    <t>COMPRA DE COROA DE FLORES (Sra. Maria das Graças Abreu Torres)</t>
  </si>
  <si>
    <t>PC: 2023.002494                     PPC:  2023.005033</t>
  </si>
  <si>
    <t>SUPRIDO: DANIELA BRAGANÇA MACEDO</t>
  </si>
  <si>
    <t>CPF:  708.102.811-04</t>
  </si>
  <si>
    <t>PERÍODO DE APLICAÇÃO: 06/03/2023 A 04/06/2023</t>
  </si>
  <si>
    <t>Contemporâneo festas e Eventos LTDA 0</t>
  </si>
  <si>
    <t>Buffet de café de manhã para 200 pessoas (dia da mulher)</t>
  </si>
  <si>
    <t>Imposto sobre serviço nota fiscal 48</t>
  </si>
  <si>
    <t>PC: 2023.002771                     PPC:  2023.010022</t>
  </si>
  <si>
    <t>25/04/2023</t>
  </si>
  <si>
    <t>J.PINTO GUERREIRO</t>
  </si>
  <si>
    <t>29.141.099/0001-23</t>
  </si>
  <si>
    <t>MATERIAL DE CONSTRUÇÃO CIVIL</t>
  </si>
  <si>
    <t>SANTOS SILVA CONSTRUCAO E TRANSPORTES LTDA</t>
  </si>
  <si>
    <t>15.309.434/0001-45</t>
  </si>
  <si>
    <t>SERVIÇOS DE REFORMA, PINTURA, ELÉTRICA E HIDRÁULICA</t>
  </si>
  <si>
    <t>SEMEF</t>
  </si>
  <si>
    <t>ISSQN Retenção</t>
  </si>
  <si>
    <t>PC: 2023.002856                     PPC:  2023.010952</t>
  </si>
  <si>
    <t>CPF:  002.656.747-43</t>
  </si>
  <si>
    <t>PERÍODO DE APLICAÇÃO: 27/02/2023 A 28/05/2023</t>
  </si>
  <si>
    <t>04.112.135/0001-29</t>
  </si>
  <si>
    <t>Material para manutenção predial: tinta e válvula</t>
  </si>
  <si>
    <t>O TELHADÃO</t>
  </si>
  <si>
    <t>05.428.545/003-89</t>
  </si>
  <si>
    <t>Placas de forro gypclean (destino Sala do Impactalab)</t>
  </si>
  <si>
    <t>COCIL HOME CENTER</t>
  </si>
  <si>
    <t>4 carneira e 2 batedor de porta</t>
  </si>
  <si>
    <t>SERGIO CAPOBIANGO</t>
  </si>
  <si>
    <t>35.010.646/0001-34</t>
  </si>
  <si>
    <t>Cofe break - curso esocila ( CEAF)</t>
  </si>
  <si>
    <t>Massa acrílica e silicone</t>
  </si>
  <si>
    <t>CASA DAS CORREIAS</t>
  </si>
  <si>
    <t>Manta asfáltica</t>
  </si>
  <si>
    <t xml:space="preserve">kit trilho, tinta e fita crepe </t>
  </si>
  <si>
    <t>MAQMOTO</t>
  </si>
  <si>
    <t>05.460.431/0001-54</t>
  </si>
  <si>
    <t>Peças para reparo do poço</t>
  </si>
  <si>
    <t>CASA DA EMBREAGEM</t>
  </si>
  <si>
    <t>105.215.824/0001-00</t>
  </si>
  <si>
    <t>1 silicone veda choque</t>
  </si>
  <si>
    <t>Suporte Datashow, Cabo HDMI 10m, Batedor para estacionamento</t>
  </si>
  <si>
    <t>placas puxe e empurre</t>
  </si>
  <si>
    <t>CARREFOUR</t>
  </si>
  <si>
    <t>45.543.915/0284-34</t>
  </si>
  <si>
    <t>pilhas</t>
  </si>
  <si>
    <t>L.C.A rincones</t>
  </si>
  <si>
    <t>26.754.231/0001-84</t>
  </si>
  <si>
    <t>Serviço para implantação da galeria dos corregedores</t>
  </si>
  <si>
    <t>iss retido</t>
  </si>
  <si>
    <t>INFINITE SINALIZAÇÃO E SERVIÇOS GRÁFICOS LTDA</t>
  </si>
  <si>
    <t>09.391.365/0001-59</t>
  </si>
  <si>
    <t>placa de inauguração em aço e pvc</t>
  </si>
  <si>
    <t>TDA – CONSTRUÇÕES LTDA</t>
  </si>
  <si>
    <t>97.519.100/0001-60</t>
  </si>
  <si>
    <t>placa de acrílico de sinalização</t>
  </si>
  <si>
    <t>PC: 2023.003333                     PPC:  2023.016561</t>
  </si>
  <si>
    <t>SUPRIDO: CARLOS JEFFERSON CHASE SILVA SANTOS</t>
  </si>
  <si>
    <t>CPF:  566.486.502-49</t>
  </si>
  <si>
    <t>PERÍODO DE APLICAÇÃO: 08/03/2023 A 06/06/2023</t>
  </si>
  <si>
    <t>CONFECÇÕES DEMASI LTDA</t>
  </si>
  <si>
    <t>BECAS, CINTO E JABOR</t>
  </si>
  <si>
    <t>21526.650/001-85</t>
  </si>
  <si>
    <t>Coroa de flores</t>
  </si>
  <si>
    <t>DENNY DAVID ARAUJO DO NASCIMENTO</t>
  </si>
  <si>
    <t>Transporte de mobiliario</t>
  </si>
  <si>
    <t>ASSOCIAÇÃO DOS TAXISTAS DO CAREIRO DA VÁRZEA</t>
  </si>
  <si>
    <t>036.878.6122-95</t>
  </si>
  <si>
    <t>Frete fluvial de mobiliário de Careiro da Varzea para Manaus</t>
  </si>
  <si>
    <t>PC: 2023.003779                     PPC:  2023.013290</t>
  </si>
  <si>
    <t>SUPRIDO: MARCUS ROBERTO LARANJEIRA DA 
SILVA</t>
  </si>
  <si>
    <t>CPF: 618.221.402-34</t>
  </si>
  <si>
    <t>PERÍODO DE APLICAÇÃO: 28/02/2023 A 19/05/2023</t>
  </si>
  <si>
    <t>Joel P da Silva Eireli P10</t>
  </si>
  <si>
    <t>21.308.996/0001-77</t>
  </si>
  <si>
    <t>NFC-e nº 24575 Série 051 – aquisição de bolo, salgados e refrigerantes.</t>
  </si>
  <si>
    <t>Pãozinho Comércio Ltda.</t>
  </si>
  <si>
    <t>07.414.941/0001-10</t>
  </si>
  <si>
    <t>NFC-e nº 26840 Série 6 – aquisição de empadão, quiche, salgados e refrigerantes.</t>
  </si>
  <si>
    <t>Natureza Comércio de Descartáveis Ltda.</t>
  </si>
  <si>
    <t>08.038.545/0017-66</t>
  </si>
  <si>
    <t>NFC-e nº 60990 Série 134 – aquisição de porta-crachás.</t>
  </si>
  <si>
    <t>PC: 2023.003865                     PPC:  2023.011432</t>
  </si>
  <si>
    <t>PERÍODO DE APLICAÇÃO: 31/03/2023 A 29/06/2023</t>
  </si>
  <si>
    <t>DANFE nº 466/SÉRIE 4 - Compra de trinta e seis litros de gasolina para abastecer a motocicleta que atende ao Ministério Público em Parintins.</t>
  </si>
  <si>
    <t>DANFE nº 465/SÉRIE 4 - Compra de 22 garrafões de água mineral de 20 litros para atender as 03 Promotorias de Justiça, Sala de Apoio e público no período de março a maio de 2023.</t>
  </si>
  <si>
    <t>DANFE nº 482/SÉRIE 4 - Compra de trinta e seis litros de gasolina para abastecer a motocicleta que atende ao Ministério Público em Parintins.</t>
  </si>
  <si>
    <t>PC: 2023.004953                   PPC:  2023.014038</t>
  </si>
  <si>
    <t>CPF: 576.451.162-34</t>
  </si>
  <si>
    <t>PERÍODO DE APLICAÇÃO: 05/05/2023 A 02/08/2023</t>
  </si>
  <si>
    <t>EBERVAL LESTÃO SOUZA</t>
  </si>
  <si>
    <t>38.246.405/0001-87</t>
  </si>
  <si>
    <t>Manutenção Preventiva e Corretiva em geladeira</t>
  </si>
  <si>
    <t>PC: 2023.004736                   PPC:  2023.009496</t>
  </si>
  <si>
    <t>SUPRIDO: ALISSON RIBEIRO GALLINA</t>
  </si>
  <si>
    <t>CPF: 028.199.832-94</t>
  </si>
  <si>
    <t>PERÍODO DE APLICAÇÃO:  18/04/2023 A 17/07/2023</t>
  </si>
  <si>
    <t>D. T SOUZA DA SILVA</t>
  </si>
  <si>
    <t>24.976.236/0001-85</t>
  </si>
  <si>
    <t>Manutenção preventiva de ar condicionado</t>
  </si>
  <si>
    <t>PC: 2023.005122                  PPC:  2023.017419</t>
  </si>
  <si>
    <t>PERÍODO DE APLICAÇÃO: 07/06/2023 A 05/09/2023</t>
  </si>
  <si>
    <t>Compra de Brocas, adesivo, lubrificante e óleo</t>
  </si>
  <si>
    <t>R M V Barreto</t>
  </si>
  <si>
    <t>01.589.219/0001-30</t>
  </si>
  <si>
    <t>Compra de Adaptadores e Cabo Coaxial</t>
  </si>
  <si>
    <t>N P de Abreu</t>
  </si>
  <si>
    <t>00.504.157/0001-54</t>
  </si>
  <si>
    <t>PC: 2023.004766                   PPC:  2023.013631</t>
  </si>
  <si>
    <t>PERÍODO DE APLICAÇÃO: 18/04/2023 A 17/07/2023</t>
  </si>
  <si>
    <t>Reginaldo dos Santos ME</t>
  </si>
  <si>
    <t>19.898.472/0001-31</t>
  </si>
  <si>
    <t>Disco de serra para cortar concreto</t>
  </si>
  <si>
    <t>ATC Comércio de Materiais de Construção LTDA</t>
  </si>
  <si>
    <t>Areia e cimento</t>
  </si>
  <si>
    <t>Marreta de 3kg com cabo longo</t>
  </si>
  <si>
    <t>SV Instalações Ltda</t>
  </si>
  <si>
    <t>Material Elétrico</t>
  </si>
  <si>
    <t>M.M. de Souza Tatikawa Eireli</t>
  </si>
  <si>
    <t>05.413.557/0001-78</t>
  </si>
  <si>
    <t>Gás MAPP 400G para maçarico</t>
  </si>
  <si>
    <t>Materiais de pintura e gerais</t>
  </si>
  <si>
    <t>Amazon Comércio de Ferragens e Serviços de Instalação LTDA</t>
  </si>
  <si>
    <t>Correias A50 para as cancelas das guaritas da Sede da  PGJ</t>
  </si>
  <si>
    <t>Materiais diversos para manutenção</t>
  </si>
  <si>
    <t>Amazonas Energia S/A</t>
  </si>
  <si>
    <t>02.341.467/0001-20</t>
  </si>
  <si>
    <t>Pagamento da fatura da PJ de Beruri – DESPACHO Nº 169.2023.03AJ-SUBADM.1026881.2022.022582</t>
  </si>
  <si>
    <t>Antonio Pessoa dos Santos</t>
  </si>
  <si>
    <t>192.895.022-15</t>
  </si>
  <si>
    <t>Instalação e fornecimento de 02 molas hidráulicas, de piso P330/Soprano e 02 trincos(superior e inferior) da porta Blindex do prédio PGJ/ADM</t>
  </si>
  <si>
    <t>FORT METAIS RECICLAGEM LTDA</t>
  </si>
  <si>
    <t>20.018.862/0001-59</t>
  </si>
  <si>
    <t>Locação de 1 (uma) caçamba de 7m³( Coleta de resíduos Classe II-não perigosos).</t>
  </si>
  <si>
    <t>Gabriela de Souza Brito / Casa das Ferramentas</t>
  </si>
  <si>
    <t>44.248.833/0001-41</t>
  </si>
  <si>
    <t>Serviço de reparo de Ferramentas(2 Serras Mármore e 1 Esmerilhadeira</t>
  </si>
  <si>
    <t>M de Lima Torres ME</t>
  </si>
  <si>
    <t>13.913.259/0001-75</t>
  </si>
  <si>
    <t>Serviço de desmontagem da cancela para troca de correia quebrada e remontagem da mesma</t>
  </si>
  <si>
    <t>Serviço de regulagem das portas blindex,(da entrada principal e atrás do palco), do Auditório Bandeira</t>
  </si>
  <si>
    <t>PC: 2023.004699                   PPC:  2023.015912</t>
  </si>
  <si>
    <t>PERÍODO DE APLICAÇÃO: 12/04/2023 A 11/07/2023</t>
  </si>
  <si>
    <t>AUTO POSTO OZIVAL II LTDA</t>
  </si>
  <si>
    <t>04.643.904/0002-77</t>
  </si>
  <si>
    <t>NF-e nº 171451: Despesas com gasolina – Atendimento para realização de diligências pelo ND.</t>
  </si>
  <si>
    <t>COMUNIQC EXPRESS SERVIC INTERNET – ME</t>
  </si>
  <si>
    <t>10.15.852/0003-52</t>
  </si>
  <si>
    <t>NF-e nº 6108: Despesas aquisição de carimbo – Atendimento para realização de atividades do CAOCRIMO.</t>
  </si>
  <si>
    <t>PLACAS DA AMAZONIA</t>
  </si>
  <si>
    <t>03/05/2023-2493</t>
  </si>
  <si>
    <t>Recibo. Despesas com produção de placas – Atendimento para realização de diligências pelo ND.</t>
  </si>
  <si>
    <t>GOMES E GONTIJO LTDA</t>
  </si>
  <si>
    <t>84.057.447/0001-97</t>
  </si>
  <si>
    <t>NF-e nº 106530: Despesas com gasolina – Atendimento para realização de diligências pelo NIC.</t>
  </si>
  <si>
    <t>D.L DE SOUZA E CIA LTDA</t>
  </si>
  <si>
    <t>84.519.883/0005-64</t>
  </si>
  <si>
    <t>NF-e nº 916: Despesas com gasolina – Atendimento para realização de diligências pelo NIC.</t>
  </si>
  <si>
    <t>NF-e nº 247336: Despesas aquisição de lacres – Atendimento para realização de atividades do NGE.</t>
  </si>
  <si>
    <t>NF-e nº 939: Despesas com gasolina – Atendimento para realização de diligências pelo ND.</t>
  </si>
  <si>
    <t>03/05/2023-2419</t>
  </si>
  <si>
    <t>POLICENTER COMERCIO DE EMBALAGENS LTDA.</t>
  </si>
  <si>
    <t>NF-e nº 480: Despesas com sacos – Atendimento para realização de atividades do CAOCRIMO.</t>
  </si>
  <si>
    <t>BEMOL S.A</t>
  </si>
  <si>
    <t>NF-e nº 1811359: Despesas com materiais eletrônicos – Atendimento para realização de atividades do CAOCRIMO.</t>
  </si>
  <si>
    <t>FOTO NASCIMENTO – ANTONIO RODRIGUES CIA LTDA</t>
  </si>
  <si>
    <t>NF-e nº 11094: Despesas com materiais de informática – Atendimento para realização de atividades do LABTI.</t>
  </si>
  <si>
    <t>PC: 2023.004699                   PPC:  2023.015915</t>
  </si>
  <si>
    <t>Recibo. Despesas com serviço – Atendimento para realização de diligências pelo ND.</t>
  </si>
  <si>
    <t>ALCIDES OLIVEIRA PINTO</t>
  </si>
  <si>
    <t>NF-e nº 14: Despesas com conectividade - Atendimento de diligências ND.</t>
  </si>
  <si>
    <t>NF-e nº 448: Despesas com diligências - Atendimento de diligências ND.</t>
  </si>
  <si>
    <t>Pagamento de tributos ISSQN referente à NFS-e nº 448.</t>
  </si>
  <si>
    <t>NAVEGAÇÃO MIRIM LTDA</t>
  </si>
  <si>
    <t>NF-e nº 5374: Despesas com serviço desembarque - Atendimento de diligências ND.</t>
  </si>
  <si>
    <t>Pagamento de tributos ISSQN referente à NFS-e nº 5374.</t>
  </si>
  <si>
    <t>NF-e nº 8: Despesas com serviço bufê - Atendimento de diligências ND.</t>
  </si>
  <si>
    <t>Pagamento de tributos ISSQN referente à NFS-e nº 8.</t>
  </si>
  <si>
    <t>Pagamento de despesas para atendimento da Protocolo nº 02.2023.00002901-8 – Atendimento de diligências ND</t>
  </si>
  <si>
    <t>A F COIMBRA – COMANDANTE COIMBRA</t>
  </si>
  <si>
    <t>16.605.260/0001-60</t>
  </si>
  <si>
    <t>NF-e nº 100617: Despesas com serviço transporte - Atendimento de diligências NIC.</t>
  </si>
  <si>
    <t>VISCONDE VEÍCULOS LTDA EPP</t>
  </si>
  <si>
    <t>04.592.560/00001-33</t>
  </si>
  <si>
    <t>NF-e nº 289: Despesas com serviço de reparo de parabrisa - Atendimento de diligências CAOCRIMO.</t>
  </si>
  <si>
    <t>Pagamento de tributos ISSQN referente à NFS-e nº 289.</t>
  </si>
  <si>
    <t xml:space="preserve">PANIFICADORA E CONFEITARIA SANTO AGOSTINHO LTDA
</t>
  </si>
  <si>
    <t>NF-e nº 10: Despesas com serviço bufê - Atendimento de diligências ND.</t>
  </si>
  <si>
    <t>Pagamento de tributos ISSQN referente à NFS-e nº 10.</t>
  </si>
  <si>
    <t>PC: 2023.006380                   PPC:  2023.007645</t>
  </si>
  <si>
    <t>CONTEMPORÂNEO, FESTAS E EVENTOS LTDA</t>
  </si>
  <si>
    <t>BUFFET TIPO BRUNCH PARA 200 PESSOAS</t>
  </si>
  <si>
    <t>PREFEITURA MUNICIPAL DE MANAUS – SEMEF</t>
  </si>
  <si>
    <t>04.365.326/0001-73</t>
  </si>
  <si>
    <t>Pagamento  ISS, ref; a NFde Serviços Eletrônica N.° 58,</t>
  </si>
  <si>
    <t>PC: 2023.006588                   PPC:  2023.018207</t>
  </si>
  <si>
    <t>PERÍODO DE APLICAÇÃO: 24/04/2023 A 23/07/2023</t>
  </si>
  <si>
    <t>L J GUERRA &amp; CIA LTDA</t>
  </si>
  <si>
    <t>04.501136/0001-36</t>
  </si>
  <si>
    <t>02 CINTAS DE AMARRAÇÃO DE CARGA 35MMX3MT 2T</t>
  </si>
  <si>
    <t>M. L. SOARES</t>
  </si>
  <si>
    <t>14.190.391/0001-69</t>
  </si>
  <si>
    <t>37,314 LT DE GASOLINA COMUM</t>
  </si>
  <si>
    <t>PC: 2023.006588                   PPC:  2023.017273</t>
  </si>
  <si>
    <t>ANTONIO SILVA PRADO</t>
  </si>
  <si>
    <t>63.701.3870001-23</t>
  </si>
  <si>
    <t>SERVIÇO DE DESINSTALAÇÃO DE SIRENES DOS VEÍCULOS COROLAS OAN-0504, OAN-0554, OAN-0654, OAN-0774 E OAN-3144 E SERVIÇO DE INSTALAÇÃO DE SIRENES NOS VEÍCULOS COROLAS QZF-3A11, QZF-3C41 E QZF-2J51.</t>
  </si>
  <si>
    <t>ISSQN Retido por Solidariedade. Ref. à NFS N° 513</t>
  </si>
  <si>
    <t>EMPRESA DE NAVEGAÇÃO AMAZÔNIA DE DEUS</t>
  </si>
  <si>
    <t>22.105.127/0001-08</t>
  </si>
  <si>
    <t>SERVIÇO DE TRANSPORTE DE UMA MOTOCICLETA OFICIAL YAMAHA CROSSER PLACAS QZH-4J59 DE MANAUS ATÉ LÁBREA.</t>
  </si>
  <si>
    <t>CURIÓ NAVEGAÇÕES E TRANSPORTE AQUAVIÁRIO LTDA</t>
  </si>
  <si>
    <t>04.744.575/0001-68</t>
  </si>
  <si>
    <t>SERVIÇO DE TRANSPORTE DE UMA MOTOCICLETA OFICIAL YAMAHA CROSSER PLACAS QZH-4H99 DE MANAUS ATÉ TAPAUÁ.</t>
  </si>
  <si>
    <t>SERVIÇOS PORTUÁRIOS DE EMBARQUE DE VEÍCULOS</t>
  </si>
  <si>
    <t>ISSQN Retido por Solidariedade. Ref. à NFS N° 5311</t>
  </si>
  <si>
    <t>SERVIÇOS PORTUÁRIOS PORTUÁRIOS DE EMBARQUE DE VEÍCULOS</t>
  </si>
  <si>
    <t>SSQN Retido por Solidariedade. Ref. à NFS N°5322</t>
  </si>
  <si>
    <t>EMPRESA DE NAVEGAÇÃO N. M. NOGUEIRA GOMES - ME</t>
  </si>
  <si>
    <t>08.157.036/0001-95</t>
  </si>
  <si>
    <t>SERVIÇO DE TRANSPORTE DE UM VEÍCULO OFICIAL TOYOTA YARIS PLACAS QZF-2I81 DE MANAUS ATÉ HUMAITÁ.</t>
  </si>
  <si>
    <t>CENTRAL DE PLACAS DA AMAZÕNIA</t>
  </si>
  <si>
    <t>CONFECÇÃO DE PLACAS DE CARÁTER RESERVADO PARA O VEÍCULO DO PGJ</t>
  </si>
  <si>
    <t>F/B IRMÃOS MIRANDA</t>
  </si>
  <si>
    <t>09.059.078/0004-56</t>
  </si>
  <si>
    <t>SERVIÇO DE TRANSPORTE DE UM VEÍCULO OFICIAL TOYOTA YARIS PLACAS QZF-2I91 DE MANAUS ATÉ TEFÉ.</t>
  </si>
  <si>
    <t>ELYON TRANSPORTE POR NAVEGAÇÃO LTDA</t>
  </si>
  <si>
    <t>19.898.397/0001-09</t>
  </si>
  <si>
    <t>TRANSPORTE DE DOIS PNEUS E PEÇAS PARA REVISÃO DA MOTOCICLETA DE COARI</t>
  </si>
  <si>
    <t>PC: 2023.006237                  PPC:  2023.016029</t>
  </si>
  <si>
    <t>CPF: 715.759.522-20</t>
  </si>
  <si>
    <t>Crisney Nascimento Almeida</t>
  </si>
  <si>
    <t>037.741.302-05</t>
  </si>
  <si>
    <t>Serviço de limpeza e instalação de Condicionador de Ar na PJ de Urucurituba</t>
  </si>
  <si>
    <t>Serviço de frete fluvial de mobiliário + a parte terrestre para a PJ de Maués</t>
  </si>
  <si>
    <t>Navegação Mirim Ltda</t>
  </si>
  <si>
    <t>H. M. Nogueira Gomes-me</t>
  </si>
  <si>
    <t>08.157.036/001-95</t>
  </si>
  <si>
    <t>Serviço de frete fluvial + a parte terrestre para a Promotoria de Humaitá</t>
  </si>
  <si>
    <t>Sabrina Ferreira da Costa</t>
  </si>
  <si>
    <t>39.142.691/0001-01</t>
  </si>
  <si>
    <t>Serviço de ensaios e apresentação do Coral do Ministério Público do Amazonas</t>
  </si>
  <si>
    <t>Serviço de frete fluvial + a parte terrestre para a PJ de Urucurituba</t>
  </si>
  <si>
    <t>Sierra do Brasil</t>
  </si>
  <si>
    <t>Entrada no Porto de Manaus</t>
  </si>
  <si>
    <t>Serviço de Frete Fluvial + a parte terrestre para a Promotoria de Maués</t>
  </si>
  <si>
    <t>N/M Liberdade 10</t>
  </si>
  <si>
    <t>23.209.185/0001/44</t>
  </si>
  <si>
    <t>Serviço de frete fluvial + a parte terrestre para a PJ de Barreirinha</t>
  </si>
  <si>
    <t>3R materiais de const e Serv de Transp Rod e por Navega</t>
  </si>
  <si>
    <t>Irmãos Martins da Silva Navegações Ltda</t>
  </si>
  <si>
    <t>008.950.353/0001-64</t>
  </si>
  <si>
    <t>Serviço de frete fluvial de Material da Promotoria de Manaus para Eirunepé</t>
  </si>
  <si>
    <t>PC: 2023.022058                   PPC:  2023.015231</t>
  </si>
  <si>
    <t>SUPRIDO: CYNTIA COSTA DE LIMA</t>
  </si>
  <si>
    <t>CPF: 731.597.512-87</t>
  </si>
  <si>
    <t>PERÍODO DE APLICAÇÃO: 04/05/2023 A 02/08/2023</t>
  </si>
  <si>
    <t>Imperius Marcenaria</t>
  </si>
  <si>
    <t>34.739.329/0001-80</t>
  </si>
  <si>
    <t>Reforma de mesa institucional</t>
  </si>
  <si>
    <t>PC: 2023.007115                   PPC:  2023.016358</t>
  </si>
  <si>
    <t>SUPRIDO: TADEU AZEVEDO DE MEDEIROS</t>
  </si>
  <si>
    <t>CPF: 517.132.332-15</t>
  </si>
  <si>
    <t>L J GUERRA E CIA LTDA (Casa das Correias)</t>
  </si>
  <si>
    <t>60 (sessenta) unidades de Fita Plastica 45mmx45M Trasnparente 3M</t>
  </si>
  <si>
    <t>BEMOL S/A SHOPPING</t>
  </si>
  <si>
    <t>04.565.289/0021-90</t>
  </si>
  <si>
    <t>01 (uma) unidade de Microfone Multilaser Omni PH361 PT</t>
  </si>
  <si>
    <t>03 (três) unidades de Alicate de Bico Meia Cana 06 ST70041AST SATA</t>
  </si>
  <si>
    <t>03 (três) unidades Alicate Universal 8 100006 OK BRASIL</t>
  </si>
  <si>
    <t>03 (três) unidades de Trincha Economica Média 1695 TIGRE</t>
  </si>
  <si>
    <t>03 (três) unidades de Estilete PROF 18mm EP18L LUFKIN</t>
  </si>
  <si>
    <t>01 (uma) unidade de Lamina p/ Estilete 18mm 26040 AVELINO</t>
  </si>
  <si>
    <t>INFOSTORE COMPUTADORES DA AMAZONIA LTDA</t>
  </si>
  <si>
    <t>02.337.524/0026-56</t>
  </si>
  <si>
    <t>02 (duas) unidades de HD SSD INT M.2 250Gb NV2 (3000MB/NVME)</t>
  </si>
  <si>
    <t>PC: 2023.006824                   PPC:  2023.009704</t>
  </si>
  <si>
    <t xml:space="preserve">SUPRIDO: MÍRIAM FIGUEIREDO SILVEIRA </t>
  </si>
  <si>
    <t>CPF: 014.980.056-83</t>
  </si>
  <si>
    <t>G R COMERCIAL LTDA</t>
  </si>
  <si>
    <t>04.824.181/0001-21</t>
  </si>
  <si>
    <t>GÁS DE COZINHA 13 KG E AGUA DE 20LT (BOCA DO ACRE)</t>
  </si>
  <si>
    <t>CLEOMARA BORGES EIRELI</t>
  </si>
  <si>
    <t>10.983.659/0004-01</t>
  </si>
  <si>
    <t>AGUA MINERAL 20LT</t>
  </si>
  <si>
    <t>GÁS DE COZINHA 13 KG</t>
  </si>
  <si>
    <t>PEDRO JOSE BATISTA DE ALMEIDA</t>
  </si>
  <si>
    <t>08.741.912/0001-26</t>
  </si>
  <si>
    <t>GASOLINA COMUM</t>
  </si>
  <si>
    <t>PC: 2023.007257                  PPC:  2023.013613</t>
  </si>
  <si>
    <t>ASSAÍ – Sendas Distribuidora S/A</t>
  </si>
  <si>
    <t>06.057.223/0435-71</t>
  </si>
  <si>
    <t>Materiais de limpeza da PGJ/AM para maio de 2023</t>
  </si>
  <si>
    <t>08.038.545/0001-07</t>
  </si>
  <si>
    <t>COCIL Construções Civis e Industria Ltda</t>
  </si>
  <si>
    <t>M.N.F. de Carvalho – ME</t>
  </si>
  <si>
    <t>25.284.812/0001-37</t>
  </si>
  <si>
    <t>Distribuidora Aruanã LTDA</t>
  </si>
  <si>
    <t>14.294.247/0001-72</t>
  </si>
  <si>
    <t>Carga de gás de 13kg para a sede da PGJ/AM</t>
  </si>
  <si>
    <t>PC: 2023.007783                     PPC:  2023.019153</t>
  </si>
  <si>
    <t>SUPRIDO: TÂNIA MARIA DE AZEVEDO FEITOSA</t>
  </si>
  <si>
    <t>CPF: 333.920.721-68</t>
  </si>
  <si>
    <t>20/062023</t>
  </si>
  <si>
    <t>E. P. Comercio de Derivado de Petrol</t>
  </si>
  <si>
    <t>Requisição de 05 recargas de água.</t>
  </si>
  <si>
    <t>D. A. DE LIMA FILHO - ME</t>
  </si>
  <si>
    <t>07.384.441/0001-83</t>
  </si>
  <si>
    <t>Compra de 01 mangueira para lavagem da área externa do prédio</t>
  </si>
  <si>
    <t>26.07.2023</t>
  </si>
  <si>
    <t>Compra de óleo para abastecimento de moto para cumprimento de diligências (veículo próprio da PGJ/AM).</t>
  </si>
  <si>
    <t>InforSeg Informática e Segurança</t>
  </si>
  <si>
    <t>01 controle de portão – referente ao portão automático do prédio.</t>
  </si>
  <si>
    <t>Requisição de gasolina para abastecimento de moto para cumprimento de diligências (veículo próprio da PGJ/AM).</t>
  </si>
  <si>
    <t>PC: 2023.007221                 PPC:  2023.010647</t>
  </si>
  <si>
    <t>PERÍODO DE APLICAÇÃO:  04/05/2023 A 02/08/2023</t>
  </si>
  <si>
    <t>C AUGUSTO MORAIS FAVACHO ME</t>
  </si>
  <si>
    <t>Manutenção de ar condicionado da Promotoria de Justiça de Tabatinga</t>
  </si>
  <si>
    <t>PC: 2023.008342                     PPC:  2023.010806</t>
  </si>
  <si>
    <t>CPF: 708.102.811-04</t>
  </si>
  <si>
    <t>PERÍODO DE APLICAÇÃO: 11/05/2023 A 09/08/2023</t>
  </si>
  <si>
    <t>Serviço de Buffet</t>
  </si>
  <si>
    <t>Prefeitura - SEMEF</t>
  </si>
  <si>
    <t>ISS RETIDO</t>
  </si>
  <si>
    <t>PC: 2023.008808                     PPC:  2023.021258</t>
  </si>
  <si>
    <t>PERÍODO DE APLICAÇÃO: 23/05/2023 A 21/08/2023</t>
  </si>
  <si>
    <t>C. GOMES REPRESENTAÇÃO COMERCIAIS EIRELI</t>
  </si>
  <si>
    <t>26.334.669/0001-10</t>
  </si>
  <si>
    <t>Fornecimento de água mineral para a Promotoria</t>
  </si>
  <si>
    <t>BEMOL S/A CAMAPUÃ</t>
  </si>
  <si>
    <t>04.565.289/0011-19</t>
  </si>
  <si>
    <t>Compra de capa para proteção do carro da Promotoria</t>
  </si>
  <si>
    <t>HJW COMERCIO DE MERCADORIAS LTDA</t>
  </si>
  <si>
    <t>23.037.203/0001-58</t>
  </si>
  <si>
    <t>Aquisição de itens para funcionamento da copa da Promotoria.</t>
  </si>
  <si>
    <t>SUPERMERCADO DONA NOVINHA</t>
  </si>
  <si>
    <t>18.414.517/0001-92</t>
  </si>
  <si>
    <t>Aquisição de itens para banheiro e copa da Promotoria.</t>
  </si>
  <si>
    <t>DOMINGOS DE ASSIS DOS SANTOS BARAUNA</t>
  </si>
  <si>
    <t>15.101.925/0001-04</t>
  </si>
  <si>
    <t>Roçagem, capinagem e dedetização da área de garagem</t>
  </si>
  <si>
    <t>LORENCIO RODRIGUES DE SOUZA LTDA</t>
  </si>
  <si>
    <t>46.602.282/0001-06</t>
  </si>
  <si>
    <t>Manutenção corretiva em dois aparelhos de ar-condicionado</t>
  </si>
  <si>
    <t>PC: 2023.009337                     PPC:  2023.019381</t>
  </si>
  <si>
    <t>CPF: 076.185.222-00</t>
  </si>
  <si>
    <t>PERÍODO DE APLICAÇÃO: 22/05/2023 A 20/08/2023</t>
  </si>
  <si>
    <t>D ABREU CRISPIM EIRELLI</t>
  </si>
  <si>
    <t>35.706.095/0001-48</t>
  </si>
  <si>
    <t>MANUTENÇÃO PREDIAL DA PJ DE SÃO GABRIEL DA CACHOEIRA – NF 405</t>
  </si>
  <si>
    <t>MANUTENÇÃO PREDIAL DA PJ DE SÃO GABRIEL DA CACHOEIRA – NF410</t>
  </si>
  <si>
    <t>S M COSTA CONSTRUÇÃO</t>
  </si>
  <si>
    <t>MANUTENÇÃO PREDIAL DA PJ DE SÃO GABRIEL DA CACHOEIRA – NF 1950</t>
  </si>
  <si>
    <t>MANUTENÇÃO PREDIAL DA PJ DE SÃO GABRIEL DA CACHOEIRA – NF 411</t>
  </si>
  <si>
    <t>GURGEL E PIMENTEL LTDA</t>
  </si>
  <si>
    <t>MATERIAIS DIVERSOS PARA MANUTENÇÃO PREDIAL – NF 20766</t>
  </si>
  <si>
    <t>10.701.065/0002-07</t>
  </si>
  <si>
    <t>MATERIAIS DIVERSOS PARA MANUTENÇÃO PREDIAL – NF 95</t>
  </si>
  <si>
    <t>NATUREZA COMERCIO DE DESCARTAVEIS LTDA</t>
  </si>
  <si>
    <t>08.038.545/0011-70</t>
  </si>
  <si>
    <t>MATERIAIS PARA CONSERVAÇÃO PREDIAL – NF 10127</t>
  </si>
  <si>
    <t>CASA DOS ELETRICISTAS LTDA</t>
  </si>
  <si>
    <t>MATERIAIS ELÉTRICOS PARA CONSERVAÇÃO PREDIAL – NF 203.681</t>
  </si>
  <si>
    <t>MATERIAIS ELÉTRICOS PARA CONSERVAÇÃO PREDIAL – NF 203.778</t>
  </si>
  <si>
    <t>R J FRANCO DA SILVA-ME</t>
  </si>
  <si>
    <t>07.894.891/0015-11</t>
  </si>
  <si>
    <t>MATERIAIS ELÉTRICOS PARA CONSERVAÇÃO PREDIAL – NF 16373</t>
  </si>
  <si>
    <t>COROA DE FLORES – VELÓRIO SERVIDOR NOÉ ARAÚJO – NF 348</t>
  </si>
  <si>
    <t>MATERIAIS PARA MANUTENÇÃO PREDIAL – NF 226449</t>
  </si>
  <si>
    <t>R M G DE SA CARNEIRO EIRELI</t>
  </si>
  <si>
    <t>43.098.239/0001-48</t>
  </si>
  <si>
    <t>MATERIAIS PARA MANUTENÇÃO PREDIAL – NF 1574</t>
  </si>
  <si>
    <t>F A D MAGNANI</t>
  </si>
  <si>
    <t>34.496.976/0001-19</t>
  </si>
  <si>
    <t>MATERIAIS PARA MANUTENÇÃO PREDIAL – NF 275792</t>
  </si>
  <si>
    <t>MATERIAIS PARA MANUTENÇÃO PREDIAL – NF 275800</t>
  </si>
  <si>
    <t>SANTOS MATERIAIS DE CONSTRUÇÃO</t>
  </si>
  <si>
    <t>MATERIAIS PARA MANUTENÇÃO PREDIAL – NF 78762</t>
  </si>
  <si>
    <t>7680 A O REIS GUERRA</t>
  </si>
  <si>
    <t>34.953.012/0001 – 52</t>
  </si>
  <si>
    <t>MANUTENÇÃO PREDIAL NA PJ DE SÃO GABRIEL DA CACHOEIRA – NF Nº 17155</t>
  </si>
  <si>
    <t>4612 D. DOS SANTOS BELEM – ME</t>
  </si>
  <si>
    <t>FRETE DE MÓVEIS DA PJ DE BARREIRINHA – DO FÓRUM PARA A SEDE NOVA</t>
  </si>
  <si>
    <t>M P LUCAS SERVIÇOS</t>
  </si>
  <si>
    <t>SERVIÇO DE CONFECÇÃO DE 1 CARIMBO E MANUTENÇÃO DE 2 CARIMBOS DESTINADO À SEÇÃO DE TRANSPORTE DA PGJ/AM</t>
  </si>
  <si>
    <t>Prefeitura de Manaus-AM</t>
  </si>
  <si>
    <t>SERVIÇO DE MANUTENÇÃO DE 2 CARIMBOS DESTINADO À DIVISÃO DE PROTOCOLO DA PGJ/AM</t>
  </si>
  <si>
    <t>PC: 2023.009641                     PPC:  2023.019531</t>
  </si>
  <si>
    <t>SUPRIDO: RAINER IZUMY GANDRA MAKIMOTO</t>
  </si>
  <si>
    <t>CPF: 684.502.492-87</t>
  </si>
  <si>
    <t>EMPRESA DE NAVEGAÇÃOAR TRANSPORTES LTDA - EPP</t>
  </si>
  <si>
    <t>63.873.384/0001-77</t>
  </si>
  <si>
    <t>SERVIÇO DE TRANSPORTE DE UM VEÍCULO OFICIAL TOYOTA YARIS PLACA QZF-2J41 DE MANAUS ATÉ PARINTINS.</t>
  </si>
  <si>
    <t>AMAZON RIVER NAVEGAÇÃO</t>
  </si>
  <si>
    <t>40.360.272/0001-17</t>
  </si>
  <si>
    <t>SERVIÇO DE TRANSPORTE DE UM VEÍCULO OFICIAL TOYOTA YARIS PLACA QZF-2J61 DE MANAUS ATÉ BARREIRINHA.</t>
  </si>
  <si>
    <t>J L CAMELO VIANA </t>
  </si>
  <si>
    <t>05.488.000/0001-04</t>
  </si>
  <si>
    <t>SERVIÇO DE TRANSPORTE DE UM VEÍCULO OFICIAL TOYOTA YARIS PLACA QZF-3C11 DE MANAUS ATÉ BARREIRINHA.</t>
  </si>
  <si>
    <t>BALSA DONA CÃNDIDA II COMÉRCIO E NAVEGAÇÃO AFONSO</t>
  </si>
  <si>
    <t>04.763.698/0001-58</t>
  </si>
  <si>
    <t>SERVIÇO DE TRANSPORTE DE UMA MOTOCICLETA OFICIAL YAMAHA CROSSER PLACA QZH-4F69 DE MANAUS ATÉ ITAMARATI.</t>
  </si>
  <si>
    <t>SERVIÇO DE TRANSPORTE DE UMA MOTOCICLETA OFICIAL YAMAHA CROSSER PLACA QZH-4C79 DE MANAUS ATÉ EIRUNPÉ.</t>
  </si>
  <si>
    <t>TERMINAL DE APOIO BALSA VERMELHA</t>
  </si>
  <si>
    <t>63.651.699/0002-50</t>
  </si>
  <si>
    <t>JC TRANSPORTES - ME</t>
  </si>
  <si>
    <t>13.551.813/0001-11</t>
  </si>
  <si>
    <t>SERVIÇO DE TRANSPORTE DE UMA MOTOCICLETA OFICIAL YAMAHA CROSSER PLACA QZH-4H69 DE MANAUS ATÉ ANORI.</t>
  </si>
  <si>
    <t>ARTHUR B OLIVERIA TRANSPORTE AQUAVIARIO LTDA </t>
  </si>
  <si>
    <t>48.510.672/0001-73</t>
  </si>
  <si>
    <t>SERVIÇO DE TRANSPORTE DE UMA MOTOCICLETA OFICIAL YAMAHA CROSSER PLACA QZH-5G89 DE MANAUS ATÉ ANORI.</t>
  </si>
  <si>
    <t>N/M M.MONTEIRO</t>
  </si>
  <si>
    <t>04.936.070/0001-07</t>
  </si>
  <si>
    <t>SERVIÇO DE TRANSPORTE DE UMA MOTOCICLETA OFICIAL YAMAHA CROSSER PLACA QZH-4C39 DE MANAUS ATÉ BENJAMIN CONSTANT.</t>
  </si>
  <si>
    <t>SERVIÇO DE TRANSPORTE DE UMA MOTOCICLETA OFICIAL YAMAHA CROSSER PLACA QZH-4F29 DE MANAUS ATÉ ATALAIA DO NORTE.</t>
  </si>
  <si>
    <t>BORRACHARIA 24H CÍCERO FARIAS</t>
  </si>
  <si>
    <t>SERVIÇO DE CONSERTO DE PNEU FURADO.</t>
  </si>
  <si>
    <t>AGÊNCIA DE PASSAGENS PATRÍCIA RIBEIRO</t>
  </si>
  <si>
    <t>49.539.544/0001-15</t>
  </si>
  <si>
    <t>SERVIÇO DE TRANSPORTE DE UMA MOTOCICLETA OFICIAL YAMAHA CROSSER PLACA QZH-4H29 DE MANAUS ATÉ ALVARÃES.</t>
  </si>
  <si>
    <t>N/M CONTE. NAVAL VII EMPRESA DE NAVEGAÇÃO NAVAL</t>
  </si>
  <si>
    <t>SERVIÇO DE TRANSPORTE DE UM VEÍCULO OFICIAL TOYOTA ETIOS PLACA PHQ-5509 DE MANAUS ATÉ BARCELOS.</t>
  </si>
  <si>
    <t>PAULO J.B DE ALMEIDA EIRELI</t>
  </si>
  <si>
    <t>SERVIÇO DE TRANSPORTE DE UMA MOTOCICLETA OFICIAL YAMAHA CROSSER PLACA QZH-4J19 DE MANAUS ATÉ MAUÉS.</t>
  </si>
  <si>
    <t>ISSQN Retido por Solidariedade. Ref. à NFS N° 5428</t>
  </si>
  <si>
    <t>ISSQN Retido por Solidariedade. Ref. à NFS N° 5427</t>
  </si>
  <si>
    <t>ISSQN Retido por Solidariedade. Ref. à NFS N° 5431</t>
  </si>
  <si>
    <t xml:space="preserve">PC: 2022.001880                     PPC: 2023.013699  </t>
  </si>
  <si>
    <t>PONTO DA CAMISA &amp; MALHARIA</t>
  </si>
  <si>
    <t>13.116.545/0001-00</t>
  </si>
  <si>
    <t>05 CAMISAS GOLA CARECA PREMIUM BRANCO BASICA M; 10 CAMISAS CAM.ESTAMPA A4; 2 CAMISAS GOLA CARECA PREMIUM BRANCO BASICA GG; 3 CAMISAS GOLA CARECA PREMIUM BRANCO BÁSICA G.</t>
  </si>
  <si>
    <t>02 CAMISAS GOLA CARECA PREMIUM BRANCO BASICA P; 29 CAMISAS GOLA CARECA PREMIUM BRANCO BASICA M; 6 CAMISAS CAMISA GOLA PREMIUM BRANCO BASICA G; 02 CAMISAS GOLA CARECA PREMIUM BRANCO BASICA GG; 1 CAMISA GOLA CARECA PREMIUM BRANCO BASICA G1; 80 ESTAMPAS A4</t>
  </si>
  <si>
    <t>KEILA C. PINTO COMÉRCIO-ME</t>
  </si>
  <si>
    <t>MOLDURA RETA 2CM BRANCA + VIDRO + FUNDO</t>
  </si>
  <si>
    <t>PC: 2022.001880                     PPC:  2023.013900</t>
  </si>
  <si>
    <t>YADIER ENRIQUE BERNAL BRITO</t>
  </si>
  <si>
    <t>FORNECIMENTO DE BUFFET</t>
  </si>
  <si>
    <t>TALENTOS SERVIÇOS DE PRÉ-IMPRESSÃO LTDA</t>
  </si>
  <si>
    <t>REFERENTE A CONFECCÃO DE 15 SELOS DE ACRÍLICO 25CM</t>
  </si>
  <si>
    <t>ISSQN Retido por Solidariedade. Ref. à NFS N° 470</t>
  </si>
  <si>
    <t>ITEM 01 – BACKDROP EM ESTRUTURA METÁLICA + REVESTIMENTO EM LONA IMPRESSA POR PROCESSO DIGITAL 2M X 2M – 1UNI;</t>
  </si>
  <si>
    <t>ISSQN Retido por Solidariedade. Ref. à NFS N° 1100</t>
  </si>
  <si>
    <t>MC ESPERANÇA LTDA</t>
  </si>
  <si>
    <t>22.129.362/0001-10</t>
  </si>
  <si>
    <t>200 UND PASTA COM BOLSO EM PAPEL COUCHE 300G, VINCADA COM ACABAMENTO, TAMANHO 47X32CM.</t>
  </si>
  <si>
    <t>ISSQN Retido por Solidariedade. Ref. à NFS N° 430</t>
  </si>
  <si>
    <t>PC: 2023.011577                 PPC:  2023.014573</t>
  </si>
  <si>
    <t xml:space="preserve">PERÍODO DE APLICAÇÃO: </t>
  </si>
  <si>
    <t>11/17/2023</t>
  </si>
  <si>
    <t>Serviços de Manutenção da Promotoria de Justiça de Tabatinga</t>
  </si>
  <si>
    <t>PC: 2023.011805                     PPC:  2023.020674</t>
  </si>
  <si>
    <t>PERÍODO DE APLICAÇÃO: 21/06/2023 A 19/09/2023</t>
  </si>
  <si>
    <t>QUALY NUTRI SERVIÇOES DE ALIMENTAÇÃO LTDA</t>
  </si>
  <si>
    <t>11.699.529/0001-61</t>
  </si>
  <si>
    <t>Coffe break estilo café da manhã - uso pelo cerimonial</t>
  </si>
  <si>
    <t>N. F. GRANDE &amp; CIA LTDA-EPP</t>
  </si>
  <si>
    <t>79.034.153/0001-00</t>
  </si>
  <si>
    <t>Bandeira do Estado do Amazonas-uso pelo Cerimonial</t>
  </si>
  <si>
    <t>SVI INSTALAÇÕES LTDA</t>
  </si>
  <si>
    <t>Material elétrico para quadro do Datacenter</t>
  </si>
  <si>
    <t xml:space="preserve">DUARTE PROMOTION </t>
  </si>
  <si>
    <t>49.407.099/0001-30</t>
  </si>
  <si>
    <t>Cartões personalizados</t>
  </si>
  <si>
    <t>E.R. NOBRE ILUMINAÇÃO</t>
  </si>
  <si>
    <t>Fita de led</t>
  </si>
  <si>
    <t>PREDIAL INDÚSTRIA E COMERCIO DE MATERIAIS DE CONSTRUÇÃO</t>
  </si>
  <si>
    <t>00.272.662/0002-00</t>
  </si>
  <si>
    <t>12,50 M ²  de forro gypclean</t>
  </si>
  <si>
    <t>Luminária e tinta esmalte</t>
  </si>
  <si>
    <t>BEL PONTO BORDADO E CONFECÇÕES LTDA</t>
  </si>
  <si>
    <t>00.849.026/0001-09</t>
  </si>
  <si>
    <t>Bandeira e kit mastro</t>
  </si>
  <si>
    <t>TIEGO PAULO DOS SANTOS LTDA</t>
  </si>
  <si>
    <t>44.679.275/0001-79</t>
  </si>
  <si>
    <t>Fundo preparador e tinta borracha líquida</t>
  </si>
  <si>
    <t>LOJA DO REI COM DE MAT DE CONST LTDA</t>
  </si>
  <si>
    <t>15.001.549/0001-78</t>
  </si>
  <si>
    <t>mesa e cadeira para brinquedoteca de Presidente Figueiredo</t>
  </si>
  <si>
    <t>tapete emborrachado para brinquedoteca de Presidente Figueiredo</t>
  </si>
  <si>
    <t>FECHACOM</t>
  </si>
  <si>
    <t>nichos e porta livros para brinquedoteca de Presidente Figueiredo</t>
  </si>
  <si>
    <t>LIVRARIA LEITURA</t>
  </si>
  <si>
    <t>23.253.976/0001-71</t>
  </si>
  <si>
    <t>artigos de papelaria desenhos para brinquedoteca de Presidente Figueiredo</t>
  </si>
  <si>
    <t>PBKIDS BRINQUEDOS</t>
  </si>
  <si>
    <t>64.731.433/0062-11</t>
  </si>
  <si>
    <t>jogos educativos para brinquedoteca de Presidente Figueiredo</t>
  </si>
  <si>
    <t>PRIME ACESSÓRIOS</t>
  </si>
  <si>
    <t>23.340.589/0004-15</t>
  </si>
  <si>
    <t>capa e tela de proteção para celular institucional</t>
  </si>
  <si>
    <t>PC: 2023.011805                     PPC:  2023.020526</t>
  </si>
  <si>
    <t>iss pago - fornecedor</t>
  </si>
  <si>
    <t xml:space="preserve">PC: 2023.011717                     PPC:  2023.011717   </t>
  </si>
  <si>
    <t>SUPRIDO: ROMINA CARMEM BRITO CARVALHO</t>
  </si>
  <si>
    <t>CPF:  438.548.503-04</t>
  </si>
  <si>
    <t>PERÍODO DE APLICAÇÃO: 23/06/2023 A 21/09/2023</t>
  </si>
  <si>
    <t> Eraldo da Silva Marinho</t>
  </si>
  <si>
    <t>NFC-e nº 24575 Série 051 – serviço de decoração</t>
  </si>
  <si>
    <t>QUALY NUTRI SERVICOS DE  ALIMENTACAO LTDA</t>
  </si>
  <si>
    <t>NFC-e nº 26840 Série 6 – serviço de buffet</t>
  </si>
  <si>
    <t>Márcio dos Santos Dourado</t>
  </si>
  <si>
    <t>NFC-e nº 60990 Série 134 – serviço de música</t>
  </si>
  <si>
    <t>Yadier Enrique Bernal Brito</t>
  </si>
  <si>
    <t>44.218.274/0001-7</t>
  </si>
  <si>
    <t>NFS-e nº 2 Série 900 - Serviço de Buffet</t>
  </si>
  <si>
    <t>PC: 2023.012400                     PPC:  2023.020798</t>
  </si>
  <si>
    <t>CPF:  418.156.102-04</t>
  </si>
  <si>
    <t>PERÍODO DE APLICAÇÃO: 27/06/2023 A 25/09/2023</t>
  </si>
  <si>
    <t>RESTAURANTE E POUSADA VISTA DO LAGO LTDA</t>
  </si>
  <si>
    <t>20.988.322/0001-06</t>
  </si>
  <si>
    <t>FORNECIMENTO DE REFEIÇÃO</t>
  </si>
  <si>
    <t>PC: 2023.012400                     PPC:  2023.020794</t>
  </si>
  <si>
    <t>SUPORTE BRASFORMA TV INCLINÁVEL SLIM 32" A 55" (SBRP415); SUPORTE BRASFORMA TV TRI-ARTICULÁVEL 10 A 56 (BRA4.0)</t>
  </si>
  <si>
    <t>PERSONAL PLACAS - BRINDES LTDA</t>
  </si>
  <si>
    <t>05.475.276/0001-40</t>
  </si>
  <si>
    <t>BOTTON BASE METAL MED. 25MM x 25MM. PERSONALIZADOS ADESIVO COM APLICAÇÃO DE RESINA CRISTAL</t>
  </si>
  <si>
    <t>SUPORTE BRASFORMA TV INCLINÁVEL SLIM 32" A 55" (SBRP415)</t>
  </si>
  <si>
    <t>BATEDOR DE PORTA STAM INOX 304 POLIDO (76333)</t>
  </si>
  <si>
    <t>PC: 2023.013065                       PPC:  2023.022743</t>
  </si>
  <si>
    <t>CPF:  355.601.478-50</t>
  </si>
  <si>
    <t>PERÍODO DE APLICAÇÃO: 18/07/2023 A 16/10/2023</t>
  </si>
  <si>
    <t>JAIR MAIA BARBOSA EIRELI</t>
  </si>
  <si>
    <t>Gás de cozinha.</t>
  </si>
  <si>
    <t>Compra de 12 galões de água.</t>
  </si>
  <si>
    <t>SHOPPING ABRAÃO COMÉRCIO DE PRODUTOS ALI</t>
  </si>
  <si>
    <t>02.061.100/0001-53</t>
  </si>
  <si>
    <t>Copo descartável e filtro café.</t>
  </si>
  <si>
    <t>Compra de copo descartável; sabão em pedra; Escovão com cabo; escova  e Filtro para coar café.</t>
  </si>
  <si>
    <t>Compra de copo descartável; sabão em pedra; saco de lixo de 30 litros e 100 litros; pano scott para limpar vidro  e esponja.</t>
  </si>
  <si>
    <t>Compra de 10 galões de água</t>
  </si>
  <si>
    <t>ALDINEIA FERNANDES PINHEIRO – EPP</t>
  </si>
  <si>
    <t>Compra de Cadeado para portão da garagem, corante liquido, pincel, lixa, rolo de lã 23 cm, rolo de lã 9 cm para reparos na pintura da vista da porta da frente e na parte externa da Promotoria. Compra de Driver 18w para conserto da lampada do corredor da promotoria.</t>
  </si>
  <si>
    <t xml:space="preserve">Compra de reator para luminária LED 24w para conserto da lampada sala do Promotor e Assessor e tinta para piso cinza. </t>
  </si>
  <si>
    <t>PC: 2023.013065                       PPC:  2023.019028</t>
  </si>
  <si>
    <t>Clara Lab</t>
  </si>
  <si>
    <t>39.447.977/0001-97</t>
  </si>
  <si>
    <t>Substituição da porta da recepção</t>
  </si>
  <si>
    <t>Tapauá Refrigeração</t>
  </si>
  <si>
    <t>Manutenção preventiva e Higienização do ar condicionado</t>
  </si>
  <si>
    <t>PC: 2023.014368                    PPC: 2023.024931</t>
  </si>
  <si>
    <t>DIPAPEL VARIEDADES E PAPELARIA</t>
  </si>
  <si>
    <t>33.805.637/0001-04</t>
  </si>
  <si>
    <t>04 sacos de envelopes plásticos</t>
  </si>
  <si>
    <t>SEBASTIÃO XAVIER DO LIVRAMENTO</t>
  </si>
  <si>
    <t>06.162.876/0001-10</t>
  </si>
  <si>
    <t>01 pedestal para banner</t>
  </si>
  <si>
    <t>KLINGER PERES BASTOS - ME</t>
  </si>
  <si>
    <t>34.520.361/0001/80</t>
  </si>
  <si>
    <t>02 fitas dupla face 3M</t>
  </si>
  <si>
    <t>SUPERMERCADOS DB LTDA</t>
  </si>
  <si>
    <t>03 dúzias de água mineral santa cláudia</t>
  </si>
  <si>
    <t>J M PORTELA EIRELLI</t>
  </si>
  <si>
    <t>27.180.379/0001-15</t>
  </si>
  <si>
    <t>03 pets de refrigerante de 02 litros, 20 sanduíches</t>
  </si>
  <si>
    <t>GLOBARIUM</t>
  </si>
  <si>
    <t>04.358.670/0001-35</t>
  </si>
  <si>
    <t>02 malas</t>
  </si>
  <si>
    <t>J A F DE LIMA</t>
  </si>
  <si>
    <t>25 Display e 01 saco de envelopes</t>
  </si>
  <si>
    <t>E.L.O. GONÇALVES &amp; E.G. DE ALMEIDA LTDA.</t>
  </si>
  <si>
    <t>100 SQUEEZES, 100 CANETAS e 100 SACOLAS</t>
  </si>
  <si>
    <t>RPV DA AMAZONIA</t>
  </si>
  <si>
    <t>28 SACOLAS DE PAPEL</t>
  </si>
  <si>
    <t>21 SQUEEZES, 29 CANETAS e 21 SACOLAS</t>
  </si>
  <si>
    <t>POSTO DO JOCA</t>
  </si>
  <si>
    <t>07.894.880/0001-36</t>
  </si>
  <si>
    <t>Gasolina</t>
  </si>
  <si>
    <t>PC: 2023.014368                    PPC: 2023.024898</t>
  </si>
  <si>
    <t>A D Comércio e Serviços de Impressão Ltda. (e DAM de ISS)</t>
  </si>
  <si>
    <t>Confecção de lonas e placas adesivadas em PVC</t>
  </si>
  <si>
    <t>Confecção e aplicação de adesivo de parede</t>
  </si>
  <si>
    <t>S S Nogueira Ltda. (e DAM de ISS)</t>
  </si>
  <si>
    <t>28.857.748/0001-24</t>
  </si>
  <si>
    <t>Confecção de carimbos</t>
  </si>
  <si>
    <t>Impressão de Panfletos</t>
  </si>
  <si>
    <t>Retec - Comércio e Serviços Reprográficos Ltda (e DAM de ISS)</t>
  </si>
  <si>
    <t>04.951.166/0001-44</t>
  </si>
  <si>
    <t>Confecção de Banner</t>
  </si>
  <si>
    <t>Lima de Jesus Serviços e Comércio de Alimentos Ltda (e DAM de ISS)</t>
  </si>
  <si>
    <t>11.160.714/0001-83</t>
  </si>
  <si>
    <t>Locação de material para evento</t>
  </si>
  <si>
    <t>Bem Bordado</t>
  </si>
  <si>
    <t>Serviço de Bordado em camisas</t>
  </si>
  <si>
    <t>Lancha Vó Joana</t>
  </si>
  <si>
    <t>23.353.229/0001-05</t>
  </si>
  <si>
    <t>Travessia Lancha (Itapiranga/Urucará)</t>
  </si>
  <si>
    <t>Lancha Rayara</t>
  </si>
  <si>
    <t> - -</t>
  </si>
  <si>
    <t>Travessia lancha (Uurcará/ São Sebastião do Uatumã)</t>
  </si>
  <si>
    <t>N M Marinho - ME</t>
  </si>
  <si>
    <t>20.523.232/0001-31</t>
  </si>
  <si>
    <t>Serviço de divulgação sonora de evento</t>
  </si>
  <si>
    <t>Paulo Estevão Cunha Carneiro</t>
  </si>
  <si>
    <t>021.011.562-96</t>
  </si>
  <si>
    <t>Expresso Anny Katherinne</t>
  </si>
  <si>
    <t>10.567.674/0001-26</t>
  </si>
  <si>
    <t>Travessia lancha (São Sebastião do Uatumã/ Itapiranga)</t>
  </si>
  <si>
    <t>Confeccção de lona com ilhós</t>
  </si>
  <si>
    <t>ABRAIM MATIAS DUARTE</t>
  </si>
  <si>
    <t>40.896.461/0001-09</t>
  </si>
  <si>
    <t>ADALBERTO B DE S RIBEIRO</t>
  </si>
  <si>
    <t>15.810.294/0001-94</t>
  </si>
  <si>
    <t>Aluguel de carro</t>
  </si>
  <si>
    <t>PC: 2023.013908                  PPC: 2023.025913</t>
  </si>
  <si>
    <t>PERÍODO DE APLICAÇÃO: 24/07/2023 A 22/10/2023</t>
  </si>
  <si>
    <t>Recibo: Despesas com gasolina - Atendimento para realização de
atividades do CAO</t>
  </si>
  <si>
    <t>FORTE CORMECIO DERIVADOS DE PRETOLEO LTDA III</t>
  </si>
  <si>
    <t>07.848.998/0003-90</t>
  </si>
  <si>
    <t>NF nº 484589: Despesas com gasolina - Atendimento para realização
de diligência pelo ND</t>
  </si>
  <si>
    <t>AUTO POSTO UNIÃO POTENCIA LTDA</t>
  </si>
  <si>
    <t>47.094.934/0001-01</t>
  </si>
  <si>
    <t>NF nº 44251: Despesas com gasolina - Atendimento para realização de atividades do GAECO</t>
  </si>
  <si>
    <t>DL DE SOUZA E CIA LTDA</t>
  </si>
  <si>
    <t>84.519.883/0002-11</t>
  </si>
  <si>
    <t>NF nº 429698: Despesas com gasolina - Atendimento para realização
de diligência pelo NIC</t>
  </si>
  <si>
    <t>VIANORTE CINERUCA DE DERIVADOS DE PETROLO LTDA</t>
  </si>
  <si>
    <t>26.712.148/0001-42</t>
  </si>
  <si>
    <t>NF nº 311794: Despesas com gasolina - Atendimento para realização
de diligência pelo ND</t>
  </si>
  <si>
    <t>GLOBAL DISTRIBUIÇÃO DE BENS DE CONSUMO LTDA</t>
  </si>
  <si>
    <t>89.237.911/0293-94</t>
  </si>
  <si>
    <t>NF nº 013223: Despesas com material airtag - Atendimento para
realização de atividades do CAO</t>
  </si>
  <si>
    <t>VG COMERCIO DE DERIVADOS DE PETROLEO LTDA</t>
  </si>
  <si>
    <t>10.670.846/0001-92</t>
  </si>
  <si>
    <t>NF nº 739182: Despesas com gasolina - Atendimento para realização de diligência pelo ND</t>
  </si>
  <si>
    <t xml:space="preserve"> JUMA OPERA LTDA</t>
  </si>
  <si>
    <t>08.708.591/0001-68</t>
  </si>
  <si>
    <t>NF 41697: Despesas com refeição - Atendimento para realização de
atividades do CAO</t>
  </si>
  <si>
    <t>NF nº 72: Despesas com gasolina - Atendimento para realização de
diligência pelo ND</t>
  </si>
  <si>
    <t>NF nº 71: Despesas com gasolina - Atendimento para realização de
diligência pelo ND</t>
  </si>
  <si>
    <t>SANTOS - LOJA DE VERIDADES LTDA</t>
  </si>
  <si>
    <t>23.340.589/0001-82</t>
  </si>
  <si>
    <t>NF nº 6947: Despesas com material de celular - Atendimento para
realização de ativdaes do CAO</t>
  </si>
  <si>
    <t>PC: 2023.013908                  PPC: 2023.025912</t>
  </si>
  <si>
    <t>Recibo: Despesas com serviço de chaveiro - Atendimento para realização de atividades do CAO</t>
  </si>
  <si>
    <t>MAURICIO MORAES DE OLVEIRA</t>
  </si>
  <si>
    <t>NF nº 493 : Despesas com serviço de chaveiros - Atendimento para
realização de diligências pelo CAO</t>
  </si>
  <si>
    <t xml:space="preserve">04.312.658/0001-90 </t>
  </si>
  <si>
    <t>Pagamento de tributos ISSQN referente à NFS nº 493</t>
  </si>
  <si>
    <t>NF nº 12 : Despesas com serviço de bufê - Atendimento para realização de diligências pelo CAO</t>
  </si>
  <si>
    <t xml:space="preserve">PREFEITURA DE MANAUS - SEMEF - ISS </t>
  </si>
  <si>
    <t>Pagamento de tributos ISSQN referente à NFS nº 12</t>
  </si>
  <si>
    <t>PC: 2023.014010                  PPC:  2023.025119</t>
  </si>
  <si>
    <t>CPF:  239.778.172-72</t>
  </si>
  <si>
    <t>PERÍODO DE APLICAÇÃO: 21/07/2023 A 18/11/2023</t>
  </si>
  <si>
    <t>CONFECCOES DEMASI LTDA</t>
  </si>
  <si>
    <t>Referente a aquisição de 20 (vinte) pelerines para o Coral.</t>
  </si>
  <si>
    <t>DEKA MAGAZINE LTDA – MATRIZ</t>
  </si>
  <si>
    <t>Referente a aquisição de 2 (dois) tapetes pequeno/médio porte*</t>
  </si>
  <si>
    <t>NATUREZA COMERCIO DE DESCARTÁVEIS</t>
  </si>
  <si>
    <t>Referente a aquisição de 20 (vinte) Pastas Catálogos</t>
  </si>
  <si>
    <t>Eraldo da Silva Marinho</t>
  </si>
  <si>
    <t>Referente a aquisição de 2 (dois) arranjos de Flores</t>
  </si>
  <si>
    <t>Referente a aquisição de 1 (um) arranjo de Flores</t>
  </si>
  <si>
    <t>Ensaio e apresentação do Coral do Ministério Público do Amazonas (V CONGRESSO DO MINISTÉRIO PÚBLICO)</t>
  </si>
  <si>
    <t>39.142.691/0001-02</t>
  </si>
  <si>
    <t>Ensaio do Coral do Ministério Público do Amazonas (Sessão Solene Dr. Nicolau Libório e Programação Especial de Dia dos Pais)</t>
  </si>
  <si>
    <t>Cecília de Oliveira Pinheiro ME</t>
  </si>
  <si>
    <t>10.925.467/0001-85</t>
  </si>
  <si>
    <t>Lavagem e Passadoria de Bandeira</t>
  </si>
  <si>
    <t>ISS retido</t>
  </si>
  <si>
    <t>PC: 2023.014848                 PPC: 2023.019340</t>
  </si>
  <si>
    <t xml:space="preserve">CPF: 016.564.277-70 </t>
  </si>
  <si>
    <t>PERÍODO DE APLICAÇÃO: 09/08/2023 A 07/11/2023</t>
  </si>
  <si>
    <t>Marcelo Carneiro Pinto EPP</t>
  </si>
  <si>
    <t>04.413.381/0001-91</t>
  </si>
  <si>
    <t xml:space="preserve">30-Unid. Garrafão de água 20 L </t>
  </si>
  <si>
    <t>C.F Refrigeração</t>
  </si>
  <si>
    <t>23.555.893/0001-37</t>
  </si>
  <si>
    <t>Serviço de limpeza de 3 Splits e 1 ACJ</t>
  </si>
  <si>
    <t>Limpeza interna e externa do prédio, poda de árvores e/ou plantas e outros</t>
  </si>
  <si>
    <t>PC: 2023.014108                 PPC: 2023.025095</t>
  </si>
  <si>
    <t>SUPRIDO: IVANETE DE OLIVEIRA NASCIMENTO</t>
  </si>
  <si>
    <t>CPF: 215.397.402-00</t>
  </si>
  <si>
    <t>COMPRA DE REFEIÇÃO (ALIMENTOS-CAFÉ DA MANHA)</t>
  </si>
  <si>
    <t>06.710.613/0009-56</t>
  </si>
  <si>
    <t xml:space="preserve">COMPRA DE REFEIÇÃO (ALIMENTOS-CAFÉ DA MANHA - DIA 08.10) </t>
  </si>
  <si>
    <t>COMPRA DE SUCO (CAFÉ DA MANHA - DIA 08.10)</t>
  </si>
  <si>
    <t>PC: 2023.015568                 PPC: 2023.021114</t>
  </si>
  <si>
    <t>PERÍODO DE APLICAÇÃO: 25/07/2023 A 23/10/2023</t>
  </si>
  <si>
    <t>7/25/2023</t>
  </si>
  <si>
    <t>JACI RIBEIRO NUNES DE MELLO</t>
  </si>
  <si>
    <t>29.419.026/0001-50</t>
  </si>
  <si>
    <t>Compra de materiais: BALAIO CUBE 20 CM; BOI DE PANO G; REMO WAI-WAI PP; COLAR DE MESA CANOINHA</t>
  </si>
  <si>
    <t>8/22/2023</t>
  </si>
  <si>
    <t>Bemol S/A Ponta Negra</t>
  </si>
  <si>
    <t>SUP P/ TV ELG PEDESTAIS FULL 40 PRO</t>
  </si>
  <si>
    <t>8/28/2023</t>
  </si>
  <si>
    <t>DUARTE PROMOTION COMERCIO E SERVICOS GRAFICOS LTDA</t>
  </si>
  <si>
    <t>CARTEIRA PVC 0,84MM FRENTE/VERSO</t>
  </si>
  <si>
    <t>R J G DE AZEVEDO</t>
  </si>
  <si>
    <t>04.591.749/0006-16</t>
  </si>
  <si>
    <t>2X UNI CAMARA BUTYL ONTRACK 24X1. 3/8 CADEIRA DE RODA      2X UNI CAMARA PB-24 VALVULA SCHRADER CADEIRA DE RODA</t>
  </si>
  <si>
    <t>BAZAN COMERCIO DE ARTIGOS DE PRESENTES LTDA</t>
  </si>
  <si>
    <t>38.613.260/0001-05</t>
  </si>
  <si>
    <t>CAPA CAMURÇA PARA CELULAR E UMA PELÍCULA DE VIDRO 3D</t>
  </si>
  <si>
    <t>MIR IMPORTACAO E EXPORTACAO LTDA</t>
  </si>
  <si>
    <t>03.341.024/0009-50</t>
  </si>
  <si>
    <t>3X UNI HEADSET LOGITECH 581529 H151 STEREO MICROF PT (A)</t>
  </si>
  <si>
    <t>9/25/2023</t>
  </si>
  <si>
    <t>A P DA S E S PEREIRA E CIA LTDA</t>
  </si>
  <si>
    <t>CAMISA GOLA CARECA ALGODAO BRANCO BASICA GG; CAMISA GOLA CARECA ALGODAO BRANCO BASICA G; CAMISA GOLA CARECA ALGODAO BRANCO BASICA M; CAM. FLEX FIM A4; CAM. FLEX FILM A6</t>
  </si>
  <si>
    <t>M. S. RODRIGUES COMERCIO DE COMBUSTIVEIS LTDA</t>
  </si>
  <si>
    <t>29.906.967/0001-19</t>
  </si>
  <si>
    <t>ABRAÇADEIRA NAYLON 126-1; ALICATE DE BICO BARRA FORTE N6; CANALETA ENERBRAS C/ FITA ADESIVA AZUL 2MT; BROCA CHATA P/ MADEITA LOTUS 1/2 REF:7030; FORMÃO P/ MADEIRAS 5/8</t>
  </si>
  <si>
    <t>ANA MARIA REIS VIEIRA</t>
  </si>
  <si>
    <t>03.270.465/0001-50</t>
  </si>
  <si>
    <t>75 UNI BOMBONS REG MINI SACO JUSTO S/ PINTURA; 8 UNI BOMBONS REG CX PINTURA EM FIBRADE COCO COM 15 UNIDADES; 15 UNI BOMBONS REG CX FOTO NATURAL 15 UNI</t>
  </si>
  <si>
    <t>WEUTON MONTEMURRO &amp; CIA LTDA</t>
  </si>
  <si>
    <t>04.562.807/0001-79</t>
  </si>
  <si>
    <t>ECETIM OCRE - N5</t>
  </si>
  <si>
    <t>IMPORTADORA BARCELONA LTDA</t>
  </si>
  <si>
    <t>04.238.895/0001-58</t>
  </si>
  <si>
    <t>CETIM 1,50 MT IMPORTADO 1,50 LG (EXCIM)</t>
  </si>
  <si>
    <t>10/16/2023</t>
  </si>
  <si>
    <t>AMAZON COMERCIO DE FERRAGENS E SERVICOS DE INSTALACAO LTDA.</t>
  </si>
  <si>
    <t>CABO AÇO 1,6MM 1/16 GALV 6X7 S/CAPA 10 UNI; LIMA P/ENXADA E FAÇÕES DE 8 20MM C/CABO KL411/208</t>
  </si>
  <si>
    <t>10/19/2023</t>
  </si>
  <si>
    <t>R P V DA AMAZONIA LTDA</t>
  </si>
  <si>
    <t>PASTA CAT.ENV.FINO C/100 REF. 192</t>
  </si>
  <si>
    <t>REGUA DE TOMADA PARA EXTENSÃO CZ</t>
  </si>
  <si>
    <t>PC: 2023.015568                 PPC: 2023.025474</t>
  </si>
  <si>
    <t>AMAZONAS ENERGIA S.A</t>
  </si>
  <si>
    <t>Pagamento de fornecimento de energia elétrica da promotoria de Beruri</t>
  </si>
  <si>
    <t>Alessandro Costa de Oliveira</t>
  </si>
  <si>
    <t>683.228.362-87</t>
  </si>
  <si>
    <t>Confecção de Cocá e moldurado</t>
  </si>
  <si>
    <t>50.583.089 FABIANO CARVALHO DA COSTA-FABIANO NAVEGAÇÃO</t>
  </si>
  <si>
    <t>50.583.089/0001-34</t>
  </si>
  <si>
    <t>Transporte de veiculo oficial do MPE-AM, placa QZF3C01</t>
  </si>
  <si>
    <t>MILTON REGO SOARES 66035180230 MRS CONSULTORIA IMPRESSA E DIGITAL</t>
  </si>
  <si>
    <t>PLACA EM ACM FRESADO + PVC COM PINTURA + ADESIVO IMPRESSO (286X126X3 MM)</t>
  </si>
  <si>
    <t>Transporte de veiculo oficial do MPE-AM, placa QZF9F71</t>
  </si>
  <si>
    <t>ISSQN Retido por Solidariedade. Ref. à NFS N° 5569</t>
  </si>
  <si>
    <t>BOTERO CARD</t>
  </si>
  <si>
    <t>06.865.332/0001-15</t>
  </si>
  <si>
    <t>Confecção e impressão 88 und. de crachás em pvc</t>
  </si>
  <si>
    <t>ISSQN Retido por Solidariedade. Ref. à NFS N° 4065</t>
  </si>
  <si>
    <t>F. A. DA SILVA COMÉRCIO DE NAVEGAÇÃO LTDA.</t>
  </si>
  <si>
    <t>22.891.671/0001-22</t>
  </si>
  <si>
    <t>Transporte de móveis para Eirunepé</t>
  </si>
  <si>
    <t>R. C. N. NAVEGAÇÃO LTDA </t>
  </si>
  <si>
    <t>07.658.984/0001-41</t>
  </si>
  <si>
    <t>Transporte de 3 unidades de Cadeira fixa, diretor, com braços e 1 unidade de Mesa de reunião, redonda, 1,20m</t>
  </si>
  <si>
    <t>Lavagem da Toga</t>
  </si>
  <si>
    <t>ISSQN Retido por Solidariedade. Ref. à NFS N° 208</t>
  </si>
  <si>
    <t>J C NOGUEIRA DE FREITAS - N. M. SILVA LOPES</t>
  </si>
  <si>
    <t>13.769.297/0001-04</t>
  </si>
  <si>
    <t>Transporte de móveis para Tapauá: Mesa em L, 1,60x1,40</t>
  </si>
  <si>
    <t>26.893.337 ANTONIO CARLOS VIEIRA DE SOUSA-BORRACHARIA DO PATINHA </t>
  </si>
  <si>
    <t>26.893.337/0001-69</t>
  </si>
  <si>
    <t>Transporte de diversos móveis de Manaus para Presidente Figueredo e Frete do Fórum de justiça para a Promotoria de Justiça</t>
  </si>
  <si>
    <t>PC: 2023.016994                 PPC: 2023.026432</t>
  </si>
  <si>
    <t>SUPRIDO: MÍRIAM FIGUEIREDO DA SILVEIRA​</t>
  </si>
  <si>
    <t xml:space="preserve">CPF: 014.980.056-83 </t>
  </si>
  <si>
    <t>PERÍODO DE APLICAÇÃO: 21/09/2023 A 10/12/2023</t>
  </si>
  <si>
    <t xml:space="preserve">R.L. COMERCIO E SERVIÇOS </t>
  </si>
  <si>
    <t xml:space="preserve">30.128.200/0001-95 </t>
  </si>
  <si>
    <t>LIMPEZA E LUBRIFICAÇÃO DE 6 AR CONDICIONADO</t>
  </si>
  <si>
    <t xml:space="preserve">JOSE MARIA MARQUES DIAS </t>
  </si>
  <si>
    <t>14.546.259/0001-47</t>
  </si>
  <si>
    <t xml:space="preserve">LIMPEZA E LUBRIFICAÇÃO DE 4 AR CONDICIONADO (BOCA DO
ACRE) </t>
  </si>
  <si>
    <t>PC: 2023.015626               PPC:  2023.015626</t>
  </si>
  <si>
    <t>LESSANDRO BARBOSA DOS SANTOS LTDA</t>
  </si>
  <si>
    <t>NFS-e 75 - Pagamento de serviços de tapa buracos e dedetização</t>
  </si>
  <si>
    <t>PC: 2023.014835                   PPC:  2023.023572</t>
  </si>
  <si>
    <t>Compra de materiais para manutenção / NF 232738</t>
  </si>
  <si>
    <t>BMC Casa das Tintas</t>
  </si>
  <si>
    <t>Compra de Tintas / NF 17778</t>
  </si>
  <si>
    <t>Compra de Materiais de Elétrica / NF 214.886</t>
  </si>
  <si>
    <t>Compra de materiais para manutenção / NF 256628</t>
  </si>
  <si>
    <t>Agrícola Rio Preto LTDA./AGROAM</t>
  </si>
  <si>
    <t>Compra de materiais para manutenção / NF 39204</t>
  </si>
  <si>
    <t>Compra de materiais para manutenção / NF 234320</t>
  </si>
  <si>
    <t>Anny Caroline Castinares Gouvea</t>
  </si>
  <si>
    <t>29.512.542/0001-85</t>
  </si>
  <si>
    <t>Aplicação de película insulfilm na Delegacia do menor infrator – NF – 7</t>
  </si>
  <si>
    <t>Aplicação de película de proteção nas bancadas do Auditório Bandeira – NF - 8</t>
  </si>
  <si>
    <t>JM Vale ME</t>
  </si>
  <si>
    <t>84.481.712/0001-60</t>
  </si>
  <si>
    <t>Restauração de 1 (uma) bomba d’água de 2CV – Anexo/Aleixo – NF – 1389</t>
  </si>
  <si>
    <t>Serviço de regulagem de 4 portas blindex na sede da PGJ/AM – NF 20233433877</t>
  </si>
  <si>
    <t>Restauração de 1 (uma) bomba d’água de 2CV – Bomba de reserva para a próxima demanda do anexo/Aleixo – NF 1397</t>
  </si>
  <si>
    <t>PC: 2023.017900                   PPC: 2023.027983</t>
  </si>
  <si>
    <t>SUPRIDO: CAIO LÚCIO FENELON ASSIS BARROS</t>
  </si>
  <si>
    <t>CPF: 524.943.812-15</t>
  </si>
  <si>
    <t>POSTO EIRUNEPÉ</t>
  </si>
  <si>
    <t xml:space="preserve">26.753.077/0001-26 </t>
  </si>
  <si>
    <t>COMPRA DE ÁGUA</t>
  </si>
  <si>
    <t>26.753.077/0001-26</t>
  </si>
  <si>
    <t xml:space="preserve">DISTRIBUIDORA EVOLUÇÃO </t>
  </si>
  <si>
    <t xml:space="preserve">465.833.699/0001-00 </t>
  </si>
  <si>
    <t>02 VASILHAME P/ ÁGUA</t>
  </si>
  <si>
    <t>465.833.699/0001-00</t>
  </si>
  <si>
    <t>02 ÁGUA MINERAL</t>
  </si>
  <si>
    <t>SILZOMARA SOUZA FERREIRA – ME</t>
  </si>
  <si>
    <t>18.517.008/0001-95</t>
  </si>
  <si>
    <t>Material para pintura da nova sede</t>
  </si>
  <si>
    <t xml:space="preserve">RCP MATERIAL DE CONSTRUÇÃO EIRELI </t>
  </si>
  <si>
    <t>04.744.122/0001-43</t>
  </si>
  <si>
    <t xml:space="preserve">Material Elétrico, Fios, Cabos, disjuntor Interruptor,
Lâmpadas e tomadas </t>
  </si>
  <si>
    <t xml:space="preserve">PC: 2023.017900                   PPC: 2023.027983 </t>
  </si>
  <si>
    <t>SAYRON SARAIVA E SARAIVA</t>
  </si>
  <si>
    <t xml:space="preserve">030.708.122-28
</t>
  </si>
  <si>
    <t>Serviços de Elétrica (troca de todo cabeamento e fiação adequada para suportar os Ares-condicionados e computadores, instalação do quadro de distribuição, troca de todas as lâmpadas e instalação de tomadas</t>
  </si>
  <si>
    <t>FRANCISCO ALDENY PEREIRA DA SILVA</t>
  </si>
  <si>
    <t>931.256.622-87</t>
  </si>
  <si>
    <t xml:space="preserve">Montagem e instalação dos moveis e divisória da Copa, Divisória da Recepção e instalação do Painel da Recepção da nova sede.
</t>
  </si>
  <si>
    <t>JOSÉ GABRIEL MARTINS DE SOUZA</t>
  </si>
  <si>
    <t xml:space="preserve">027.511.092-33 </t>
  </si>
  <si>
    <t>Lixamento, aplicação de massa corrida e Pintura de toda
Nova Sede e das portas e Janelas</t>
  </si>
  <si>
    <t>PC: 2023. 015800                 PPC:  2023.025771</t>
  </si>
  <si>
    <t>SUPRIDO: ANDRÉ LAVAREDA FONSECA</t>
  </si>
  <si>
    <t>CPF: 709.487.982-20</t>
  </si>
  <si>
    <t>PERÍODO DE APLICAÇÃO: 19/09/2023 A 10/12/2023</t>
  </si>
  <si>
    <t>23/10/2023 </t>
  </si>
  <si>
    <t>SHALOM FESTAS E DECOR </t>
  </si>
  <si>
    <t>10.564.461/0001-76 </t>
  </si>
  <si>
    <t>COMPRA DE MATERIAL PARA ACAO </t>
  </si>
  <si>
    <t>LOLLIPOP </t>
  </si>
  <si>
    <t>42.810.676/0003-52 </t>
  </si>
  <si>
    <t>14/10/2023 </t>
  </si>
  <si>
    <t>NATUREZA COMERCIO DE DESCARTAVEIS LTDA. </t>
  </si>
  <si>
    <t>08.838.545/0014-13 </t>
  </si>
  <si>
    <t>07/10/2023 </t>
  </si>
  <si>
    <t>INFO STORE </t>
  </si>
  <si>
    <t>02.337.524/0001-06 </t>
  </si>
  <si>
    <t>07/11/2023 </t>
  </si>
  <si>
    <t>R.P.V DA AMAZÔNIA LTDA. </t>
  </si>
  <si>
    <t>05.437959/0001-02 </t>
  </si>
  <si>
    <t>25/11/2023 </t>
  </si>
  <si>
    <t>T MARTINE BRAZ - ME </t>
  </si>
  <si>
    <t>07.027529/0002-29 </t>
  </si>
  <si>
    <t>BEMOL </t>
  </si>
  <si>
    <t>04.565289/0029-48 </t>
  </si>
  <si>
    <t>ANTONIO RODRIGUES &amp; CIA LTDA </t>
  </si>
  <si>
    <t>04.356.309/0002-50 </t>
  </si>
  <si>
    <t>29/11/2023 </t>
  </si>
  <si>
    <t>NESTLE BRASIL LTDA </t>
  </si>
  <si>
    <t>60.409.075/0540-82 </t>
  </si>
  <si>
    <t>01/12/2023 </t>
  </si>
  <si>
    <t>CASA 7 COMERCIO DE MATERIAIS E CONSTRUÇÃO </t>
  </si>
  <si>
    <t>10.927.487/001-06 </t>
  </si>
  <si>
    <t>PC: 2023. 015800                 PPC:  2023.025789</t>
  </si>
  <si>
    <t>17/11/2023 </t>
  </si>
  <si>
    <t>TALENTOS </t>
  </si>
  <si>
    <t>17.207.460/0001-98 </t>
  </si>
  <si>
    <t>CONFECÇÃO DE MATERIAIS REFERENTE A BLOCOS, CANETAS E CARTÕES </t>
  </si>
  <si>
    <t>ISS TALENTOS </t>
  </si>
  <si>
    <t>PAGAMENTO DE ISS </t>
  </si>
  <si>
    <t>14/11/2023 </t>
  </si>
  <si>
    <t>A&amp;E SINALIZAÇÃO VISUAL CAMISETAS E ESTAMPARIA </t>
  </si>
  <si>
    <t>17.435.833/0001-88 </t>
  </si>
  <si>
    <t>SERVIÇO DE CONFECÇÃO DE CAMISAS </t>
  </si>
  <si>
    <t>13/11/2023 </t>
  </si>
  <si>
    <t>SELECT HOME DECOR </t>
  </si>
  <si>
    <t>REFORMA DE CADEIRAS </t>
  </si>
  <si>
    <t>ISS SELECT </t>
  </si>
  <si>
    <t>PC: 2023. 018965                 PPC: 2023.025522</t>
  </si>
  <si>
    <t>SUPRIDO: JOÃO RIBEIRO GUIMARÃES NETTO</t>
  </si>
  <si>
    <t>CPF: 224.364.802-49</t>
  </si>
  <si>
    <t>MARIA GENI PALMELA DA SILVA</t>
  </si>
  <si>
    <t>23.438.244/0001-56</t>
  </si>
  <si>
    <t>SERVIÇO DE MANUTENÇÃO PREVENTIVA DE CONDICIONADORES DE AR</t>
  </si>
  <si>
    <t>SERVIÇO DE ELÉTRICA NA PROMOTORIA DE JUSTIÇA DE NOVO AIRÃO.</t>
  </si>
  <si>
    <t>PC: 2023.019126                 PPC: 2023.027975</t>
  </si>
  <si>
    <t>PERÍODO DE APLICAÇÃO: 28/09/2023 A 10/12/2023</t>
  </si>
  <si>
    <t>21.153.748/0001-85</t>
  </si>
  <si>
    <t>COROA DE FLORES</t>
  </si>
  <si>
    <t>PC: 2023.020754                 PPC: 2023.022260</t>
  </si>
  <si>
    <t>SUPRIDO: EMERSON GOMES DO NASCIMENTO</t>
  </si>
  <si>
    <t>CPF: 583.148.062-34</t>
  </si>
  <si>
    <t>PERÍODO DE APLICAÇÃO: 02/10/2023 A 10/12/2023</t>
  </si>
  <si>
    <t>04.240.370/0036-87</t>
  </si>
  <si>
    <t>Compra café em pó - DANFE 17759 para suprir as Unidades desta PGJ da capital</t>
  </si>
  <si>
    <t>31/10/23</t>
  </si>
  <si>
    <t>C. FERREIRA MARCELINO LTDA</t>
  </si>
  <si>
    <t>Compra de caixas de papelão e Filme stretch-DANFE 1281 para acondicionar material de consumo e revestimento das referidas caixas a serem despachadas via correios</t>
  </si>
  <si>
    <t>POLYCENTER COMERCIO DE EMBALAGENS LTDA</t>
  </si>
  <si>
    <t>Compra de sacos e sacolas plásticasDANFE 860 para acondicionar materiais de consumo</t>
  </si>
  <si>
    <t>PC: 2023. 020413                 PPC: 2023.027743</t>
  </si>
  <si>
    <t>PERÍODO DE APLICAÇÃO: 09/10/2023 A 10/12/2023</t>
  </si>
  <si>
    <t>NOHA IMPORTADORA E EXPORTADORA LTDA</t>
  </si>
  <si>
    <t>63.731.699/0001-80</t>
  </si>
  <si>
    <t>Material de apoio para gravação audios para entrevistas ou sonoras</t>
  </si>
  <si>
    <t>MPORTADORA DE PRODUTOS ELETRÔNICOS NEW SCUD LTDA</t>
  </si>
  <si>
    <t>63.675.045/0001-86</t>
  </si>
  <si>
    <t>Material de apoio para gravação de vídeos</t>
  </si>
  <si>
    <t>MIRLANE PEREIRA DE ARAUJO ME</t>
  </si>
  <si>
    <t>08.448.889/0001-86</t>
  </si>
  <si>
    <t>Material de apoio para gravação de vídeos, fotos, audios e transmissão</t>
  </si>
  <si>
    <t>LSC DA SILVA PRADO LTDA</t>
  </si>
  <si>
    <t>09.308.343/0001-92</t>
  </si>
  <si>
    <t>HI CONFECÇÕES LTDA-EPP</t>
  </si>
  <si>
    <t>15.779.333/0001-38</t>
  </si>
  <si>
    <t>Material personalizado para identificação de equipe de trabalho -ASCOM</t>
  </si>
  <si>
    <t>SEBASTIÃO XAVIER DO LIVRAMENTO ME (CASA DOS MUSICOS)</t>
  </si>
  <si>
    <t>Material de apoio para audio, transmissão de audio</t>
  </si>
  <si>
    <t>Devoluçao a PGJ</t>
  </si>
  <si>
    <t>Devoluçao no saldo rescisórios à PGJ</t>
  </si>
  <si>
    <t>PC: 2023. 020413                 PPC: 2023.027746</t>
  </si>
  <si>
    <t>ARTHUR GONZALEZ DE AZEVEDO</t>
  </si>
  <si>
    <t>641.042.902-97</t>
  </si>
  <si>
    <t>Confecção de camisas padronizadas para a IV Reunião do GNDH</t>
  </si>
  <si>
    <t>W. M DE OLIVEIRA SERVIÇOS ME</t>
  </si>
  <si>
    <t>15.650.483/0001-47</t>
  </si>
  <si>
    <t>Kit de brindes para comunicação institucional</t>
  </si>
  <si>
    <t>Imposto sobre serviço-ISS - NF 667</t>
  </si>
  <si>
    <t>Fabricação de tribuna em acrílico cristal com porta microfone portátil</t>
  </si>
  <si>
    <t>PC: 2023.020924                 PPC: 2023.025056</t>
  </si>
  <si>
    <t>SUPRIDO: MARCELLE CRISTINE DE FIGUEIREDO ARRUDA</t>
  </si>
  <si>
    <t>CPF: 599.817.842-49</t>
  </si>
  <si>
    <t>PERÍODO DE APLICAÇÃO: 25/10/2023 A 10/12/2023</t>
  </si>
  <si>
    <t>Limoeza e manutenção de 08 ares condicionados das Promotorias de Justiça de Itacoatiara/AM</t>
  </si>
  <si>
    <t>PC: 2023.020876                 PPC: 2023.027345</t>
  </si>
  <si>
    <t>PERÍODO DE APLICAÇÃO: 06/10/2023 A 10/12/2023</t>
  </si>
  <si>
    <t>COMERCIAL TRIUNFANTE</t>
  </si>
  <si>
    <t>63.639.389/0001-30</t>
  </si>
  <si>
    <t>DANFE nº 3603/SÉRIE 001 – Compra de produtos de higiene, limpeza e alimentícios para uso na sede do Ministério Público de Parintins, no período de novembro de 2023 a janeiro de 2024.</t>
  </si>
  <si>
    <t>DANFE nº 536/SÉRIE 4 - Compra de 20 garrafões de água mineral de 20 litros para atender as 03 Promotorias de Justiça, Sala de Apoio e público, no período de novembro de 2023 a janeiro de 2024.</t>
  </si>
  <si>
    <t>DANFE nº 540/SÉRIE 4 - Compra de 33 litros de gasolina para abastecimento da motocicleta do Ministério Público em Parintins, no período de novembro de 2023 a janeirode 2024.</t>
  </si>
  <si>
    <t>DANFE nº 3626/SÉRIE 001 - Compra de produtos de higiene, limpeza e alimentícios para uso na sede do Ministério Público de Parintins, no período de novembro de 2023 a janeiro de 2024.</t>
  </si>
  <si>
    <t>DANFE nº 562/SÉRIE 4 - Compra de 12 garrafões de água mineral de 20 litros para atender as 03 Promotorias de Justiça, Sala de Apoio e público, no período de novembro de 2023 a janeiro de 2024.</t>
  </si>
  <si>
    <t>PC: 2023.021285                 PPC: 2023.027820</t>
  </si>
  <si>
    <t xml:space="preserve">E. P. Comercio de Derivado
de Petrol
</t>
  </si>
  <si>
    <t xml:space="preserve">17.119.240/0001-02 </t>
  </si>
  <si>
    <t>Requisição de 01 botija P13 (recarga) e 16 recargas de água
Yara</t>
  </si>
  <si>
    <t xml:space="preserve"> InforSeg – Informática e segurança</t>
  </si>
  <si>
    <t xml:space="preserve">17.119.240/0001-02
</t>
  </si>
  <si>
    <t>Requisição de 01 botija P13 (recarga) e 32 recargas de água Yara</t>
  </si>
  <si>
    <t>PC: 2023.019977                PPC:  2023.027717</t>
  </si>
  <si>
    <t>OCA Serviços de Publicidade</t>
  </si>
  <si>
    <t>Confecção de dois Banners impressos</t>
  </si>
  <si>
    <t>Recolhimento de ISS da NFSe 1213</t>
  </si>
  <si>
    <t xml:space="preserve"> DF Navegação e Transporte</t>
  </si>
  <si>
    <t>05.949.653/0001-35</t>
  </si>
  <si>
    <t>Serviço de frete fluvial + a parte terrestre para a Promotoria de Amaturá</t>
  </si>
  <si>
    <t>23.209.185/0001-44</t>
  </si>
  <si>
    <t>Serviço de frete fluvial + a parte terrestre para a Promotoria de Boa Vista do Ramos</t>
  </si>
  <si>
    <t>F/B M. Monteiro II</t>
  </si>
  <si>
    <t>10.905.646/0001-71</t>
  </si>
  <si>
    <t xml:space="preserve"> Serviço de frete fluvial + a parte terrestre para a Promotoria de Tabatinga</t>
  </si>
  <si>
    <t>PC: 2023.022194                 PPC:  2023.027314</t>
  </si>
  <si>
    <t>SUPRIDO: LINDA HAVILAH DA SILVEIRA ALVES NASSER</t>
  </si>
  <si>
    <t>BOMBONS FINOS DA AMAZONIA</t>
  </si>
  <si>
    <t>Brindes</t>
  </si>
  <si>
    <t>SC SERV. E LOCAÇÕES DE TENDAS GERADORES E CLIMATIZADORES LTDA.</t>
  </si>
  <si>
    <t>Locação de 08 e Locação de 01 (um) climatizadores evaporativo ecobrisa.</t>
  </si>
  <si>
    <t>Locação de 01 (um) grupo gerador de energia de 220kva</t>
  </si>
  <si>
    <t>LUCIANO MONTEIRO DE OLIVEIRA </t>
  </si>
  <si>
    <t>200.983.928-59</t>
  </si>
  <si>
    <t xml:space="preserve">Cobertura Fotográfica - 4 H </t>
  </si>
  <si>
    <t>PC: 2023.022254                 PPC: 2023.022254</t>
  </si>
  <si>
    <t>CPF: 950.654.312-72</t>
  </si>
  <si>
    <t xml:space="preserve">ARTHUR GONZALEZ DE AZEVEDO </t>
  </si>
  <si>
    <t xml:space="preserve">CONFECÇÃO DE CAMISAS MALHA ALGODÃO BÁSICA C/ ESTAMPA SERIGRAFIA FRENTE E COSTA (Nota fiscal 1206060) </t>
  </si>
  <si>
    <t xml:space="preserve">SL 7 Produções Artísticas LTDA SAMULE TIAGO SILVA MAIA </t>
  </si>
  <si>
    <t>40.965.841/0001-58</t>
  </si>
  <si>
    <t>GRAVAÇÃO, TRANSMISSÃO SIMULTÂNEA E GERENCIAMENTO DE PLATAFORMA PARA REALIZAÇÃO DE VIDEOCONFERÊNCIA
(Nota fiscal 1206058)</t>
  </si>
  <si>
    <t>PC: 2023.022271                 PPC: 2023.022271</t>
  </si>
  <si>
    <t>SUPRIDO: RENILCE HELEN QUEIROZ DE SOUSA</t>
  </si>
  <si>
    <t>CPF: 437.199.962-04</t>
  </si>
  <si>
    <t xml:space="preserve">	
 Jose Andre de Sousa Gomes</t>
  </si>
  <si>
    <t>34.967.061/0001-44</t>
  </si>
  <si>
    <t xml:space="preserve">Ambientação das salas da Arena da Amazônia com voal para adequar a iluminação aos equipamentos de transmissão ao vivo. </t>
  </si>
  <si>
    <t xml:space="preserve"> Renato Amorim</t>
  </si>
  <si>
    <t>46.823.611/0001-30</t>
  </si>
  <si>
    <t xml:space="preserve">Flores e folhagens regionais para ambientação na Arena da Amazônia. </t>
  </si>
  <si>
    <t xml:space="preserve">Luciano Monteiro de Oliveira </t>
  </si>
  <si>
    <t xml:space="preserve">Serviço de Fotografia.  </t>
  </si>
  <si>
    <t>PC: 2023.020871                  PPC: 2023.027869</t>
  </si>
  <si>
    <t>TE 90 C/ROSCA TIGRE</t>
  </si>
  <si>
    <t>UNIÃO ROSCA 2" TIGRE</t>
  </si>
  <si>
    <t>TE 90 C/ROSCA TIGRE, FITA VEDA ROSCA 25M TIGRE, RESGISTRO ESF ROSC COMP KRONA, NIPLE C/ROSCA TIGRE</t>
  </si>
  <si>
    <t>ATC COMERCIO DE MATERIAIS DE CONSTRUÇÃO</t>
  </si>
  <si>
    <t>PLACA DE GESSO 60X60 (10UND) KIMANTA ALUMINIO 20CM X1MT</t>
  </si>
  <si>
    <t>35.006.691/0001-07</t>
  </si>
  <si>
    <t>55,130 LT DE GASOLINA ADITIVADA</t>
  </si>
  <si>
    <t>40,161 LT DE GASOLINA COMUM</t>
  </si>
  <si>
    <t>LJ GUERRA E CIA LTDA</t>
  </si>
  <si>
    <t xml:space="preserve">02 CINTAS DE AMARRAÇÃO C/CATRACA 35MMX6MT 2T </t>
  </si>
  <si>
    <t>PC: 2023.022718                  PPC: 2023.027815</t>
  </si>
  <si>
    <t>SUPRIDO: GABRIEL SALVINO</t>
  </si>
  <si>
    <t>PERÍODO DE APLICAÇÃO: 27/10/2023 A 10/12/2023</t>
  </si>
  <si>
    <t>Rubencleia Lima</t>
  </si>
  <si>
    <t xml:space="preserve"> 16.707.861/0001-91</t>
  </si>
  <si>
    <t>Limpeza e Manutenção de ar condicionado</t>
  </si>
  <si>
    <t>PC: 2023.022857                   PPC:  2023.028177</t>
  </si>
  <si>
    <t>FRANKNEY DE MELO MORAIS</t>
  </si>
  <si>
    <t>42.021.679/0001-45</t>
  </si>
  <si>
    <t>Manutenção em ares-condicionados</t>
  </si>
  <si>
    <t>PC: 2023.022109                 PPC: 2023.026784</t>
  </si>
  <si>
    <t>SUPRIDO: ELANDERSON LIMA DUARTE</t>
  </si>
  <si>
    <t>CPF: 054.315.564-10</t>
  </si>
  <si>
    <t>PERÍODO DE APLICAÇÃO: 01/11/2023 A 10/12/2023</t>
  </si>
  <si>
    <t>N OLIMPIO LIMA - ME</t>
  </si>
  <si>
    <t>20.926.720/0001-90</t>
  </si>
  <si>
    <t xml:space="preserve">0 Aquisição de vaso sanitário, argamassa, parafuso para vaso, vedanel, broca e rejunte para fins de conserto de estação sanitária. </t>
  </si>
  <si>
    <t>PC: 2023.021872                  PPC: 2023.021872</t>
  </si>
  <si>
    <t>SUPRIDO: CARLOS FIRMINO DANTAS</t>
  </si>
  <si>
    <t>CPF: 777.897.684-68</t>
  </si>
  <si>
    <t>PERÍODO DE APLICAÇÃO: 30/10/2023 A 10/12/2023</t>
  </si>
  <si>
    <t>Comercial Atlântico</t>
  </si>
  <si>
    <t>05.144.535/0001-50</t>
  </si>
  <si>
    <t>4 Lâmpadas LED</t>
  </si>
  <si>
    <t>José Francisco de Araújo Rodrigues</t>
  </si>
  <si>
    <t>2 Kits de Reparo para Caixa Acoplada de Descarga</t>
  </si>
  <si>
    <t>LCK Refrigerações</t>
  </si>
  <si>
    <t>347.568.412-87</t>
  </si>
  <si>
    <t>Lavagem da cisterna e da caixa d’água</t>
  </si>
  <si>
    <t>limpeza da área externa</t>
  </si>
  <si>
    <t>Troca da Caixa Acoplada da Descarga</t>
  </si>
  <si>
    <t>Hélio Refrigeração e Elétrica</t>
  </si>
  <si>
    <t>659.992.902-87</t>
  </si>
  <si>
    <t>Limpeza completa de três ar-condicionado Split e manutenção corretiva em um ar-condicionado</t>
  </si>
  <si>
    <t>PC: 2023.023713                     PPC: 2023.027617</t>
  </si>
  <si>
    <t>PERÍODO DE APLICAÇÃO: 09/11/2023 A 10/12/2023</t>
  </si>
  <si>
    <t>serviços de engenharia: instalação de mastros</t>
  </si>
  <si>
    <t>placa de fachada para Promotoria</t>
  </si>
  <si>
    <t>PC: 2023.023632                  PPC:  2023.027949</t>
  </si>
  <si>
    <t>RANNA INDUSTRIAL E COMERCIAL DE CONFECÇÕES E IMPRESSOS LTDA</t>
  </si>
  <si>
    <t>00.883.814/0001-11</t>
  </si>
  <si>
    <t>NF-e nº 2.890: Despesas com materiais - Atendimento para realização de atividades do CAOCRIMO.</t>
  </si>
  <si>
    <t>PC: 2023.023632                   PPC:  2023.027956</t>
  </si>
  <si>
    <t>Recibo. Despesas com serviço. Atendimento para realização de diligências pelo ND/NIC.</t>
  </si>
  <si>
    <t>MULTISETOR SERVIÇOS COMBINADOS DE ESCRITÓRIO E APOIO ADMINISTRATIVO LTDA</t>
  </si>
  <si>
    <t>NF-e nº 12953: Despesas com serviço - Atendimento de atividades CAOCRIMO</t>
  </si>
  <si>
    <t>PREFEITURA DE MANAUS - SEMEF -ISS</t>
  </si>
  <si>
    <t>Pagamento de tributos ISSQN referente à NFS-e nº 12953.</t>
  </si>
  <si>
    <t>PC: 2023.023978                  PPC:  2023.027699</t>
  </si>
  <si>
    <t>D DE A ARAUJO EIRELI</t>
  </si>
  <si>
    <t>Vasilhame de Gás GLP 1</t>
  </si>
  <si>
    <t>Carga GLP 13kg</t>
  </si>
  <si>
    <t>Água Mineral Yara 20 litros</t>
  </si>
  <si>
    <t>Vasilhame Água Yara</t>
  </si>
  <si>
    <t>PC: 2023.023978                   PPC:  2023.027699</t>
  </si>
  <si>
    <t>PERÍODO DE APLICAÇÃO: 21/11/2023 A 10/12/2023</t>
  </si>
  <si>
    <t>ANTONILDA NEVES DE SOUZA</t>
  </si>
  <si>
    <t>46.147.266/0001-62</t>
  </si>
  <si>
    <t>Serviço de coffe break para 80 pessoas, no dia 30/10/2023, para inauguração da Promotoria de Justiça de Presidente Figueiredo</t>
  </si>
  <si>
    <t>PC: 2023.024049                   PPC:  2023.024049</t>
  </si>
  <si>
    <t>SUPRIDO: WESLEI MACHADO</t>
  </si>
  <si>
    <t>PERÍODO DE APLICAÇÃO: 16/11/2023 A 10/12/2023</t>
  </si>
  <si>
    <t>M. P. Comércio Varejo de Gás Ltda.</t>
  </si>
  <si>
    <t>Compra de Água e Gás</t>
  </si>
  <si>
    <t>PC: 2023.024247                  PPC:  2023.027868</t>
  </si>
  <si>
    <t>PERÍODO DE APLICAÇÃO: 28/11/2023 A 10/12/2023</t>
  </si>
  <si>
    <t>28.11.2023</t>
  </si>
  <si>
    <t>Demasi e Demasi LTDA</t>
  </si>
  <si>
    <t>Confecção de becas para procuradores de justiça</t>
  </si>
  <si>
    <t>Imposto sobre serviço-ISS - NF 27</t>
  </si>
  <si>
    <t>07.12.2023</t>
  </si>
  <si>
    <t>CECILIA DE OLIVEIRA PINHEIRO ME</t>
  </si>
  <si>
    <t>Lavagem de becas de Procuradores de Justiça</t>
  </si>
  <si>
    <t>Imposto sobre serviço-ISS - NF 238</t>
  </si>
  <si>
    <t>LINCON CORREA DOS SANTOS 56490674220</t>
  </si>
  <si>
    <t>36.838.335/0001-20</t>
  </si>
  <si>
    <t>Serviço de sonorização e transmissão de sessão solene do Colégio de Procuradores – entrada em exercício de procurador de Justiça</t>
  </si>
  <si>
    <t>TALENTOS SERVICOS DE PRE-IMPRESSAO LTDA - EPP</t>
  </si>
  <si>
    <t>Confecção de placa de mesa para procurador de justiça</t>
  </si>
  <si>
    <t>Imposto sobre serviço-ISS - NF 544</t>
  </si>
  <si>
    <t>PC: 2023.023097                  PPC:  2023.025410</t>
  </si>
  <si>
    <t>SUPRIDO: LUANA FERREIRA PIMENTEL LOPES</t>
  </si>
  <si>
    <t>CPF: 861.418.642-87</t>
  </si>
  <si>
    <t>PERÍODO DE APLICAÇÃO: 08/11/2023 A 10/12/2023</t>
  </si>
  <si>
    <t>A P DA S E S PEREIRA E CIA LTDA.</t>
  </si>
  <si>
    <t>SERVIÇOS DE VÍDEO (PAINEL DE LED) E TRANSMISSÃO NO YOUTUBE. DADOS BANCÁRIOS NA CERIMÔNIA DE ENTREGA DOS SELOS JUNTOS PELA VIDA.</t>
  </si>
  <si>
    <t>KEILA C. PINTO COMERCIO – ME. Nome fantasia: Personalize – Quadros Decorativos</t>
  </si>
  <si>
    <t>Aquisição de 40 (quarenta) molduras para os Selos Juntos pela Vida</t>
  </si>
  <si>
    <t>PC: 2023.023097                  PPC:  2023.025380</t>
  </si>
  <si>
    <t>LINCON CORREA DOS SANTOS (Nome Fantasia: LS ELETRICA E ILUMINAÇÃO DE EVENTOS).</t>
  </si>
  <si>
    <t>PC: 2023.023359                     PPC:  2023.027789</t>
  </si>
  <si>
    <t>Compra de materiais para manutenção / NF 236589</t>
  </si>
  <si>
    <t>Compra de materiais para manutenção / NF 236580</t>
  </si>
  <si>
    <t>Santos Materiais de Construção ATC...</t>
  </si>
  <si>
    <t>Compras de fitas de demarcação /NF – 000005387</t>
  </si>
  <si>
    <t>Compra de materiais para manutenção / NF 83342</t>
  </si>
  <si>
    <t>Compra de materiais para manutenção / NF 236958</t>
  </si>
  <si>
    <t>04.153.650/0001-45</t>
  </si>
  <si>
    <t>Compra de 2 cora de flores p velório / NF 413</t>
  </si>
  <si>
    <t>Compra de materiais para manutenção / NF 83669</t>
  </si>
  <si>
    <t>KB Jobim Comércio de Tintas LTDA</t>
  </si>
  <si>
    <t>Compra de materiais para manutenção / NF 18382</t>
  </si>
  <si>
    <t>Carlos Eduardo Fonseca da Silva</t>
  </si>
  <si>
    <t>736.346.382-49</t>
  </si>
  <si>
    <t>Serviço de instalação e fornecimento de ornamentação natalina</t>
  </si>
  <si>
    <t>PC: 2023.024086                    PPC:  2023.027422</t>
  </si>
  <si>
    <t>FAD MAGNANI</t>
  </si>
  <si>
    <t>34.496.760/0001-19</t>
  </si>
  <si>
    <t>01 pacote de abraçadeiras</t>
  </si>
  <si>
    <t>JOELSON NAZARE JACQUES</t>
  </si>
  <si>
    <t>43.468.288/0001-36</t>
  </si>
  <si>
    <t>06 BANNERS</t>
  </si>
  <si>
    <t>RPV DA AMAZÔNIA</t>
  </si>
  <si>
    <t>60 canetas bic</t>
  </si>
  <si>
    <t>150 BOTTONS</t>
  </si>
  <si>
    <t>ESM ZILO GRÁFICA LTDA</t>
  </si>
  <si>
    <t>200 CARTILHAS</t>
  </si>
  <si>
    <t>Arranjo de flores</t>
  </si>
  <si>
    <t>130 CARTILHAS</t>
  </si>
  <si>
    <t>PC: 2023.024086                    PPC:  2023.027410</t>
  </si>
  <si>
    <t>LINCON CORREA DOS SANTOS</t>
  </si>
  <si>
    <t>Aluguel de painel de Led, estrutura para sustentação, 02 câmeras, sonorização, 18 refletores</t>
  </si>
  <si>
    <t>JBV SERVIÇOS DE BUFE LTDA</t>
  </si>
  <si>
    <t>Aluguel de mobiliário (DAM incluído)</t>
  </si>
  <si>
    <t>PC: 2023.025165                   PPC:  2023.027804</t>
  </si>
  <si>
    <t>SUPRIDO: THIAGO DE MELO ROBERTO FREIRE</t>
  </si>
  <si>
    <t>CPF: 011.504.623-29</t>
  </si>
  <si>
    <t>PERÍODO DE APLICAÇÃO: 05/12/2023 A 10/12/2023</t>
  </si>
  <si>
    <t>A F O ALCANTARA LTDA</t>
  </si>
  <si>
    <t>49.601.642/0001-35</t>
  </si>
  <si>
    <t>Serviço de manutenção preventiva em condicionador de ar de 18.000 Btus;
Serviço de manutenção corretiva com troca de disjuntor de 25 A;
Instalação de tubulação hidráulica.</t>
  </si>
  <si>
    <t>PC: 2023.025226                   PPC:  2023.026319</t>
  </si>
  <si>
    <t>13, 14, 16, 17, 21/11/2023</t>
  </si>
  <si>
    <t>LS ELETRICA E ILUMINAÇÃO DE EVENTOS</t>
  </si>
  <si>
    <t xml:space="preserve">36.838.335/0001-20 </t>
  </si>
  <si>
    <t>Contratação de serviço de sonorização, comunicação audivisual e locação de equipamentos para realização do XIX Concurso de Júri Simulado do Ministério Público do Estado do Amazonas “Procuradora de Justiça Antonina Maria de Castro do Couto Valle.”</t>
  </si>
  <si>
    <t>PC: 2023.025824               PPC:  2023.027784</t>
  </si>
  <si>
    <t>PERÍODO DE APLICAÇÃO: 24/11/2023 A 10/12/2023</t>
  </si>
  <si>
    <t xml:space="preserve">MARVIC EVENTOS SERVICOS DE ORGANIZACAO DE FEIRAS, CONGRESSOS,
EXPOSICOES E FESTAS LTDA
</t>
  </si>
  <si>
    <t>29.293.739/0001-10</t>
  </si>
  <si>
    <t xml:space="preserve">Locação de bistrôs para o evento de inauguração da Sala do Amazonas no Escritório de Representação dos Ministério Público em Brasília. </t>
  </si>
  <si>
    <t>22.760.970 SALOMAO ASSUNCAO DE PADUA</t>
  </si>
  <si>
    <t>22.760.970/0001-28</t>
  </si>
  <si>
    <t xml:space="preserve">Apresentação do músico Pecê Souza (voz e violão) no evento de
inauguração da Sala do Amazonas, no Escritório de Representação dos Ministérios Públicos em Brasília.
</t>
  </si>
  <si>
    <t>RENATA LA PORTA ARROBAS</t>
  </si>
  <si>
    <t xml:space="preserve">11.323.580/0001-74
</t>
  </si>
  <si>
    <t>Prestação de serviço de buffet no evento de inauguração da Sala do
Amazonas, no Escritório de Representação dos Ministérios Públicos em Brasília.</t>
  </si>
  <si>
    <t>PC: 2023.026178               PPC:  2023.027665</t>
  </si>
  <si>
    <t>PERÍODO DE APLICAÇÃO: 04/12/2023 A 10/12/2023</t>
  </si>
  <si>
    <t>PANAUARÚ REFREGERAÇÃO (Nome Fantasia) - MENILSON AZEVEDO DOS SANTOS</t>
  </si>
  <si>
    <t>52.301.100/0001-51</t>
  </si>
  <si>
    <t>Nota Fiscal n.207060 – Serviço de Limpeza e Manutenção/Reparo de aparelhos condicionadores de ar instalados no prédio da sede do Ministério Público em Parintins.</t>
  </si>
  <si>
    <t>PC: 2023.026274               PPC:  2023.028087</t>
  </si>
  <si>
    <t>SUPRIDO: DÉBORAH TRAJANO CORRÊA CASTELLO 
BRANCO</t>
  </si>
  <si>
    <t>MARVIC EVENTOS SERVICOS DE ORGANIZACAO DE FEIRAS, CONGRESSOS, EXPOSICOES E FESTAS LTDA</t>
  </si>
  <si>
    <t>Locação de bistrôs para o evento de inauguração da Sala do Amazonas no Escritório de Representação dos Ministério Público em Brasília.</t>
  </si>
  <si>
    <t>LAKE VIEW EVENTOS LTDA</t>
  </si>
  <si>
    <t>Contratação de 10 arranjos para mesa de bistro</t>
  </si>
  <si>
    <t>11.323.580/0001-74</t>
  </si>
  <si>
    <t>Prestação de serviço de buffet no evento de inauguração da Sala do Amazonas, no Escritório de Representação dos Ministérios Públicos em Brasília.</t>
  </si>
  <si>
    <t>PC: 2023.026423                     PPC:  2023.027973</t>
  </si>
  <si>
    <t>SUPRIDO: VIVIAN DA SILVA DONATO LOPES</t>
  </si>
  <si>
    <t>PERÍODO DE APLICAÇÃO: 06/12/2023 A 10/12/2023</t>
  </si>
  <si>
    <t xml:space="preserve">E.L.O Gonçalves &amp;
E. G. de Almeida
Ltda
</t>
  </si>
  <si>
    <t>Aquisição de material para o Evento “137º Reunião Ordinária dos
Corregedores-Gerais do Ministério Público dos Estados e da União”</t>
  </si>
  <si>
    <t>PC: 2023.024649                       PPC:  2023.027793</t>
  </si>
  <si>
    <t>15.283.973/0001-96</t>
  </si>
  <si>
    <t>Compra de 20 galões de água</t>
  </si>
  <si>
    <t>Compra de materiais de construção para pintura da área externa (fachada) do Prédio da Promotoria de Justiça</t>
  </si>
  <si>
    <t>SHOPPING ABRÃAO COMÉRCIO DE PRODUTOS ALI</t>
  </si>
  <si>
    <t>Compra de copo descartável; detergente</t>
  </si>
  <si>
    <t>Compra de materiais de construção para o conserto da calçada e construção de uma rampa para pessoas com mobilidade reduzida.</t>
  </si>
  <si>
    <t>Compra de seixo para o conserto da calçada do Prédio da Promotoria de Justiça.</t>
  </si>
  <si>
    <t>Manutenção preventiva e higienização dos condicionadores de ar da sala da Promotoria de Justiça e sala da Assessoria Jurídica.</t>
  </si>
  <si>
    <t>PC: 2023.026626                 PPC: 2023.028127</t>
  </si>
  <si>
    <t>MARIA DE FATIMA CAVALCANTE DA SILVA</t>
  </si>
  <si>
    <t>41.564.366/0001-70</t>
  </si>
  <si>
    <t>Persiana Rolô com bando box</t>
  </si>
  <si>
    <t>PC: 2023.027397                 PPC:  2023.027814</t>
  </si>
  <si>
    <t>PERÍODO DE APLICAÇÃO: 07/12/2023 A 10/12/2023</t>
  </si>
  <si>
    <t>OSIAS COMÉRCIO DE MATERIAL DE CONSTRUÇÃO
EIRELI EPP</t>
  </si>
  <si>
    <t xml:space="preserve">23.023.138/0001-01 </t>
  </si>
  <si>
    <t>Compra de bomba submersa 370W 220V
Torneira Boia Astra Latão 1/2 e 3/4 Azul</t>
  </si>
  <si>
    <t>PC: 2023.027554                  PPC:  2023.028108</t>
  </si>
  <si>
    <t>PERÍODO DE APLICAÇÃO: 18/12/2023 A 22/12/2023</t>
  </si>
  <si>
    <t>2 UND. ARRANJO DE FLORES</t>
  </si>
  <si>
    <t>ATACADÃO S.A</t>
  </si>
  <si>
    <t>UND. 1 LYSOFORM AERO ORIGINAL; UND 1 LYSOFORM SUAVE</t>
  </si>
  <si>
    <t>JLN MATERIAL DE CONSTRUÇÃO LIMITADA</t>
  </si>
  <si>
    <t>84.122.135/0001-39</t>
  </si>
  <si>
    <t>BORRACHA LIQ IMPERTECH 3 EM 1 14KG CZ IB 102 HM RUBBER; TELHA PL FIBR INC 2 2,44X0,50 FORTLEV AFORT</t>
  </si>
  <si>
    <t>KC JOBIM COMERCIO DE TINTAS LTDA</t>
  </si>
  <si>
    <t>REFERENTE AO MATERIAL DE PINTURA DA NF-E Nº 18.516</t>
  </si>
  <si>
    <t>PC: 2023.027554                PPC: 2023.028115</t>
  </si>
  <si>
    <t>J C BARBOSA NUNES</t>
  </si>
  <si>
    <t>Transporte fluvial e terrestre para a promotoria de Anori</t>
  </si>
  <si>
    <t>NAVEGACAO REIS E MONTEIRO LTDA</t>
  </si>
  <si>
    <t>Transporte fluvial e terrestre para a promotoria de Tabatinga</t>
  </si>
  <si>
    <t>J. E. TORRES</t>
  </si>
  <si>
    <t>17.605.861/0001-04</t>
  </si>
  <si>
    <t>Retirada e instalação de uma porta de alumínio, reparo em pintura com massa corrida, embuço na parte externa que esta danificada, retirada de entulho, material incluso.</t>
  </si>
  <si>
    <t>ISSQN Retido por Solidariedade. Ref. à NFS N° 243</t>
  </si>
  <si>
    <t xml:space="preserve">	17.605.861/0001-04</t>
  </si>
  <si>
    <t>Retirada e instalação da cobertura de policarbonato de 3mm, pintura na estrutura metálica (lixar/pintar), retirada de entulho, parafusso incluso.</t>
  </si>
  <si>
    <t>SUPRIMENTO DE FUNDOS/LOCOMOÇÃO</t>
  </si>
  <si>
    <t>PC: 2023.019923                 PPC:  2023.026579</t>
  </si>
  <si>
    <t>SUPRIDO: LUCIANA DE SOUZA CARVALHO</t>
  </si>
  <si>
    <t>CPF: 825.482.502-53</t>
  </si>
  <si>
    <t>K G DE ARAUJO NAVEGACOES LTDA</t>
  </si>
  <si>
    <t>36.239.092/0001-04</t>
  </si>
  <si>
    <t>Bilhete de Passagem Fluvial (MAO/ANORI) - RAPHAEL VITORIANO BASTOS</t>
  </si>
  <si>
    <t>Bilhete de Passagem Fluvial (MAO/ANORI) - LUCIANA DE SOUZA CARVALHO</t>
  </si>
  <si>
    <t>Bilhete de Passagem Fluvial (ANORI/MAO) - RAPHAEL VITORIANO BASTOS</t>
  </si>
  <si>
    <t>Bilhete de Passagem Fluvial (ANORI/MAO) - LUCIANA DE SOUZA CARVALHO</t>
  </si>
  <si>
    <t>PC: 2023.018996                 PPC:  2023.027393</t>
  </si>
  <si>
    <t>SUPRIDO: ED TAYLOR MENESES DE SOUSA</t>
  </si>
  <si>
    <t>CPF: 769.770.993.72</t>
  </si>
  <si>
    <t>PERÍODO DE APLICAÇÃO: 16/10/2023 A 10/12/2023</t>
  </si>
  <si>
    <t>YASMIN NAVEGAÇÃO</t>
  </si>
  <si>
    <t xml:space="preserve">	13.231.954/0001-57</t>
  </si>
  <si>
    <t>Deslocamento de Lancha Itacoatiara/Urucurituba</t>
  </si>
  <si>
    <t>Deslocamento de Lancha Urucurituba/Itacoatiara</t>
  </si>
  <si>
    <t>PC: 2023.001950                    PPC: 2023.001950</t>
  </si>
  <si>
    <t>PERÍODO DE APLICAÇÃO: 15/03/2023 A 13/06/2023</t>
  </si>
  <si>
    <t>E da SILVA CUNHA</t>
  </si>
  <si>
    <t>84.449.875/0001-65</t>
  </si>
  <si>
    <t>Compra de uma bomba da caixa d`agua</t>
  </si>
  <si>
    <t>PC: 2023.006317                    PPC: 2023.006317</t>
  </si>
  <si>
    <t>CPF: 672.471.132-00</t>
  </si>
  <si>
    <t>IMPORTADORA CARIOCA LTDA</t>
  </si>
  <si>
    <t>04.563.003/0001-94</t>
  </si>
  <si>
    <t>SHURE MICROFONE S/ FIO BLX14BR/P31-M15</t>
  </si>
  <si>
    <t>PC: 2023.017428                 PPC:  2023.017428</t>
  </si>
  <si>
    <t>PERÍODO DE APLICAÇÃO: 18/08/2023 A 16/11/2023</t>
  </si>
  <si>
    <t>W TECH COMERCIO DE ELETRONICOS LTDA EPP</t>
  </si>
  <si>
    <t>26.579.769/0001-08</t>
  </si>
  <si>
    <t>(002791) CAMERA IP BULLET VIP 1230 B G4 4564066(INTELBRAS)</t>
  </si>
  <si>
    <t>Data da última atualização: 15/01/2024</t>
  </si>
</sst>
</file>

<file path=xl/styles.xml><?xml version="1.0" encoding="utf-8"?>
<styleSheet xmlns="http://schemas.openxmlformats.org/spreadsheetml/2006/main" xmlns:x14ac="http://schemas.microsoft.com/office/spreadsheetml/2009/9/ac" xmlns:mc="http://schemas.openxmlformats.org/markup-compatibility/2006">
  <numFmts count="12">
    <numFmt numFmtId="164" formatCode="_-&quot;R$&quot;* #,##0.00_-;&quot;-R$&quot;* #,##0.00_-;_-&quot;R$&quot;* \-??_-;_-@"/>
    <numFmt numFmtId="165" formatCode="d/m/yyyy"/>
    <numFmt numFmtId="166" formatCode="_-&quot;R$ &quot;* #,##0.00_-;&quot;-R$ &quot;* #,##0.00_-;_-&quot;R$ &quot;* \-??_-;_-@"/>
    <numFmt numFmtId="167" formatCode="[$R$ -416]#,##0.00"/>
    <numFmt numFmtId="168" formatCode="dd/mm/yyyy"/>
    <numFmt numFmtId="169" formatCode="_([$R$ -416]* #,##0.00_);_([$R$ -416]* \(#,##0.00\);_([$R$ -416]* &quot;-&quot;??_);_(@_)"/>
    <numFmt numFmtId="170" formatCode="d/m/yy"/>
    <numFmt numFmtId="171" formatCode="mm/yy"/>
    <numFmt numFmtId="172" formatCode="dd/mm/yy"/>
    <numFmt numFmtId="173" formatCode="_-[$R$-416]\ * #,##0.00_-;\-[$R$-416]\ * #,##0.00_-;_-[$R$-416]\ * \-??_-;_-@"/>
    <numFmt numFmtId="174" formatCode="[$R$-416]\ #,##0.00;[Red][$R$-416]\ #,##0.00"/>
    <numFmt numFmtId="175" formatCode="_-[$R$-416]\ * #,##0.00_-;\-[$R$-416]\ * #,##0.00_-;_-[$R$-416]\ * &quot;-&quot;??_-;_-@"/>
  </numFmts>
  <fonts count="24">
    <font>
      <sz val="11.0"/>
      <color rgb="FF000000"/>
      <name val="Arial"/>
      <scheme val="minor"/>
    </font>
    <font>
      <b/>
      <sz val="11.0"/>
      <color rgb="FF000000"/>
      <name val="Calibri"/>
    </font>
    <font>
      <sz val="11.0"/>
      <color rgb="FF000000"/>
      <name val="Calibri"/>
    </font>
    <font>
      <sz val="11.0"/>
      <color theme="1"/>
      <name val="Calibri"/>
    </font>
    <font>
      <b/>
      <sz val="11.0"/>
      <color rgb="FFFF3333"/>
      <name val="Calibri"/>
    </font>
    <font/>
    <font>
      <b/>
      <sz val="11.0"/>
      <color rgb="FFFF0000"/>
      <name val="Calibri"/>
    </font>
    <font>
      <b/>
      <sz val="11.0"/>
      <color rgb="FFFFFFFF"/>
      <name val="Calibri"/>
    </font>
    <font>
      <b/>
      <sz val="11.0"/>
      <color theme="1"/>
      <name val="Calibri"/>
    </font>
    <font>
      <sz val="12.0"/>
      <color rgb="FF000000"/>
      <name val="&quot;Times New Roman&quot;"/>
    </font>
    <font>
      <sz val="13.0"/>
      <color rgb="FF000000"/>
      <name val="Calibri"/>
    </font>
    <font>
      <sz val="11.0"/>
      <color rgb="FFFF0000"/>
      <name val="Calibri"/>
    </font>
    <font>
      <sz val="10.0"/>
      <color rgb="FF000000"/>
      <name val="Arial"/>
    </font>
    <font>
      <color theme="1"/>
      <name val="Arial"/>
      <scheme val="minor"/>
    </font>
    <font>
      <sz val="11.0"/>
      <color rgb="FF000000"/>
      <name val="&quot;Times New Roman&quot;"/>
    </font>
    <font>
      <sz val="12.0"/>
      <color rgb="FF000000"/>
      <name val="Calibri"/>
    </font>
    <font>
      <sz val="12.0"/>
      <color theme="1"/>
      <name val="Calibri"/>
    </font>
    <font>
      <b/>
      <sz val="12.0"/>
      <color theme="1"/>
      <name val="Calibri"/>
    </font>
    <font>
      <sz val="17.0"/>
      <color rgb="FFFF0000"/>
      <name val="Calibri"/>
    </font>
    <font>
      <sz val="12.0"/>
      <color rgb="FFFF0000"/>
      <name val="Calibri"/>
    </font>
    <font>
      <sz val="11.0"/>
      <color theme="1"/>
      <name val="Arial"/>
    </font>
    <font>
      <sz val="10.0"/>
      <color theme="1"/>
      <name val="Arial"/>
    </font>
    <font>
      <b/>
      <sz val="10.0"/>
      <color theme="1"/>
      <name val="Arial"/>
    </font>
    <font>
      <sz val="11.0"/>
      <color rgb="FF000000"/>
      <name val="Arial"/>
    </font>
  </fonts>
  <fills count="7">
    <fill>
      <patternFill patternType="none"/>
    </fill>
    <fill>
      <patternFill patternType="lightGray"/>
    </fill>
    <fill>
      <patternFill patternType="solid">
        <fgColor rgb="FFFFFFFF"/>
        <bgColor rgb="FFFFFFFF"/>
      </patternFill>
    </fill>
    <fill>
      <patternFill patternType="solid">
        <fgColor rgb="FF860000"/>
        <bgColor rgb="FF860000"/>
      </patternFill>
    </fill>
    <fill>
      <patternFill patternType="solid">
        <fgColor rgb="FFE6E6E6"/>
        <bgColor rgb="FFE6E6E6"/>
      </patternFill>
    </fill>
    <fill>
      <patternFill patternType="solid">
        <fgColor rgb="FFFF0000"/>
        <bgColor rgb="FFFF0000"/>
      </patternFill>
    </fill>
    <fill>
      <patternFill patternType="solid">
        <fgColor rgb="FFFF3333"/>
        <bgColor rgb="FFFF3333"/>
      </patternFill>
    </fill>
  </fills>
  <borders count="39">
    <border/>
    <border>
      <bottom style="double">
        <color rgb="FFFF950E"/>
      </bottom>
    </border>
    <border>
      <left/>
      <top style="double">
        <color rgb="FFFF950E"/>
      </top>
      <bottom/>
    </border>
    <border>
      <top style="double">
        <color rgb="FFFF950E"/>
      </top>
      <bottom/>
    </border>
    <border>
      <right/>
      <top style="double">
        <color rgb="FFFF950E"/>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style="double">
        <color rgb="FFFF950E"/>
      </top>
    </border>
    <border>
      <top style="double">
        <color rgb="FFFF950E"/>
      </top>
    </border>
    <border>
      <right/>
      <top style="double">
        <color rgb="FFFF950E"/>
      </top>
    </border>
    <border>
      <top style="thin">
        <color rgb="FF000000"/>
      </top>
      <bottom style="thin">
        <color rgb="FF000000"/>
      </bottom>
    </border>
    <border>
      <left/>
      <right/>
      <top style="double">
        <color rgb="FFFF950E"/>
      </top>
      <bottom style="double">
        <color rgb="FFFF950E"/>
      </bottom>
    </border>
    <border>
      <left/>
      <top style="double">
        <color rgb="FFFF950E"/>
      </top>
      <bottom style="double">
        <color rgb="FFFF950E"/>
      </bottom>
    </border>
    <border>
      <top style="double">
        <color rgb="FFFF950E"/>
      </top>
      <bottom style="double">
        <color rgb="FFFF950E"/>
      </bottom>
    </border>
    <border>
      <right/>
      <top style="double">
        <color rgb="FFFF950E"/>
      </top>
      <bottom style="double">
        <color rgb="FFFF950E"/>
      </bottom>
    </border>
    <border>
      <left/>
    </border>
    <border>
      <righ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style="double">
        <color rgb="FFFF950E"/>
      </top>
      <bottom/>
    </border>
    <border>
      <left/>
      <right/>
      <bottom style="double">
        <color rgb="FFFF950E"/>
      </bottom>
    </border>
    <border>
      <bottom style="thin">
        <color rgb="FF000000"/>
      </bottom>
    </border>
    <border>
      <left/>
      <right/>
      <top style="double">
        <color rgb="FFFF950E"/>
      </top>
    </border>
    <border>
      <left style="thin">
        <color rgb="FF000000"/>
      </left>
      <right style="thin">
        <color rgb="FF000000"/>
      </right>
      <bottom/>
    </border>
    <border>
      <left style="thin">
        <color rgb="FF000000"/>
      </left>
      <right style="thin">
        <color rgb="FF000000"/>
      </righ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top style="double">
        <color rgb="FFFF950E"/>
      </top>
      <bottom style="thin">
        <color rgb="FF000000"/>
      </bottom>
    </border>
    <border>
      <top style="double">
        <color rgb="FFFF950E"/>
      </top>
      <bottom style="thin">
        <color rgb="FF000000"/>
      </bottom>
    </border>
    <border>
      <right/>
      <top style="double">
        <color rgb="FFFF950E"/>
      </top>
      <bottom style="thin">
        <color rgb="FF000000"/>
      </bottom>
    </border>
    <border>
      <left style="thin">
        <color rgb="FF000000"/>
      </left>
    </border>
    <border>
      <left/>
      <bottom/>
    </border>
    <border>
      <bottom/>
    </border>
    <border>
      <right/>
      <bottom/>
    </border>
  </borders>
  <cellStyleXfs count="1">
    <xf borderId="0" fillId="0" fontId="0" numFmtId="0" applyAlignment="1" applyFont="1"/>
  </cellStyleXfs>
  <cellXfs count="358">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2" numFmtId="0" xfId="0" applyAlignment="1" applyFont="1">
      <alignment shrinkToFit="0" vertical="center" wrapText="1"/>
    </xf>
    <xf borderId="0" fillId="0" fontId="2" numFmtId="0" xfId="0" applyAlignment="1" applyFont="1">
      <alignment shrinkToFit="0" wrapText="1"/>
    </xf>
    <xf borderId="0" fillId="0" fontId="2" numFmtId="0" xfId="0" applyAlignment="1" applyFont="1">
      <alignment horizontal="left" shrinkToFit="0" wrapText="1"/>
    </xf>
    <xf borderId="0" fillId="0" fontId="3" numFmtId="164" xfId="0" applyAlignment="1" applyFont="1" applyNumberFormat="1">
      <alignment shrinkToFit="0" wrapText="1"/>
    </xf>
    <xf borderId="0" fillId="0" fontId="1" numFmtId="0" xfId="0" applyAlignment="1" applyFont="1">
      <alignment horizontal="center" shrinkToFit="0" wrapText="1"/>
    </xf>
    <xf borderId="0" fillId="0" fontId="2" numFmtId="0" xfId="0" applyAlignment="1" applyFont="1">
      <alignment horizontal="center" shrinkToFit="0" wrapText="1"/>
    </xf>
    <xf borderId="1" fillId="0" fontId="4" numFmtId="0" xfId="0" applyAlignment="1" applyBorder="1" applyFont="1">
      <alignment horizontal="right" readingOrder="0" shrinkToFit="0" vertical="center" wrapText="1"/>
    </xf>
    <xf borderId="1" fillId="0" fontId="5" numFmtId="0" xfId="0" applyBorder="1" applyFont="1"/>
    <xf borderId="2" fillId="2" fontId="1" numFmtId="0" xfId="0" applyAlignment="1" applyBorder="1" applyFill="1" applyFont="1">
      <alignment horizontal="left" shrinkToFit="0" wrapText="1"/>
    </xf>
    <xf borderId="3" fillId="0" fontId="5" numFmtId="0" xfId="0" applyBorder="1" applyFont="1"/>
    <xf borderId="4" fillId="0" fontId="5" numFmtId="0" xfId="0" applyBorder="1" applyFont="1"/>
    <xf borderId="2" fillId="2" fontId="6" numFmtId="0" xfId="0" applyAlignment="1" applyBorder="1" applyFont="1">
      <alignment horizontal="left" readingOrder="0" shrinkToFit="0" wrapText="1"/>
    </xf>
    <xf borderId="5" fillId="3" fontId="7" numFmtId="0" xfId="0" applyAlignment="1" applyBorder="1" applyFill="1" applyFont="1">
      <alignment horizontal="left" readingOrder="0" vertical="center"/>
    </xf>
    <xf borderId="6" fillId="0" fontId="5" numFmtId="0" xfId="0" applyBorder="1" applyFont="1"/>
    <xf borderId="7" fillId="0" fontId="1" numFmtId="0" xfId="0" applyAlignment="1" applyBorder="1" applyFont="1">
      <alignment readingOrder="0" vertical="center"/>
    </xf>
    <xf borderId="7" fillId="0" fontId="1" numFmtId="0" xfId="0" applyAlignment="1" applyBorder="1" applyFont="1">
      <alignment horizontal="center" readingOrder="0" shrinkToFit="0" vertical="center" wrapText="1"/>
    </xf>
    <xf borderId="7" fillId="0" fontId="8" numFmtId="164" xfId="0" applyAlignment="1" applyBorder="1" applyFont="1" applyNumberFormat="1">
      <alignment horizontal="center" readingOrder="0" shrinkToFit="0" vertical="center" wrapText="1"/>
    </xf>
    <xf borderId="0" fillId="0" fontId="2" numFmtId="0" xfId="0" applyAlignment="1" applyFont="1">
      <alignment vertical="center"/>
    </xf>
    <xf borderId="8" fillId="4" fontId="1" numFmtId="0" xfId="0" applyAlignment="1" applyBorder="1" applyFill="1" applyFont="1">
      <alignment horizontal="center" shrinkToFit="0" vertical="center" wrapText="1"/>
    </xf>
    <xf borderId="5" fillId="4" fontId="1" numFmtId="0" xfId="0" applyAlignment="1" applyBorder="1" applyFont="1">
      <alignment horizontal="center" shrinkToFit="0" vertical="center" wrapText="1"/>
    </xf>
    <xf borderId="8" fillId="4" fontId="8" numFmtId="164" xfId="0" applyAlignment="1" applyBorder="1" applyFont="1" applyNumberFormat="1">
      <alignment horizontal="center" shrinkToFit="0" vertical="center" wrapText="1"/>
    </xf>
    <xf borderId="0" fillId="0" fontId="2" numFmtId="0" xfId="0" applyAlignment="1" applyFont="1">
      <alignment horizontal="center" shrinkToFit="0" vertical="center" wrapText="1"/>
    </xf>
    <xf borderId="9" fillId="0" fontId="5" numFmtId="0" xfId="0" applyBorder="1" applyFont="1"/>
    <xf borderId="7" fillId="4" fontId="1" numFmtId="0" xfId="0" applyAlignment="1" applyBorder="1" applyFont="1">
      <alignment horizontal="center" shrinkToFit="0" vertical="center" wrapText="1"/>
    </xf>
    <xf borderId="7" fillId="4" fontId="1" numFmtId="0" xfId="0" applyAlignment="1" applyBorder="1" applyFont="1">
      <alignment shrinkToFit="0" vertical="center" wrapText="1"/>
    </xf>
    <xf borderId="7" fillId="0" fontId="2" numFmtId="165" xfId="0" applyAlignment="1" applyBorder="1" applyFont="1" applyNumberFormat="1">
      <alignment horizontal="center" readingOrder="0" vertical="center"/>
    </xf>
    <xf borderId="7" fillId="0" fontId="2" numFmtId="0" xfId="0" applyAlignment="1" applyBorder="1" applyFont="1">
      <alignment horizontal="center" readingOrder="0" shrinkToFit="0" vertical="center" wrapText="1"/>
    </xf>
    <xf borderId="7" fillId="0" fontId="2" numFmtId="0" xfId="0" applyAlignment="1" applyBorder="1" applyFont="1">
      <alignment horizontal="center" readingOrder="0" vertical="center"/>
    </xf>
    <xf borderId="7" fillId="0" fontId="2" numFmtId="0" xfId="0" applyAlignment="1" applyBorder="1" applyFont="1">
      <alignment horizontal="center" readingOrder="0" shrinkToFit="0" wrapText="1"/>
    </xf>
    <xf borderId="7" fillId="0" fontId="2" numFmtId="164" xfId="0" applyAlignment="1" applyBorder="1" applyFont="1" applyNumberFormat="1">
      <alignment horizontal="center" readingOrder="0" vertical="center"/>
    </xf>
    <xf borderId="7" fillId="0" fontId="2" numFmtId="165" xfId="0" applyAlignment="1" applyBorder="1" applyFont="1" applyNumberFormat="1">
      <alignment horizontal="center" readingOrder="0"/>
    </xf>
    <xf borderId="7" fillId="0" fontId="2" numFmtId="0" xfId="0" applyAlignment="1" applyBorder="1" applyFont="1">
      <alignment horizontal="center" readingOrder="0"/>
    </xf>
    <xf borderId="7" fillId="0" fontId="2" numFmtId="164" xfId="0" applyAlignment="1" applyBorder="1" applyFont="1" applyNumberFormat="1">
      <alignment horizontal="center" readingOrder="0"/>
    </xf>
    <xf borderId="7" fillId="0" fontId="1" numFmtId="165" xfId="0" applyAlignment="1" applyBorder="1" applyFont="1" applyNumberFormat="1">
      <alignment horizontal="center" shrinkToFit="0" vertical="center" wrapText="1"/>
    </xf>
    <xf borderId="7" fillId="0" fontId="2" numFmtId="0" xfId="0" applyAlignment="1" applyBorder="1" applyFont="1">
      <alignment shrinkToFit="0" vertical="center" wrapText="1"/>
    </xf>
    <xf borderId="7" fillId="0" fontId="8" numFmtId="164" xfId="0" applyAlignment="1" applyBorder="1" applyFont="1" applyNumberFormat="1">
      <alignment shrinkToFit="0" vertical="center" wrapText="1"/>
    </xf>
    <xf borderId="10" fillId="2" fontId="1" numFmtId="0" xfId="0" applyAlignment="1" applyBorder="1" applyFont="1">
      <alignment horizontal="left" shrinkToFit="0" wrapText="1"/>
    </xf>
    <xf borderId="11" fillId="0" fontId="5" numFmtId="0" xfId="0" applyBorder="1" applyFont="1"/>
    <xf borderId="12" fillId="0" fontId="5" numFmtId="0" xfId="0" applyBorder="1" applyFont="1"/>
    <xf borderId="0" fillId="0" fontId="1" numFmtId="0" xfId="0" applyAlignment="1" applyFont="1">
      <alignment vertical="center"/>
    </xf>
    <xf borderId="0" fillId="0" fontId="1" numFmtId="0" xfId="0" applyAlignment="1" applyFont="1">
      <alignment readingOrder="0" vertical="center"/>
    </xf>
    <xf borderId="7" fillId="0" fontId="1" numFmtId="165" xfId="0" applyAlignment="1" applyBorder="1" applyFont="1" applyNumberFormat="1">
      <alignment horizontal="center" vertical="center"/>
    </xf>
    <xf borderId="7" fillId="0" fontId="1" numFmtId="0" xfId="0" applyAlignment="1" applyBorder="1" applyFont="1">
      <alignment horizontal="left" shrinkToFit="0" vertical="center" wrapText="1"/>
    </xf>
    <xf borderId="7" fillId="0" fontId="1" numFmtId="0" xfId="0" applyAlignment="1" applyBorder="1" applyFont="1">
      <alignment shrinkToFit="0" vertical="center" wrapText="1"/>
    </xf>
    <xf borderId="7" fillId="0" fontId="1" numFmtId="0" xfId="0" applyAlignment="1" applyBorder="1" applyFont="1">
      <alignment horizontal="left" shrinkToFit="0" wrapText="1"/>
    </xf>
    <xf borderId="7" fillId="0" fontId="8" numFmtId="164" xfId="0" applyAlignment="1" applyBorder="1" applyFont="1" applyNumberFormat="1">
      <alignment vertical="center"/>
    </xf>
    <xf borderId="0" fillId="0" fontId="1" numFmtId="166" xfId="0" applyAlignment="1" applyFont="1" applyNumberFormat="1">
      <alignment shrinkToFit="0" wrapText="1"/>
    </xf>
    <xf borderId="0" fillId="0" fontId="1" numFmtId="0" xfId="0" applyAlignment="1" applyFont="1">
      <alignment shrinkToFit="0" wrapText="1"/>
    </xf>
    <xf borderId="2" fillId="2" fontId="1" numFmtId="0" xfId="0" applyAlignment="1" applyBorder="1" applyFont="1">
      <alignment horizontal="left" readingOrder="0" shrinkToFit="0" wrapText="1"/>
    </xf>
    <xf borderId="5" fillId="3" fontId="7" numFmtId="0" xfId="0" applyAlignment="1" applyBorder="1" applyFont="1">
      <alignment horizontal="left" vertical="center"/>
    </xf>
    <xf borderId="7" fillId="0" fontId="2" numFmtId="0" xfId="0" applyAlignment="1" applyBorder="1" applyFont="1">
      <alignment readingOrder="0" shrinkToFit="0" vertical="center" wrapText="1"/>
    </xf>
    <xf borderId="7" fillId="0" fontId="2" numFmtId="0" xfId="0" applyAlignment="1" applyBorder="1" applyFont="1">
      <alignment horizontal="left" readingOrder="0" shrinkToFit="0" vertical="center" wrapText="1"/>
    </xf>
    <xf borderId="7" fillId="0" fontId="2" numFmtId="164" xfId="0" applyAlignment="1" applyBorder="1" applyFont="1" applyNumberFormat="1">
      <alignment readingOrder="0"/>
    </xf>
    <xf borderId="7" fillId="0" fontId="2" numFmtId="164" xfId="0" applyAlignment="1" applyBorder="1" applyFont="1" applyNumberFormat="1">
      <alignment readingOrder="0" vertical="center"/>
    </xf>
    <xf borderId="6" fillId="4" fontId="1" numFmtId="0" xfId="0" applyAlignment="1" applyBorder="1" applyFont="1">
      <alignment horizontal="center" shrinkToFit="0" vertical="center" wrapText="1"/>
    </xf>
    <xf borderId="7" fillId="0" fontId="2" numFmtId="165" xfId="0" applyAlignment="1" applyBorder="1" applyFont="1" applyNumberFormat="1">
      <alignment horizontal="center" readingOrder="0" shrinkToFit="0" vertical="center" wrapText="1"/>
    </xf>
    <xf borderId="7" fillId="0" fontId="2" numFmtId="0" xfId="0" applyAlignment="1" applyBorder="1" applyFont="1">
      <alignment readingOrder="0" shrinkToFit="0" wrapText="1"/>
    </xf>
    <xf borderId="7" fillId="0" fontId="3" numFmtId="164" xfId="0" applyAlignment="1" applyBorder="1" applyFont="1" applyNumberFormat="1">
      <alignment readingOrder="0" shrinkToFit="0" vertical="center" wrapText="1"/>
    </xf>
    <xf borderId="0" fillId="0" fontId="9" numFmtId="0" xfId="0" applyAlignment="1" applyFont="1">
      <alignment readingOrder="0" vertical="center"/>
    </xf>
    <xf borderId="10" fillId="2" fontId="6" numFmtId="0" xfId="0" applyAlignment="1" applyBorder="1" applyFont="1">
      <alignment horizontal="left" readingOrder="0" shrinkToFit="0" wrapText="1"/>
    </xf>
    <xf borderId="8" fillId="0" fontId="1" numFmtId="165" xfId="0" applyAlignment="1" applyBorder="1" applyFont="1" applyNumberFormat="1">
      <alignment horizontal="center" vertical="center"/>
    </xf>
    <xf borderId="8" fillId="0" fontId="1" numFmtId="0" xfId="0" applyAlignment="1" applyBorder="1" applyFont="1">
      <alignment horizontal="left" shrinkToFit="0" vertical="center" wrapText="1"/>
    </xf>
    <xf borderId="8" fillId="0" fontId="1" numFmtId="0" xfId="0" applyAlignment="1" applyBorder="1" applyFont="1">
      <alignment shrinkToFit="0" vertical="center" wrapText="1"/>
    </xf>
    <xf borderId="8" fillId="0" fontId="1" numFmtId="0" xfId="0" applyAlignment="1" applyBorder="1" applyFont="1">
      <alignment horizontal="left" shrinkToFit="0" wrapText="1"/>
    </xf>
    <xf borderId="8" fillId="0" fontId="8" numFmtId="164" xfId="0" applyAlignment="1" applyBorder="1" applyFont="1" applyNumberFormat="1">
      <alignment vertical="center"/>
    </xf>
    <xf borderId="0" fillId="0" fontId="10" numFmtId="0" xfId="0" applyAlignment="1" applyFont="1">
      <alignment shrinkToFit="0" wrapText="1"/>
    </xf>
    <xf borderId="7" fillId="0" fontId="3" numFmtId="164" xfId="0" applyAlignment="1" applyBorder="1" applyFont="1" applyNumberFormat="1">
      <alignment shrinkToFit="0" vertical="center" wrapText="1"/>
    </xf>
    <xf borderId="8" fillId="0" fontId="2" numFmtId="165" xfId="0" applyAlignment="1" applyBorder="1" applyFont="1" applyNumberFormat="1">
      <alignment horizontal="center" readingOrder="0" shrinkToFit="0" vertical="center" wrapText="1"/>
    </xf>
    <xf borderId="8" fillId="0" fontId="2" numFmtId="0" xfId="0" applyAlignment="1" applyBorder="1" applyFont="1">
      <alignment readingOrder="0" shrinkToFit="0" vertical="center" wrapText="1"/>
    </xf>
    <xf borderId="8" fillId="0" fontId="2" numFmtId="0" xfId="0" applyAlignment="1" applyBorder="1" applyFont="1">
      <alignment readingOrder="0" shrinkToFit="0" wrapText="1"/>
    </xf>
    <xf borderId="8" fillId="0" fontId="3" numFmtId="164" xfId="0" applyAlignment="1" applyBorder="1" applyFont="1" applyNumberFormat="1">
      <alignment readingOrder="0" shrinkToFit="0" vertical="center" wrapText="1"/>
    </xf>
    <xf borderId="13" fillId="4" fontId="1" numFmtId="0" xfId="0" applyAlignment="1" applyBorder="1" applyFont="1">
      <alignment horizontal="center" shrinkToFit="0" vertical="center" wrapText="1"/>
    </xf>
    <xf borderId="7" fillId="0" fontId="2" numFmtId="0" xfId="0" applyAlignment="1" applyBorder="1" applyFont="1">
      <alignment readingOrder="0" vertical="center"/>
    </xf>
    <xf borderId="7" fillId="0" fontId="3" numFmtId="164" xfId="0" applyAlignment="1" applyBorder="1" applyFont="1" applyNumberFormat="1">
      <alignment horizontal="center" readingOrder="0" shrinkToFit="0" vertical="center" wrapText="1"/>
    </xf>
    <xf borderId="7" fillId="0" fontId="2" numFmtId="0" xfId="0" applyAlignment="1" applyBorder="1" applyFont="1">
      <alignment shrinkToFit="0" wrapText="1"/>
    </xf>
    <xf borderId="7" fillId="0" fontId="2" numFmtId="0" xfId="0" applyBorder="1" applyFont="1"/>
    <xf borderId="7" fillId="0" fontId="3" numFmtId="164" xfId="0" applyAlignment="1" applyBorder="1" applyFont="1" applyNumberFormat="1">
      <alignment vertical="center"/>
    </xf>
    <xf borderId="14" fillId="2" fontId="1" numFmtId="0" xfId="0" applyAlignment="1" applyBorder="1" applyFont="1">
      <alignment horizontal="center" shrinkToFit="0" wrapText="1"/>
    </xf>
    <xf borderId="14" fillId="2" fontId="1" numFmtId="0" xfId="0" applyAlignment="1" applyBorder="1" applyFont="1">
      <alignment horizontal="left" shrinkToFit="0" wrapText="1"/>
    </xf>
    <xf borderId="14" fillId="2" fontId="1" numFmtId="0" xfId="0" applyAlignment="1" applyBorder="1" applyFont="1">
      <alignment shrinkToFit="0" wrapText="1"/>
    </xf>
    <xf borderId="14" fillId="2" fontId="3" numFmtId="164" xfId="0" applyAlignment="1" applyBorder="1" applyFont="1" applyNumberFormat="1">
      <alignment horizontal="left" shrinkToFit="0" wrapText="1"/>
    </xf>
    <xf borderId="7" fillId="0" fontId="2" numFmtId="165" xfId="0" applyAlignment="1" applyBorder="1" applyFont="1" applyNumberFormat="1">
      <alignment horizontal="center" readingOrder="0" vertical="top"/>
    </xf>
    <xf borderId="7" fillId="0" fontId="2" numFmtId="0" xfId="0" applyAlignment="1" applyBorder="1" applyFont="1">
      <alignment horizontal="left" readingOrder="0" shrinkToFit="0" vertical="top" wrapText="1"/>
    </xf>
    <xf borderId="7" fillId="0" fontId="2" numFmtId="0" xfId="0" applyAlignment="1" applyBorder="1" applyFont="1">
      <alignment readingOrder="0" vertical="top"/>
    </xf>
    <xf borderId="0" fillId="0" fontId="2" numFmtId="0" xfId="0" applyAlignment="1" applyFont="1">
      <alignment readingOrder="0" vertical="center"/>
    </xf>
    <xf borderId="5" fillId="0" fontId="1" numFmtId="165" xfId="0" applyAlignment="1" applyBorder="1" applyFont="1" applyNumberFormat="1">
      <alignment horizontal="center" vertical="center"/>
    </xf>
    <xf borderId="13" fillId="0" fontId="1" numFmtId="165" xfId="0" applyAlignment="1" applyBorder="1" applyFont="1" applyNumberFormat="1">
      <alignment horizontal="left" shrinkToFit="0" vertical="center" wrapText="1"/>
    </xf>
    <xf borderId="13" fillId="0" fontId="1" numFmtId="165" xfId="0" applyAlignment="1" applyBorder="1" applyFont="1" applyNumberFormat="1">
      <alignment vertical="center"/>
    </xf>
    <xf borderId="6" fillId="0" fontId="1" numFmtId="165" xfId="0" applyAlignment="1" applyBorder="1" applyFont="1" applyNumberFormat="1">
      <alignment horizontal="left" shrinkToFit="0" vertical="center" wrapText="1"/>
    </xf>
    <xf borderId="7" fillId="0" fontId="3" numFmtId="164" xfId="0" applyAlignment="1" applyBorder="1" applyFont="1" applyNumberFormat="1">
      <alignment readingOrder="0" vertical="center"/>
    </xf>
    <xf borderId="7" fillId="0" fontId="2" numFmtId="0" xfId="0" applyAlignment="1" applyBorder="1" applyFont="1">
      <alignment readingOrder="0"/>
    </xf>
    <xf borderId="15" fillId="2" fontId="1" numFmtId="0" xfId="0" applyAlignment="1" applyBorder="1" applyFont="1">
      <alignment horizontal="left" readingOrder="0" shrinkToFit="0" wrapText="1"/>
    </xf>
    <xf borderId="16" fillId="0" fontId="5" numFmtId="0" xfId="0" applyBorder="1" applyFont="1"/>
    <xf borderId="17" fillId="0" fontId="5" numFmtId="0" xfId="0" applyBorder="1" applyFont="1"/>
    <xf borderId="18" fillId="2" fontId="6" numFmtId="0" xfId="0" applyAlignment="1" applyBorder="1" applyFont="1">
      <alignment horizontal="left" readingOrder="0" shrinkToFit="0" wrapText="1"/>
    </xf>
    <xf borderId="19" fillId="0" fontId="5" numFmtId="0" xfId="0" applyBorder="1" applyFont="1"/>
    <xf borderId="0" fillId="0" fontId="2" numFmtId="0" xfId="0" applyAlignment="1" applyFont="1">
      <alignment readingOrder="0" shrinkToFit="0" vertical="center" wrapText="1"/>
    </xf>
    <xf borderId="0" fillId="0" fontId="2" numFmtId="165" xfId="0" applyAlignment="1" applyFont="1" applyNumberFormat="1">
      <alignment horizontal="center" readingOrder="0" vertical="center"/>
    </xf>
    <xf borderId="0" fillId="0" fontId="9" numFmtId="0" xfId="0" applyAlignment="1" applyFont="1">
      <alignment readingOrder="0"/>
    </xf>
    <xf borderId="5" fillId="0" fontId="2" numFmtId="165" xfId="0" applyAlignment="1" applyBorder="1" applyFont="1" applyNumberFormat="1">
      <alignment horizontal="center" readingOrder="0" vertical="center"/>
    </xf>
    <xf borderId="7" fillId="0" fontId="1" numFmtId="0" xfId="0" applyAlignment="1" applyBorder="1" applyFont="1">
      <alignment shrinkToFit="0" wrapText="1"/>
    </xf>
    <xf borderId="7" fillId="0" fontId="1" numFmtId="0" xfId="0" applyBorder="1" applyFont="1"/>
    <xf borderId="20" fillId="4" fontId="1" numFmtId="0" xfId="0" applyAlignment="1" applyBorder="1" applyFont="1">
      <alignment horizontal="center" shrinkToFit="0" vertical="center" wrapText="1"/>
    </xf>
    <xf borderId="21" fillId="4" fontId="1" numFmtId="0" xfId="0" applyAlignment="1" applyBorder="1" applyFont="1">
      <alignment shrinkToFit="0" vertical="center" wrapText="1"/>
    </xf>
    <xf borderId="8" fillId="4" fontId="1" numFmtId="0" xfId="0" applyAlignment="1" applyBorder="1" applyFont="1">
      <alignment horizontal="center" shrinkToFit="0" wrapText="1"/>
    </xf>
    <xf borderId="0" fillId="0" fontId="11" numFmtId="0" xfId="0" applyAlignment="1" applyFont="1">
      <alignment shrinkToFit="0" wrapText="1"/>
    </xf>
    <xf borderId="7" fillId="0" fontId="12" numFmtId="0" xfId="0" applyBorder="1" applyFont="1"/>
    <xf borderId="7" fillId="0" fontId="12" numFmtId="0" xfId="0" applyAlignment="1" applyBorder="1" applyFont="1">
      <alignment readingOrder="0"/>
    </xf>
    <xf borderId="7" fillId="0" fontId="2" numFmtId="165" xfId="0" applyAlignment="1" applyBorder="1" applyFont="1" applyNumberFormat="1">
      <alignment horizontal="center" vertical="center"/>
    </xf>
    <xf borderId="7" fillId="0" fontId="2" numFmtId="0" xfId="0" applyAlignment="1" applyBorder="1" applyFont="1">
      <alignment vertical="center"/>
    </xf>
    <xf borderId="7" fillId="0" fontId="2" numFmtId="0" xfId="0" applyAlignment="1" applyBorder="1" applyFont="1">
      <alignment horizontal="left" readingOrder="0" shrinkToFit="0" wrapText="1"/>
    </xf>
    <xf borderId="7" fillId="0" fontId="1" numFmtId="165" xfId="0" applyAlignment="1" applyBorder="1" applyFont="1" applyNumberFormat="1">
      <alignment horizontal="left" shrinkToFit="0" vertical="center" wrapText="1"/>
    </xf>
    <xf borderId="7" fillId="0" fontId="1" numFmtId="165" xfId="0" applyAlignment="1" applyBorder="1" applyFont="1" applyNumberFormat="1">
      <alignment vertical="center"/>
    </xf>
    <xf borderId="8" fillId="4" fontId="1" numFmtId="0" xfId="0" applyAlignment="1" applyBorder="1" applyFont="1">
      <alignment horizontal="left" shrinkToFit="0" wrapText="1"/>
    </xf>
    <xf borderId="22" fillId="2" fontId="1" numFmtId="0" xfId="0" applyAlignment="1" applyBorder="1" applyFont="1">
      <alignment horizontal="center" shrinkToFit="0" wrapText="1"/>
    </xf>
    <xf borderId="22" fillId="2" fontId="1" numFmtId="0" xfId="0" applyAlignment="1" applyBorder="1" applyFont="1">
      <alignment horizontal="left" shrinkToFit="0" wrapText="1"/>
    </xf>
    <xf borderId="22" fillId="2" fontId="1" numFmtId="0" xfId="0" applyAlignment="1" applyBorder="1" applyFont="1">
      <alignment shrinkToFit="0" wrapText="1"/>
    </xf>
    <xf borderId="6" fillId="3" fontId="7" numFmtId="0" xfId="0" applyAlignment="1" applyBorder="1" applyFont="1">
      <alignment horizontal="left" vertical="center"/>
    </xf>
    <xf borderId="5" fillId="0" fontId="2" numFmtId="165" xfId="0" applyAlignment="1" applyBorder="1" applyFont="1" applyNumberFormat="1">
      <alignment horizontal="center" readingOrder="0" vertical="top"/>
    </xf>
    <xf borderId="0" fillId="0" fontId="2" numFmtId="165" xfId="0" applyAlignment="1" applyFont="1" applyNumberFormat="1">
      <alignment horizontal="center" readingOrder="0" vertical="top"/>
    </xf>
    <xf borderId="0" fillId="0" fontId="2" numFmtId="0" xfId="0" applyAlignment="1" applyFont="1">
      <alignment readingOrder="0" shrinkToFit="0" wrapText="1"/>
    </xf>
    <xf borderId="23" fillId="2" fontId="1" numFmtId="0" xfId="0" applyAlignment="1" applyBorder="1" applyFont="1">
      <alignment horizontal="center" shrinkToFit="0" wrapText="1"/>
    </xf>
    <xf borderId="23" fillId="2" fontId="1" numFmtId="0" xfId="0" applyAlignment="1" applyBorder="1" applyFont="1">
      <alignment horizontal="left" shrinkToFit="0" wrapText="1"/>
    </xf>
    <xf borderId="23" fillId="2" fontId="1" numFmtId="0" xfId="0" applyAlignment="1" applyBorder="1" applyFont="1">
      <alignment shrinkToFit="0" wrapText="1"/>
    </xf>
    <xf borderId="23" fillId="2" fontId="3" numFmtId="164" xfId="0" applyAlignment="1" applyBorder="1" applyFont="1" applyNumberFormat="1">
      <alignment horizontal="left" shrinkToFit="0" wrapText="1"/>
    </xf>
    <xf borderId="9" fillId="0" fontId="1" numFmtId="165" xfId="0" applyAlignment="1" applyBorder="1" applyFont="1" applyNumberFormat="1">
      <alignment horizontal="center" vertical="center"/>
    </xf>
    <xf borderId="9" fillId="0" fontId="2" numFmtId="0" xfId="0" applyAlignment="1" applyBorder="1" applyFont="1">
      <alignment shrinkToFit="0" wrapText="1"/>
    </xf>
    <xf borderId="0" fillId="0" fontId="2" numFmtId="0" xfId="0" applyFont="1"/>
    <xf borderId="7" fillId="0" fontId="2" numFmtId="0" xfId="0" applyAlignment="1" applyBorder="1" applyFont="1">
      <alignment readingOrder="0" shrinkToFit="0" vertical="top" wrapText="1"/>
    </xf>
    <xf borderId="0" fillId="0" fontId="13" numFmtId="0" xfId="0" applyAlignment="1" applyFont="1">
      <alignment readingOrder="0"/>
    </xf>
    <xf borderId="0" fillId="0" fontId="2" numFmtId="167" xfId="0" applyAlignment="1" applyFont="1" applyNumberFormat="1">
      <alignment shrinkToFit="0" wrapText="1"/>
    </xf>
    <xf borderId="0" fillId="0" fontId="2" numFmtId="167" xfId="0" applyAlignment="1" applyFont="1" applyNumberFormat="1">
      <alignment readingOrder="0" shrinkToFit="0" wrapText="1"/>
    </xf>
    <xf borderId="0" fillId="0" fontId="1" numFmtId="167" xfId="0" applyAlignment="1" applyFont="1" applyNumberFormat="1">
      <alignment readingOrder="0" shrinkToFit="0" wrapText="1"/>
    </xf>
    <xf borderId="0" fillId="0" fontId="13" numFmtId="0" xfId="0" applyAlignment="1" applyFont="1">
      <alignment readingOrder="0" vertical="center"/>
    </xf>
    <xf borderId="0" fillId="0" fontId="11" numFmtId="2" xfId="0" applyAlignment="1" applyFont="1" applyNumberFormat="1">
      <alignment shrinkToFit="0" wrapText="1"/>
    </xf>
    <xf borderId="0" fillId="0" fontId="11" numFmtId="2" xfId="0" applyAlignment="1" applyFont="1" applyNumberFormat="1">
      <alignment readingOrder="0" shrinkToFit="0" wrapText="1"/>
    </xf>
    <xf borderId="0" fillId="0" fontId="2" numFmtId="2" xfId="0" applyAlignment="1" applyFont="1" applyNumberFormat="1">
      <alignment readingOrder="0" shrinkToFit="0" wrapText="1"/>
    </xf>
    <xf borderId="7" fillId="0" fontId="1" numFmtId="0" xfId="0" applyAlignment="1" applyBorder="1" applyFont="1">
      <alignment horizontal="left" readingOrder="0" shrinkToFit="0" vertical="center" wrapText="1"/>
    </xf>
    <xf borderId="22" fillId="2" fontId="1" numFmtId="0" xfId="0" applyAlignment="1" applyBorder="1" applyFont="1">
      <alignment horizontal="center" readingOrder="0" shrinkToFit="0" wrapText="1"/>
    </xf>
    <xf borderId="7" fillId="0" fontId="2" numFmtId="168" xfId="0" applyAlignment="1" applyBorder="1" applyFont="1" applyNumberFormat="1">
      <alignment horizontal="left" readingOrder="0" shrinkToFit="0" vertical="center" wrapText="1"/>
    </xf>
    <xf borderId="0" fillId="0" fontId="9" numFmtId="165" xfId="0" applyAlignment="1" applyFont="1" applyNumberFormat="1">
      <alignment horizontal="center" readingOrder="0"/>
    </xf>
    <xf borderId="0" fillId="0" fontId="9" numFmtId="0" xfId="0" applyAlignment="1" applyFont="1">
      <alignment horizontal="left" readingOrder="0"/>
    </xf>
    <xf borderId="0" fillId="0" fontId="9" numFmtId="0" xfId="0" applyAlignment="1" applyFont="1">
      <alignment horizontal="center" readingOrder="0"/>
    </xf>
    <xf borderId="0" fillId="0" fontId="9" numFmtId="164" xfId="0" applyAlignment="1" applyFont="1" applyNumberFormat="1">
      <alignment horizontal="right" readingOrder="0"/>
    </xf>
    <xf borderId="5" fillId="0" fontId="2" numFmtId="165" xfId="0" applyAlignment="1" applyBorder="1" applyFont="1" applyNumberFormat="1">
      <alignment horizontal="center" vertical="top"/>
    </xf>
    <xf borderId="7" fillId="0" fontId="2" numFmtId="0" xfId="0" applyAlignment="1" applyBorder="1" applyFont="1">
      <alignment shrinkToFit="0" vertical="top" wrapText="1"/>
    </xf>
    <xf borderId="7" fillId="0" fontId="2" numFmtId="49" xfId="0" applyAlignment="1" applyBorder="1" applyFont="1" applyNumberFormat="1">
      <alignment horizontal="left" readingOrder="0" shrinkToFit="0" vertical="center" wrapText="1"/>
    </xf>
    <xf borderId="0" fillId="2" fontId="1" numFmtId="0" xfId="0" applyAlignment="1" applyFont="1">
      <alignment horizontal="center" shrinkToFit="0" wrapText="1"/>
    </xf>
    <xf borderId="0" fillId="2" fontId="1" numFmtId="0" xfId="0" applyAlignment="1" applyFont="1">
      <alignment horizontal="left" shrinkToFit="0" wrapText="1"/>
    </xf>
    <xf borderId="0" fillId="2" fontId="1" numFmtId="0" xfId="0" applyAlignment="1" applyFont="1">
      <alignment shrinkToFit="0" wrapText="1"/>
    </xf>
    <xf borderId="0" fillId="2" fontId="3" numFmtId="164" xfId="0" applyAlignment="1" applyFont="1" applyNumberFormat="1">
      <alignment horizontal="left" shrinkToFit="0" wrapText="1"/>
    </xf>
    <xf borderId="7" fillId="0" fontId="2" numFmtId="0" xfId="0" applyAlignment="1" applyBorder="1" applyFont="1">
      <alignment horizontal="left" readingOrder="0" vertical="center"/>
    </xf>
    <xf borderId="7" fillId="2" fontId="3" numFmtId="164" xfId="0" applyAlignment="1" applyBorder="1" applyFont="1" applyNumberFormat="1">
      <alignment readingOrder="0" vertical="center"/>
    </xf>
    <xf borderId="7" fillId="0" fontId="2" numFmtId="0" xfId="0" applyAlignment="1" applyBorder="1" applyFont="1">
      <alignment vertical="top"/>
    </xf>
    <xf borderId="7" fillId="0" fontId="3" numFmtId="169" xfId="0" applyAlignment="1" applyBorder="1" applyFont="1" applyNumberFormat="1">
      <alignment readingOrder="0" vertical="center"/>
    </xf>
    <xf borderId="7" fillId="0" fontId="8" numFmtId="169" xfId="0" applyAlignment="1" applyBorder="1" applyFont="1" applyNumberFormat="1">
      <alignment vertical="center"/>
    </xf>
    <xf borderId="7" fillId="0" fontId="2" numFmtId="165" xfId="0" applyAlignment="1" applyBorder="1" applyFont="1" applyNumberFormat="1">
      <alignment horizontal="center" vertical="top"/>
    </xf>
    <xf borderId="7" fillId="0" fontId="14" numFmtId="0" xfId="0" applyAlignment="1" applyBorder="1" applyFont="1">
      <alignment horizontal="center" readingOrder="0" vertical="center"/>
    </xf>
    <xf borderId="7" fillId="0" fontId="15" numFmtId="0" xfId="0" applyAlignment="1" applyBorder="1" applyFont="1">
      <alignment readingOrder="0" vertical="center"/>
    </xf>
    <xf borderId="7" fillId="0" fontId="15" numFmtId="0" xfId="0" applyAlignment="1" applyBorder="1" applyFont="1">
      <alignment horizontal="center" readingOrder="0" vertical="center"/>
    </xf>
    <xf borderId="0" fillId="0" fontId="1" numFmtId="165" xfId="0" applyAlignment="1" applyFont="1" applyNumberFormat="1">
      <alignment horizontal="center" vertical="center"/>
    </xf>
    <xf borderId="0" fillId="0" fontId="1" numFmtId="165" xfId="0" applyAlignment="1" applyFont="1" applyNumberFormat="1">
      <alignment horizontal="left" shrinkToFit="0" vertical="center" wrapText="1"/>
    </xf>
    <xf borderId="0" fillId="0" fontId="1" numFmtId="165" xfId="0" applyAlignment="1" applyFont="1" applyNumberFormat="1">
      <alignment vertical="center"/>
    </xf>
    <xf borderId="0" fillId="0" fontId="8" numFmtId="164" xfId="0" applyAlignment="1" applyFont="1" applyNumberFormat="1">
      <alignment vertical="center"/>
    </xf>
    <xf borderId="7" fillId="0" fontId="15" numFmtId="165" xfId="0" applyAlignment="1" applyBorder="1" applyFont="1" applyNumberFormat="1">
      <alignment readingOrder="0" shrinkToFit="0" wrapText="1"/>
    </xf>
    <xf borderId="7" fillId="0" fontId="15" numFmtId="0" xfId="0" applyAlignment="1" applyBorder="1" applyFont="1">
      <alignment readingOrder="0" shrinkToFit="0" wrapText="1"/>
    </xf>
    <xf borderId="7" fillId="0" fontId="15" numFmtId="164" xfId="0" applyAlignment="1" applyBorder="1" applyFont="1" applyNumberFormat="1">
      <alignment horizontal="right" readingOrder="0" shrinkToFit="0" wrapText="1"/>
    </xf>
    <xf borderId="7" fillId="0" fontId="16" numFmtId="164" xfId="0" applyAlignment="1" applyBorder="1" applyFont="1" applyNumberFormat="1">
      <alignment readingOrder="0" shrinkToFit="0" vertical="center" wrapText="1"/>
    </xf>
    <xf borderId="0" fillId="0" fontId="9" numFmtId="165" xfId="0" applyAlignment="1" applyFont="1" applyNumberFormat="1">
      <alignment readingOrder="0"/>
    </xf>
    <xf borderId="7" fillId="0" fontId="15" numFmtId="0" xfId="0" applyAlignment="1" applyBorder="1" applyFont="1">
      <alignment readingOrder="0" shrinkToFit="0" vertical="top" wrapText="1"/>
    </xf>
    <xf borderId="7" fillId="0" fontId="15" numFmtId="0" xfId="0" applyAlignment="1" applyBorder="1" applyFont="1">
      <alignment readingOrder="0" shrinkToFit="0" vertical="center" wrapText="1"/>
    </xf>
    <xf borderId="7" fillId="0" fontId="15" numFmtId="165" xfId="0" applyAlignment="1" applyBorder="1" applyFont="1" applyNumberFormat="1">
      <alignment horizontal="center" readingOrder="0" shrinkToFit="0" vertical="top" wrapText="1"/>
    </xf>
    <xf borderId="7" fillId="0" fontId="16" numFmtId="165" xfId="0" applyAlignment="1" applyBorder="1" applyFont="1" applyNumberFormat="1">
      <alignment horizontal="center" readingOrder="0" shrinkToFit="0" vertical="top" wrapText="1"/>
    </xf>
    <xf borderId="7" fillId="0" fontId="16" numFmtId="0" xfId="0" applyAlignment="1" applyBorder="1" applyFont="1">
      <alignment readingOrder="0" shrinkToFit="0" vertical="top" wrapText="1"/>
    </xf>
    <xf borderId="7" fillId="0" fontId="16" numFmtId="0" xfId="0" applyAlignment="1" applyBorder="1" applyFont="1">
      <alignment readingOrder="0" shrinkToFit="0" wrapText="1"/>
    </xf>
    <xf borderId="7" fillId="2" fontId="8" numFmtId="164" xfId="0" applyAlignment="1" applyBorder="1" applyFont="1" applyNumberFormat="1">
      <alignment horizontal="center" readingOrder="0" shrinkToFit="0" vertical="center" wrapText="1"/>
    </xf>
    <xf borderId="0" fillId="0" fontId="1" numFmtId="0" xfId="0" applyAlignment="1" applyFont="1">
      <alignment horizontal="left" readingOrder="0" vertical="center"/>
    </xf>
    <xf borderId="5" fillId="3" fontId="7" numFmtId="0" xfId="0" applyAlignment="1" applyBorder="1" applyFont="1">
      <alignment horizontal="left" readingOrder="0" shrinkToFit="0" vertical="center" wrapText="1"/>
    </xf>
    <xf borderId="5" fillId="0" fontId="2" numFmtId="168" xfId="0" applyAlignment="1" applyBorder="1" applyFont="1" applyNumberFormat="1">
      <alignment horizontal="center" readingOrder="0" vertical="top"/>
    </xf>
    <xf borderId="0" fillId="0" fontId="11" numFmtId="0" xfId="0" applyAlignment="1" applyFont="1">
      <alignment readingOrder="0" shrinkToFit="0" wrapText="1"/>
    </xf>
    <xf borderId="0" fillId="0" fontId="2" numFmtId="164" xfId="0" applyAlignment="1" applyFont="1" applyNumberFormat="1">
      <alignment shrinkToFit="0" wrapText="1"/>
    </xf>
    <xf borderId="7" fillId="0" fontId="17" numFmtId="164" xfId="0" applyAlignment="1" applyBorder="1" applyFont="1" applyNumberFormat="1">
      <alignment readingOrder="0" shrinkToFit="0" vertical="center" wrapText="1"/>
    </xf>
    <xf borderId="7" fillId="0" fontId="2" numFmtId="168" xfId="0" applyAlignment="1" applyBorder="1" applyFont="1" applyNumberFormat="1">
      <alignment readingOrder="0" shrinkToFit="0" vertical="top" wrapText="1"/>
    </xf>
    <xf borderId="7" fillId="0" fontId="2" numFmtId="169" xfId="0" applyAlignment="1" applyBorder="1" applyFont="1" applyNumberFormat="1">
      <alignment readingOrder="0" shrinkToFit="0" vertical="top" wrapText="1"/>
    </xf>
    <xf borderId="8" fillId="0" fontId="3" numFmtId="164" xfId="0" applyAlignment="1" applyBorder="1" applyFont="1" applyNumberFormat="1">
      <alignment readingOrder="0" vertical="center"/>
    </xf>
    <xf borderId="7" fillId="0" fontId="2" numFmtId="164" xfId="0" applyAlignment="1" applyBorder="1" applyFont="1" applyNumberFormat="1">
      <alignment horizontal="center" readingOrder="0" shrinkToFit="0" wrapText="1"/>
    </xf>
    <xf borderId="0" fillId="0" fontId="18" numFmtId="0" xfId="0" applyAlignment="1" applyFont="1">
      <alignment shrinkToFit="0" wrapText="1"/>
    </xf>
    <xf borderId="0" fillId="0" fontId="19" numFmtId="0" xfId="0" applyAlignment="1" applyFont="1">
      <alignment shrinkToFit="0" wrapText="1"/>
    </xf>
    <xf borderId="7" fillId="0" fontId="8" numFmtId="164" xfId="0" applyAlignment="1" applyBorder="1" applyFont="1" applyNumberFormat="1">
      <alignment readingOrder="0" vertical="center"/>
    </xf>
    <xf borderId="5" fillId="0" fontId="2" numFmtId="0" xfId="0" applyAlignment="1" applyBorder="1" applyFont="1">
      <alignment horizontal="center" readingOrder="0" vertical="top"/>
    </xf>
    <xf borderId="2" fillId="2" fontId="8" numFmtId="0" xfId="0" applyAlignment="1" applyBorder="1" applyFont="1">
      <alignment shrinkToFit="0" vertical="bottom" wrapText="1"/>
    </xf>
    <xf borderId="0" fillId="0" fontId="20" numFmtId="0" xfId="0" applyAlignment="1" applyFont="1">
      <alignment vertical="bottom"/>
    </xf>
    <xf borderId="2" fillId="2" fontId="8" numFmtId="0" xfId="0" applyAlignment="1" applyBorder="1" applyFont="1">
      <alignment shrinkToFit="0" vertical="bottom" wrapText="1"/>
    </xf>
    <xf borderId="10" fillId="2" fontId="6" numFmtId="0" xfId="0" applyAlignment="1" applyBorder="1" applyFont="1">
      <alignment shrinkToFit="0" vertical="bottom" wrapText="1"/>
    </xf>
    <xf borderId="5" fillId="3" fontId="7" numFmtId="0" xfId="0" applyAlignment="1" applyBorder="1" applyFont="1">
      <alignment shrinkToFit="0" wrapText="1"/>
    </xf>
    <xf borderId="7" fillId="0" fontId="8" numFmtId="0" xfId="0" applyBorder="1" applyFont="1"/>
    <xf borderId="7" fillId="0" fontId="8" numFmtId="0" xfId="0" applyAlignment="1" applyBorder="1" applyFont="1">
      <alignment horizontal="center" shrinkToFit="0" wrapText="1"/>
    </xf>
    <xf borderId="7" fillId="0" fontId="8" numFmtId="164" xfId="0" applyAlignment="1" applyBorder="1" applyFont="1" applyNumberFormat="1">
      <alignment horizontal="center" shrinkToFit="0" wrapText="1"/>
    </xf>
    <xf borderId="8" fillId="4" fontId="8" numFmtId="0" xfId="0" applyAlignment="1" applyBorder="1" applyFont="1">
      <alignment horizontal="center" shrinkToFit="0" wrapText="1"/>
    </xf>
    <xf borderId="20" fillId="4" fontId="8" numFmtId="0" xfId="0" applyAlignment="1" applyBorder="1" applyFont="1">
      <alignment horizontal="center" shrinkToFit="0" wrapText="1"/>
    </xf>
    <xf borderId="21" fillId="4" fontId="20" numFmtId="0" xfId="0" applyBorder="1" applyFont="1"/>
    <xf borderId="8" fillId="4" fontId="8" numFmtId="164" xfId="0" applyAlignment="1" applyBorder="1" applyFont="1" applyNumberFormat="1">
      <alignment horizontal="center" shrinkToFit="0" wrapText="1"/>
    </xf>
    <xf borderId="7" fillId="4" fontId="8" numFmtId="0" xfId="0" applyAlignment="1" applyBorder="1" applyFont="1">
      <alignment horizontal="center" shrinkToFit="0" wrapText="1"/>
    </xf>
    <xf borderId="7" fillId="4" fontId="8" numFmtId="0" xfId="0" applyAlignment="1" applyBorder="1" applyFont="1">
      <alignment shrinkToFit="0" wrapText="1"/>
    </xf>
    <xf borderId="5" fillId="0" fontId="3" numFmtId="165" xfId="0" applyAlignment="1" applyBorder="1" applyFont="1" applyNumberFormat="1">
      <alignment horizontal="center" vertical="top"/>
    </xf>
    <xf borderId="7" fillId="0" fontId="3" numFmtId="0" xfId="0" applyAlignment="1" applyBorder="1" applyFont="1">
      <alignment shrinkToFit="0" vertical="top" wrapText="1"/>
    </xf>
    <xf borderId="7" fillId="0" fontId="3" numFmtId="0" xfId="0" applyAlignment="1" applyBorder="1" applyFont="1">
      <alignment vertical="top"/>
    </xf>
    <xf borderId="7" fillId="0" fontId="3" numFmtId="164" xfId="0" applyAlignment="1" applyBorder="1" applyFont="1" applyNumberFormat="1">
      <alignment horizontal="right"/>
    </xf>
    <xf borderId="7" fillId="0" fontId="3" numFmtId="0" xfId="0" applyBorder="1" applyFont="1"/>
    <xf borderId="7" fillId="0" fontId="3" numFmtId="0" xfId="0" applyAlignment="1" applyBorder="1" applyFont="1">
      <alignment shrinkToFit="0" wrapText="1"/>
    </xf>
    <xf borderId="5" fillId="0" fontId="8" numFmtId="165" xfId="0" applyAlignment="1" applyBorder="1" applyFont="1" applyNumberFormat="1">
      <alignment horizontal="center"/>
    </xf>
    <xf borderId="13" fillId="0" fontId="20" numFmtId="165" xfId="0" applyBorder="1" applyFont="1" applyNumberFormat="1"/>
    <xf borderId="6" fillId="0" fontId="20" numFmtId="165" xfId="0" applyBorder="1" applyFont="1" applyNumberFormat="1"/>
    <xf borderId="7" fillId="0" fontId="8" numFmtId="164" xfId="0" applyAlignment="1" applyBorder="1" applyFont="1" applyNumberFormat="1">
      <alignment horizontal="right"/>
    </xf>
    <xf borderId="10" fillId="2" fontId="6" numFmtId="0" xfId="0" applyAlignment="1" applyBorder="1" applyFont="1">
      <alignment readingOrder="0" shrinkToFit="0" vertical="bottom" wrapText="1"/>
    </xf>
    <xf borderId="5" fillId="3" fontId="7" numFmtId="0" xfId="0" applyAlignment="1" applyBorder="1" applyFont="1">
      <alignment shrinkToFit="0" vertical="bottom" wrapText="1"/>
    </xf>
    <xf borderId="7" fillId="0" fontId="8" numFmtId="0" xfId="0" applyAlignment="1" applyBorder="1" applyFont="1">
      <alignment vertical="bottom"/>
    </xf>
    <xf borderId="7" fillId="0" fontId="8" numFmtId="0" xfId="0" applyAlignment="1" applyBorder="1" applyFont="1">
      <alignment horizontal="center" shrinkToFit="0" vertical="bottom" wrapText="1"/>
    </xf>
    <xf borderId="7" fillId="0" fontId="8" numFmtId="164" xfId="0" applyAlignment="1" applyBorder="1" applyFont="1" applyNumberFormat="1">
      <alignment horizontal="center" readingOrder="0" shrinkToFit="0" vertical="bottom" wrapText="1"/>
    </xf>
    <xf borderId="8" fillId="4" fontId="8" numFmtId="0" xfId="0" applyAlignment="1" applyBorder="1" applyFont="1">
      <alignment horizontal="center" shrinkToFit="0" vertical="bottom" wrapText="1"/>
    </xf>
    <xf borderId="20" fillId="4" fontId="8" numFmtId="0" xfId="0" applyAlignment="1" applyBorder="1" applyFont="1">
      <alignment horizontal="center" shrinkToFit="0" vertical="bottom" wrapText="1"/>
    </xf>
    <xf borderId="21" fillId="4" fontId="20" numFmtId="0" xfId="0" applyAlignment="1" applyBorder="1" applyFont="1">
      <alignment vertical="bottom"/>
    </xf>
    <xf borderId="8" fillId="4" fontId="8" numFmtId="164" xfId="0" applyAlignment="1" applyBorder="1" applyFont="1" applyNumberFormat="1">
      <alignment horizontal="center" shrinkToFit="0" vertical="bottom" wrapText="1"/>
    </xf>
    <xf borderId="7" fillId="4" fontId="8" numFmtId="0" xfId="0" applyAlignment="1" applyBorder="1" applyFont="1">
      <alignment horizontal="center" shrinkToFit="0" vertical="bottom" wrapText="1"/>
    </xf>
    <xf borderId="7" fillId="4" fontId="8" numFmtId="0" xfId="0" applyAlignment="1" applyBorder="1" applyFont="1">
      <alignment shrinkToFit="0" vertical="bottom" wrapText="1"/>
    </xf>
    <xf borderId="5" fillId="3" fontId="7" numFmtId="0" xfId="0" applyAlignment="1" applyBorder="1" applyFont="1">
      <alignment readingOrder="0" shrinkToFit="0" wrapText="1"/>
    </xf>
    <xf borderId="7" fillId="0" fontId="8" numFmtId="0" xfId="0" applyAlignment="1" applyBorder="1" applyFont="1">
      <alignment readingOrder="0"/>
    </xf>
    <xf borderId="7" fillId="0" fontId="8" numFmtId="0" xfId="0" applyAlignment="1" applyBorder="1" applyFont="1">
      <alignment horizontal="center" readingOrder="0" shrinkToFit="0" wrapText="1"/>
    </xf>
    <xf borderId="8" fillId="4" fontId="8" numFmtId="0" xfId="0" applyAlignment="1" applyBorder="1" applyFont="1">
      <alignment horizontal="center" shrinkToFit="0" wrapText="1"/>
    </xf>
    <xf borderId="20" fillId="4" fontId="8" numFmtId="165" xfId="0" applyAlignment="1" applyBorder="1" applyFont="1" applyNumberFormat="1">
      <alignment horizontal="center" shrinkToFit="0" wrapText="1"/>
    </xf>
    <xf borderId="21" fillId="4" fontId="20" numFmtId="165" xfId="0" applyBorder="1" applyFont="1" applyNumberFormat="1"/>
    <xf borderId="8" fillId="4" fontId="8" numFmtId="165" xfId="0" applyAlignment="1" applyBorder="1" applyFont="1" applyNumberFormat="1">
      <alignment horizontal="center" shrinkToFit="0" wrapText="1"/>
    </xf>
    <xf borderId="7" fillId="4" fontId="8" numFmtId="165" xfId="0" applyAlignment="1" applyBorder="1" applyFont="1" applyNumberFormat="1">
      <alignment horizontal="center" shrinkToFit="0" wrapText="1"/>
    </xf>
    <xf borderId="7" fillId="4" fontId="8" numFmtId="165" xfId="0" applyAlignment="1" applyBorder="1" applyFont="1" applyNumberFormat="1">
      <alignment shrinkToFit="0" wrapText="1"/>
    </xf>
    <xf borderId="5" fillId="0" fontId="20" numFmtId="165" xfId="0" applyAlignment="1" applyBorder="1" applyFont="1" applyNumberFormat="1">
      <alignment vertical="top"/>
    </xf>
    <xf borderId="7" fillId="0" fontId="20" numFmtId="0" xfId="0" applyAlignment="1" applyBorder="1" applyFont="1">
      <alignment vertical="top"/>
    </xf>
    <xf borderId="7" fillId="0" fontId="20" numFmtId="164" xfId="0" applyBorder="1" applyFont="1" applyNumberFormat="1"/>
    <xf borderId="0" fillId="0" fontId="20" numFmtId="0" xfId="0" applyFont="1"/>
    <xf borderId="0" fillId="0" fontId="20" numFmtId="165" xfId="0" applyFont="1" applyNumberFormat="1"/>
    <xf borderId="0" fillId="0" fontId="20" numFmtId="164" xfId="0" applyFont="1" applyNumberFormat="1"/>
    <xf borderId="0" fillId="2" fontId="1" numFmtId="0" xfId="0" applyAlignment="1" applyFont="1">
      <alignment horizontal="left" readingOrder="0" shrinkToFit="0" wrapText="1"/>
    </xf>
    <xf borderId="6" fillId="0" fontId="2" numFmtId="0" xfId="0" applyAlignment="1" applyBorder="1" applyFont="1">
      <alignment readingOrder="0" shrinkToFit="0" vertical="top" wrapText="1"/>
    </xf>
    <xf borderId="0" fillId="0" fontId="8" numFmtId="165" xfId="0" applyAlignment="1" applyFont="1" applyNumberFormat="1">
      <alignment vertical="bottom"/>
    </xf>
    <xf borderId="20" fillId="4" fontId="8" numFmtId="0" xfId="0" applyAlignment="1" applyBorder="1" applyFont="1">
      <alignment horizontal="center" shrinkToFit="0" wrapText="1"/>
    </xf>
    <xf borderId="21" fillId="4" fontId="20" numFmtId="0" xfId="0" applyBorder="1" applyFont="1"/>
    <xf borderId="7" fillId="4" fontId="8" numFmtId="0" xfId="0" applyAlignment="1" applyBorder="1" applyFont="1">
      <alignment horizontal="center" shrinkToFit="0" wrapText="1"/>
    </xf>
    <xf borderId="7" fillId="4" fontId="8" numFmtId="0" xfId="0" applyAlignment="1" applyBorder="1" applyFont="1">
      <alignment shrinkToFit="0" wrapText="1"/>
    </xf>
    <xf borderId="7" fillId="0" fontId="20" numFmtId="0" xfId="0" applyAlignment="1" applyBorder="1" applyFont="1">
      <alignment vertical="top"/>
    </xf>
    <xf borderId="7" fillId="0" fontId="20" numFmtId="0" xfId="0" applyBorder="1" applyFont="1"/>
    <xf borderId="13" fillId="0" fontId="2" numFmtId="0" xfId="0" applyAlignment="1" applyBorder="1" applyFont="1">
      <alignment horizontal="left" readingOrder="0" shrinkToFit="0" vertical="center" wrapText="1"/>
    </xf>
    <xf borderId="13" fillId="0" fontId="2" numFmtId="0" xfId="0" applyAlignment="1" applyBorder="1" applyFont="1">
      <alignment readingOrder="0" vertical="center"/>
    </xf>
    <xf borderId="6" fillId="0" fontId="2" numFmtId="0" xfId="0" applyAlignment="1" applyBorder="1" applyFont="1">
      <alignment horizontal="left" readingOrder="0" shrinkToFit="0" vertical="center" wrapText="1"/>
    </xf>
    <xf borderId="5" fillId="0" fontId="1" numFmtId="0" xfId="0" applyAlignment="1" applyBorder="1" applyFont="1">
      <alignment horizontal="center" readingOrder="0" vertical="center"/>
    </xf>
    <xf borderId="6" fillId="0" fontId="1" numFmtId="0" xfId="0" applyAlignment="1" applyBorder="1" applyFont="1">
      <alignment horizontal="left" readingOrder="0" shrinkToFit="0" vertical="center" wrapText="1"/>
    </xf>
    <xf borderId="10" fillId="2" fontId="8" numFmtId="0" xfId="0" applyAlignment="1" applyBorder="1" applyFont="1">
      <alignment shrinkToFit="0" vertical="bottom" wrapText="1"/>
    </xf>
    <xf borderId="7" fillId="4" fontId="8" numFmtId="164" xfId="0" applyAlignment="1" applyBorder="1" applyFont="1" applyNumberFormat="1">
      <alignment horizontal="center" shrinkToFit="0" vertical="center" wrapText="1"/>
    </xf>
    <xf borderId="9" fillId="4" fontId="8" numFmtId="0" xfId="0" applyAlignment="1" applyBorder="1" applyFont="1">
      <alignment horizontal="center" shrinkToFit="0" wrapText="1"/>
    </xf>
    <xf borderId="9" fillId="4" fontId="8" numFmtId="164" xfId="0" applyAlignment="1" applyBorder="1" applyFont="1" applyNumberFormat="1">
      <alignment horizontal="center" shrinkToFit="0" wrapText="1"/>
    </xf>
    <xf borderId="5" fillId="3" fontId="7" numFmtId="0" xfId="0" applyAlignment="1" applyBorder="1" applyFont="1">
      <alignment readingOrder="0" shrinkToFit="0" vertical="center" wrapText="1"/>
    </xf>
    <xf borderId="7" fillId="0" fontId="8" numFmtId="164" xfId="0" applyAlignment="1" applyBorder="1" applyFont="1" applyNumberFormat="1">
      <alignment horizontal="center" readingOrder="0" shrinkToFit="0" wrapText="1"/>
    </xf>
    <xf borderId="0" fillId="0" fontId="20" numFmtId="164" xfId="0" applyAlignment="1" applyFont="1" applyNumberFormat="1">
      <alignment vertical="bottom"/>
    </xf>
    <xf borderId="0" fillId="0" fontId="8" numFmtId="0" xfId="0" applyAlignment="1" applyFont="1">
      <alignment readingOrder="0" vertical="bottom"/>
    </xf>
    <xf borderId="7" fillId="0" fontId="1" numFmtId="0" xfId="0" applyAlignment="1" applyBorder="1" applyFont="1">
      <alignment vertical="center"/>
    </xf>
    <xf borderId="7" fillId="0" fontId="2" numFmtId="165" xfId="0" applyAlignment="1" applyBorder="1" applyFont="1" applyNumberFormat="1">
      <alignment horizontal="center" shrinkToFit="0" vertical="center" wrapText="1"/>
    </xf>
    <xf borderId="7" fillId="5" fontId="8" numFmtId="164" xfId="0" applyAlignment="1" applyBorder="1" applyFill="1" applyFont="1" applyNumberFormat="1">
      <alignment horizontal="center" readingOrder="0" shrinkToFit="0" vertical="center" wrapText="1"/>
    </xf>
    <xf borderId="7" fillId="6" fontId="8" numFmtId="164" xfId="0" applyAlignment="1" applyBorder="1" applyFill="1" applyFont="1" applyNumberFormat="1">
      <alignment horizontal="center" readingOrder="0" shrinkToFit="0" vertical="center" wrapText="1"/>
    </xf>
    <xf borderId="7" fillId="0" fontId="2" numFmtId="0" xfId="0" applyAlignment="1" applyBorder="1" applyFont="1">
      <alignment horizontal="left" shrinkToFit="0" vertical="top" wrapText="1"/>
    </xf>
    <xf borderId="7" fillId="0" fontId="2" numFmtId="170" xfId="0" applyAlignment="1" applyBorder="1" applyFont="1" applyNumberFormat="1">
      <alignment vertical="top"/>
    </xf>
    <xf borderId="7" fillId="0" fontId="3" numFmtId="164" xfId="0" applyAlignment="1" applyBorder="1" applyFont="1" applyNumberFormat="1">
      <alignment horizontal="center" shrinkToFit="0" vertical="center" wrapText="1"/>
    </xf>
    <xf borderId="7" fillId="0" fontId="13" numFmtId="165" xfId="0" applyAlignment="1" applyBorder="1" applyFont="1" applyNumberFormat="1">
      <alignment readingOrder="0"/>
    </xf>
    <xf borderId="7" fillId="0" fontId="13" numFmtId="0" xfId="0" applyAlignment="1" applyBorder="1" applyFont="1">
      <alignment readingOrder="0"/>
    </xf>
    <xf borderId="7" fillId="0" fontId="13" numFmtId="167" xfId="0" applyAlignment="1" applyBorder="1" applyFont="1" applyNumberFormat="1">
      <alignment readingOrder="0"/>
    </xf>
    <xf borderId="1" fillId="0" fontId="4" numFmtId="171" xfId="0" applyAlignment="1" applyBorder="1" applyFont="1" applyNumberFormat="1">
      <alignment horizontal="right" shrinkToFit="0" vertical="center" wrapText="1"/>
    </xf>
    <xf borderId="24" fillId="0" fontId="6" numFmtId="171" xfId="0" applyAlignment="1" applyBorder="1" applyFont="1" applyNumberFormat="1">
      <alignment horizontal="left" shrinkToFit="0" vertical="center" wrapText="1"/>
    </xf>
    <xf borderId="24" fillId="0" fontId="5" numFmtId="0" xfId="0" applyBorder="1" applyFont="1"/>
    <xf borderId="7" fillId="0" fontId="1" numFmtId="0" xfId="0" applyAlignment="1" applyBorder="1" applyFont="1">
      <alignment horizontal="center" vertical="center"/>
    </xf>
    <xf borderId="7" fillId="0" fontId="1" numFmtId="0" xfId="0" applyAlignment="1" applyBorder="1" applyFont="1">
      <alignment horizontal="center" shrinkToFit="0" vertical="center" wrapText="1"/>
    </xf>
    <xf borderId="7" fillId="0" fontId="8" numFmtId="164" xfId="0" applyAlignment="1" applyBorder="1" applyFont="1" applyNumberFormat="1">
      <alignment horizontal="center" shrinkToFit="0" vertical="center" wrapText="1"/>
    </xf>
    <xf borderId="7" fillId="0" fontId="2" numFmtId="0" xfId="0" applyAlignment="1" applyBorder="1" applyFont="1">
      <alignment horizontal="center" shrinkToFit="0" vertical="center" wrapText="1"/>
    </xf>
    <xf borderId="21" fillId="4" fontId="1" numFmtId="0" xfId="0" applyAlignment="1" applyBorder="1" applyFont="1">
      <alignment horizontal="center" shrinkToFit="0" vertical="center" wrapText="1"/>
    </xf>
    <xf borderId="7" fillId="0" fontId="2" numFmtId="172" xfId="0" applyAlignment="1" applyBorder="1" applyFont="1" applyNumberFormat="1">
      <alignment horizontal="center" vertical="center"/>
    </xf>
    <xf borderId="7" fillId="0" fontId="2" numFmtId="0" xfId="0" applyAlignment="1" applyBorder="1" applyFont="1">
      <alignment horizontal="left" shrinkToFit="0" vertical="center" wrapText="1"/>
    </xf>
    <xf borderId="7" fillId="0" fontId="2" numFmtId="0" xfId="0" applyAlignment="1" applyBorder="1" applyFont="1">
      <alignment horizontal="center" vertical="center"/>
    </xf>
    <xf borderId="7" fillId="0" fontId="3" numFmtId="164" xfId="0" applyAlignment="1" applyBorder="1" applyFont="1" applyNumberFormat="1">
      <alignment horizontal="center" vertical="center"/>
    </xf>
    <xf borderId="7" fillId="0" fontId="2" numFmtId="165" xfId="0" applyAlignment="1" applyBorder="1" applyFont="1" applyNumberFormat="1">
      <alignment horizontal="left" shrinkToFit="0" vertical="center" wrapText="1"/>
    </xf>
    <xf borderId="7" fillId="0" fontId="2" numFmtId="0" xfId="0" applyAlignment="1" applyBorder="1" applyFont="1">
      <alignment horizontal="center"/>
    </xf>
    <xf borderId="22" fillId="2" fontId="3" numFmtId="164" xfId="0" applyAlignment="1" applyBorder="1" applyFont="1" applyNumberFormat="1">
      <alignment horizontal="left" shrinkToFit="0" wrapText="1"/>
    </xf>
    <xf borderId="2" fillId="2" fontId="6" numFmtId="0" xfId="0" applyAlignment="1" applyBorder="1" applyFont="1">
      <alignment horizontal="left" shrinkToFit="0" wrapText="1"/>
    </xf>
    <xf borderId="7" fillId="0" fontId="12" numFmtId="0" xfId="0" applyAlignment="1" applyBorder="1" applyFont="1">
      <alignment horizontal="center"/>
    </xf>
    <xf borderId="0" fillId="0" fontId="2" numFmtId="0" xfId="0" applyAlignment="1" applyFont="1">
      <alignment horizontal="center"/>
    </xf>
    <xf borderId="7" fillId="0" fontId="1" numFmtId="0" xfId="0" applyAlignment="1" applyBorder="1" applyFont="1">
      <alignment horizontal="center"/>
    </xf>
    <xf borderId="25" fillId="2" fontId="1" numFmtId="0" xfId="0" applyAlignment="1" applyBorder="1" applyFont="1">
      <alignment horizontal="left" shrinkToFit="0" wrapText="1"/>
    </xf>
    <xf borderId="25" fillId="2" fontId="1" numFmtId="0" xfId="0" applyAlignment="1" applyBorder="1" applyFont="1">
      <alignment horizontal="center" shrinkToFit="0" wrapText="1"/>
    </xf>
    <xf borderId="8" fillId="0" fontId="1" numFmtId="0" xfId="0" applyAlignment="1" applyBorder="1" applyFont="1">
      <alignment horizontal="center" shrinkToFit="0" vertical="center" wrapText="1"/>
    </xf>
    <xf borderId="7" fillId="0" fontId="2" numFmtId="170" xfId="0" applyAlignment="1" applyBorder="1" applyFont="1" applyNumberFormat="1">
      <alignment horizontal="center" vertical="top"/>
    </xf>
    <xf borderId="7" fillId="0" fontId="2" numFmtId="165" xfId="0" applyAlignment="1" applyBorder="1" applyFont="1" applyNumberFormat="1">
      <alignment horizontal="center"/>
    </xf>
    <xf borderId="7" fillId="0" fontId="2" numFmtId="0" xfId="0" applyAlignment="1" applyBorder="1" applyFont="1">
      <alignment horizontal="left" shrinkToFit="0" wrapText="1"/>
    </xf>
    <xf borderId="7" fillId="0" fontId="2" numFmtId="170" xfId="0" applyAlignment="1" applyBorder="1" applyFont="1" applyNumberFormat="1">
      <alignment horizontal="center"/>
    </xf>
    <xf borderId="14" fillId="2" fontId="3" numFmtId="164" xfId="0" applyAlignment="1" applyBorder="1" applyFont="1" applyNumberFormat="1">
      <alignment horizontal="right" shrinkToFit="0" wrapText="1"/>
    </xf>
    <xf borderId="0" fillId="0" fontId="1" numFmtId="0" xfId="0" applyAlignment="1" applyFont="1">
      <alignment horizontal="center"/>
    </xf>
    <xf borderId="26" fillId="0" fontId="5" numFmtId="0" xfId="0" applyBorder="1" applyFont="1"/>
    <xf borderId="27" fillId="4" fontId="1" numFmtId="0" xfId="0" applyAlignment="1" applyBorder="1" applyFont="1">
      <alignment horizontal="center" shrinkToFit="0" vertical="center" wrapText="1"/>
    </xf>
    <xf borderId="28" fillId="0" fontId="2" numFmtId="0" xfId="0" applyAlignment="1" applyBorder="1" applyFont="1">
      <alignment horizontal="center"/>
    </xf>
    <xf borderId="29" fillId="0" fontId="5" numFmtId="0" xfId="0" applyBorder="1" applyFont="1"/>
    <xf borderId="30" fillId="0" fontId="5" numFmtId="0" xfId="0" applyBorder="1" applyFont="1"/>
    <xf borderId="7" fillId="0" fontId="1" numFmtId="164" xfId="0" applyAlignment="1" applyBorder="1" applyFont="1" applyNumberFormat="1">
      <alignment shrinkToFit="0" wrapText="1"/>
    </xf>
    <xf borderId="7" fillId="0" fontId="3" numFmtId="164" xfId="0" applyBorder="1" applyFont="1" applyNumberFormat="1"/>
    <xf borderId="8" fillId="0" fontId="2" numFmtId="165" xfId="0" applyAlignment="1" applyBorder="1" applyFont="1" applyNumberFormat="1">
      <alignment horizontal="center" vertical="center"/>
    </xf>
    <xf borderId="8" fillId="0" fontId="2" numFmtId="0" xfId="0" applyAlignment="1" applyBorder="1" applyFont="1">
      <alignment horizontal="left" shrinkToFit="0" vertical="center" wrapText="1"/>
    </xf>
    <xf borderId="8" fillId="0" fontId="2" numFmtId="0" xfId="0" applyAlignment="1" applyBorder="1" applyFont="1">
      <alignment horizontal="center" vertical="center"/>
    </xf>
    <xf borderId="8" fillId="0" fontId="3" numFmtId="164" xfId="0" applyAlignment="1" applyBorder="1" applyFont="1" applyNumberFormat="1">
      <alignment horizontal="center" vertical="center"/>
    </xf>
    <xf borderId="31" fillId="0" fontId="5" numFmtId="0" xfId="0" applyBorder="1" applyFont="1"/>
    <xf borderId="5" fillId="0" fontId="1" numFmtId="165" xfId="0" applyAlignment="1" applyBorder="1" applyFont="1" applyNumberFormat="1">
      <alignment horizontal="left" vertical="center"/>
    </xf>
    <xf borderId="13" fillId="0" fontId="5" numFmtId="0" xfId="0" applyBorder="1" applyFont="1"/>
    <xf borderId="13" fillId="0" fontId="1" numFmtId="165" xfId="0" applyAlignment="1" applyBorder="1" applyFont="1" applyNumberFormat="1">
      <alignment horizontal="center" vertical="center"/>
    </xf>
    <xf borderId="7" fillId="0" fontId="2" numFmtId="0" xfId="0" applyAlignment="1" applyBorder="1" applyFont="1">
      <alignment horizontal="center" readingOrder="0" vertical="top"/>
    </xf>
    <xf borderId="7" fillId="0" fontId="2" numFmtId="0" xfId="0" applyAlignment="1" applyBorder="1" applyFont="1">
      <alignment horizontal="left" vertical="top"/>
    </xf>
    <xf borderId="7" fillId="0" fontId="2" numFmtId="0" xfId="0" applyAlignment="1" applyBorder="1" applyFont="1">
      <alignment horizontal="left" readingOrder="0" vertical="top"/>
    </xf>
    <xf borderId="10" fillId="2" fontId="6" numFmtId="0" xfId="0" applyAlignment="1" applyBorder="1" applyFont="1">
      <alignment horizontal="left" shrinkToFit="0" wrapText="1"/>
    </xf>
    <xf borderId="5" fillId="3" fontId="7" numFmtId="0" xfId="0" applyAlignment="1" applyBorder="1" applyFont="1">
      <alignment horizontal="center" vertical="center"/>
    </xf>
    <xf borderId="15" fillId="2" fontId="1" numFmtId="0" xfId="0" applyAlignment="1" applyBorder="1" applyFont="1">
      <alignment horizontal="left" shrinkToFit="0" wrapText="1"/>
    </xf>
    <xf borderId="32" fillId="2" fontId="6" numFmtId="0" xfId="0" applyAlignment="1" applyBorder="1" applyFont="1">
      <alignment horizontal="left" shrinkToFit="0" wrapText="1"/>
    </xf>
    <xf borderId="33" fillId="0" fontId="5" numFmtId="0" xfId="0" applyBorder="1" applyFont="1"/>
    <xf borderId="34" fillId="0" fontId="5" numFmtId="0" xfId="0" applyBorder="1" applyFont="1"/>
    <xf borderId="7" fillId="0" fontId="2" numFmtId="0" xfId="0" applyAlignment="1" applyBorder="1" applyFont="1">
      <alignment horizontal="center" vertical="top"/>
    </xf>
    <xf borderId="5" fillId="0" fontId="2" numFmtId="165" xfId="0" applyAlignment="1" applyBorder="1" applyFont="1" applyNumberFormat="1">
      <alignment horizontal="center" vertical="center"/>
    </xf>
    <xf borderId="9" fillId="0" fontId="8" numFmtId="164" xfId="0" applyAlignment="1" applyBorder="1" applyFont="1" applyNumberFormat="1">
      <alignment vertical="center"/>
    </xf>
    <xf borderId="7" fillId="0" fontId="2" numFmtId="168" xfId="0" applyAlignment="1" applyBorder="1" applyFont="1" applyNumberFormat="1">
      <alignment horizontal="center" readingOrder="0" vertical="center"/>
    </xf>
    <xf borderId="7" fillId="0" fontId="3" numFmtId="173" xfId="0" applyAlignment="1" applyBorder="1" applyFont="1" applyNumberFormat="1">
      <alignment vertical="center"/>
    </xf>
    <xf borderId="7" fillId="0" fontId="3" numFmtId="174" xfId="0" applyAlignment="1" applyBorder="1" applyFont="1" applyNumberFormat="1">
      <alignment vertical="center"/>
    </xf>
    <xf borderId="7" fillId="0" fontId="3" numFmtId="173" xfId="0" applyAlignment="1" applyBorder="1" applyFont="1" applyNumberFormat="1">
      <alignment shrinkToFit="0" vertical="center" wrapText="1"/>
    </xf>
    <xf borderId="7" fillId="0" fontId="8" numFmtId="173" xfId="0" applyAlignment="1" applyBorder="1" applyFont="1" applyNumberFormat="1">
      <alignment shrinkToFit="0" vertical="center" wrapText="1"/>
    </xf>
    <xf borderId="32" fillId="2" fontId="6" numFmtId="0" xfId="0" applyAlignment="1" applyBorder="1" applyFont="1">
      <alignment horizontal="left" readingOrder="0" shrinkToFit="0" wrapText="1"/>
    </xf>
    <xf borderId="7" fillId="0" fontId="21" numFmtId="164" xfId="0" applyBorder="1" applyFont="1" applyNumberFormat="1"/>
    <xf borderId="7" fillId="0" fontId="21" numFmtId="175" xfId="0" applyBorder="1" applyFont="1" applyNumberFormat="1"/>
    <xf borderId="7" fillId="0" fontId="3" numFmtId="164" xfId="0" applyAlignment="1" applyBorder="1" applyFont="1" applyNumberFormat="1">
      <alignment horizontal="left" vertical="center"/>
    </xf>
    <xf borderId="7" fillId="0" fontId="22" numFmtId="164" xfId="0" applyBorder="1" applyFont="1" applyNumberFormat="1"/>
    <xf borderId="7" fillId="0" fontId="2" numFmtId="0" xfId="0" applyAlignment="1" applyBorder="1" applyFont="1">
      <alignment horizontal="left" readingOrder="0"/>
    </xf>
    <xf borderId="7" fillId="0" fontId="21" numFmtId="164" xfId="0" applyAlignment="1" applyBorder="1" applyFont="1" applyNumberFormat="1">
      <alignment vertical="center"/>
    </xf>
    <xf borderId="2" fillId="2" fontId="8" numFmtId="0" xfId="0" applyAlignment="1" applyBorder="1" applyFont="1">
      <alignment horizontal="left" readingOrder="0" shrinkToFit="0" wrapText="1"/>
    </xf>
    <xf borderId="13" fillId="0" fontId="2" numFmtId="0" xfId="0" applyAlignment="1" applyBorder="1" applyFont="1">
      <alignment readingOrder="0" shrinkToFit="0" vertical="center" wrapText="1"/>
    </xf>
    <xf borderId="13" fillId="0" fontId="2" numFmtId="0" xfId="0" applyAlignment="1" applyBorder="1" applyFont="1">
      <alignment horizontal="center" readingOrder="0" vertical="center"/>
    </xf>
    <xf borderId="6" fillId="0" fontId="2" numFmtId="0" xfId="0" applyAlignment="1" applyBorder="1" applyFont="1">
      <alignment readingOrder="0" shrinkToFit="0" vertical="center" wrapText="1"/>
    </xf>
    <xf borderId="5" fillId="0" fontId="1" numFmtId="165" xfId="0" applyAlignment="1" applyBorder="1" applyFont="1" applyNumberFormat="1">
      <alignment horizontal="center"/>
    </xf>
    <xf borderId="0" fillId="0" fontId="13" numFmtId="0" xfId="0" applyAlignment="1" applyFont="1">
      <alignment horizontal="center"/>
    </xf>
    <xf borderId="7" fillId="0" fontId="1" numFmtId="0" xfId="0" applyAlignment="1" applyBorder="1" applyFont="1">
      <alignment horizontal="center" readingOrder="0" vertical="center"/>
    </xf>
    <xf borderId="35" fillId="0" fontId="2" numFmtId="0" xfId="0" applyAlignment="1" applyBorder="1" applyFont="1">
      <alignment shrinkToFit="0" wrapText="1"/>
    </xf>
    <xf borderId="36" fillId="2" fontId="1" numFmtId="0" xfId="0" applyAlignment="1" applyBorder="1" applyFont="1">
      <alignment horizontal="left" shrinkToFit="0" wrapText="1"/>
    </xf>
    <xf borderId="37" fillId="0" fontId="5" numFmtId="0" xfId="0" applyBorder="1" applyFont="1"/>
    <xf borderId="38" fillId="0" fontId="5" numFmtId="0" xfId="0" applyBorder="1" applyFont="1"/>
    <xf borderId="0" fillId="0" fontId="23" numFmtId="0" xfId="0" applyAlignment="1" applyFont="1">
      <alignment shrinkToFit="0" vertical="center" wrapText="1"/>
    </xf>
    <xf borderId="0" fillId="0" fontId="23" numFmtId="0" xfId="0" applyAlignment="1" applyFont="1">
      <alignment horizontal="center" shrinkToFit="0" vertical="center" wrapText="1"/>
    </xf>
    <xf borderId="7" fillId="0" fontId="9" numFmtId="164" xfId="0" applyAlignment="1" applyBorder="1" applyFont="1" applyNumberFormat="1">
      <alignment readingOrder="0" vertical="center"/>
    </xf>
    <xf borderId="24" fillId="0" fontId="6" numFmtId="0" xfId="0" applyAlignment="1" applyBorder="1" applyFont="1">
      <alignment horizontal="left" readingOrder="0" shrinkToFit="0" vertical="center" wrapText="1"/>
    </xf>
    <xf borderId="7" fillId="0" fontId="3" numFmtId="164" xfId="0" applyAlignment="1" applyBorder="1" applyFont="1" applyNumberFormat="1">
      <alignment horizontal="center" readingOrder="0" vertical="center"/>
    </xf>
    <xf borderId="21" fillId="2" fontId="2" numFmtId="0" xfId="0" applyAlignment="1" applyBorder="1" applyFon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57150</xdr:rowOff>
    </xdr:from>
    <xdr:ext cx="3895725" cy="76200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57150</xdr:rowOff>
    </xdr:from>
    <xdr:ext cx="3895725" cy="76200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57150</xdr:rowOff>
    </xdr:from>
    <xdr:ext cx="3895725" cy="76200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57150</xdr:rowOff>
    </xdr:from>
    <xdr:ext cx="3895725" cy="76200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57150</xdr:rowOff>
    </xdr:from>
    <xdr:ext cx="3895725" cy="76200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57150</xdr:rowOff>
    </xdr:from>
    <xdr:ext cx="3895725" cy="76200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57150</xdr:rowOff>
    </xdr:from>
    <xdr:ext cx="3895725" cy="76200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57150</xdr:rowOff>
    </xdr:from>
    <xdr:ext cx="3895725" cy="76200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0</xdr:row>
      <xdr:rowOff>57150</xdr:rowOff>
    </xdr:from>
    <xdr:ext cx="3895725" cy="76200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2.13"/>
    <col customWidth="1" min="2" max="2" width="27.38"/>
    <col customWidth="1" min="3" max="3" width="18.13"/>
    <col customWidth="1" min="4" max="4" width="52.0"/>
    <col customWidth="1" min="5" max="5" width="13.63"/>
    <col customWidth="1" min="6" max="6" width="22.5"/>
    <col customWidth="1" min="7" max="7" width="10.88"/>
    <col customWidth="1" min="8" max="8" width="7.5"/>
    <col customWidth="1" min="9" max="50" width="2.63"/>
  </cols>
  <sheetData>
    <row r="1">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c r="A2" s="6"/>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c r="A3" s="6"/>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c r="A4" s="7"/>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3.5" customHeight="1">
      <c r="A5" s="8" t="s">
        <v>1</v>
      </c>
      <c r="B5" s="9"/>
      <c r="C5" s="9"/>
      <c r="D5" s="9"/>
      <c r="E5" s="9"/>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ht="13.5" customHeight="1">
      <c r="A6" s="10" t="s">
        <v>2</v>
      </c>
      <c r="B6" s="11"/>
      <c r="C6" s="11"/>
      <c r="D6" s="11"/>
      <c r="E6" s="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13.5" customHeight="1">
      <c r="A7" s="13" t="s">
        <v>3</v>
      </c>
      <c r="B7" s="11"/>
      <c r="C7" s="11"/>
      <c r="D7" s="11"/>
      <c r="E7" s="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c r="A8" s="14" t="s">
        <v>4</v>
      </c>
      <c r="B8" s="15"/>
      <c r="C8" s="16" t="s">
        <v>5</v>
      </c>
      <c r="D8" s="17" t="s">
        <v>6</v>
      </c>
      <c r="E8" s="18" t="s">
        <v>7</v>
      </c>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ht="13.5" customHeight="1">
      <c r="A9" s="20" t="s">
        <v>8</v>
      </c>
      <c r="B9" s="21" t="s">
        <v>9</v>
      </c>
      <c r="C9" s="15"/>
      <c r="D9" s="20" t="s">
        <v>10</v>
      </c>
      <c r="E9" s="22" t="s">
        <v>11</v>
      </c>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c r="A10" s="24"/>
      <c r="B10" s="25" t="s">
        <v>12</v>
      </c>
      <c r="C10" s="26" t="s">
        <v>13</v>
      </c>
      <c r="D10" s="24"/>
      <c r="E10" s="24"/>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ht="27.75" customHeight="1">
      <c r="A11" s="27">
        <v>45346.0</v>
      </c>
      <c r="B11" s="28" t="s">
        <v>14</v>
      </c>
      <c r="C11" s="29" t="s">
        <v>15</v>
      </c>
      <c r="D11" s="30" t="s">
        <v>16</v>
      </c>
      <c r="E11" s="31">
        <v>1344.0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16.5" customHeight="1">
      <c r="A12" s="32">
        <v>45355.0</v>
      </c>
      <c r="B12" s="30" t="s">
        <v>17</v>
      </c>
      <c r="C12" s="33" t="s">
        <v>18</v>
      </c>
      <c r="D12" s="30" t="s">
        <v>19</v>
      </c>
      <c r="E12" s="34">
        <v>275.0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15.75" customHeight="1">
      <c r="A13" s="35" t="s">
        <v>20</v>
      </c>
      <c r="B13" s="36"/>
      <c r="C13" s="36"/>
      <c r="D13" s="36"/>
      <c r="E13" s="37">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ht="15.75" customHeight="1">
      <c r="A14" s="38"/>
      <c r="B14" s="39"/>
      <c r="C14" s="39"/>
      <c r="D14" s="39"/>
      <c r="E14" s="40"/>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ht="13.5" customHeight="1">
      <c r="A15" s="10" t="s">
        <v>2</v>
      </c>
      <c r="B15" s="11"/>
      <c r="C15" s="11"/>
      <c r="D15" s="11"/>
      <c r="E15" s="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ht="18.75" customHeight="1">
      <c r="A16" s="13" t="s">
        <v>21</v>
      </c>
      <c r="B16" s="11"/>
      <c r="C16" s="11"/>
      <c r="D16" s="11"/>
      <c r="E16" s="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ht="15.75" customHeight="1">
      <c r="A17" s="14" t="s">
        <v>22</v>
      </c>
      <c r="B17" s="15"/>
      <c r="C17" s="16" t="s">
        <v>23</v>
      </c>
      <c r="D17" s="17" t="s">
        <v>24</v>
      </c>
      <c r="E17" s="18" t="s">
        <v>7</v>
      </c>
      <c r="F17" s="41"/>
      <c r="G17" s="41"/>
      <c r="H17" s="41"/>
      <c r="I17" s="41"/>
      <c r="J17" s="42"/>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13.5" customHeight="1">
      <c r="A18" s="20" t="s">
        <v>8</v>
      </c>
      <c r="B18" s="21" t="s">
        <v>9</v>
      </c>
      <c r="C18" s="15"/>
      <c r="D18" s="20" t="s">
        <v>10</v>
      </c>
      <c r="E18" s="22" t="s">
        <v>11</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ht="15.75" customHeight="1">
      <c r="A19" s="24"/>
      <c r="B19" s="25" t="s">
        <v>12</v>
      </c>
      <c r="C19" s="26" t="s">
        <v>13</v>
      </c>
      <c r="D19" s="24"/>
      <c r="E19" s="24"/>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ht="27.75" customHeight="1">
      <c r="A20" s="27">
        <v>45343.0</v>
      </c>
      <c r="B20" s="28" t="s">
        <v>25</v>
      </c>
      <c r="C20" s="29" t="s">
        <v>26</v>
      </c>
      <c r="D20" s="30" t="s">
        <v>27</v>
      </c>
      <c r="E20" s="31">
        <v>1600.0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ht="27.75" customHeight="1">
      <c r="A21" s="27" t="s">
        <v>28</v>
      </c>
      <c r="B21" s="28" t="s">
        <v>29</v>
      </c>
      <c r="C21" s="29" t="s">
        <v>30</v>
      </c>
      <c r="D21" s="30" t="s">
        <v>31</v>
      </c>
      <c r="E21" s="31">
        <v>560.0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ht="27.75" customHeight="1">
      <c r="A22" s="27">
        <v>45345.0</v>
      </c>
      <c r="B22" s="28"/>
      <c r="C22" s="29" t="s">
        <v>32</v>
      </c>
      <c r="D22" s="30" t="s">
        <v>33</v>
      </c>
      <c r="E22" s="31">
        <v>35.0</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ht="27.75" customHeight="1">
      <c r="A23" s="27">
        <v>45344.0</v>
      </c>
      <c r="B23" s="28" t="s">
        <v>34</v>
      </c>
      <c r="C23" s="29" t="s">
        <v>35</v>
      </c>
      <c r="D23" s="30" t="s">
        <v>36</v>
      </c>
      <c r="E23" s="31">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ht="27.75" customHeight="1">
      <c r="A24" s="27">
        <v>45344.0</v>
      </c>
      <c r="B24" s="28" t="s">
        <v>37</v>
      </c>
      <c r="C24" s="29" t="s">
        <v>38</v>
      </c>
      <c r="D24" s="30" t="s">
        <v>39</v>
      </c>
      <c r="E24" s="31">
        <v>400.0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ht="27.75" customHeight="1">
      <c r="A25" s="27">
        <v>45344.0</v>
      </c>
      <c r="B25" s="28" t="s">
        <v>40</v>
      </c>
      <c r="C25" s="29" t="s">
        <v>41</v>
      </c>
      <c r="D25" s="30" t="s">
        <v>42</v>
      </c>
      <c r="E25" s="31">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ht="27.75" customHeight="1">
      <c r="A26" s="27">
        <v>45343.0</v>
      </c>
      <c r="B26" s="28" t="s">
        <v>43</v>
      </c>
      <c r="C26" s="29" t="s">
        <v>44</v>
      </c>
      <c r="D26" s="30" t="s">
        <v>45</v>
      </c>
      <c r="E26" s="31">
        <v>194.0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ht="27.75" customHeight="1">
      <c r="A27" s="27">
        <v>45344.0</v>
      </c>
      <c r="B27" s="28" t="s">
        <v>46</v>
      </c>
      <c r="C27" s="29" t="s">
        <v>47</v>
      </c>
      <c r="D27" s="30" t="s">
        <v>48</v>
      </c>
      <c r="E27" s="31">
        <v>26.0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ht="15.75" customHeight="1">
      <c r="A28" s="43" t="s">
        <v>20</v>
      </c>
      <c r="B28" s="44"/>
      <c r="C28" s="45"/>
      <c r="D28" s="46"/>
      <c r="E28" s="47">
        <f>SUM(E20:E27)</f>
        <v>2892.95</v>
      </c>
      <c r="F28" s="48"/>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row>
    <row r="29" ht="15.75" customHeight="1">
      <c r="A29" s="38"/>
      <c r="B29" s="39"/>
      <c r="C29" s="39"/>
      <c r="D29" s="39"/>
      <c r="E29" s="40"/>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ht="13.5" customHeight="1">
      <c r="A30" s="50" t="s">
        <v>49</v>
      </c>
      <c r="B30" s="11"/>
      <c r="C30" s="11"/>
      <c r="D30" s="11"/>
      <c r="E30" s="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ht="13.5" customHeight="1">
      <c r="A31" s="13" t="s">
        <v>21</v>
      </c>
      <c r="B31" s="11"/>
      <c r="C31" s="11"/>
      <c r="D31" s="11"/>
      <c r="E31" s="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ht="15.75" customHeight="1">
      <c r="A32" s="14" t="s">
        <v>22</v>
      </c>
      <c r="B32" s="15"/>
      <c r="C32" s="16" t="s">
        <v>23</v>
      </c>
      <c r="D32" s="17" t="s">
        <v>24</v>
      </c>
      <c r="E32" s="18" t="s">
        <v>7</v>
      </c>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ht="13.5" customHeight="1">
      <c r="A33" s="20" t="s">
        <v>8</v>
      </c>
      <c r="B33" s="21" t="s">
        <v>9</v>
      </c>
      <c r="C33" s="15"/>
      <c r="D33" s="20" t="s">
        <v>10</v>
      </c>
      <c r="E33" s="22"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15.75" customHeight="1">
      <c r="A34" s="24"/>
      <c r="B34" s="25" t="s">
        <v>12</v>
      </c>
      <c r="C34" s="26" t="s">
        <v>13</v>
      </c>
      <c r="D34" s="24"/>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ht="27.75" customHeight="1">
      <c r="A35" s="27">
        <v>45356.0</v>
      </c>
      <c r="B35" s="28" t="s">
        <v>50</v>
      </c>
      <c r="C35" s="29" t="s">
        <v>51</v>
      </c>
      <c r="D35" s="30" t="s">
        <v>52</v>
      </c>
      <c r="E35" s="31">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ht="15.75" customHeight="1">
      <c r="A36" s="43" t="s">
        <v>20</v>
      </c>
      <c r="B36" s="44"/>
      <c r="C36" s="45"/>
      <c r="D36" s="46"/>
      <c r="E36" s="47">
        <f>SUM(E35)</f>
        <v>6518.4</v>
      </c>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row>
    <row r="37" ht="15.75" customHeight="1">
      <c r="A37" s="38"/>
      <c r="B37" s="39"/>
      <c r="C37" s="39"/>
      <c r="D37" s="39"/>
      <c r="E37" s="40"/>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ht="13.5" customHeight="1">
      <c r="A38" s="10" t="s">
        <v>2</v>
      </c>
      <c r="B38" s="11"/>
      <c r="C38" s="11"/>
      <c r="D38" s="11"/>
      <c r="E38" s="1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ht="13.5" customHeight="1">
      <c r="A39" s="13" t="s">
        <v>53</v>
      </c>
      <c r="B39" s="11"/>
      <c r="C39" s="11"/>
      <c r="D39" s="11"/>
      <c r="E39" s="1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ht="15.75" customHeight="1">
      <c r="A40" s="51" t="s">
        <v>54</v>
      </c>
      <c r="B40" s="15"/>
      <c r="C40" s="16" t="s">
        <v>55</v>
      </c>
      <c r="D40" s="17" t="s">
        <v>56</v>
      </c>
      <c r="E40" s="18" t="s">
        <v>7</v>
      </c>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ht="13.5" customHeight="1">
      <c r="A41" s="20" t="s">
        <v>8</v>
      </c>
      <c r="B41" s="21" t="s">
        <v>9</v>
      </c>
      <c r="C41" s="15"/>
      <c r="D41" s="20" t="s">
        <v>10</v>
      </c>
      <c r="E41" s="22" t="s">
        <v>11</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ht="15.75" customHeight="1">
      <c r="A42" s="24"/>
      <c r="B42" s="25" t="s">
        <v>12</v>
      </c>
      <c r="C42" s="26" t="s">
        <v>13</v>
      </c>
      <c r="D42" s="24"/>
      <c r="E42" s="24"/>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ht="15.75" customHeight="1">
      <c r="A43" s="27">
        <v>45356.0</v>
      </c>
      <c r="B43" s="52" t="s">
        <v>57</v>
      </c>
      <c r="C43" s="52" t="s">
        <v>58</v>
      </c>
      <c r="D43" s="53" t="s">
        <v>59</v>
      </c>
      <c r="E43" s="5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ht="15.75" customHeight="1">
      <c r="A44" s="27">
        <v>45421.0</v>
      </c>
      <c r="B44" s="52" t="s">
        <v>60</v>
      </c>
      <c r="C44" s="52" t="s">
        <v>61</v>
      </c>
      <c r="D44" s="52" t="s">
        <v>62</v>
      </c>
      <c r="E44" s="55">
        <v>150.0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ht="15.75" customHeight="1">
      <c r="A45" s="43" t="s">
        <v>20</v>
      </c>
      <c r="B45" s="44"/>
      <c r="C45" s="45"/>
      <c r="D45" s="46"/>
      <c r="E45" s="37">
        <f>SUM(E43:E44)</f>
        <v>2292.5</v>
      </c>
      <c r="F45" s="48"/>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row>
    <row r="46" ht="15.75" customHeight="1">
      <c r="A46" s="38"/>
      <c r="B46" s="39"/>
      <c r="C46" s="39"/>
      <c r="D46" s="39"/>
      <c r="E46" s="40"/>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ht="13.5" customHeight="1">
      <c r="A47" s="50" t="s">
        <v>49</v>
      </c>
      <c r="B47" s="11"/>
      <c r="C47" s="11"/>
      <c r="D47" s="11"/>
      <c r="E47" s="12"/>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3.5" customHeight="1">
      <c r="A48" s="13" t="s">
        <v>63</v>
      </c>
      <c r="B48" s="11"/>
      <c r="C48" s="11"/>
      <c r="D48" s="11"/>
      <c r="E48" s="1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5.75" customHeight="1">
      <c r="A49" s="51" t="s">
        <v>54</v>
      </c>
      <c r="B49" s="15"/>
      <c r="C49" s="16" t="s">
        <v>55</v>
      </c>
      <c r="D49" s="17" t="s">
        <v>56</v>
      </c>
      <c r="E49" s="18" t="s">
        <v>7</v>
      </c>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ht="13.5" customHeight="1">
      <c r="A50" s="20" t="s">
        <v>8</v>
      </c>
      <c r="B50" s="21" t="s">
        <v>9</v>
      </c>
      <c r="C50" s="56"/>
      <c r="D50" s="20" t="s">
        <v>10</v>
      </c>
      <c r="E50" s="22"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ht="15.75" customHeight="1">
      <c r="A51" s="24"/>
      <c r="B51" s="25" t="s">
        <v>12</v>
      </c>
      <c r="C51" s="26" t="s">
        <v>13</v>
      </c>
      <c r="D51" s="24"/>
      <c r="E51" s="2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5.75" customHeight="1">
      <c r="A52" s="57">
        <v>45357.0</v>
      </c>
      <c r="B52" s="52" t="s">
        <v>64</v>
      </c>
      <c r="C52" s="52" t="s">
        <v>65</v>
      </c>
      <c r="D52" s="58" t="s">
        <v>66</v>
      </c>
      <c r="E52" s="59">
        <v>3960.0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5.75" customHeight="1">
      <c r="A53" s="57">
        <v>45364.0</v>
      </c>
      <c r="B53" s="52" t="s">
        <v>67</v>
      </c>
      <c r="C53" s="52" t="s">
        <v>68</v>
      </c>
      <c r="D53" s="60" t="s">
        <v>69</v>
      </c>
      <c r="E53" s="59">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5.75" customHeight="1">
      <c r="A54" s="57">
        <v>45418.0</v>
      </c>
      <c r="B54" s="52" t="s">
        <v>70</v>
      </c>
      <c r="C54" s="52" t="s">
        <v>71</v>
      </c>
      <c r="D54" s="52" t="s">
        <v>72</v>
      </c>
      <c r="E54" s="59">
        <v>15.0</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5.75" customHeight="1">
      <c r="A55" s="57">
        <v>45054.0</v>
      </c>
      <c r="B55" s="52" t="s">
        <v>70</v>
      </c>
      <c r="C55" s="52" t="s">
        <v>71</v>
      </c>
      <c r="D55" s="52" t="s">
        <v>73</v>
      </c>
      <c r="E55" s="59">
        <v>1800.0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5.75" customHeight="1">
      <c r="A56" s="43" t="s">
        <v>20</v>
      </c>
      <c r="B56" s="44"/>
      <c r="C56" s="45"/>
      <c r="D56" s="46"/>
      <c r="E56" s="47">
        <f>SUM(E52:E55)</f>
        <v>8088.4</v>
      </c>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row>
    <row r="57" ht="15.75" customHeight="1">
      <c r="A57" s="38"/>
      <c r="B57" s="39"/>
      <c r="C57" s="39"/>
      <c r="D57" s="39"/>
      <c r="E57" s="40"/>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ht="13.5" customHeight="1">
      <c r="A58" s="50" t="s">
        <v>74</v>
      </c>
      <c r="B58" s="11"/>
      <c r="C58" s="11"/>
      <c r="D58" s="11"/>
      <c r="E58" s="1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3.5" customHeight="1">
      <c r="A59" s="61" t="s">
        <v>75</v>
      </c>
      <c r="B59" s="39"/>
      <c r="C59" s="39"/>
      <c r="D59" s="39"/>
      <c r="E59" s="40"/>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5.75" customHeight="1">
      <c r="A60" s="14" t="s">
        <v>76</v>
      </c>
      <c r="B60" s="15"/>
      <c r="C60" s="16" t="s">
        <v>77</v>
      </c>
      <c r="D60" s="17" t="s">
        <v>78</v>
      </c>
      <c r="E60" s="18" t="s">
        <v>7</v>
      </c>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ht="13.5" customHeight="1">
      <c r="A61" s="20" t="s">
        <v>8</v>
      </c>
      <c r="B61" s="21" t="s">
        <v>9</v>
      </c>
      <c r="C61" s="56"/>
      <c r="D61" s="20" t="s">
        <v>10</v>
      </c>
      <c r="E61" s="22"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ht="15.75" customHeight="1">
      <c r="A62" s="24"/>
      <c r="B62" s="25" t="s">
        <v>12</v>
      </c>
      <c r="C62" s="26" t="s">
        <v>13</v>
      </c>
      <c r="D62" s="24"/>
      <c r="E62" s="2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5.75" customHeight="1">
      <c r="A63" s="57">
        <v>45344.0</v>
      </c>
      <c r="B63" s="52" t="s">
        <v>79</v>
      </c>
      <c r="C63" s="29" t="s">
        <v>18</v>
      </c>
      <c r="D63" s="58" t="s">
        <v>80</v>
      </c>
      <c r="E63" s="59">
        <v>2350.0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5.75" customHeight="1">
      <c r="A64" s="62" t="s">
        <v>20</v>
      </c>
      <c r="B64" s="63"/>
      <c r="C64" s="64"/>
      <c r="D64" s="65"/>
      <c r="E64" s="66">
        <f>SUM(E63)</f>
        <v>2350</v>
      </c>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row>
    <row r="65" ht="15.75" customHeight="1">
      <c r="A65" s="38"/>
      <c r="B65" s="39"/>
      <c r="C65" s="39"/>
      <c r="D65" s="39"/>
      <c r="E65" s="40"/>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ht="13.5" customHeight="1">
      <c r="A66" s="50" t="s">
        <v>74</v>
      </c>
      <c r="B66" s="11"/>
      <c r="C66" s="11"/>
      <c r="D66" s="11"/>
      <c r="E66" s="1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3.5" customHeight="1">
      <c r="A67" s="61" t="s">
        <v>81</v>
      </c>
      <c r="B67" s="39"/>
      <c r="C67" s="39"/>
      <c r="D67" s="39"/>
      <c r="E67" s="40"/>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5.75" customHeight="1">
      <c r="A68" s="51" t="s">
        <v>82</v>
      </c>
      <c r="B68" s="15"/>
      <c r="C68" s="16" t="s">
        <v>83</v>
      </c>
      <c r="D68" s="17" t="s">
        <v>78</v>
      </c>
      <c r="E68" s="18" t="s">
        <v>7</v>
      </c>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ht="13.5" customHeight="1">
      <c r="A69" s="20" t="s">
        <v>8</v>
      </c>
      <c r="B69" s="21" t="s">
        <v>9</v>
      </c>
      <c r="C69" s="56"/>
      <c r="D69" s="20" t="s">
        <v>10</v>
      </c>
      <c r="E69" s="22" t="s">
        <v>11</v>
      </c>
      <c r="F69" s="3"/>
      <c r="G69" s="3"/>
      <c r="H69" s="3"/>
      <c r="I69" s="3"/>
      <c r="J69" s="3"/>
      <c r="K69" s="3"/>
      <c r="L69" s="3"/>
      <c r="M69" s="3"/>
      <c r="N69" s="3"/>
      <c r="O69" s="3"/>
      <c r="P69" s="3"/>
      <c r="Q69" s="3"/>
      <c r="R69" s="3"/>
      <c r="S69" s="3"/>
      <c r="T69" s="3"/>
      <c r="U69" s="3"/>
      <c r="V69" s="3"/>
      <c r="W69" s="3"/>
      <c r="X69" s="3"/>
      <c r="Y69" s="67"/>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ht="15.75" customHeight="1">
      <c r="A70" s="24"/>
      <c r="B70" s="25" t="s">
        <v>12</v>
      </c>
      <c r="C70" s="26" t="s">
        <v>13</v>
      </c>
      <c r="D70" s="24"/>
      <c r="E70" s="24"/>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5.75" customHeight="1">
      <c r="A71" s="57">
        <v>45359.0</v>
      </c>
      <c r="B71" s="52" t="s">
        <v>84</v>
      </c>
      <c r="C71" s="29" t="s">
        <v>85</v>
      </c>
      <c r="D71" s="58" t="s">
        <v>86</v>
      </c>
      <c r="E71" s="59">
        <v>1600.0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5.75" customHeight="1">
      <c r="A72" s="57"/>
      <c r="B72" s="52"/>
      <c r="C72" s="29"/>
      <c r="D72" s="58"/>
      <c r="E72" s="6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5.75" customHeight="1">
      <c r="A73" s="62" t="s">
        <v>20</v>
      </c>
      <c r="B73" s="63"/>
      <c r="C73" s="64"/>
      <c r="D73" s="65"/>
      <c r="E73" s="66">
        <f>SUM(E71:E72)</f>
        <v>1600</v>
      </c>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row>
    <row r="74" ht="13.5" customHeight="1">
      <c r="A74" s="38"/>
      <c r="B74" s="39"/>
      <c r="C74" s="39"/>
      <c r="D74" s="39"/>
      <c r="E74" s="40"/>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ht="13.5" customHeight="1">
      <c r="A75" s="50" t="s">
        <v>74</v>
      </c>
      <c r="B75" s="11"/>
      <c r="C75" s="11"/>
      <c r="D75" s="11"/>
      <c r="E75" s="1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3.5" customHeight="1">
      <c r="A76" s="61" t="s">
        <v>87</v>
      </c>
      <c r="B76" s="39"/>
      <c r="C76" s="39"/>
      <c r="D76" s="39"/>
      <c r="E76" s="40"/>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5.75" customHeight="1">
      <c r="A77" s="51" t="s">
        <v>88</v>
      </c>
      <c r="B77" s="15"/>
      <c r="C77" s="16" t="s">
        <v>89</v>
      </c>
      <c r="D77" s="17" t="s">
        <v>90</v>
      </c>
      <c r="E77" s="18" t="s">
        <v>7</v>
      </c>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ht="13.5" customHeight="1">
      <c r="A78" s="20" t="s">
        <v>8</v>
      </c>
      <c r="B78" s="21" t="s">
        <v>9</v>
      </c>
      <c r="C78" s="56"/>
      <c r="D78" s="20" t="s">
        <v>10</v>
      </c>
      <c r="E78" s="22"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ht="15.75" customHeight="1">
      <c r="A79" s="24"/>
      <c r="B79" s="25" t="s">
        <v>12</v>
      </c>
      <c r="C79" s="26" t="s">
        <v>13</v>
      </c>
      <c r="D79" s="24"/>
      <c r="E79" s="24"/>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5.75" customHeight="1">
      <c r="A80" s="57">
        <v>45315.0</v>
      </c>
      <c r="B80" s="52" t="s">
        <v>91</v>
      </c>
      <c r="C80" s="52" t="s">
        <v>92</v>
      </c>
      <c r="D80" s="58" t="s">
        <v>93</v>
      </c>
      <c r="E80" s="59">
        <v>2800.0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5.75" customHeight="1">
      <c r="A81" s="57">
        <v>45324.0</v>
      </c>
      <c r="B81" s="52" t="s">
        <v>94</v>
      </c>
      <c r="C81" s="52" t="s">
        <v>95</v>
      </c>
      <c r="D81" s="58" t="s">
        <v>96</v>
      </c>
      <c r="E81" s="59">
        <v>120.0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5.75" customHeight="1">
      <c r="A82" s="57">
        <v>45338.0</v>
      </c>
      <c r="B82" s="52" t="s">
        <v>97</v>
      </c>
      <c r="C82" s="52" t="s">
        <v>98</v>
      </c>
      <c r="D82" s="52" t="s">
        <v>99</v>
      </c>
      <c r="E82" s="59">
        <v>200.0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5.75" customHeight="1">
      <c r="A83" s="57">
        <v>45338.0</v>
      </c>
      <c r="B83" s="52" t="s">
        <v>100</v>
      </c>
      <c r="C83" s="52" t="s">
        <v>101</v>
      </c>
      <c r="D83" s="58" t="s">
        <v>102</v>
      </c>
      <c r="E83" s="59">
        <v>30.0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5.75" customHeight="1">
      <c r="A84" s="57">
        <v>45351.0</v>
      </c>
      <c r="B84" s="52" t="s">
        <v>103</v>
      </c>
      <c r="C84" s="52" t="s">
        <v>104</v>
      </c>
      <c r="D84" s="58" t="s">
        <v>105</v>
      </c>
      <c r="E84" s="59">
        <v>330.0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5.75" customHeight="1">
      <c r="A85" s="57">
        <v>45351.0</v>
      </c>
      <c r="B85" s="52" t="s">
        <v>100</v>
      </c>
      <c r="C85" s="52" t="s">
        <v>101</v>
      </c>
      <c r="D85" s="58" t="s">
        <v>102</v>
      </c>
      <c r="E85" s="59">
        <v>30.0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5.75" customHeight="1">
      <c r="A86" s="57">
        <v>45351.0</v>
      </c>
      <c r="B86" s="52" t="s">
        <v>106</v>
      </c>
      <c r="C86" s="52" t="s">
        <v>107</v>
      </c>
      <c r="D86" s="58" t="s">
        <v>108</v>
      </c>
      <c r="E86" s="59">
        <v>200.0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5.75" customHeight="1">
      <c r="A87" s="57">
        <v>45351.0</v>
      </c>
      <c r="B87" s="52" t="s">
        <v>109</v>
      </c>
      <c r="C87" s="52" t="s">
        <v>110</v>
      </c>
      <c r="D87" s="58" t="s">
        <v>111</v>
      </c>
      <c r="E87" s="59">
        <v>40.0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5.75" customHeight="1">
      <c r="A88" s="57">
        <v>45358.0</v>
      </c>
      <c r="B88" s="52" t="s">
        <v>112</v>
      </c>
      <c r="C88" s="52" t="s">
        <v>113</v>
      </c>
      <c r="D88" s="58" t="s">
        <v>114</v>
      </c>
      <c r="E88" s="59">
        <v>950.0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5.75" customHeight="1">
      <c r="A89" s="57">
        <v>45369.0</v>
      </c>
      <c r="B89" s="52" t="s">
        <v>115</v>
      </c>
      <c r="C89" s="52" t="s">
        <v>116</v>
      </c>
      <c r="D89" s="58" t="s">
        <v>117</v>
      </c>
      <c r="E89" s="59">
        <v>200.0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5.75" customHeight="1">
      <c r="A90" s="57">
        <v>45378.0</v>
      </c>
      <c r="B90" s="52" t="s">
        <v>118</v>
      </c>
      <c r="C90" s="52" t="s">
        <v>119</v>
      </c>
      <c r="D90" s="58" t="s">
        <v>120</v>
      </c>
      <c r="E90" s="59">
        <v>200.0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5.75" customHeight="1">
      <c r="A91" s="57">
        <v>45383.0</v>
      </c>
      <c r="B91" s="52" t="s">
        <v>112</v>
      </c>
      <c r="C91" s="52" t="s">
        <v>113</v>
      </c>
      <c r="D91" s="58" t="s">
        <v>114</v>
      </c>
      <c r="E91" s="59">
        <v>1800.0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5.75" customHeight="1">
      <c r="A92" s="57">
        <v>45406.0</v>
      </c>
      <c r="B92" s="52" t="s">
        <v>121</v>
      </c>
      <c r="C92" s="52" t="s">
        <v>122</v>
      </c>
      <c r="D92" s="58" t="s">
        <v>123</v>
      </c>
      <c r="E92" s="59">
        <v>900.0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5.75" customHeight="1">
      <c r="A93" s="57">
        <v>45407.0</v>
      </c>
      <c r="B93" s="52" t="s">
        <v>124</v>
      </c>
      <c r="C93" s="52" t="s">
        <v>125</v>
      </c>
      <c r="D93" s="58" t="s">
        <v>126</v>
      </c>
      <c r="E93" s="59">
        <v>80.0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5.75" customHeight="1">
      <c r="A94" s="69">
        <v>45412.0</v>
      </c>
      <c r="B94" s="70" t="s">
        <v>109</v>
      </c>
      <c r="C94" s="70" t="s">
        <v>110</v>
      </c>
      <c r="D94" s="71" t="s">
        <v>111</v>
      </c>
      <c r="E94" s="72">
        <v>40.0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5.75" customHeight="1">
      <c r="A95" s="62" t="s">
        <v>20</v>
      </c>
      <c r="B95" s="63"/>
      <c r="C95" s="64"/>
      <c r="D95" s="65"/>
      <c r="E95" s="66">
        <f>SUM(E80:E94)</f>
        <v>7920</v>
      </c>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row>
    <row r="96" ht="15.75" customHeight="1">
      <c r="A96" s="38"/>
      <c r="B96" s="39"/>
      <c r="C96" s="39"/>
      <c r="D96" s="39"/>
      <c r="E96" s="40"/>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row>
    <row r="97" ht="15.75" customHeight="1">
      <c r="A97" s="10" t="s">
        <v>2</v>
      </c>
      <c r="B97" s="11"/>
      <c r="C97" s="11"/>
      <c r="D97" s="11"/>
      <c r="E97" s="12"/>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row>
    <row r="98" ht="15.75" customHeight="1">
      <c r="A98" s="13" t="s">
        <v>127</v>
      </c>
      <c r="B98" s="11"/>
      <c r="C98" s="11"/>
      <c r="D98" s="11"/>
      <c r="E98" s="12"/>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row>
    <row r="99" ht="15.75" customHeight="1">
      <c r="A99" s="51" t="s">
        <v>128</v>
      </c>
      <c r="B99" s="15"/>
      <c r="C99" s="16" t="s">
        <v>129</v>
      </c>
      <c r="D99" s="17" t="s">
        <v>130</v>
      </c>
      <c r="E99" s="18" t="s">
        <v>7</v>
      </c>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row>
    <row r="100" ht="15.75" customHeight="1">
      <c r="A100" s="20" t="s">
        <v>8</v>
      </c>
      <c r="B100" s="21" t="s">
        <v>9</v>
      </c>
      <c r="C100" s="73"/>
      <c r="D100" s="20" t="s">
        <v>10</v>
      </c>
      <c r="E100" s="22" t="s">
        <v>11</v>
      </c>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row>
    <row r="101" ht="15.75" customHeight="1">
      <c r="A101" s="24"/>
      <c r="B101" s="25" t="s">
        <v>12</v>
      </c>
      <c r="C101" s="26" t="s">
        <v>13</v>
      </c>
      <c r="D101" s="24"/>
      <c r="E101" s="24"/>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row>
    <row r="102" ht="15.75" customHeight="1">
      <c r="A102" s="27">
        <v>45355.0</v>
      </c>
      <c r="B102" s="53" t="s">
        <v>131</v>
      </c>
      <c r="C102" s="74" t="s">
        <v>132</v>
      </c>
      <c r="D102" s="58" t="s">
        <v>133</v>
      </c>
      <c r="E102" s="75">
        <v>269.37</v>
      </c>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row>
    <row r="103" ht="15.75" customHeight="1">
      <c r="A103" s="27">
        <v>45358.0</v>
      </c>
      <c r="B103" s="53" t="s">
        <v>134</v>
      </c>
      <c r="C103" s="53" t="s">
        <v>135</v>
      </c>
      <c r="D103" s="58" t="s">
        <v>136</v>
      </c>
      <c r="E103" s="75">
        <v>200.0</v>
      </c>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row>
    <row r="104" ht="15.75" customHeight="1">
      <c r="A104" s="27">
        <v>45364.0</v>
      </c>
      <c r="B104" s="53" t="s">
        <v>137</v>
      </c>
      <c r="C104" s="74" t="s">
        <v>138</v>
      </c>
      <c r="D104" s="58" t="s">
        <v>139</v>
      </c>
      <c r="E104" s="75">
        <v>560.0</v>
      </c>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row>
    <row r="105" ht="15.75" customHeight="1">
      <c r="A105" s="27">
        <v>45400.0</v>
      </c>
      <c r="B105" s="53" t="s">
        <v>140</v>
      </c>
      <c r="C105" s="74" t="s">
        <v>141</v>
      </c>
      <c r="D105" s="58" t="s">
        <v>142</v>
      </c>
      <c r="E105" s="75">
        <v>107.3</v>
      </c>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row>
    <row r="106" ht="15.75" customHeight="1">
      <c r="A106" s="27">
        <v>45400.0</v>
      </c>
      <c r="B106" s="53" t="s">
        <v>143</v>
      </c>
      <c r="C106" s="74" t="s">
        <v>144</v>
      </c>
      <c r="D106" s="58" t="s">
        <v>145</v>
      </c>
      <c r="E106" s="75">
        <v>950.0</v>
      </c>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row>
    <row r="107" ht="15.75" customHeight="1">
      <c r="A107" s="27">
        <v>45432.0</v>
      </c>
      <c r="B107" s="53" t="s">
        <v>146</v>
      </c>
      <c r="C107" s="74" t="s">
        <v>147</v>
      </c>
      <c r="D107" s="58" t="s">
        <v>148</v>
      </c>
      <c r="E107" s="75">
        <v>339.6</v>
      </c>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row>
    <row r="108" ht="15.75" customHeight="1">
      <c r="A108" s="43" t="s">
        <v>20</v>
      </c>
      <c r="B108" s="76"/>
      <c r="C108" s="77"/>
      <c r="D108" s="76"/>
      <c r="E108" s="78">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ht="15.75" customHeight="1">
      <c r="A109" s="79"/>
      <c r="B109" s="80"/>
      <c r="C109" s="81"/>
      <c r="D109" s="80"/>
      <c r="E109" s="82"/>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row>
    <row r="110" ht="15.75" customHeight="1">
      <c r="A110" s="10" t="s">
        <v>74</v>
      </c>
      <c r="B110" s="11"/>
      <c r="C110" s="11"/>
      <c r="D110" s="11"/>
      <c r="E110" s="1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ht="15.75" customHeight="1">
      <c r="A111" s="13" t="s">
        <v>149</v>
      </c>
      <c r="B111" s="11"/>
      <c r="C111" s="11"/>
      <c r="D111" s="11"/>
      <c r="E111" s="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5.75" customHeight="1">
      <c r="A112" s="51" t="s">
        <v>128</v>
      </c>
      <c r="B112" s="15"/>
      <c r="C112" s="16" t="s">
        <v>129</v>
      </c>
      <c r="D112" s="17" t="s">
        <v>130</v>
      </c>
      <c r="E112" s="18"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5.75" customHeight="1">
      <c r="A113" s="20" t="s">
        <v>8</v>
      </c>
      <c r="B113" s="21" t="s">
        <v>9</v>
      </c>
      <c r="C113" s="56"/>
      <c r="D113" s="20" t="s">
        <v>10</v>
      </c>
      <c r="E113" s="22"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5.75" customHeight="1">
      <c r="A114" s="24"/>
      <c r="B114" s="25" t="s">
        <v>12</v>
      </c>
      <c r="C114" s="26" t="s">
        <v>13</v>
      </c>
      <c r="D114" s="24"/>
      <c r="E114" s="2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5.75" customHeight="1">
      <c r="A115" s="83">
        <v>45351.0</v>
      </c>
      <c r="B115" s="84" t="s">
        <v>150</v>
      </c>
      <c r="C115" s="85" t="s">
        <v>151</v>
      </c>
      <c r="D115" s="58" t="s">
        <v>152</v>
      </c>
      <c r="E115" s="75">
        <v>1025.96</v>
      </c>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row>
    <row r="116" ht="15.75" customHeight="1">
      <c r="A116" s="83">
        <v>45432.0</v>
      </c>
      <c r="B116" s="84" t="s">
        <v>153</v>
      </c>
      <c r="C116" s="85" t="s">
        <v>154</v>
      </c>
      <c r="D116" s="58" t="s">
        <v>155</v>
      </c>
      <c r="E116" s="75">
        <v>21.04</v>
      </c>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row>
    <row r="117" ht="15.75" customHeight="1">
      <c r="A117" s="83">
        <v>45357.0</v>
      </c>
      <c r="B117" s="84" t="s">
        <v>156</v>
      </c>
      <c r="C117" s="85" t="s">
        <v>157</v>
      </c>
      <c r="D117" s="58" t="s">
        <v>158</v>
      </c>
      <c r="E117" s="75">
        <v>302.0</v>
      </c>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row>
    <row r="118" ht="15.75" customHeight="1">
      <c r="A118" s="83">
        <v>45359.0</v>
      </c>
      <c r="B118" s="84" t="s">
        <v>159</v>
      </c>
      <c r="C118" s="85" t="s">
        <v>160</v>
      </c>
      <c r="D118" s="58" t="s">
        <v>161</v>
      </c>
      <c r="E118" s="75">
        <v>783.92</v>
      </c>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row>
    <row r="119" ht="15.75" customHeight="1">
      <c r="A119" s="83">
        <v>45432.0</v>
      </c>
      <c r="B119" s="84" t="s">
        <v>153</v>
      </c>
      <c r="C119" s="85" t="s">
        <v>154</v>
      </c>
      <c r="D119" s="58" t="s">
        <v>162</v>
      </c>
      <c r="E119" s="75">
        <v>16.08</v>
      </c>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row>
    <row r="120" ht="15.75" customHeight="1">
      <c r="A120" s="83">
        <v>45362.0</v>
      </c>
      <c r="B120" s="84" t="s">
        <v>163</v>
      </c>
      <c r="C120" s="85" t="s">
        <v>164</v>
      </c>
      <c r="D120" s="58" t="s">
        <v>165</v>
      </c>
      <c r="E120" s="75">
        <v>3354.4</v>
      </c>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row>
    <row r="121" ht="15.75" customHeight="1">
      <c r="A121" s="83">
        <v>45432.0</v>
      </c>
      <c r="B121" s="84" t="s">
        <v>153</v>
      </c>
      <c r="C121" s="85" t="s">
        <v>154</v>
      </c>
      <c r="D121" s="58" t="s">
        <v>166</v>
      </c>
      <c r="E121" s="75">
        <v>145.6</v>
      </c>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row>
    <row r="122" ht="15.75" customHeight="1">
      <c r="A122" s="83">
        <v>45371.0</v>
      </c>
      <c r="B122" s="84" t="s">
        <v>167</v>
      </c>
      <c r="C122" s="85" t="s">
        <v>168</v>
      </c>
      <c r="D122" s="58" t="s">
        <v>169</v>
      </c>
      <c r="E122" s="75">
        <v>58.9</v>
      </c>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row>
    <row r="123" ht="15.75" customHeight="1">
      <c r="A123" s="83">
        <v>45378.0</v>
      </c>
      <c r="B123" s="84" t="s">
        <v>170</v>
      </c>
      <c r="C123" s="85" t="s">
        <v>171</v>
      </c>
      <c r="D123" s="58" t="s">
        <v>172</v>
      </c>
      <c r="E123" s="75">
        <v>1083.0</v>
      </c>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row>
    <row r="124" ht="15.75" customHeight="1">
      <c r="A124" s="83">
        <v>45432.0</v>
      </c>
      <c r="B124" s="84" t="s">
        <v>153</v>
      </c>
      <c r="C124" s="85" t="s">
        <v>154</v>
      </c>
      <c r="D124" s="58" t="s">
        <v>173</v>
      </c>
      <c r="E124" s="75">
        <v>57.0</v>
      </c>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row>
    <row r="125" ht="15.75" customHeight="1">
      <c r="A125" s="83">
        <v>45387.0</v>
      </c>
      <c r="B125" s="84" t="s">
        <v>174</v>
      </c>
      <c r="C125" s="85" t="s">
        <v>175</v>
      </c>
      <c r="D125" s="58" t="s">
        <v>176</v>
      </c>
      <c r="E125" s="75">
        <v>250.0</v>
      </c>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row>
    <row r="126" ht="15.75" customHeight="1">
      <c r="A126" s="83">
        <v>45388.0</v>
      </c>
      <c r="B126" s="84" t="s">
        <v>177</v>
      </c>
      <c r="C126" s="85" t="s">
        <v>178</v>
      </c>
      <c r="D126" s="58" t="s">
        <v>179</v>
      </c>
      <c r="E126" s="75">
        <v>194.0</v>
      </c>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row>
    <row r="127" ht="15.75" customHeight="1">
      <c r="A127" s="83">
        <v>45399.0</v>
      </c>
      <c r="B127" s="84" t="s">
        <v>180</v>
      </c>
      <c r="C127" s="85" t="s">
        <v>181</v>
      </c>
      <c r="D127" s="58" t="s">
        <v>182</v>
      </c>
      <c r="E127" s="75">
        <v>97.48</v>
      </c>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ht="15.75" customHeight="1">
      <c r="A128" s="83">
        <v>45432.0</v>
      </c>
      <c r="B128" s="84" t="s">
        <v>153</v>
      </c>
      <c r="C128" s="85" t="s">
        <v>154</v>
      </c>
      <c r="D128" s="58" t="s">
        <v>183</v>
      </c>
      <c r="E128" s="75">
        <v>2.52</v>
      </c>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row>
    <row r="129" ht="15.75" customHeight="1">
      <c r="A129" s="83">
        <v>45404.0</v>
      </c>
      <c r="B129" s="84" t="s">
        <v>184</v>
      </c>
      <c r="C129" s="85" t="s">
        <v>185</v>
      </c>
      <c r="D129" s="58" t="s">
        <v>186</v>
      </c>
      <c r="E129" s="75">
        <v>58.19</v>
      </c>
      <c r="F129" s="86"/>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row>
    <row r="130" ht="15.75" customHeight="1">
      <c r="A130" s="83">
        <v>45432.0</v>
      </c>
      <c r="B130" s="84" t="s">
        <v>153</v>
      </c>
      <c r="C130" s="85" t="s">
        <v>154</v>
      </c>
      <c r="D130" s="58" t="s">
        <v>187</v>
      </c>
      <c r="E130" s="75">
        <v>1.81</v>
      </c>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row>
    <row r="131" ht="15.75" customHeight="1">
      <c r="A131" s="87" t="s">
        <v>20</v>
      </c>
      <c r="B131" s="88"/>
      <c r="C131" s="89"/>
      <c r="D131" s="90"/>
      <c r="E131" s="47">
        <f>SUM(E115:E130)</f>
        <v>7451.9</v>
      </c>
      <c r="F131" s="49"/>
      <c r="G131" s="49"/>
      <c r="H131" s="49"/>
      <c r="I131" s="49"/>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ht="15.75" customHeight="1">
      <c r="A132" s="79"/>
      <c r="B132" s="80"/>
      <c r="C132" s="81"/>
      <c r="D132" s="80"/>
      <c r="E132" s="8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5.75" customHeight="1">
      <c r="A133" s="50" t="s">
        <v>188</v>
      </c>
      <c r="B133" s="11"/>
      <c r="C133" s="11"/>
      <c r="D133" s="11"/>
      <c r="E133" s="1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3.5" customHeight="1">
      <c r="A134" s="13" t="s">
        <v>189</v>
      </c>
      <c r="B134" s="11"/>
      <c r="C134" s="11"/>
      <c r="D134" s="11"/>
      <c r="E134" s="1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28.5" customHeight="1">
      <c r="A135" s="14" t="s">
        <v>190</v>
      </c>
      <c r="B135" s="15"/>
      <c r="C135" s="16" t="s">
        <v>191</v>
      </c>
      <c r="D135" s="17" t="s">
        <v>192</v>
      </c>
      <c r="E135" s="18"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18.0" customHeight="1">
      <c r="A136" s="20" t="s">
        <v>8</v>
      </c>
      <c r="B136" s="21" t="s">
        <v>9</v>
      </c>
      <c r="C136" s="56"/>
      <c r="D136" s="20" t="s">
        <v>10</v>
      </c>
      <c r="E136" s="22"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3.5" customHeight="1">
      <c r="A137" s="24"/>
      <c r="B137" s="25" t="s">
        <v>12</v>
      </c>
      <c r="C137" s="26" t="s">
        <v>13</v>
      </c>
      <c r="D137" s="24"/>
      <c r="E137" s="24"/>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5.75" customHeight="1">
      <c r="A138" s="27">
        <v>45024.0</v>
      </c>
      <c r="B138" s="52" t="s">
        <v>193</v>
      </c>
      <c r="C138" s="52" t="s">
        <v>194</v>
      </c>
      <c r="D138" s="58" t="s">
        <v>195</v>
      </c>
      <c r="E138" s="91">
        <v>2000.0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5.75" customHeight="1">
      <c r="A139" s="27"/>
      <c r="B139" s="58"/>
      <c r="C139" s="92"/>
      <c r="D139" s="58"/>
      <c r="E139" s="91"/>
      <c r="F139" s="49"/>
      <c r="G139" s="49"/>
      <c r="H139" s="49"/>
      <c r="I139" s="49"/>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5.75" customHeight="1">
      <c r="A140" s="87" t="s">
        <v>20</v>
      </c>
      <c r="B140" s="88"/>
      <c r="C140" s="89"/>
      <c r="D140" s="90"/>
      <c r="E140" s="47">
        <f>SUM(E137:E139)</f>
        <v>2000</v>
      </c>
      <c r="F140" s="49"/>
      <c r="G140" s="49"/>
      <c r="H140" s="49"/>
      <c r="I140" s="49"/>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5.75" customHeight="1">
      <c r="A141" s="79"/>
      <c r="B141" s="80"/>
      <c r="C141" s="81"/>
      <c r="D141" s="80"/>
      <c r="E141" s="8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5.75" customHeight="1">
      <c r="A142" s="93" t="s">
        <v>74</v>
      </c>
      <c r="B142" s="94"/>
      <c r="C142" s="94"/>
      <c r="D142" s="94"/>
      <c r="E142" s="95"/>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5.75" customHeight="1">
      <c r="A143" s="96" t="s">
        <v>196</v>
      </c>
      <c r="E143" s="9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5.75" customHeight="1">
      <c r="A144" s="14" t="s">
        <v>197</v>
      </c>
      <c r="B144" s="15"/>
      <c r="C144" s="16" t="s">
        <v>198</v>
      </c>
      <c r="D144" s="17" t="s">
        <v>199</v>
      </c>
      <c r="E144" s="18"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5.75" customHeight="1">
      <c r="A145" s="20" t="s">
        <v>8</v>
      </c>
      <c r="B145" s="21" t="s">
        <v>9</v>
      </c>
      <c r="C145" s="56"/>
      <c r="D145" s="20" t="s">
        <v>10</v>
      </c>
      <c r="E145" s="22"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5.75" customHeight="1">
      <c r="A146" s="24"/>
      <c r="B146" s="25" t="s">
        <v>12</v>
      </c>
      <c r="C146" s="25" t="s">
        <v>13</v>
      </c>
      <c r="D146" s="24"/>
      <c r="E146" s="24"/>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row>
    <row r="147" ht="15.75" customHeight="1">
      <c r="A147" s="27">
        <v>45324.0</v>
      </c>
      <c r="B147" s="52" t="s">
        <v>200</v>
      </c>
      <c r="C147" s="52" t="s">
        <v>201</v>
      </c>
      <c r="D147" s="52" t="s">
        <v>202</v>
      </c>
      <c r="E147" s="91">
        <v>7000.0</v>
      </c>
      <c r="F147" s="98"/>
      <c r="G147" s="99"/>
      <c r="H147" s="98"/>
      <c r="I147" s="10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ht="15.75" customHeight="1">
      <c r="A148" s="27">
        <v>45349.0</v>
      </c>
      <c r="B148" s="52" t="s">
        <v>203</v>
      </c>
      <c r="C148" s="52" t="s">
        <v>204</v>
      </c>
      <c r="D148" s="52" t="s">
        <v>205</v>
      </c>
      <c r="E148" s="91">
        <v>50.0</v>
      </c>
      <c r="F148" s="98"/>
      <c r="G148" s="98"/>
      <c r="H148" s="98"/>
      <c r="I148" s="10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5.75" customHeight="1">
      <c r="A149" s="27">
        <v>45349.0</v>
      </c>
      <c r="B149" s="52" t="s">
        <v>206</v>
      </c>
      <c r="C149" s="52" t="s">
        <v>207</v>
      </c>
      <c r="D149" s="52" t="s">
        <v>208</v>
      </c>
      <c r="E149" s="91">
        <v>50.0</v>
      </c>
      <c r="F149" s="98"/>
      <c r="G149" s="98"/>
      <c r="H149" s="98"/>
      <c r="I149" s="10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5.75" customHeight="1">
      <c r="A150" s="27">
        <v>45349.0</v>
      </c>
      <c r="B150" s="52" t="s">
        <v>209</v>
      </c>
      <c r="C150" s="52" t="s">
        <v>210</v>
      </c>
      <c r="D150" s="52" t="s">
        <v>211</v>
      </c>
      <c r="E150" s="91">
        <v>50.0</v>
      </c>
      <c r="F150" s="98"/>
      <c r="G150" s="98"/>
      <c r="H150" s="98"/>
      <c r="I150" s="10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5.75" customHeight="1">
      <c r="A151" s="27">
        <v>45350.0</v>
      </c>
      <c r="B151" s="52" t="s">
        <v>212</v>
      </c>
      <c r="C151" s="52" t="s">
        <v>213</v>
      </c>
      <c r="D151" s="52" t="s">
        <v>214</v>
      </c>
      <c r="E151" s="91">
        <v>100.0</v>
      </c>
      <c r="F151" s="98"/>
      <c r="G151" s="98"/>
      <c r="H151" s="98"/>
      <c r="I151" s="10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5.75" customHeight="1">
      <c r="A152" s="27">
        <v>45369.0</v>
      </c>
      <c r="B152" s="52" t="s">
        <v>215</v>
      </c>
      <c r="C152" s="52" t="s">
        <v>204</v>
      </c>
      <c r="D152" s="52" t="s">
        <v>216</v>
      </c>
      <c r="E152" s="91">
        <v>50.0</v>
      </c>
      <c r="F152" s="98"/>
      <c r="G152" s="98"/>
      <c r="H152" s="98"/>
      <c r="I152" s="10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5.75" customHeight="1">
      <c r="A153" s="27">
        <v>45369.0</v>
      </c>
      <c r="B153" s="52" t="s">
        <v>217</v>
      </c>
      <c r="C153" s="52" t="s">
        <v>218</v>
      </c>
      <c r="D153" s="52" t="s">
        <v>219</v>
      </c>
      <c r="E153" s="91">
        <v>30.0</v>
      </c>
      <c r="F153" s="98"/>
      <c r="G153" s="98"/>
      <c r="H153" s="98"/>
      <c r="I153" s="10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5.75" customHeight="1">
      <c r="A154" s="27">
        <v>45370.0</v>
      </c>
      <c r="B154" s="52" t="s">
        <v>220</v>
      </c>
      <c r="C154" s="52" t="s">
        <v>221</v>
      </c>
      <c r="D154" s="52" t="s">
        <v>222</v>
      </c>
      <c r="E154" s="91">
        <v>30.0</v>
      </c>
      <c r="F154" s="98"/>
      <c r="G154" s="98"/>
      <c r="H154" s="98"/>
      <c r="I154" s="10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5.75" customHeight="1">
      <c r="A155" s="27">
        <v>45372.0</v>
      </c>
      <c r="B155" s="52" t="s">
        <v>220</v>
      </c>
      <c r="C155" s="52" t="s">
        <v>221</v>
      </c>
      <c r="D155" s="52" t="s">
        <v>223</v>
      </c>
      <c r="E155" s="91">
        <v>35.0</v>
      </c>
      <c r="F155" s="98"/>
      <c r="G155" s="98"/>
      <c r="H155" s="98"/>
      <c r="I155" s="10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5.75" customHeight="1">
      <c r="A156" s="27">
        <v>45373.0</v>
      </c>
      <c r="B156" s="52" t="s">
        <v>217</v>
      </c>
      <c r="C156" s="52" t="s">
        <v>224</v>
      </c>
      <c r="D156" s="52" t="s">
        <v>225</v>
      </c>
      <c r="E156" s="91">
        <v>30.0</v>
      </c>
      <c r="F156" s="98"/>
      <c r="G156" s="98"/>
      <c r="H156" s="98"/>
      <c r="I156" s="10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5.75" customHeight="1">
      <c r="A157" s="27">
        <v>45373.0</v>
      </c>
      <c r="B157" s="52" t="s">
        <v>215</v>
      </c>
      <c r="C157" s="52" t="s">
        <v>204</v>
      </c>
      <c r="D157" s="52" t="s">
        <v>226</v>
      </c>
      <c r="E157" s="91">
        <v>50.0</v>
      </c>
      <c r="F157" s="98"/>
      <c r="G157" s="98"/>
      <c r="H157" s="98"/>
      <c r="I157" s="10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5.75" customHeight="1">
      <c r="A158" s="27">
        <v>45376.0</v>
      </c>
      <c r="B158" s="52" t="s">
        <v>227</v>
      </c>
      <c r="C158" s="52" t="s">
        <v>228</v>
      </c>
      <c r="D158" s="52" t="s">
        <v>229</v>
      </c>
      <c r="E158" s="91">
        <v>50.0</v>
      </c>
      <c r="F158" s="98"/>
      <c r="G158" s="98"/>
      <c r="H158" s="98"/>
      <c r="I158" s="10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5.75" customHeight="1">
      <c r="A159" s="27">
        <v>45377.0</v>
      </c>
      <c r="B159" s="52" t="s">
        <v>227</v>
      </c>
      <c r="C159" s="52" t="s">
        <v>228</v>
      </c>
      <c r="D159" s="52" t="s">
        <v>230</v>
      </c>
      <c r="E159" s="91">
        <v>50.0</v>
      </c>
      <c r="F159" s="98"/>
      <c r="G159" s="98"/>
      <c r="H159" s="98"/>
      <c r="I159" s="10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5.75" customHeight="1">
      <c r="A160" s="27">
        <v>45399.0</v>
      </c>
      <c r="B160" s="52" t="s">
        <v>231</v>
      </c>
      <c r="C160" s="52" t="s">
        <v>232</v>
      </c>
      <c r="D160" s="52" t="s">
        <v>233</v>
      </c>
      <c r="E160" s="91">
        <v>574.75</v>
      </c>
      <c r="F160" s="98"/>
      <c r="G160" s="98"/>
      <c r="H160" s="98"/>
      <c r="I160" s="10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5.75" customHeight="1">
      <c r="A161" s="27">
        <v>45399.0</v>
      </c>
      <c r="B161" s="52" t="s">
        <v>234</v>
      </c>
      <c r="C161" s="52" t="s">
        <v>235</v>
      </c>
      <c r="D161" s="52" t="s">
        <v>236</v>
      </c>
      <c r="E161" s="91">
        <v>30.25</v>
      </c>
      <c r="F161" s="98"/>
      <c r="G161" s="98"/>
      <c r="H161" s="98"/>
      <c r="I161" s="10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5.75" customHeight="1">
      <c r="A162" s="27">
        <v>45401.0</v>
      </c>
      <c r="B162" s="52" t="s">
        <v>131</v>
      </c>
      <c r="C162" s="52" t="s">
        <v>237</v>
      </c>
      <c r="D162" s="52" t="s">
        <v>238</v>
      </c>
      <c r="E162" s="91">
        <v>263.98</v>
      </c>
      <c r="F162" s="98"/>
      <c r="G162" s="98"/>
      <c r="H162" s="98"/>
      <c r="I162" s="10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5.75" customHeight="1">
      <c r="A163" s="27">
        <v>45401.0</v>
      </c>
      <c r="B163" s="52" t="s">
        <v>234</v>
      </c>
      <c r="C163" s="100" t="s">
        <v>235</v>
      </c>
      <c r="D163" s="52" t="s">
        <v>239</v>
      </c>
      <c r="E163" s="91">
        <v>5.39</v>
      </c>
      <c r="F163" s="98"/>
      <c r="G163" s="98"/>
      <c r="H163" s="98"/>
      <c r="I163" s="10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5.75" customHeight="1">
      <c r="A164" s="87" t="s">
        <v>20</v>
      </c>
      <c r="B164" s="88"/>
      <c r="C164" s="89"/>
      <c r="D164" s="90"/>
      <c r="E164" s="47">
        <f>SUM(E147:E163)</f>
        <v>8449.37</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5.75" customHeight="1">
      <c r="A165" s="79"/>
      <c r="B165" s="80"/>
      <c r="C165" s="81"/>
      <c r="D165" s="80"/>
      <c r="E165" s="8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5.75" customHeight="1">
      <c r="A166" s="10" t="s">
        <v>74</v>
      </c>
      <c r="B166" s="11"/>
      <c r="C166" s="11"/>
      <c r="D166" s="11"/>
      <c r="E166" s="1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3.5" customHeight="1">
      <c r="A167" s="61" t="s">
        <v>240</v>
      </c>
      <c r="B167" s="39"/>
      <c r="C167" s="39"/>
      <c r="D167" s="39"/>
      <c r="E167" s="40"/>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5.75" customHeight="1">
      <c r="A168" s="14" t="s">
        <v>241</v>
      </c>
      <c r="B168" s="15"/>
      <c r="C168" s="16" t="s">
        <v>242</v>
      </c>
      <c r="D168" s="17" t="s">
        <v>243</v>
      </c>
      <c r="E168" s="18"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6.5" customHeight="1">
      <c r="A169" s="20" t="s">
        <v>8</v>
      </c>
      <c r="B169" s="21" t="s">
        <v>9</v>
      </c>
      <c r="C169" s="56"/>
      <c r="D169" s="20" t="s">
        <v>10</v>
      </c>
      <c r="E169" s="22"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5.75" customHeight="1">
      <c r="A170" s="24"/>
      <c r="B170" s="25" t="s">
        <v>12</v>
      </c>
      <c r="C170" s="25" t="s">
        <v>13</v>
      </c>
      <c r="D170" s="24"/>
      <c r="E170" s="24"/>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5.75" customHeight="1">
      <c r="A171" s="27">
        <v>45348.0</v>
      </c>
      <c r="B171" s="52" t="s">
        <v>244</v>
      </c>
      <c r="C171" s="52" t="s">
        <v>245</v>
      </c>
      <c r="D171" s="52" t="s">
        <v>246</v>
      </c>
      <c r="E171" s="91">
        <v>4845.0</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5.75" customHeight="1">
      <c r="A172" s="27">
        <v>45348.0</v>
      </c>
      <c r="B172" s="52" t="s">
        <v>247</v>
      </c>
      <c r="C172" s="52" t="s">
        <v>154</v>
      </c>
      <c r="D172" s="52" t="s">
        <v>248</v>
      </c>
      <c r="E172" s="91">
        <v>255.0</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5.75" customHeight="1">
      <c r="A173" s="27">
        <v>45387.0</v>
      </c>
      <c r="B173" s="52" t="s">
        <v>244</v>
      </c>
      <c r="C173" s="52" t="s">
        <v>245</v>
      </c>
      <c r="D173" s="52" t="s">
        <v>249</v>
      </c>
      <c r="E173" s="91">
        <v>3230.0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5.75" customHeight="1">
      <c r="A174" s="101">
        <v>45387.0</v>
      </c>
      <c r="B174" s="52" t="s">
        <v>247</v>
      </c>
      <c r="C174" s="52" t="s">
        <v>154</v>
      </c>
      <c r="D174" s="52" t="s">
        <v>250</v>
      </c>
      <c r="E174" s="91">
        <v>170.0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5.75" customHeight="1">
      <c r="A175" s="87" t="s">
        <v>20</v>
      </c>
      <c r="B175" s="27"/>
      <c r="C175" s="89"/>
      <c r="D175" s="90"/>
      <c r="E175" s="47">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5.75" customHeight="1">
      <c r="A176" s="79"/>
      <c r="B176" s="80"/>
      <c r="C176" s="81"/>
      <c r="D176" s="80"/>
      <c r="E176" s="8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5.75" customHeight="1">
      <c r="A177" s="10" t="s">
        <v>2</v>
      </c>
      <c r="B177" s="11"/>
      <c r="C177" s="11"/>
      <c r="D177" s="11"/>
      <c r="E177" s="1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5.75" customHeight="1">
      <c r="A178" s="13" t="s">
        <v>251</v>
      </c>
      <c r="B178" s="11"/>
      <c r="C178" s="11"/>
      <c r="D178" s="11"/>
      <c r="E178" s="1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5.75" customHeight="1">
      <c r="A179" s="14" t="s">
        <v>252</v>
      </c>
      <c r="B179" s="15"/>
      <c r="C179" s="16" t="s">
        <v>253</v>
      </c>
      <c r="D179" s="17" t="s">
        <v>78</v>
      </c>
      <c r="E179" s="18"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5.75" customHeight="1">
      <c r="A180" s="20" t="s">
        <v>8</v>
      </c>
      <c r="B180" s="21" t="s">
        <v>9</v>
      </c>
      <c r="C180" s="56"/>
      <c r="D180" s="20" t="s">
        <v>10</v>
      </c>
      <c r="E180" s="22"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5.75" customHeight="1">
      <c r="A181" s="24"/>
      <c r="B181" s="25" t="s">
        <v>12</v>
      </c>
      <c r="C181" s="26" t="s">
        <v>13</v>
      </c>
      <c r="D181" s="24"/>
      <c r="E181" s="24"/>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5.75" customHeight="1">
      <c r="A182" s="32">
        <v>45350.0</v>
      </c>
      <c r="B182" s="53" t="s">
        <v>254</v>
      </c>
      <c r="C182" s="74" t="s">
        <v>255</v>
      </c>
      <c r="D182" s="52" t="s">
        <v>256</v>
      </c>
      <c r="E182" s="91">
        <v>200.0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5.75" customHeight="1">
      <c r="A183" s="32">
        <v>45350.0</v>
      </c>
      <c r="B183" s="53" t="s">
        <v>257</v>
      </c>
      <c r="C183" s="92" t="s">
        <v>258</v>
      </c>
      <c r="D183" s="52" t="s">
        <v>259</v>
      </c>
      <c r="E183" s="91">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5.75" customHeight="1">
      <c r="A184" s="32">
        <v>45350.0</v>
      </c>
      <c r="B184" s="53" t="s">
        <v>260</v>
      </c>
      <c r="C184" s="92" t="s">
        <v>261</v>
      </c>
      <c r="D184" s="52" t="s">
        <v>262</v>
      </c>
      <c r="E184" s="91">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5.75" customHeight="1">
      <c r="A185" s="32">
        <v>45377.0</v>
      </c>
      <c r="B185" s="53" t="s">
        <v>263</v>
      </c>
      <c r="C185" s="74" t="s">
        <v>264</v>
      </c>
      <c r="D185" s="52" t="s">
        <v>265</v>
      </c>
      <c r="E185" s="91">
        <v>3000.0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5.75" customHeight="1">
      <c r="A186" s="43" t="s">
        <v>20</v>
      </c>
      <c r="B186" s="102"/>
      <c r="C186" s="103"/>
      <c r="D186" s="102"/>
      <c r="E186" s="47">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5.75" customHeight="1">
      <c r="A187" s="79"/>
      <c r="B187" s="80"/>
      <c r="C187" s="81"/>
      <c r="D187" s="80"/>
      <c r="E187" s="82"/>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row>
    <row r="188" ht="15.75" customHeight="1">
      <c r="A188" s="10" t="s">
        <v>74</v>
      </c>
      <c r="B188" s="11"/>
      <c r="C188" s="11"/>
      <c r="D188" s="11"/>
      <c r="E188" s="1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ht="15.75" customHeight="1">
      <c r="A189" s="61" t="s">
        <v>266</v>
      </c>
      <c r="B189" s="39"/>
      <c r="C189" s="39"/>
      <c r="D189" s="39"/>
      <c r="E189" s="40"/>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5.75" customHeight="1">
      <c r="A190" s="14" t="s">
        <v>252</v>
      </c>
      <c r="B190" s="15"/>
      <c r="C190" s="16" t="s">
        <v>253</v>
      </c>
      <c r="D190" s="17" t="s">
        <v>78</v>
      </c>
      <c r="E190" s="18"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5.75" customHeight="1">
      <c r="A191" s="20" t="s">
        <v>8</v>
      </c>
      <c r="B191" s="104" t="s">
        <v>9</v>
      </c>
      <c r="C191" s="105"/>
      <c r="D191" s="106" t="s">
        <v>10</v>
      </c>
      <c r="E191" s="22"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5.75" customHeight="1">
      <c r="A192" s="24"/>
      <c r="B192" s="25" t="s">
        <v>12</v>
      </c>
      <c r="C192" s="26" t="s">
        <v>13</v>
      </c>
      <c r="D192" s="24"/>
      <c r="E192" s="24"/>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row>
    <row r="193" ht="15.75" customHeight="1">
      <c r="A193" s="27">
        <v>45350.0</v>
      </c>
      <c r="B193" s="53" t="s">
        <v>267</v>
      </c>
      <c r="C193" s="74" t="s">
        <v>68</v>
      </c>
      <c r="D193" s="52" t="s">
        <v>268</v>
      </c>
      <c r="E193" s="91">
        <v>240.0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ht="15.75" customHeight="1">
      <c r="A194" s="27">
        <v>45355.0</v>
      </c>
      <c r="B194" s="53" t="s">
        <v>267</v>
      </c>
      <c r="C194" s="74" t="s">
        <v>68</v>
      </c>
      <c r="D194" s="74" t="s">
        <v>269</v>
      </c>
      <c r="E194" s="91">
        <v>1132.0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5.75" customHeight="1">
      <c r="A195" s="27">
        <v>45372.0</v>
      </c>
      <c r="B195" s="53" t="s">
        <v>270</v>
      </c>
      <c r="C195" s="74" t="s">
        <v>271</v>
      </c>
      <c r="D195" s="52" t="s">
        <v>272</v>
      </c>
      <c r="E195" s="91">
        <v>4000.0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5.75" customHeight="1">
      <c r="A196" s="27">
        <v>45373.0</v>
      </c>
      <c r="B196" s="53" t="s">
        <v>273</v>
      </c>
      <c r="C196" s="74" t="s">
        <v>274</v>
      </c>
      <c r="D196" s="52" t="s">
        <v>275</v>
      </c>
      <c r="E196" s="91">
        <v>2050.0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5.75" customHeight="1">
      <c r="A197" s="87" t="s">
        <v>20</v>
      </c>
      <c r="B197" s="88"/>
      <c r="C197" s="89"/>
      <c r="D197" s="90"/>
      <c r="E197" s="47">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5.75" customHeight="1">
      <c r="A198" s="79"/>
      <c r="B198" s="80"/>
      <c r="C198" s="81"/>
      <c r="D198" s="80"/>
      <c r="E198" s="82"/>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row>
    <row r="199" ht="13.5" customHeight="1">
      <c r="A199" s="10" t="s">
        <v>2</v>
      </c>
      <c r="B199" s="11"/>
      <c r="C199" s="11"/>
      <c r="D199" s="11"/>
      <c r="E199" s="1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ht="13.5" customHeight="1">
      <c r="A200" s="13" t="s">
        <v>276</v>
      </c>
      <c r="B200" s="11"/>
      <c r="C200" s="11"/>
      <c r="D200" s="11"/>
      <c r="E200" s="12"/>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row>
    <row r="201" ht="15.75" customHeight="1">
      <c r="A201" s="51" t="s">
        <v>277</v>
      </c>
      <c r="B201" s="15"/>
      <c r="C201" s="16" t="s">
        <v>278</v>
      </c>
      <c r="D201" s="17" t="s">
        <v>130</v>
      </c>
      <c r="E201" s="18"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ht="13.5" customHeight="1">
      <c r="A202" s="20" t="s">
        <v>8</v>
      </c>
      <c r="B202" s="104" t="s">
        <v>9</v>
      </c>
      <c r="C202" s="105"/>
      <c r="D202" s="20" t="s">
        <v>10</v>
      </c>
      <c r="E202" s="22"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ht="15.75" customHeight="1">
      <c r="A203" s="24"/>
      <c r="B203" s="25" t="s">
        <v>12</v>
      </c>
      <c r="C203" s="26" t="s">
        <v>13</v>
      </c>
      <c r="D203" s="24"/>
      <c r="E203" s="24"/>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ht="15.75" customHeight="1">
      <c r="A204" s="108"/>
      <c r="B204" s="108"/>
      <c r="C204" s="108"/>
      <c r="D204" s="109"/>
      <c r="E204" s="7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ht="15.75" customHeight="1">
      <c r="A205" s="43" t="s">
        <v>20</v>
      </c>
      <c r="B205" s="76"/>
      <c r="C205" s="77"/>
      <c r="D205" s="76"/>
      <c r="E205" s="47">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ht="15.75" customHeight="1">
      <c r="A206" s="79"/>
      <c r="B206" s="80"/>
      <c r="C206" s="81"/>
      <c r="D206" s="80"/>
      <c r="E206" s="8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ht="13.5" customHeight="1">
      <c r="A207" s="50" t="s">
        <v>188</v>
      </c>
      <c r="B207" s="11"/>
      <c r="C207" s="11"/>
      <c r="D207" s="11"/>
      <c r="E207" s="1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ht="13.5" customHeight="1">
      <c r="A208" s="13" t="s">
        <v>280</v>
      </c>
      <c r="B208" s="11"/>
      <c r="C208" s="11"/>
      <c r="D208" s="11"/>
      <c r="E208" s="12"/>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row>
    <row r="209" ht="15.75" customHeight="1">
      <c r="A209" s="51" t="s">
        <v>277</v>
      </c>
      <c r="B209" s="15"/>
      <c r="C209" s="16" t="s">
        <v>278</v>
      </c>
      <c r="D209" s="17" t="s">
        <v>130</v>
      </c>
      <c r="E209" s="18" t="s">
        <v>279</v>
      </c>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row>
    <row r="210" ht="13.5" customHeight="1">
      <c r="A210" s="20" t="s">
        <v>8</v>
      </c>
      <c r="B210" s="104" t="s">
        <v>9</v>
      </c>
      <c r="C210" s="105"/>
      <c r="D210" s="20" t="s">
        <v>10</v>
      </c>
      <c r="E210" s="22"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ht="15.75" customHeight="1">
      <c r="A211" s="24"/>
      <c r="B211" s="25" t="s">
        <v>12</v>
      </c>
      <c r="C211" s="26" t="s">
        <v>13</v>
      </c>
      <c r="D211" s="24"/>
      <c r="E211" s="24"/>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ht="15.75" customHeight="1">
      <c r="A212" s="110"/>
      <c r="B212" s="76"/>
      <c r="C212" s="111"/>
      <c r="D212" s="36"/>
      <c r="E212" s="91"/>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ht="15.75" customHeight="1">
      <c r="A213" s="27"/>
      <c r="B213" s="53"/>
      <c r="C213" s="36"/>
      <c r="D213" s="112"/>
      <c r="E213" s="91"/>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ht="15.75" customHeight="1">
      <c r="A214" s="43" t="s">
        <v>20</v>
      </c>
      <c r="B214" s="44"/>
      <c r="C214" s="45"/>
      <c r="D214" s="46"/>
      <c r="E214" s="47">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ht="15.75" customHeight="1">
      <c r="A215" s="79"/>
      <c r="B215" s="80"/>
      <c r="C215" s="81"/>
      <c r="D215" s="80"/>
      <c r="E215" s="8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ht="15.75" customHeight="1">
      <c r="A216" s="10" t="s">
        <v>2</v>
      </c>
      <c r="B216" s="11"/>
      <c r="C216" s="11"/>
      <c r="D216" s="11"/>
      <c r="E216" s="1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ht="15.75" customHeight="1">
      <c r="A217" s="13" t="s">
        <v>281</v>
      </c>
      <c r="B217" s="11"/>
      <c r="C217" s="11"/>
      <c r="D217" s="11"/>
      <c r="E217" s="1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ht="15.75" customHeight="1">
      <c r="A218" s="51" t="s">
        <v>282</v>
      </c>
      <c r="B218" s="15"/>
      <c r="C218" s="16" t="s">
        <v>283</v>
      </c>
      <c r="D218" s="17" t="s">
        <v>284</v>
      </c>
      <c r="E218" s="18"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ht="15.75" customHeight="1">
      <c r="A219" s="20" t="s">
        <v>8</v>
      </c>
      <c r="B219" s="104" t="s">
        <v>9</v>
      </c>
      <c r="C219" s="105"/>
      <c r="D219" s="20" t="s">
        <v>10</v>
      </c>
      <c r="E219" s="22"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ht="15.75" customHeight="1">
      <c r="A220" s="24"/>
      <c r="B220" s="25" t="s">
        <v>12</v>
      </c>
      <c r="C220" s="26" t="s">
        <v>13</v>
      </c>
      <c r="D220" s="24"/>
      <c r="E220" s="24"/>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ht="15.75" customHeight="1">
      <c r="A221" s="32">
        <v>45324.0</v>
      </c>
      <c r="B221" s="112" t="s">
        <v>115</v>
      </c>
      <c r="C221" s="33" t="s">
        <v>116</v>
      </c>
      <c r="D221" s="53" t="s">
        <v>285</v>
      </c>
      <c r="E221" s="31">
        <v>800.0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ht="16.5" customHeight="1">
      <c r="A222" s="32">
        <v>45363.0</v>
      </c>
      <c r="B222" s="112" t="s">
        <v>286</v>
      </c>
      <c r="C222" s="33"/>
      <c r="D222" s="53" t="s">
        <v>287</v>
      </c>
      <c r="E222" s="31">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ht="16.5" customHeight="1">
      <c r="A223" s="32">
        <v>45330.0</v>
      </c>
      <c r="B223" s="112" t="s">
        <v>288</v>
      </c>
      <c r="C223" s="33" t="s">
        <v>289</v>
      </c>
      <c r="D223" s="53" t="s">
        <v>290</v>
      </c>
      <c r="E223" s="31">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ht="16.5" customHeight="1">
      <c r="A224" s="32">
        <v>45352.0</v>
      </c>
      <c r="B224" s="112" t="s">
        <v>286</v>
      </c>
      <c r="C224" s="33"/>
      <c r="D224" s="53" t="s">
        <v>291</v>
      </c>
      <c r="E224" s="31">
        <v>32.48</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ht="15.75" customHeight="1">
      <c r="A225" s="27">
        <v>45352.0</v>
      </c>
      <c r="B225" s="112" t="s">
        <v>292</v>
      </c>
      <c r="C225" s="33" t="s">
        <v>293</v>
      </c>
      <c r="D225" s="53" t="s">
        <v>294</v>
      </c>
      <c r="E225" s="31">
        <v>950.0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ht="15.75" customHeight="1">
      <c r="A226" s="27">
        <v>45363.0</v>
      </c>
      <c r="B226" s="53" t="s">
        <v>295</v>
      </c>
      <c r="C226" s="33" t="s">
        <v>296</v>
      </c>
      <c r="D226" s="53" t="s">
        <v>297</v>
      </c>
      <c r="E226" s="31">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ht="15.75" customHeight="1">
      <c r="A227" s="27">
        <v>45364.0</v>
      </c>
      <c r="B227" s="112" t="s">
        <v>286</v>
      </c>
      <c r="C227" s="33"/>
      <c r="D227" s="53" t="s">
        <v>298</v>
      </c>
      <c r="E227" s="91">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ht="15.75" customHeight="1">
      <c r="A228" s="87" t="s">
        <v>20</v>
      </c>
      <c r="B228" s="44"/>
      <c r="C228" s="45"/>
      <c r="D228" s="46"/>
      <c r="E228" s="47">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ht="15.75" customHeight="1">
      <c r="A229" s="79"/>
      <c r="B229" s="80"/>
      <c r="C229" s="81"/>
      <c r="D229" s="80"/>
      <c r="E229" s="8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ht="15.75" customHeight="1">
      <c r="A230" s="50" t="s">
        <v>74</v>
      </c>
      <c r="B230" s="11"/>
      <c r="C230" s="11"/>
      <c r="D230" s="11"/>
      <c r="E230" s="1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ht="15.75" customHeight="1">
      <c r="A231" s="13" t="s">
        <v>281</v>
      </c>
      <c r="B231" s="11"/>
      <c r="C231" s="11"/>
      <c r="D231" s="11"/>
      <c r="E231" s="1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ht="15.75" customHeight="1">
      <c r="A232" s="51" t="s">
        <v>282</v>
      </c>
      <c r="B232" s="15"/>
      <c r="C232" s="16" t="s">
        <v>283</v>
      </c>
      <c r="D232" s="17" t="s">
        <v>284</v>
      </c>
      <c r="E232" s="18"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ht="15.75" customHeight="1">
      <c r="A233" s="20" t="s">
        <v>8</v>
      </c>
      <c r="B233" s="104" t="s">
        <v>9</v>
      </c>
      <c r="C233" s="105"/>
      <c r="D233" s="20" t="s">
        <v>10</v>
      </c>
      <c r="E233" s="22"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ht="15.75" customHeight="1">
      <c r="A234" s="24"/>
      <c r="B234" s="25" t="s">
        <v>12</v>
      </c>
      <c r="C234" s="26" t="s">
        <v>13</v>
      </c>
      <c r="D234" s="24"/>
      <c r="E234" s="2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ht="16.5" customHeight="1">
      <c r="A235" s="32">
        <v>45320.0</v>
      </c>
      <c r="B235" s="112" t="s">
        <v>299</v>
      </c>
      <c r="C235" s="33" t="s">
        <v>300</v>
      </c>
      <c r="D235" s="112" t="s">
        <v>301</v>
      </c>
      <c r="E235" s="34">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ht="16.5" customHeight="1">
      <c r="A236" s="32">
        <v>45322.0</v>
      </c>
      <c r="B236" s="112" t="s">
        <v>302</v>
      </c>
      <c r="C236" s="33" t="s">
        <v>303</v>
      </c>
      <c r="D236" s="112" t="s">
        <v>304</v>
      </c>
      <c r="E236" s="34">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ht="16.5" customHeight="1">
      <c r="A237" s="32">
        <v>45322.0</v>
      </c>
      <c r="B237" s="112" t="s">
        <v>302</v>
      </c>
      <c r="C237" s="33" t="s">
        <v>303</v>
      </c>
      <c r="D237" s="112" t="s">
        <v>305</v>
      </c>
      <c r="E237" s="34">
        <v>15.0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ht="16.5" customHeight="1">
      <c r="A238" s="32">
        <v>45322.0</v>
      </c>
      <c r="B238" s="112" t="s">
        <v>302</v>
      </c>
      <c r="C238" s="33" t="s">
        <v>303</v>
      </c>
      <c r="D238" s="112" t="s">
        <v>306</v>
      </c>
      <c r="E238" s="34">
        <v>12.0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ht="16.5" customHeight="1">
      <c r="A239" s="32">
        <v>45323.0</v>
      </c>
      <c r="B239" s="112" t="s">
        <v>299</v>
      </c>
      <c r="C239" s="33" t="s">
        <v>300</v>
      </c>
      <c r="D239" s="112" t="s">
        <v>307</v>
      </c>
      <c r="E239" s="34">
        <v>1299.0</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ht="16.5" customHeight="1">
      <c r="A240" s="32">
        <v>45328.0</v>
      </c>
      <c r="B240" s="112" t="s">
        <v>308</v>
      </c>
      <c r="C240" s="33" t="s">
        <v>141</v>
      </c>
      <c r="D240" s="112" t="s">
        <v>309</v>
      </c>
      <c r="E240" s="34">
        <v>390.0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ht="16.5" customHeight="1">
      <c r="A241" s="32">
        <v>45329.0</v>
      </c>
      <c r="B241" s="112" t="s">
        <v>308</v>
      </c>
      <c r="C241" s="33" t="s">
        <v>141</v>
      </c>
      <c r="D241" s="112" t="s">
        <v>310</v>
      </c>
      <c r="E241" s="34">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ht="16.5" customHeight="1">
      <c r="A242" s="32">
        <v>45329.0</v>
      </c>
      <c r="B242" s="112" t="s">
        <v>311</v>
      </c>
      <c r="C242" s="33" t="s">
        <v>312</v>
      </c>
      <c r="D242" s="112" t="s">
        <v>313</v>
      </c>
      <c r="E242" s="34">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ht="16.5" customHeight="1">
      <c r="A243" s="32">
        <v>45331.0</v>
      </c>
      <c r="B243" s="112" t="s">
        <v>311</v>
      </c>
      <c r="C243" s="33" t="s">
        <v>312</v>
      </c>
      <c r="D243" s="112" t="s">
        <v>314</v>
      </c>
      <c r="E243" s="34">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ht="16.5" customHeight="1">
      <c r="A244" s="32">
        <v>45338.0</v>
      </c>
      <c r="B244" s="112" t="s">
        <v>302</v>
      </c>
      <c r="C244" s="33" t="s">
        <v>303</v>
      </c>
      <c r="D244" s="112" t="s">
        <v>315</v>
      </c>
      <c r="E244" s="34">
        <v>60.0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ht="16.5" customHeight="1">
      <c r="A245" s="32">
        <v>45349.0</v>
      </c>
      <c r="B245" s="112" t="s">
        <v>302</v>
      </c>
      <c r="C245" s="33" t="s">
        <v>303</v>
      </c>
      <c r="D245" s="112" t="s">
        <v>316</v>
      </c>
      <c r="E245" s="34">
        <v>60.0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ht="16.5" customHeight="1">
      <c r="A246" s="32">
        <v>45349.0</v>
      </c>
      <c r="B246" s="112" t="s">
        <v>302</v>
      </c>
      <c r="C246" s="33" t="s">
        <v>303</v>
      </c>
      <c r="D246" s="112" t="s">
        <v>317</v>
      </c>
      <c r="E246" s="34">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ht="16.5" customHeight="1">
      <c r="A247" s="32">
        <v>45349.0</v>
      </c>
      <c r="B247" s="112" t="s">
        <v>302</v>
      </c>
      <c r="C247" s="33" t="s">
        <v>303</v>
      </c>
      <c r="D247" s="112" t="s">
        <v>318</v>
      </c>
      <c r="E247" s="34">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ht="16.5" customHeight="1">
      <c r="A248" s="32">
        <v>45350.0</v>
      </c>
      <c r="B248" s="112" t="s">
        <v>302</v>
      </c>
      <c r="C248" s="33" t="s">
        <v>303</v>
      </c>
      <c r="D248" s="112" t="s">
        <v>319</v>
      </c>
      <c r="E248" s="34">
        <v>190.0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ht="16.5" customHeight="1">
      <c r="A249" s="32">
        <v>45352.0</v>
      </c>
      <c r="B249" s="112" t="s">
        <v>308</v>
      </c>
      <c r="C249" s="33" t="s">
        <v>141</v>
      </c>
      <c r="D249" s="112" t="s">
        <v>320</v>
      </c>
      <c r="E249" s="34">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ht="16.5" customHeight="1">
      <c r="A250" s="32">
        <v>45363.0</v>
      </c>
      <c r="B250" s="112" t="s">
        <v>308</v>
      </c>
      <c r="C250" s="33" t="s">
        <v>141</v>
      </c>
      <c r="D250" s="112" t="s">
        <v>321</v>
      </c>
      <c r="E250" s="34">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ht="15.75" customHeight="1">
      <c r="A251" s="87" t="s">
        <v>20</v>
      </c>
      <c r="B251" s="44"/>
      <c r="C251" s="45"/>
      <c r="D251" s="46"/>
      <c r="E251" s="47">
        <f>SUM(E235:E250)</f>
        <v>8000</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ht="15.75" customHeight="1">
      <c r="A252" s="79"/>
      <c r="B252" s="80"/>
      <c r="C252" s="81"/>
      <c r="D252" s="80"/>
      <c r="E252" s="8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ht="15.75" customHeight="1">
      <c r="A253" s="10" t="s">
        <v>74</v>
      </c>
      <c r="B253" s="11"/>
      <c r="C253" s="11"/>
      <c r="D253" s="11"/>
      <c r="E253" s="1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ht="13.5" customHeight="1">
      <c r="A254" s="13" t="s">
        <v>322</v>
      </c>
      <c r="B254" s="11"/>
      <c r="C254" s="11"/>
      <c r="D254" s="11"/>
      <c r="E254" s="1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ht="29.25" customHeight="1">
      <c r="A255" s="51" t="s">
        <v>323</v>
      </c>
      <c r="B255" s="15"/>
      <c r="C255" s="16" t="s">
        <v>324</v>
      </c>
      <c r="D255" s="17" t="s">
        <v>243</v>
      </c>
      <c r="E255" s="18"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ht="15.75" customHeight="1">
      <c r="A256" s="20" t="s">
        <v>8</v>
      </c>
      <c r="B256" s="104" t="s">
        <v>9</v>
      </c>
      <c r="C256" s="105"/>
      <c r="D256" s="20" t="s">
        <v>10</v>
      </c>
      <c r="E256" s="22"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ht="13.5" customHeight="1">
      <c r="A257" s="24"/>
      <c r="B257" s="25" t="s">
        <v>12</v>
      </c>
      <c r="C257" s="26" t="s">
        <v>13</v>
      </c>
      <c r="D257" s="24"/>
      <c r="E257" s="24"/>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ht="15.75" customHeight="1">
      <c r="A258" s="27">
        <v>45329.0</v>
      </c>
      <c r="B258" s="52" t="s">
        <v>325</v>
      </c>
      <c r="C258" s="29" t="s">
        <v>326</v>
      </c>
      <c r="D258" s="58" t="s">
        <v>327</v>
      </c>
      <c r="E258" s="91">
        <v>1479.8</v>
      </c>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row>
    <row r="259" ht="15.75" customHeight="1">
      <c r="A259" s="27">
        <v>45357.0</v>
      </c>
      <c r="B259" s="58" t="s">
        <v>328</v>
      </c>
      <c r="C259" s="103"/>
      <c r="D259" s="58" t="s">
        <v>329</v>
      </c>
      <c r="E259" s="91">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ht="15.75" customHeight="1">
      <c r="A260" s="43" t="s">
        <v>20</v>
      </c>
      <c r="B260" s="113"/>
      <c r="C260" s="114"/>
      <c r="D260" s="113"/>
      <c r="E260" s="47">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ht="15.75" customHeight="1">
      <c r="A261" s="79"/>
      <c r="B261" s="80"/>
      <c r="C261" s="81"/>
      <c r="D261" s="80"/>
      <c r="E261" s="8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ht="15.75" customHeight="1">
      <c r="A262" s="10" t="s">
        <v>2</v>
      </c>
      <c r="B262" s="11"/>
      <c r="C262" s="11"/>
      <c r="D262" s="11"/>
      <c r="E262" s="1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ht="15.75" customHeight="1">
      <c r="A263" s="13" t="s">
        <v>330</v>
      </c>
      <c r="B263" s="11"/>
      <c r="C263" s="11"/>
      <c r="D263" s="11"/>
      <c r="E263" s="1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ht="15.75" customHeight="1">
      <c r="A264" s="51" t="s">
        <v>331</v>
      </c>
      <c r="B264" s="15"/>
      <c r="C264" s="16" t="s">
        <v>332</v>
      </c>
      <c r="D264" s="17" t="s">
        <v>333</v>
      </c>
      <c r="E264" s="18" t="s">
        <v>7</v>
      </c>
      <c r="F264" s="49"/>
      <c r="G264" s="49"/>
      <c r="H264" s="49"/>
      <c r="I264" s="49"/>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ht="15.75" customHeight="1">
      <c r="A265" s="20" t="s">
        <v>8</v>
      </c>
      <c r="B265" s="104" t="s">
        <v>9</v>
      </c>
      <c r="C265" s="105"/>
      <c r="D265" s="115" t="s">
        <v>10</v>
      </c>
      <c r="E265" s="22" t="s">
        <v>11</v>
      </c>
      <c r="F265" s="49"/>
      <c r="G265" s="49"/>
      <c r="H265" s="49"/>
      <c r="I265" s="4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ht="13.5" customHeight="1">
      <c r="A266" s="24"/>
      <c r="B266" s="25" t="s">
        <v>12</v>
      </c>
      <c r="C266" s="26" t="s">
        <v>13</v>
      </c>
      <c r="D266" s="24"/>
      <c r="E266" s="24"/>
      <c r="F266" s="49"/>
      <c r="G266" s="49"/>
      <c r="H266" s="49"/>
      <c r="I266" s="4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ht="15.75" customHeight="1">
      <c r="A267" s="27">
        <v>45344.0</v>
      </c>
      <c r="B267" s="58" t="s">
        <v>334</v>
      </c>
      <c r="C267" s="77" t="s">
        <v>335</v>
      </c>
      <c r="D267" s="58" t="s">
        <v>336</v>
      </c>
      <c r="E267" s="34">
        <v>600.0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ht="15.75" customHeight="1">
      <c r="A268" s="27">
        <v>45348.0</v>
      </c>
      <c r="B268" s="58" t="s">
        <v>337</v>
      </c>
      <c r="C268" s="111" t="s">
        <v>338</v>
      </c>
      <c r="D268" s="52" t="s">
        <v>339</v>
      </c>
      <c r="E268" s="31">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ht="15.75" customHeight="1">
      <c r="A269" s="27">
        <v>45348.0</v>
      </c>
      <c r="B269" s="58" t="s">
        <v>340</v>
      </c>
      <c r="C269" s="77" t="s">
        <v>341</v>
      </c>
      <c r="D269" s="58" t="s">
        <v>342</v>
      </c>
      <c r="E269" s="34">
        <v>900.0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ht="15.75" customHeight="1">
      <c r="A270" s="27">
        <v>45349.0</v>
      </c>
      <c r="B270" s="58" t="s">
        <v>343</v>
      </c>
      <c r="C270" s="77" t="s">
        <v>344</v>
      </c>
      <c r="D270" s="58" t="s">
        <v>345</v>
      </c>
      <c r="E270" s="34">
        <v>2800.0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ht="15.75" customHeight="1">
      <c r="A271" s="27">
        <v>45358.0</v>
      </c>
      <c r="B271" s="52" t="s">
        <v>346</v>
      </c>
      <c r="C271" s="111" t="s">
        <v>347</v>
      </c>
      <c r="D271" s="52" t="s">
        <v>348</v>
      </c>
      <c r="E271" s="31">
        <v>203.0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ht="15.75" customHeight="1">
      <c r="A272" s="27">
        <v>45358.0</v>
      </c>
      <c r="B272" s="52" t="s">
        <v>349</v>
      </c>
      <c r="C272" s="111" t="s">
        <v>350</v>
      </c>
      <c r="D272" s="58" t="s">
        <v>351</v>
      </c>
      <c r="E272" s="31">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ht="15.75" customHeight="1">
      <c r="A273" s="27">
        <v>45363.0</v>
      </c>
      <c r="B273" s="58" t="s">
        <v>352</v>
      </c>
      <c r="C273" s="111" t="s">
        <v>141</v>
      </c>
      <c r="D273" s="58" t="s">
        <v>353</v>
      </c>
      <c r="E273" s="31">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ht="15.75" customHeight="1">
      <c r="A274" s="27">
        <v>45370.0</v>
      </c>
      <c r="B274" s="58" t="s">
        <v>334</v>
      </c>
      <c r="C274" s="111" t="s">
        <v>335</v>
      </c>
      <c r="D274" s="58" t="s">
        <v>336</v>
      </c>
      <c r="E274" s="34">
        <v>500.0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ht="15.75" customHeight="1">
      <c r="A275" s="27">
        <v>45371.0</v>
      </c>
      <c r="B275" s="58" t="s">
        <v>354</v>
      </c>
      <c r="C275" s="111" t="s">
        <v>355</v>
      </c>
      <c r="D275" s="52" t="s">
        <v>356</v>
      </c>
      <c r="E275" s="31">
        <v>176.0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ht="15.75" customHeight="1">
      <c r="A276" s="27">
        <v>45372.0</v>
      </c>
      <c r="B276" s="58" t="s">
        <v>357</v>
      </c>
      <c r="C276" s="77" t="s">
        <v>358</v>
      </c>
      <c r="D276" s="58" t="s">
        <v>359</v>
      </c>
      <c r="E276" s="34">
        <v>134.8</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ht="15.75" customHeight="1">
      <c r="A277" s="27">
        <v>45377.0</v>
      </c>
      <c r="B277" s="58" t="s">
        <v>334</v>
      </c>
      <c r="C277" s="77" t="s">
        <v>335</v>
      </c>
      <c r="D277" s="58" t="s">
        <v>360</v>
      </c>
      <c r="E277" s="34">
        <v>360.0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ht="15.75" customHeight="1">
      <c r="A278" s="27">
        <v>45383.0</v>
      </c>
      <c r="B278" s="58" t="s">
        <v>334</v>
      </c>
      <c r="C278" s="77" t="s">
        <v>335</v>
      </c>
      <c r="D278" s="58" t="s">
        <v>336</v>
      </c>
      <c r="E278" s="34">
        <v>500.0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ht="15.75" customHeight="1">
      <c r="A279" s="27">
        <v>45383.0</v>
      </c>
      <c r="B279" s="58" t="s">
        <v>334</v>
      </c>
      <c r="C279" s="77" t="s">
        <v>335</v>
      </c>
      <c r="D279" s="58" t="s">
        <v>336</v>
      </c>
      <c r="E279" s="34">
        <v>500.0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ht="15.75" customHeight="1">
      <c r="A280" s="27">
        <v>45385.0</v>
      </c>
      <c r="B280" s="52" t="s">
        <v>361</v>
      </c>
      <c r="C280" s="111" t="s">
        <v>303</v>
      </c>
      <c r="D280" s="58" t="s">
        <v>362</v>
      </c>
      <c r="E280" s="31">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ht="15.75" customHeight="1">
      <c r="A281" s="43" t="s">
        <v>20</v>
      </c>
      <c r="B281" s="113"/>
      <c r="C281" s="114"/>
      <c r="D281" s="113"/>
      <c r="E281" s="47">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ht="15.75" customHeight="1">
      <c r="A282" s="116"/>
      <c r="B282" s="117"/>
      <c r="C282" s="118"/>
      <c r="D282" s="117"/>
      <c r="E282" s="117"/>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ht="15.75" customHeight="1">
      <c r="A283" s="10" t="s">
        <v>74</v>
      </c>
      <c r="B283" s="11"/>
      <c r="C283" s="11"/>
      <c r="D283" s="11"/>
      <c r="E283" s="12"/>
      <c r="F283" s="49"/>
      <c r="G283" s="49"/>
      <c r="H283" s="49"/>
      <c r="I283" s="49"/>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ht="15.75" customHeight="1">
      <c r="A284" s="61" t="s">
        <v>363</v>
      </c>
      <c r="B284" s="39"/>
      <c r="C284" s="39"/>
      <c r="D284" s="39"/>
      <c r="E284" s="40"/>
      <c r="F284" s="49"/>
      <c r="G284" s="49"/>
      <c r="H284" s="49"/>
      <c r="I284" s="4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ht="15.75" customHeight="1">
      <c r="A285" s="51" t="s">
        <v>331</v>
      </c>
      <c r="B285" s="119"/>
      <c r="C285" s="16" t="s">
        <v>332</v>
      </c>
      <c r="D285" s="17" t="s">
        <v>333</v>
      </c>
      <c r="E285" s="18" t="s">
        <v>7</v>
      </c>
      <c r="F285" s="49"/>
      <c r="G285" s="49"/>
      <c r="H285" s="49"/>
      <c r="I285" s="4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ht="15.75" customHeight="1">
      <c r="A286" s="20" t="s">
        <v>8</v>
      </c>
      <c r="B286" s="104" t="s">
        <v>9</v>
      </c>
      <c r="C286" s="105"/>
      <c r="D286" s="20" t="s">
        <v>10</v>
      </c>
      <c r="E286" s="22"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ht="15.75" customHeight="1">
      <c r="A287" s="24"/>
      <c r="B287" s="25" t="s">
        <v>12</v>
      </c>
      <c r="C287" s="26" t="s">
        <v>13</v>
      </c>
      <c r="D287" s="24"/>
      <c r="E287" s="24"/>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ht="15.75" customHeight="1">
      <c r="A288" s="120">
        <v>45344.0</v>
      </c>
      <c r="B288" s="52" t="s">
        <v>364</v>
      </c>
      <c r="C288" s="111" t="s">
        <v>365</v>
      </c>
      <c r="D288" s="58" t="s">
        <v>366</v>
      </c>
      <c r="E288" s="31">
        <v>78.32</v>
      </c>
      <c r="F288" s="121"/>
      <c r="G288" s="121"/>
      <c r="H288" s="121"/>
      <c r="I288" s="121"/>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ht="15.75" customHeight="1">
      <c r="A289" s="101">
        <v>45344.0</v>
      </c>
      <c r="B289" s="52" t="s">
        <v>247</v>
      </c>
      <c r="C289" s="111" t="s">
        <v>154</v>
      </c>
      <c r="D289" s="52" t="s">
        <v>367</v>
      </c>
      <c r="E289" s="31">
        <v>1.68</v>
      </c>
      <c r="F289" s="122"/>
      <c r="G289" s="122"/>
      <c r="H289" s="122"/>
      <c r="I289" s="122"/>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row>
    <row r="290" ht="15.75" customHeight="1">
      <c r="A290" s="101">
        <v>45348.0</v>
      </c>
      <c r="B290" s="52" t="s">
        <v>295</v>
      </c>
      <c r="C290" s="111" t="s">
        <v>296</v>
      </c>
      <c r="D290" s="52" t="s">
        <v>368</v>
      </c>
      <c r="E290" s="31">
        <v>2059.75</v>
      </c>
      <c r="F290" s="122"/>
      <c r="G290" s="122"/>
      <c r="H290" s="122"/>
      <c r="I290" s="122"/>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row>
    <row r="291" ht="15.75" customHeight="1">
      <c r="A291" s="101">
        <v>45471.0</v>
      </c>
      <c r="B291" s="52" t="s">
        <v>247</v>
      </c>
      <c r="C291" s="111" t="s">
        <v>154</v>
      </c>
      <c r="D291" s="52" t="s">
        <v>369</v>
      </c>
      <c r="E291" s="31">
        <v>42.25</v>
      </c>
      <c r="F291" s="122"/>
      <c r="G291" s="122"/>
      <c r="H291" s="122"/>
      <c r="I291" s="122"/>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row>
    <row r="292" ht="15.75" customHeight="1">
      <c r="A292" s="101">
        <v>45362.0</v>
      </c>
      <c r="B292" s="52" t="s">
        <v>370</v>
      </c>
      <c r="C292" s="111" t="s">
        <v>371</v>
      </c>
      <c r="D292" s="52" t="s">
        <v>372</v>
      </c>
      <c r="E292" s="31">
        <v>396.86</v>
      </c>
      <c r="F292" s="122"/>
      <c r="G292" s="122"/>
      <c r="H292" s="122"/>
      <c r="I292" s="122"/>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row>
    <row r="293" ht="15.75" customHeight="1">
      <c r="A293" s="101">
        <v>45376.0</v>
      </c>
      <c r="B293" s="52" t="s">
        <v>247</v>
      </c>
      <c r="C293" s="111" t="s">
        <v>154</v>
      </c>
      <c r="D293" s="52" t="s">
        <v>373</v>
      </c>
      <c r="E293" s="31">
        <v>8.14</v>
      </c>
      <c r="F293" s="122"/>
      <c r="G293" s="122"/>
      <c r="H293" s="122"/>
      <c r="I293" s="122"/>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row>
    <row r="294" ht="15.75" customHeight="1">
      <c r="A294" s="101">
        <v>45372.0</v>
      </c>
      <c r="B294" s="52" t="s">
        <v>295</v>
      </c>
      <c r="C294" s="111" t="s">
        <v>296</v>
      </c>
      <c r="D294" s="58" t="s">
        <v>374</v>
      </c>
      <c r="E294" s="31">
        <v>3419.85</v>
      </c>
      <c r="F294" s="122"/>
      <c r="G294" s="122"/>
      <c r="H294" s="122"/>
      <c r="I294" s="122"/>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row>
    <row r="295" ht="15.75" customHeight="1">
      <c r="A295" s="101">
        <v>45372.0</v>
      </c>
      <c r="B295" s="52" t="s">
        <v>247</v>
      </c>
      <c r="C295" s="111" t="s">
        <v>154</v>
      </c>
      <c r="D295" s="52" t="s">
        <v>375</v>
      </c>
      <c r="E295" s="31">
        <v>70.15</v>
      </c>
      <c r="F295" s="122"/>
      <c r="G295" s="122"/>
      <c r="H295" s="122"/>
      <c r="I295" s="122"/>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row>
    <row r="296" ht="15.75" customHeight="1">
      <c r="A296" s="101">
        <v>45399.0</v>
      </c>
      <c r="B296" s="52" t="s">
        <v>376</v>
      </c>
      <c r="C296" s="111" t="s">
        <v>377</v>
      </c>
      <c r="D296" s="52" t="s">
        <v>378</v>
      </c>
      <c r="E296" s="31">
        <v>164.0</v>
      </c>
      <c r="F296" s="122"/>
      <c r="G296" s="122"/>
      <c r="H296" s="122"/>
      <c r="I296" s="122"/>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row>
    <row r="297" ht="15.75" customHeight="1">
      <c r="A297" s="101">
        <v>45407.0</v>
      </c>
      <c r="B297" s="52" t="s">
        <v>379</v>
      </c>
      <c r="C297" s="111" t="s">
        <v>380</v>
      </c>
      <c r="D297" s="52" t="s">
        <v>381</v>
      </c>
      <c r="E297" s="31">
        <v>65.0</v>
      </c>
      <c r="F297" s="122"/>
      <c r="G297" s="122"/>
      <c r="H297" s="122"/>
      <c r="I297" s="122"/>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row>
    <row r="298" ht="15.75" customHeight="1">
      <c r="A298" s="101">
        <v>45408.0</v>
      </c>
      <c r="B298" s="52" t="s">
        <v>382</v>
      </c>
      <c r="C298" s="111" t="s">
        <v>383</v>
      </c>
      <c r="D298" s="52" t="s">
        <v>384</v>
      </c>
      <c r="E298" s="31">
        <v>65.0</v>
      </c>
      <c r="F298" s="122"/>
      <c r="G298" s="122"/>
      <c r="H298" s="122"/>
      <c r="I298" s="122"/>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row>
    <row r="299" ht="15.75" customHeight="1">
      <c r="A299" s="101">
        <v>45411.0</v>
      </c>
      <c r="B299" s="52" t="s">
        <v>385</v>
      </c>
      <c r="C299" s="111" t="s">
        <v>386</v>
      </c>
      <c r="D299" s="52" t="s">
        <v>387</v>
      </c>
      <c r="E299" s="31">
        <v>743.74</v>
      </c>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row>
    <row r="300" ht="15.75" customHeight="1">
      <c r="A300" s="101">
        <v>45411.0</v>
      </c>
      <c r="B300" s="52" t="s">
        <v>247</v>
      </c>
      <c r="C300" s="111" t="s">
        <v>154</v>
      </c>
      <c r="D300" s="52" t="s">
        <v>388</v>
      </c>
      <c r="E300" s="31">
        <v>15.24</v>
      </c>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row>
    <row r="301" ht="15.75" customHeight="1">
      <c r="A301" s="101">
        <v>45417.0</v>
      </c>
      <c r="B301" s="52" t="s">
        <v>389</v>
      </c>
      <c r="C301" s="111" t="s">
        <v>390</v>
      </c>
      <c r="D301" s="52" t="s">
        <v>391</v>
      </c>
      <c r="E301" s="31">
        <v>750.0</v>
      </c>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row>
    <row r="302" ht="15.75" customHeight="1">
      <c r="A302" s="101">
        <v>45418.0</v>
      </c>
      <c r="B302" s="52" t="s">
        <v>392</v>
      </c>
      <c r="C302" s="111" t="s">
        <v>393</v>
      </c>
      <c r="D302" s="52" t="s">
        <v>394</v>
      </c>
      <c r="E302" s="31">
        <v>388.32</v>
      </c>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row>
    <row r="303" ht="15.75" customHeight="1">
      <c r="A303" s="101">
        <v>45418.0</v>
      </c>
      <c r="B303" s="52" t="s">
        <v>247</v>
      </c>
      <c r="C303" s="111" t="s">
        <v>154</v>
      </c>
      <c r="D303" s="52" t="s">
        <v>395</v>
      </c>
      <c r="E303" s="31">
        <v>11.68</v>
      </c>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row>
    <row r="304" ht="15.75" customHeight="1">
      <c r="A304" s="120">
        <v>45421.0</v>
      </c>
      <c r="B304" s="52" t="s">
        <v>396</v>
      </c>
      <c r="C304" s="111" t="s">
        <v>397</v>
      </c>
      <c r="D304" s="52" t="s">
        <v>398</v>
      </c>
      <c r="E304" s="31">
        <v>30.0</v>
      </c>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row>
    <row r="305" ht="15.75" customHeight="1">
      <c r="A305" s="87" t="s">
        <v>20</v>
      </c>
      <c r="B305" s="88"/>
      <c r="C305" s="89"/>
      <c r="D305" s="90"/>
      <c r="E305" s="47">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ht="15.75" customHeight="1">
      <c r="A306" s="79"/>
      <c r="B306" s="80"/>
      <c r="C306" s="81"/>
      <c r="D306" s="80"/>
      <c r="E306" s="82"/>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row>
    <row r="307" ht="15.75" customHeight="1">
      <c r="A307" s="10" t="s">
        <v>2</v>
      </c>
      <c r="B307" s="11"/>
      <c r="C307" s="11"/>
      <c r="D307" s="11"/>
      <c r="E307" s="1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ht="15.75" customHeight="1">
      <c r="A308" s="13" t="s">
        <v>399</v>
      </c>
      <c r="B308" s="11"/>
      <c r="C308" s="11"/>
      <c r="D308" s="11"/>
      <c r="E308" s="1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ht="15.75" customHeight="1">
      <c r="A309" s="14" t="s">
        <v>400</v>
      </c>
      <c r="B309" s="15"/>
      <c r="C309" s="16" t="s">
        <v>401</v>
      </c>
      <c r="D309" s="17" t="s">
        <v>78</v>
      </c>
      <c r="E309" s="18" t="s">
        <v>7</v>
      </c>
      <c r="F309" s="49"/>
      <c r="G309" s="49"/>
      <c r="H309" s="49"/>
      <c r="I309" s="49"/>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ht="15.75" customHeight="1">
      <c r="A310" s="20" t="s">
        <v>8</v>
      </c>
      <c r="B310" s="104" t="s">
        <v>9</v>
      </c>
      <c r="C310" s="105"/>
      <c r="D310" s="20" t="s">
        <v>10</v>
      </c>
      <c r="E310" s="22" t="s">
        <v>11</v>
      </c>
      <c r="F310" s="49"/>
      <c r="G310" s="49"/>
      <c r="H310" s="49"/>
      <c r="I310" s="4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ht="13.5" customHeight="1">
      <c r="A311" s="24"/>
      <c r="B311" s="25" t="s">
        <v>12</v>
      </c>
      <c r="C311" s="26" t="s">
        <v>13</v>
      </c>
      <c r="D311" s="24"/>
      <c r="E311" s="24"/>
      <c r="F311" s="49"/>
      <c r="G311" s="49"/>
      <c r="H311" s="49"/>
      <c r="I311" s="4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ht="15.75" customHeight="1">
      <c r="A312" s="120">
        <v>45370.0</v>
      </c>
      <c r="B312" s="58" t="s">
        <v>402</v>
      </c>
      <c r="C312" s="111" t="s">
        <v>403</v>
      </c>
      <c r="D312" s="52" t="s">
        <v>404</v>
      </c>
      <c r="E312" s="31">
        <v>315.0</v>
      </c>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row>
    <row r="313" ht="15.75" customHeight="1">
      <c r="A313" s="120">
        <v>45376.0</v>
      </c>
      <c r="B313" s="58" t="s">
        <v>405</v>
      </c>
      <c r="C313" s="111" t="s">
        <v>406</v>
      </c>
      <c r="D313" s="52" t="s">
        <v>407</v>
      </c>
      <c r="E313" s="31">
        <v>87.44</v>
      </c>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row>
    <row r="314" ht="15.75" customHeight="1">
      <c r="A314" s="120">
        <v>45397.0</v>
      </c>
      <c r="B314" s="58" t="s">
        <v>408</v>
      </c>
      <c r="C314" s="111" t="s">
        <v>409</v>
      </c>
      <c r="D314" s="52" t="s">
        <v>410</v>
      </c>
      <c r="E314" s="31">
        <v>513.55</v>
      </c>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row>
    <row r="315" ht="15.75" customHeight="1">
      <c r="A315" s="120">
        <v>45404.0</v>
      </c>
      <c r="B315" s="58" t="s">
        <v>411</v>
      </c>
      <c r="C315" s="111" t="s">
        <v>335</v>
      </c>
      <c r="D315" s="52" t="s">
        <v>412</v>
      </c>
      <c r="E315" s="31">
        <v>500.0</v>
      </c>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row>
    <row r="316" ht="15.75" customHeight="1">
      <c r="A316" s="120">
        <v>45408.0</v>
      </c>
      <c r="B316" s="58" t="s">
        <v>413</v>
      </c>
      <c r="C316" s="111" t="s">
        <v>414</v>
      </c>
      <c r="D316" s="52" t="s">
        <v>415</v>
      </c>
      <c r="E316" s="31">
        <v>500.0</v>
      </c>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row>
    <row r="317" ht="15.75" customHeight="1">
      <c r="A317" s="120">
        <v>45411.0</v>
      </c>
      <c r="B317" s="58" t="s">
        <v>416</v>
      </c>
      <c r="C317" s="111" t="s">
        <v>417</v>
      </c>
      <c r="D317" s="52" t="s">
        <v>418</v>
      </c>
      <c r="E317" s="31">
        <v>1155.0</v>
      </c>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row>
    <row r="318" ht="15.75" customHeight="1">
      <c r="A318" s="120">
        <v>45418.0</v>
      </c>
      <c r="B318" s="58" t="s">
        <v>419</v>
      </c>
      <c r="C318" s="111" t="s">
        <v>420</v>
      </c>
      <c r="D318" s="52" t="s">
        <v>421</v>
      </c>
      <c r="E318" s="31">
        <v>49.1</v>
      </c>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row>
    <row r="319" ht="15.75" customHeight="1">
      <c r="A319" s="120">
        <v>45418.0</v>
      </c>
      <c r="B319" s="58" t="s">
        <v>422</v>
      </c>
      <c r="C319" s="111" t="s">
        <v>393</v>
      </c>
      <c r="D319" s="52" t="s">
        <v>423</v>
      </c>
      <c r="E319" s="31">
        <v>87.5</v>
      </c>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row>
    <row r="320" ht="15.75" customHeight="1">
      <c r="A320" s="120">
        <v>45420.0</v>
      </c>
      <c r="B320" s="58" t="s">
        <v>422</v>
      </c>
      <c r="C320" s="111" t="s">
        <v>393</v>
      </c>
      <c r="D320" s="52" t="s">
        <v>424</v>
      </c>
      <c r="E320" s="31">
        <v>82.0</v>
      </c>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row>
    <row r="321" ht="15.75" customHeight="1">
      <c r="A321" s="120">
        <v>45425.0</v>
      </c>
      <c r="B321" s="58" t="s">
        <v>425</v>
      </c>
      <c r="C321" s="111" t="s">
        <v>426</v>
      </c>
      <c r="D321" s="52" t="s">
        <v>427</v>
      </c>
      <c r="E321" s="31">
        <v>260.0</v>
      </c>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row>
    <row r="322" ht="15.75" customHeight="1">
      <c r="A322" s="120">
        <v>45433.0</v>
      </c>
      <c r="B322" s="58" t="s">
        <v>428</v>
      </c>
      <c r="C322" s="111" t="s">
        <v>429</v>
      </c>
      <c r="D322" s="52" t="s">
        <v>430</v>
      </c>
      <c r="E322" s="31">
        <v>387.6</v>
      </c>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row>
    <row r="323" ht="15.75" customHeight="1">
      <c r="A323" s="43" t="s">
        <v>20</v>
      </c>
      <c r="B323" s="113"/>
      <c r="C323" s="114"/>
      <c r="D323" s="113"/>
      <c r="E323" s="47">
        <f>SUM(E312:E322)</f>
        <v>3937.19</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ht="15.75" customHeight="1">
      <c r="A324" s="123"/>
      <c r="B324" s="124"/>
      <c r="C324" s="125"/>
      <c r="D324" s="124"/>
      <c r="E324" s="126"/>
      <c r="F324" s="49"/>
      <c r="G324" s="49"/>
      <c r="H324" s="49"/>
      <c r="I324" s="49"/>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ht="15.75" customHeight="1">
      <c r="A325" s="10" t="s">
        <v>2</v>
      </c>
      <c r="B325" s="11"/>
      <c r="C325" s="11"/>
      <c r="D325" s="11"/>
      <c r="E325" s="12"/>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row>
    <row r="326" ht="15.75" customHeight="1">
      <c r="A326" s="13" t="s">
        <v>431</v>
      </c>
      <c r="B326" s="11"/>
      <c r="C326" s="11"/>
      <c r="D326" s="11"/>
      <c r="E326" s="12"/>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row>
    <row r="327" ht="15.75" customHeight="1">
      <c r="A327" s="14" t="s">
        <v>432</v>
      </c>
      <c r="B327" s="15"/>
      <c r="C327" s="16" t="s">
        <v>433</v>
      </c>
      <c r="D327" s="17" t="s">
        <v>78</v>
      </c>
      <c r="E327" s="18" t="s">
        <v>7</v>
      </c>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row>
    <row r="328" ht="15.75" customHeight="1">
      <c r="A328" s="20" t="s">
        <v>8</v>
      </c>
      <c r="B328" s="104" t="s">
        <v>9</v>
      </c>
      <c r="C328" s="105"/>
      <c r="D328" s="20" t="s">
        <v>10</v>
      </c>
      <c r="E328" s="22" t="s">
        <v>11</v>
      </c>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row>
    <row r="329" ht="15.75" customHeight="1">
      <c r="A329" s="24"/>
      <c r="B329" s="25" t="s">
        <v>12</v>
      </c>
      <c r="C329" s="26" t="s">
        <v>13</v>
      </c>
      <c r="D329" s="24"/>
      <c r="E329" s="24"/>
      <c r="F329" s="86"/>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row>
    <row r="330" ht="15.75" customHeight="1">
      <c r="A330" s="120">
        <v>45345.0</v>
      </c>
      <c r="B330" s="58" t="s">
        <v>434</v>
      </c>
      <c r="C330" s="111" t="s">
        <v>435</v>
      </c>
      <c r="D330" s="52" t="s">
        <v>436</v>
      </c>
      <c r="E330" s="31">
        <v>12.0</v>
      </c>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row>
    <row r="331" ht="15.75" customHeight="1">
      <c r="A331" s="120">
        <v>45362.0</v>
      </c>
      <c r="B331" s="58" t="s">
        <v>434</v>
      </c>
      <c r="C331" s="111" t="s">
        <v>435</v>
      </c>
      <c r="D331" s="52" t="s">
        <v>436</v>
      </c>
      <c r="E331" s="31">
        <v>12.0</v>
      </c>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row>
    <row r="332" ht="15.75" customHeight="1">
      <c r="A332" s="120">
        <v>45372.0</v>
      </c>
      <c r="B332" s="58" t="s">
        <v>434</v>
      </c>
      <c r="C332" s="111" t="s">
        <v>435</v>
      </c>
      <c r="D332" s="52" t="s">
        <v>437</v>
      </c>
      <c r="E332" s="31">
        <v>130.0</v>
      </c>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row>
    <row r="333" ht="15.75" customHeight="1">
      <c r="A333" s="120">
        <v>45373.0</v>
      </c>
      <c r="B333" s="58" t="s">
        <v>434</v>
      </c>
      <c r="C333" s="111" t="s">
        <v>435</v>
      </c>
      <c r="D333" s="52" t="s">
        <v>436</v>
      </c>
      <c r="E333" s="31">
        <v>12.0</v>
      </c>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row>
    <row r="334" ht="15.75" customHeight="1">
      <c r="A334" s="120">
        <v>45390.0</v>
      </c>
      <c r="B334" s="58" t="s">
        <v>434</v>
      </c>
      <c r="C334" s="111" t="s">
        <v>435</v>
      </c>
      <c r="D334" s="52" t="s">
        <v>436</v>
      </c>
      <c r="E334" s="31">
        <v>12.0</v>
      </c>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row>
    <row r="335" ht="15.75" customHeight="1">
      <c r="A335" s="120">
        <v>45401.0</v>
      </c>
      <c r="B335" s="58" t="s">
        <v>434</v>
      </c>
      <c r="C335" s="111" t="s">
        <v>435</v>
      </c>
      <c r="D335" s="52" t="s">
        <v>436</v>
      </c>
      <c r="E335" s="31">
        <v>12.0</v>
      </c>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row>
    <row r="336" ht="15.75" customHeight="1">
      <c r="A336" s="120">
        <v>45426.0</v>
      </c>
      <c r="B336" s="58" t="s">
        <v>434</v>
      </c>
      <c r="C336" s="111" t="s">
        <v>435</v>
      </c>
      <c r="D336" s="52" t="s">
        <v>436</v>
      </c>
      <c r="E336" s="31">
        <v>11.0</v>
      </c>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row>
    <row r="337" ht="15.75" customHeight="1">
      <c r="A337" s="120">
        <v>45429.0</v>
      </c>
      <c r="B337" s="58" t="s">
        <v>434</v>
      </c>
      <c r="C337" s="111" t="s">
        <v>435</v>
      </c>
      <c r="D337" s="52" t="s">
        <v>436</v>
      </c>
      <c r="E337" s="31">
        <v>22.0</v>
      </c>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row>
    <row r="338" ht="15.75" customHeight="1">
      <c r="A338" s="127" t="s">
        <v>20</v>
      </c>
      <c r="B338" s="128"/>
      <c r="C338" s="129"/>
      <c r="D338" s="3"/>
      <c r="E338" s="47">
        <f>SUM(E330:E337)</f>
        <v>223</v>
      </c>
      <c r="F338" s="49"/>
      <c r="G338" s="49"/>
      <c r="H338" s="49"/>
      <c r="I338" s="49"/>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ht="15.75" customHeight="1">
      <c r="A339" s="79"/>
      <c r="B339" s="80"/>
      <c r="C339" s="81"/>
      <c r="D339" s="80"/>
      <c r="E339" s="82"/>
      <c r="F339" s="49"/>
      <c r="G339" s="49"/>
      <c r="H339" s="49"/>
      <c r="I339" s="4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ht="15.75" customHeight="1">
      <c r="A340" s="10" t="s">
        <v>2</v>
      </c>
      <c r="B340" s="11"/>
      <c r="C340" s="11"/>
      <c r="D340" s="11"/>
      <c r="E340" s="1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ht="15.75" customHeight="1">
      <c r="A341" s="13" t="s">
        <v>438</v>
      </c>
      <c r="B341" s="11"/>
      <c r="C341" s="11"/>
      <c r="D341" s="11"/>
      <c r="E341" s="1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ht="15.75" customHeight="1">
      <c r="A342" s="14" t="s">
        <v>439</v>
      </c>
      <c r="B342" s="15"/>
      <c r="C342" s="16" t="s">
        <v>440</v>
      </c>
      <c r="D342" s="17" t="s">
        <v>78</v>
      </c>
      <c r="E342" s="18" t="s">
        <v>7</v>
      </c>
      <c r="F342" s="49"/>
      <c r="G342" s="49"/>
      <c r="H342" s="49"/>
      <c r="I342" s="49"/>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ht="15.75" customHeight="1">
      <c r="A343" s="20" t="s">
        <v>8</v>
      </c>
      <c r="B343" s="104" t="s">
        <v>9</v>
      </c>
      <c r="C343" s="105"/>
      <c r="D343" s="115" t="s">
        <v>10</v>
      </c>
      <c r="E343" s="22" t="s">
        <v>11</v>
      </c>
      <c r="F343" s="49"/>
      <c r="G343" s="49"/>
      <c r="H343" s="49"/>
      <c r="I343" s="4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ht="13.5" customHeight="1">
      <c r="A344" s="24"/>
      <c r="B344" s="25" t="s">
        <v>12</v>
      </c>
      <c r="C344" s="26" t="s">
        <v>13</v>
      </c>
      <c r="D344" s="24"/>
      <c r="E344" s="24"/>
      <c r="F344" s="49"/>
      <c r="G344" s="49"/>
      <c r="H344" s="49"/>
      <c r="I344" s="4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ht="13.5" customHeight="1">
      <c r="A345" s="101">
        <v>45349.0</v>
      </c>
      <c r="B345" s="58" t="s">
        <v>441</v>
      </c>
      <c r="C345" s="111" t="s">
        <v>442</v>
      </c>
      <c r="D345" s="52" t="s">
        <v>443</v>
      </c>
      <c r="E345" s="91">
        <v>1100.0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ht="15.75" customHeight="1">
      <c r="A346" s="27">
        <v>45356.0</v>
      </c>
      <c r="B346" s="58" t="s">
        <v>441</v>
      </c>
      <c r="C346" s="111" t="s">
        <v>442</v>
      </c>
      <c r="D346" s="52" t="s">
        <v>443</v>
      </c>
      <c r="E346" s="91">
        <v>1100.0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ht="15.75" customHeight="1">
      <c r="A347" s="27">
        <v>45364.0</v>
      </c>
      <c r="B347" s="58" t="s">
        <v>441</v>
      </c>
      <c r="C347" s="111" t="s">
        <v>442</v>
      </c>
      <c r="D347" s="52" t="s">
        <v>444</v>
      </c>
      <c r="E347" s="91">
        <v>1200.0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ht="15.75" customHeight="1">
      <c r="A348" s="27">
        <v>45351.0</v>
      </c>
      <c r="B348" s="58" t="s">
        <v>445</v>
      </c>
      <c r="C348" s="111" t="s">
        <v>185</v>
      </c>
      <c r="D348" s="52" t="s">
        <v>446</v>
      </c>
      <c r="E348" s="91">
        <v>650.0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ht="15.75" customHeight="1">
      <c r="A349" s="27">
        <v>45348.0</v>
      </c>
      <c r="B349" s="58" t="s">
        <v>447</v>
      </c>
      <c r="C349" s="111" t="s">
        <v>448</v>
      </c>
      <c r="D349" s="52" t="s">
        <v>449</v>
      </c>
      <c r="E349" s="91">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ht="15.75" customHeight="1">
      <c r="A350" s="27">
        <v>45393.0</v>
      </c>
      <c r="B350" s="58" t="s">
        <v>441</v>
      </c>
      <c r="C350" s="111" t="s">
        <v>442</v>
      </c>
      <c r="D350" s="52" t="s">
        <v>450</v>
      </c>
      <c r="E350" s="91">
        <v>520.0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ht="15.75" customHeight="1">
      <c r="A351" s="27">
        <v>45398.0</v>
      </c>
      <c r="B351" s="58" t="s">
        <v>445</v>
      </c>
      <c r="C351" s="111" t="s">
        <v>185</v>
      </c>
      <c r="D351" s="130" t="s">
        <v>451</v>
      </c>
      <c r="E351" s="91">
        <v>350.0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ht="15.75" customHeight="1">
      <c r="A352" s="43" t="s">
        <v>20</v>
      </c>
      <c r="B352" s="113"/>
      <c r="C352" s="114"/>
      <c r="D352" s="113"/>
      <c r="E352" s="47">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ht="15.75" customHeight="1">
      <c r="A353" s="116"/>
      <c r="B353" s="117"/>
      <c r="C353" s="118"/>
      <c r="D353" s="117"/>
      <c r="E353" s="117"/>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ht="15.75" customHeight="1">
      <c r="A354" s="10" t="s">
        <v>74</v>
      </c>
      <c r="B354" s="11"/>
      <c r="C354" s="11"/>
      <c r="D354" s="11"/>
      <c r="E354" s="12"/>
      <c r="F354" s="49"/>
      <c r="G354" s="49"/>
      <c r="H354" s="49"/>
      <c r="I354" s="49"/>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ht="15.75" customHeight="1">
      <c r="A355" s="61" t="s">
        <v>452</v>
      </c>
      <c r="B355" s="39"/>
      <c r="C355" s="39"/>
      <c r="D355" s="39"/>
      <c r="E355" s="40"/>
      <c r="F355" s="49"/>
      <c r="G355" s="49"/>
      <c r="H355" s="49"/>
      <c r="I355" s="4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ht="15.75" customHeight="1">
      <c r="A356" s="14" t="s">
        <v>439</v>
      </c>
      <c r="B356" s="15"/>
      <c r="C356" s="16" t="s">
        <v>440</v>
      </c>
      <c r="D356" s="17" t="s">
        <v>78</v>
      </c>
      <c r="E356" s="18" t="s">
        <v>7</v>
      </c>
      <c r="F356" s="49"/>
      <c r="G356" s="49"/>
      <c r="H356" s="49"/>
      <c r="I356" s="4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ht="15.75" customHeight="1">
      <c r="A357" s="20" t="s">
        <v>8</v>
      </c>
      <c r="B357" s="104" t="s">
        <v>9</v>
      </c>
      <c r="C357" s="105"/>
      <c r="D357" s="20" t="s">
        <v>10</v>
      </c>
      <c r="E357" s="22"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ht="15.75" customHeight="1">
      <c r="A358" s="24"/>
      <c r="B358" s="25" t="s">
        <v>12</v>
      </c>
      <c r="C358" s="26" t="s">
        <v>13</v>
      </c>
      <c r="D358" s="24"/>
      <c r="E358" s="24"/>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ht="15.75" customHeight="1">
      <c r="A359" s="101">
        <v>45358.0</v>
      </c>
      <c r="B359" s="52" t="s">
        <v>453</v>
      </c>
      <c r="C359" s="111" t="s">
        <v>454</v>
      </c>
      <c r="D359" s="130" t="s">
        <v>455</v>
      </c>
      <c r="E359" s="91">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ht="15.75" customHeight="1">
      <c r="A360" s="101">
        <v>45358.0</v>
      </c>
      <c r="B360" s="52" t="s">
        <v>456</v>
      </c>
      <c r="C360" s="111"/>
      <c r="D360" s="130" t="s">
        <v>457</v>
      </c>
      <c r="E360" s="91">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ht="15.75" customHeight="1">
      <c r="A361" s="101">
        <v>45363.0</v>
      </c>
      <c r="B361" s="52" t="s">
        <v>458</v>
      </c>
      <c r="C361" s="111" t="s">
        <v>459</v>
      </c>
      <c r="D361" s="130" t="s">
        <v>460</v>
      </c>
      <c r="E361" s="91">
        <v>587.94</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ht="15.75" customHeight="1">
      <c r="A362" s="101">
        <v>45363.0</v>
      </c>
      <c r="B362" s="52" t="s">
        <v>456</v>
      </c>
      <c r="C362" s="111"/>
      <c r="D362" s="131" t="s">
        <v>461</v>
      </c>
      <c r="E362" s="91">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ht="15.75" customHeight="1">
      <c r="A363" s="101">
        <v>45357.0</v>
      </c>
      <c r="B363" s="52" t="s">
        <v>462</v>
      </c>
      <c r="C363" s="111" t="s">
        <v>463</v>
      </c>
      <c r="D363" s="130" t="s">
        <v>464</v>
      </c>
      <c r="E363" s="91">
        <v>100.0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ht="15.75" customHeight="1">
      <c r="A364" s="101">
        <v>45394.0</v>
      </c>
      <c r="B364" s="52" t="s">
        <v>458</v>
      </c>
      <c r="C364" s="111" t="s">
        <v>459</v>
      </c>
      <c r="D364" s="130" t="s">
        <v>465</v>
      </c>
      <c r="E364" s="91">
        <v>587.94</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ht="15.75" customHeight="1">
      <c r="A365" s="101">
        <v>45394.0</v>
      </c>
      <c r="B365" s="52" t="s">
        <v>456</v>
      </c>
      <c r="C365" s="111"/>
      <c r="D365" s="130" t="s">
        <v>466</v>
      </c>
      <c r="E365" s="91">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ht="15.75" customHeight="1">
      <c r="A366" s="101">
        <v>45399.0</v>
      </c>
      <c r="B366" s="52" t="s">
        <v>462</v>
      </c>
      <c r="C366" s="111" t="s">
        <v>463</v>
      </c>
      <c r="D366" s="52" t="s">
        <v>467</v>
      </c>
      <c r="E366" s="91">
        <v>100.0</v>
      </c>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row>
    <row r="367" ht="15.75" customHeight="1">
      <c r="A367" s="87" t="s">
        <v>20</v>
      </c>
      <c r="B367" s="88"/>
      <c r="C367" s="89"/>
      <c r="D367" s="90"/>
      <c r="E367" s="47">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ht="15.75" customHeight="1">
      <c r="A368" s="79"/>
      <c r="B368" s="80"/>
      <c r="C368" s="81"/>
      <c r="D368" s="80"/>
      <c r="E368" s="82"/>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row>
    <row r="369" ht="15.75" customHeight="1">
      <c r="A369" s="10" t="s">
        <v>2</v>
      </c>
      <c r="B369" s="11"/>
      <c r="C369" s="11"/>
      <c r="D369" s="11"/>
      <c r="E369" s="1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ht="15.75" customHeight="1">
      <c r="A370" s="13" t="s">
        <v>468</v>
      </c>
      <c r="B370" s="11"/>
      <c r="C370" s="11"/>
      <c r="D370" s="11"/>
      <c r="E370" s="1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ht="15.75" customHeight="1">
      <c r="A371" s="14" t="s">
        <v>469</v>
      </c>
      <c r="B371" s="15"/>
      <c r="C371" s="16" t="s">
        <v>470</v>
      </c>
      <c r="D371" s="17" t="s">
        <v>471</v>
      </c>
      <c r="E371" s="18" t="s">
        <v>7</v>
      </c>
      <c r="F371" s="49"/>
      <c r="G371" s="49"/>
      <c r="H371" s="49"/>
      <c r="I371" s="49"/>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ht="15.75" customHeight="1">
      <c r="A372" s="20" t="s">
        <v>8</v>
      </c>
      <c r="B372" s="104" t="s">
        <v>9</v>
      </c>
      <c r="C372" s="105"/>
      <c r="D372" s="115" t="s">
        <v>10</v>
      </c>
      <c r="E372" s="22" t="s">
        <v>11</v>
      </c>
      <c r="F372" s="49"/>
      <c r="G372" s="49"/>
      <c r="H372" s="49"/>
      <c r="I372" s="4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ht="13.5" customHeight="1">
      <c r="A373" s="24"/>
      <c r="B373" s="25" t="s">
        <v>12</v>
      </c>
      <c r="C373" s="26" t="s">
        <v>13</v>
      </c>
      <c r="D373" s="24"/>
      <c r="E373" s="24"/>
      <c r="F373" s="49"/>
      <c r="G373" s="49"/>
      <c r="H373" s="49"/>
      <c r="I373" s="4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ht="15.75" customHeight="1">
      <c r="A374" s="101">
        <v>45385.0</v>
      </c>
      <c r="B374" s="52" t="s">
        <v>472</v>
      </c>
      <c r="C374" s="111" t="s">
        <v>473</v>
      </c>
      <c r="D374" s="52" t="s">
        <v>474</v>
      </c>
      <c r="E374" s="91">
        <v>634.05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ht="15.75" customHeight="1">
      <c r="A375" s="101">
        <v>45385.0</v>
      </c>
      <c r="B375" s="52" t="s">
        <v>475</v>
      </c>
      <c r="C375" s="111" t="s">
        <v>476</v>
      </c>
      <c r="D375" s="52" t="s">
        <v>477</v>
      </c>
      <c r="E375" s="91">
        <v>572.0</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ht="15.75" customHeight="1">
      <c r="A376" s="101">
        <v>45387.0</v>
      </c>
      <c r="B376" s="52" t="s">
        <v>478</v>
      </c>
      <c r="C376" s="111" t="s">
        <v>479</v>
      </c>
      <c r="D376" s="52" t="s">
        <v>480</v>
      </c>
      <c r="E376" s="91">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ht="15.75" customHeight="1">
      <c r="A377" s="101">
        <v>45387.0</v>
      </c>
      <c r="B377" s="52" t="s">
        <v>481</v>
      </c>
      <c r="C377" s="111" t="s">
        <v>482</v>
      </c>
      <c r="D377" s="52" t="s">
        <v>483</v>
      </c>
      <c r="E377" s="91">
        <v>272.0</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ht="15.75" customHeight="1">
      <c r="A378" s="101">
        <v>45387.0</v>
      </c>
      <c r="B378" s="52" t="s">
        <v>484</v>
      </c>
      <c r="C378" s="111" t="s">
        <v>485</v>
      </c>
      <c r="D378" s="52" t="s">
        <v>486</v>
      </c>
      <c r="E378" s="91">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ht="15.75" customHeight="1">
      <c r="A379" s="101">
        <v>45387.0</v>
      </c>
      <c r="B379" s="52" t="s">
        <v>487</v>
      </c>
      <c r="C379" s="111" t="s">
        <v>488</v>
      </c>
      <c r="D379" s="52" t="s">
        <v>489</v>
      </c>
      <c r="E379" s="91">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ht="15.75" customHeight="1">
      <c r="A380" s="101">
        <v>45393.0</v>
      </c>
      <c r="B380" s="52" t="s">
        <v>490</v>
      </c>
      <c r="C380" s="111" t="s">
        <v>491</v>
      </c>
      <c r="D380" s="52" t="s">
        <v>492</v>
      </c>
      <c r="E380" s="91">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ht="15.75" customHeight="1">
      <c r="A381" s="43" t="s">
        <v>20</v>
      </c>
      <c r="B381" s="113"/>
      <c r="C381" s="114"/>
      <c r="D381" s="113"/>
      <c r="E381" s="47">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ht="15.75" customHeight="1">
      <c r="A382" s="116"/>
      <c r="B382" s="117"/>
      <c r="C382" s="118"/>
      <c r="D382" s="117"/>
      <c r="E382" s="117"/>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ht="15.75" customHeight="1">
      <c r="A383" s="10" t="s">
        <v>74</v>
      </c>
      <c r="B383" s="11"/>
      <c r="C383" s="11"/>
      <c r="D383" s="11"/>
      <c r="E383" s="12"/>
      <c r="F383" s="49"/>
      <c r="G383" s="49"/>
      <c r="H383" s="49"/>
      <c r="I383" s="49"/>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ht="15.75" customHeight="1">
      <c r="A384" s="61" t="s">
        <v>493</v>
      </c>
      <c r="B384" s="39"/>
      <c r="C384" s="39"/>
      <c r="D384" s="39"/>
      <c r="E384" s="40"/>
      <c r="F384" s="49"/>
      <c r="G384" s="49"/>
      <c r="H384" s="49"/>
      <c r="I384" s="4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ht="15.75" customHeight="1">
      <c r="A385" s="14" t="s">
        <v>469</v>
      </c>
      <c r="B385" s="15"/>
      <c r="C385" s="16" t="s">
        <v>470</v>
      </c>
      <c r="D385" s="17" t="s">
        <v>471</v>
      </c>
      <c r="E385" s="18" t="s">
        <v>7</v>
      </c>
      <c r="F385" s="49"/>
      <c r="G385" s="49"/>
      <c r="H385" s="49"/>
      <c r="I385" s="4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ht="15.75" customHeight="1">
      <c r="A386" s="20" t="s">
        <v>8</v>
      </c>
      <c r="B386" s="104" t="s">
        <v>9</v>
      </c>
      <c r="C386" s="105"/>
      <c r="D386" s="20" t="s">
        <v>10</v>
      </c>
      <c r="E386" s="22" t="s">
        <v>11</v>
      </c>
      <c r="F386" s="132"/>
      <c r="G386" s="3"/>
      <c r="H386" s="122"/>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ht="15.75" customHeight="1">
      <c r="A387" s="24"/>
      <c r="B387" s="25" t="s">
        <v>12</v>
      </c>
      <c r="C387" s="26" t="s">
        <v>13</v>
      </c>
      <c r="D387" s="24"/>
      <c r="E387" s="24"/>
      <c r="F387" s="13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ht="15.75" customHeight="1">
      <c r="A388" s="101">
        <v>45352.0</v>
      </c>
      <c r="B388" s="52" t="s">
        <v>494</v>
      </c>
      <c r="C388" s="111" t="s">
        <v>495</v>
      </c>
      <c r="D388" s="52" t="s">
        <v>496</v>
      </c>
      <c r="E388" s="91">
        <v>2305.03</v>
      </c>
      <c r="F388" s="13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ht="15.75" customHeight="1">
      <c r="A389" s="101">
        <v>45464.0</v>
      </c>
      <c r="B389" s="52" t="s">
        <v>456</v>
      </c>
      <c r="C389" s="111"/>
      <c r="D389" s="135" t="s">
        <v>497</v>
      </c>
      <c r="E389" s="91">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ht="15.75" customHeight="1">
      <c r="A390" s="101">
        <v>45355.0</v>
      </c>
      <c r="B390" s="52" t="s">
        <v>498</v>
      </c>
      <c r="C390" s="111" t="s">
        <v>499</v>
      </c>
      <c r="D390" s="52" t="s">
        <v>500</v>
      </c>
      <c r="E390" s="91">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ht="15.75" customHeight="1">
      <c r="A391" s="101">
        <v>45464.0</v>
      </c>
      <c r="B391" s="52" t="s">
        <v>456</v>
      </c>
      <c r="C391" s="111"/>
      <c r="D391" s="135" t="s">
        <v>501</v>
      </c>
      <c r="E391" s="91">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ht="15.75" customHeight="1">
      <c r="A392" s="87" t="s">
        <v>20</v>
      </c>
      <c r="B392" s="88"/>
      <c r="C392" s="89"/>
      <c r="D392" s="90"/>
      <c r="E392" s="47">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ht="15.75" customHeight="1">
      <c r="A393" s="79"/>
      <c r="B393" s="80"/>
      <c r="C393" s="81"/>
      <c r="D393" s="80"/>
      <c r="E393" s="82"/>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row>
    <row r="394" ht="15.75" customHeight="1">
      <c r="A394" s="10" t="s">
        <v>2</v>
      </c>
      <c r="B394" s="11"/>
      <c r="C394" s="11"/>
      <c r="D394" s="11"/>
      <c r="E394" s="12"/>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ht="15.75" customHeight="1">
      <c r="A395" s="13" t="s">
        <v>502</v>
      </c>
      <c r="B395" s="11"/>
      <c r="C395" s="11"/>
      <c r="D395" s="11"/>
      <c r="E395" s="1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ht="15.75" customHeight="1">
      <c r="A396" s="14" t="s">
        <v>503</v>
      </c>
      <c r="B396" s="15"/>
      <c r="C396" s="16" t="s">
        <v>504</v>
      </c>
      <c r="D396" s="17" t="s">
        <v>471</v>
      </c>
      <c r="E396" s="18" t="s">
        <v>7</v>
      </c>
      <c r="G396" s="49"/>
      <c r="H396" s="49"/>
      <c r="I396" s="49"/>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ht="15.75" customHeight="1">
      <c r="A397" s="20" t="s">
        <v>8</v>
      </c>
      <c r="B397" s="104" t="s">
        <v>9</v>
      </c>
      <c r="C397" s="105"/>
      <c r="D397" s="20" t="s">
        <v>10</v>
      </c>
      <c r="E397" s="22" t="s">
        <v>11</v>
      </c>
      <c r="F397" s="49"/>
      <c r="G397" s="49"/>
      <c r="H397" s="49"/>
      <c r="I397" s="4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ht="13.5" customHeight="1">
      <c r="A398" s="24"/>
      <c r="B398" s="25" t="s">
        <v>12</v>
      </c>
      <c r="C398" s="26" t="s">
        <v>13</v>
      </c>
      <c r="D398" s="24"/>
      <c r="E398" s="24"/>
      <c r="F398" s="49"/>
      <c r="G398" s="49"/>
      <c r="H398" s="49"/>
      <c r="I398" s="4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ht="13.5" customHeight="1">
      <c r="A399" s="83">
        <v>45357.0</v>
      </c>
      <c r="B399" s="130" t="s">
        <v>505</v>
      </c>
      <c r="C399" s="85" t="s">
        <v>506</v>
      </c>
      <c r="D399" s="130" t="s">
        <v>507</v>
      </c>
      <c r="E399" s="91">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ht="15.75" customHeight="1">
      <c r="A400" s="43" t="s">
        <v>20</v>
      </c>
      <c r="B400" s="113"/>
      <c r="C400" s="114"/>
      <c r="D400" s="113"/>
      <c r="E400" s="47">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ht="15.75" customHeight="1">
      <c r="A401" s="116"/>
      <c r="B401" s="117"/>
      <c r="C401" s="118"/>
      <c r="D401" s="117"/>
      <c r="E401" s="117"/>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ht="15.75" customHeight="1">
      <c r="A402" s="10" t="s">
        <v>74</v>
      </c>
      <c r="B402" s="11"/>
      <c r="C402" s="11"/>
      <c r="D402" s="11"/>
      <c r="E402" s="12"/>
      <c r="F402" s="49"/>
      <c r="G402" s="49"/>
      <c r="H402" s="49"/>
      <c r="I402" s="49"/>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ht="15.75" customHeight="1">
      <c r="A403" s="61" t="s">
        <v>502</v>
      </c>
      <c r="B403" s="39"/>
      <c r="C403" s="39"/>
      <c r="D403" s="39"/>
      <c r="E403" s="40"/>
      <c r="F403" s="49"/>
      <c r="G403" s="49"/>
      <c r="H403" s="49"/>
      <c r="I403" s="4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ht="15.75" customHeight="1">
      <c r="A404" s="14" t="s">
        <v>503</v>
      </c>
      <c r="B404" s="15"/>
      <c r="C404" s="16" t="s">
        <v>504</v>
      </c>
      <c r="D404" s="17" t="s">
        <v>471</v>
      </c>
      <c r="E404" s="18" t="s">
        <v>7</v>
      </c>
      <c r="F404" s="49"/>
      <c r="G404" s="49"/>
      <c r="H404" s="49"/>
      <c r="I404" s="4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ht="15.75" customHeight="1">
      <c r="A405" s="20" t="s">
        <v>8</v>
      </c>
      <c r="B405" s="104" t="s">
        <v>9</v>
      </c>
      <c r="C405" s="105"/>
      <c r="D405" s="20" t="s">
        <v>10</v>
      </c>
      <c r="E405" s="22"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ht="15.75" customHeight="1">
      <c r="A406" s="24"/>
      <c r="B406" s="25" t="s">
        <v>12</v>
      </c>
      <c r="C406" s="26" t="s">
        <v>13</v>
      </c>
      <c r="D406" s="24"/>
      <c r="E406" s="24"/>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ht="15.75" customHeight="1">
      <c r="A407" s="120">
        <v>45351.0</v>
      </c>
      <c r="B407" s="130" t="s">
        <v>508</v>
      </c>
      <c r="C407" s="85" t="s">
        <v>509</v>
      </c>
      <c r="D407" s="130" t="s">
        <v>510</v>
      </c>
      <c r="E407" s="91">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ht="15.75" customHeight="1">
      <c r="A408" s="83"/>
      <c r="B408" s="130" t="s">
        <v>456</v>
      </c>
      <c r="C408" s="74"/>
      <c r="D408" s="130" t="s">
        <v>511</v>
      </c>
      <c r="E408" s="91">
        <v>36.2</v>
      </c>
      <c r="F408" s="136"/>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row>
    <row r="409" ht="15.75" customHeight="1">
      <c r="A409" s="83">
        <v>45424.0</v>
      </c>
      <c r="B409" s="130" t="s">
        <v>494</v>
      </c>
      <c r="C409" s="74" t="s">
        <v>495</v>
      </c>
      <c r="D409" s="52" t="s">
        <v>512</v>
      </c>
      <c r="E409" s="91">
        <v>2015.45</v>
      </c>
      <c r="F409" s="13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row>
    <row r="410" ht="15.75" customHeight="1">
      <c r="A410" s="43"/>
      <c r="B410" s="130" t="s">
        <v>456</v>
      </c>
      <c r="C410" s="114"/>
      <c r="D410" s="130" t="s">
        <v>513</v>
      </c>
      <c r="E410" s="91">
        <v>62.55</v>
      </c>
      <c r="F410" s="138"/>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ht="15.75" customHeight="1">
      <c r="A411" s="87" t="s">
        <v>20</v>
      </c>
      <c r="B411" s="88"/>
      <c r="C411" s="89"/>
      <c r="D411" s="90"/>
      <c r="E411" s="47">
        <f>SUM(E407:E410)</f>
        <v>3078</v>
      </c>
      <c r="F411" s="138"/>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ht="15.75" customHeight="1">
      <c r="A412" s="79"/>
      <c r="B412" s="80"/>
      <c r="C412" s="81"/>
      <c r="D412" s="80"/>
      <c r="E412" s="82"/>
      <c r="F412" s="138"/>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row>
    <row r="413" ht="15.75" customHeight="1">
      <c r="A413" s="10" t="s">
        <v>74</v>
      </c>
      <c r="B413" s="11"/>
      <c r="C413" s="11"/>
      <c r="D413" s="11"/>
      <c r="E413" s="12"/>
      <c r="F413" s="138"/>
      <c r="G413" s="49"/>
      <c r="H413" s="49"/>
      <c r="I413" s="49"/>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ht="15.75" customHeight="1">
      <c r="A414" s="61" t="s">
        <v>514</v>
      </c>
      <c r="B414" s="39"/>
      <c r="C414" s="39"/>
      <c r="D414" s="39"/>
      <c r="E414" s="40"/>
      <c r="F414" s="49"/>
      <c r="G414" s="49"/>
      <c r="H414" s="49"/>
      <c r="I414" s="4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ht="15.75" customHeight="1">
      <c r="A415" s="14" t="s">
        <v>515</v>
      </c>
      <c r="B415" s="15"/>
      <c r="C415" s="16" t="s">
        <v>516</v>
      </c>
      <c r="D415" s="17" t="s">
        <v>6</v>
      </c>
      <c r="E415" s="18" t="s">
        <v>7</v>
      </c>
      <c r="F415" s="49"/>
      <c r="G415" s="49"/>
      <c r="H415" s="49"/>
      <c r="I415" s="4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ht="15.75" customHeight="1">
      <c r="A416" s="20" t="s">
        <v>8</v>
      </c>
      <c r="B416" s="104" t="s">
        <v>9</v>
      </c>
      <c r="C416" s="105"/>
      <c r="D416" s="20" t="s">
        <v>10</v>
      </c>
      <c r="E416" s="22"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ht="15.75" customHeight="1">
      <c r="A417" s="24"/>
      <c r="B417" s="25" t="s">
        <v>12</v>
      </c>
      <c r="C417" s="26" t="s">
        <v>13</v>
      </c>
      <c r="D417" s="24"/>
      <c r="E417" s="24"/>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ht="15.75" customHeight="1">
      <c r="A418" s="101">
        <v>45348.0</v>
      </c>
      <c r="B418" s="52" t="s">
        <v>517</v>
      </c>
      <c r="C418" s="85" t="s">
        <v>518</v>
      </c>
      <c r="D418" s="130" t="s">
        <v>519</v>
      </c>
      <c r="E418" s="91">
        <v>600.0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ht="15.75" customHeight="1">
      <c r="A419" s="101">
        <v>45348.0</v>
      </c>
      <c r="B419" s="52" t="s">
        <v>520</v>
      </c>
      <c r="C419" s="85" t="s">
        <v>521</v>
      </c>
      <c r="D419" s="130" t="s">
        <v>522</v>
      </c>
      <c r="E419" s="91">
        <v>4000.0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ht="15.75" customHeight="1">
      <c r="A420" s="101">
        <v>45387.0</v>
      </c>
      <c r="B420" s="52" t="s">
        <v>520</v>
      </c>
      <c r="C420" s="85" t="s">
        <v>521</v>
      </c>
      <c r="D420" s="130" t="s">
        <v>523</v>
      </c>
      <c r="E420" s="91">
        <v>1750.0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ht="15.75" customHeight="1">
      <c r="A421" s="101">
        <v>45393.0</v>
      </c>
      <c r="B421" s="52" t="s">
        <v>524</v>
      </c>
      <c r="C421" s="74" t="s">
        <v>525</v>
      </c>
      <c r="D421" s="52" t="s">
        <v>526</v>
      </c>
      <c r="E421" s="91">
        <v>1070.0</v>
      </c>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row>
    <row r="422" ht="15.75" customHeight="1">
      <c r="A422" s="87" t="s">
        <v>20</v>
      </c>
      <c r="B422" s="88"/>
      <c r="C422" s="89"/>
      <c r="D422" s="90"/>
      <c r="E422" s="47">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ht="15.75" customHeight="1">
      <c r="A423" s="79"/>
      <c r="B423" s="80"/>
      <c r="C423" s="81"/>
      <c r="D423" s="80"/>
      <c r="E423" s="82"/>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row>
    <row r="424" ht="15.75" customHeight="1">
      <c r="A424" s="10" t="s">
        <v>2</v>
      </c>
      <c r="B424" s="11"/>
      <c r="C424" s="11"/>
      <c r="D424" s="11"/>
      <c r="E424" s="1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ht="15.75" customHeight="1">
      <c r="A425" s="13" t="s">
        <v>527</v>
      </c>
      <c r="B425" s="11"/>
      <c r="C425" s="11"/>
      <c r="D425" s="11"/>
      <c r="E425" s="1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ht="15.75" customHeight="1">
      <c r="A426" s="14" t="s">
        <v>528</v>
      </c>
      <c r="B426" s="15"/>
      <c r="C426" s="16" t="s">
        <v>529</v>
      </c>
      <c r="D426" s="17" t="s">
        <v>530</v>
      </c>
      <c r="E426" s="18" t="s">
        <v>7</v>
      </c>
      <c r="F426" s="49"/>
      <c r="G426" s="49"/>
      <c r="H426" s="49"/>
      <c r="I426" s="49"/>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ht="15.75" customHeight="1">
      <c r="A427" s="20" t="s">
        <v>8</v>
      </c>
      <c r="B427" s="104" t="s">
        <v>9</v>
      </c>
      <c r="C427" s="105"/>
      <c r="D427" s="115" t="s">
        <v>10</v>
      </c>
      <c r="E427" s="22" t="s">
        <v>11</v>
      </c>
      <c r="F427" s="49"/>
      <c r="G427" s="49"/>
      <c r="H427" s="49"/>
      <c r="I427" s="4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ht="13.5" customHeight="1">
      <c r="A428" s="24"/>
      <c r="B428" s="25" t="s">
        <v>12</v>
      </c>
      <c r="C428" s="26" t="s">
        <v>13</v>
      </c>
      <c r="D428" s="24"/>
      <c r="E428" s="24"/>
      <c r="F428" s="49"/>
      <c r="G428" s="49"/>
      <c r="H428" s="49"/>
      <c r="I428" s="4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ht="49.5" customHeight="1">
      <c r="A429" s="27">
        <v>45363.0</v>
      </c>
      <c r="B429" s="52" t="s">
        <v>531</v>
      </c>
      <c r="C429" s="74" t="s">
        <v>532</v>
      </c>
      <c r="D429" s="52" t="s">
        <v>533</v>
      </c>
      <c r="E429" s="91">
        <v>240.0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ht="46.5" customHeight="1">
      <c r="A430" s="27">
        <v>45427.0</v>
      </c>
      <c r="B430" s="52" t="s">
        <v>531</v>
      </c>
      <c r="C430" s="74" t="s">
        <v>532</v>
      </c>
      <c r="D430" s="52" t="s">
        <v>534</v>
      </c>
      <c r="E430" s="91">
        <v>240.0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ht="50.25" customHeight="1">
      <c r="A431" s="27">
        <v>45446.0</v>
      </c>
      <c r="B431" s="52" t="s">
        <v>531</v>
      </c>
      <c r="C431" s="74" t="s">
        <v>532</v>
      </c>
      <c r="D431" s="52" t="s">
        <v>535</v>
      </c>
      <c r="E431" s="91">
        <v>240.0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ht="45.0" customHeight="1">
      <c r="A432" s="27">
        <v>45446.0</v>
      </c>
      <c r="B432" s="52" t="s">
        <v>531</v>
      </c>
      <c r="C432" s="74" t="s">
        <v>532</v>
      </c>
      <c r="D432" s="52" t="s">
        <v>536</v>
      </c>
      <c r="E432" s="91">
        <v>240.0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ht="15.75" customHeight="1">
      <c r="A433" s="43" t="s">
        <v>20</v>
      </c>
      <c r="B433" s="139">
        <v>24.0</v>
      </c>
      <c r="C433" s="114"/>
      <c r="D433" s="113"/>
      <c r="E433" s="47">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ht="15.75" customHeight="1">
      <c r="A434" s="140" t="s">
        <v>537</v>
      </c>
      <c r="B434" s="117"/>
      <c r="C434" s="118"/>
      <c r="D434" s="117"/>
      <c r="E434" s="117"/>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ht="15.75" customHeight="1">
      <c r="A435" s="10" t="s">
        <v>2</v>
      </c>
      <c r="B435" s="11"/>
      <c r="C435" s="11"/>
      <c r="D435" s="11"/>
      <c r="E435" s="1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ht="15.75" customHeight="1">
      <c r="A436" s="13" t="s">
        <v>538</v>
      </c>
      <c r="B436" s="11"/>
      <c r="C436" s="11"/>
      <c r="D436" s="11"/>
      <c r="E436" s="1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ht="15.75" customHeight="1">
      <c r="A437" s="14" t="s">
        <v>539</v>
      </c>
      <c r="B437" s="15"/>
      <c r="C437" s="16" t="s">
        <v>540</v>
      </c>
      <c r="D437" s="17" t="s">
        <v>541</v>
      </c>
      <c r="E437" s="18" t="s">
        <v>7</v>
      </c>
      <c r="F437" s="49"/>
      <c r="G437" s="49"/>
      <c r="H437" s="49"/>
      <c r="I437" s="49"/>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ht="15.75" customHeight="1">
      <c r="A438" s="20" t="s">
        <v>8</v>
      </c>
      <c r="B438" s="104" t="s">
        <v>9</v>
      </c>
      <c r="C438" s="105"/>
      <c r="D438" s="115" t="s">
        <v>10</v>
      </c>
      <c r="E438" s="22" t="s">
        <v>11</v>
      </c>
      <c r="F438" s="49"/>
      <c r="G438" s="49"/>
      <c r="H438" s="49"/>
      <c r="I438" s="4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ht="13.5" customHeight="1">
      <c r="A439" s="24"/>
      <c r="B439" s="25" t="s">
        <v>12</v>
      </c>
      <c r="C439" s="26" t="s">
        <v>13</v>
      </c>
      <c r="D439" s="24"/>
      <c r="E439" s="24"/>
      <c r="F439" s="49"/>
      <c r="G439" s="49"/>
      <c r="H439" s="49"/>
      <c r="I439" s="4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ht="13.5" customHeight="1">
      <c r="A440" s="83">
        <v>45420.0</v>
      </c>
      <c r="B440" s="52" t="s">
        <v>542</v>
      </c>
      <c r="C440" s="74" t="s">
        <v>543</v>
      </c>
      <c r="D440" s="130" t="s">
        <v>544</v>
      </c>
      <c r="E440" s="91">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ht="13.5" customHeight="1">
      <c r="A441" s="83">
        <v>45420.0</v>
      </c>
      <c r="B441" s="52" t="s">
        <v>545</v>
      </c>
      <c r="C441" s="74" t="s">
        <v>546</v>
      </c>
      <c r="D441" s="130" t="s">
        <v>547</v>
      </c>
      <c r="E441" s="91">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ht="13.5" customHeight="1">
      <c r="A442" s="83">
        <v>45364.0</v>
      </c>
      <c r="B442" s="52" t="s">
        <v>548</v>
      </c>
      <c r="C442" s="74" t="s">
        <v>549</v>
      </c>
      <c r="D442" s="130" t="s">
        <v>550</v>
      </c>
      <c r="E442" s="91">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ht="13.5" customHeight="1">
      <c r="A443" s="83">
        <v>45456.0</v>
      </c>
      <c r="B443" s="52" t="s">
        <v>551</v>
      </c>
      <c r="C443" s="74" t="s">
        <v>552</v>
      </c>
      <c r="D443" s="130" t="s">
        <v>553</v>
      </c>
      <c r="E443" s="91">
        <v>78.0</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ht="13.5" customHeight="1">
      <c r="A444" s="83">
        <v>45364.0</v>
      </c>
      <c r="B444" s="52" t="s">
        <v>554</v>
      </c>
      <c r="C444" s="74" t="s">
        <v>485</v>
      </c>
      <c r="D444" s="130" t="s">
        <v>555</v>
      </c>
      <c r="E444" s="91">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ht="15.75" customHeight="1">
      <c r="A445" s="27">
        <v>45364.0</v>
      </c>
      <c r="B445" s="52" t="s">
        <v>556</v>
      </c>
      <c r="C445" s="74" t="s">
        <v>557</v>
      </c>
      <c r="D445" s="52" t="s">
        <v>558</v>
      </c>
      <c r="E445" s="91">
        <v>269.97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ht="15.75" customHeight="1">
      <c r="A446" s="43" t="s">
        <v>20</v>
      </c>
      <c r="B446" s="113"/>
      <c r="C446" s="114"/>
      <c r="D446" s="113"/>
      <c r="E446" s="47">
        <f>SUM(E440:E445)</f>
        <v>2239.97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ht="15.75" customHeight="1">
      <c r="A447" s="116"/>
      <c r="B447" s="117"/>
      <c r="C447" s="118"/>
      <c r="D447" s="117"/>
      <c r="E447" s="117"/>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ht="15.75" customHeight="1">
      <c r="A448" s="10" t="s">
        <v>74</v>
      </c>
      <c r="B448" s="11"/>
      <c r="C448" s="11"/>
      <c r="D448" s="11"/>
      <c r="E448" s="12"/>
      <c r="F448" s="49"/>
      <c r="G448" s="49"/>
      <c r="H448" s="49"/>
      <c r="I448" s="49"/>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ht="15.75" customHeight="1">
      <c r="A449" s="61" t="s">
        <v>538</v>
      </c>
      <c r="B449" s="39"/>
      <c r="C449" s="39"/>
      <c r="D449" s="39"/>
      <c r="E449" s="40"/>
      <c r="F449" s="49"/>
      <c r="G449" s="49"/>
      <c r="H449" s="49"/>
      <c r="I449" s="4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ht="15.75" customHeight="1">
      <c r="A450" s="14" t="s">
        <v>539</v>
      </c>
      <c r="B450" s="15"/>
      <c r="C450" s="16" t="s">
        <v>540</v>
      </c>
      <c r="D450" s="17" t="s">
        <v>541</v>
      </c>
      <c r="E450" s="18" t="s">
        <v>7</v>
      </c>
      <c r="F450" s="49"/>
      <c r="G450" s="49"/>
      <c r="H450" s="49"/>
      <c r="I450" s="4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ht="15.75" customHeight="1">
      <c r="A451" s="20" t="s">
        <v>8</v>
      </c>
      <c r="B451" s="104" t="s">
        <v>9</v>
      </c>
      <c r="C451" s="105"/>
      <c r="D451" s="20" t="s">
        <v>10</v>
      </c>
      <c r="E451" s="22"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ht="15.75" customHeight="1">
      <c r="A452" s="24"/>
      <c r="B452" s="25" t="s">
        <v>12</v>
      </c>
      <c r="C452" s="26" t="s">
        <v>13</v>
      </c>
      <c r="D452" s="24"/>
      <c r="E452" s="24"/>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ht="15.75" customHeight="1">
      <c r="A453" s="101">
        <v>45445.0</v>
      </c>
      <c r="B453" s="52" t="s">
        <v>559</v>
      </c>
      <c r="C453" s="74" t="s">
        <v>560</v>
      </c>
      <c r="D453" s="130" t="s">
        <v>561</v>
      </c>
      <c r="E453" s="91">
        <v>4500.0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ht="15.75" customHeight="1">
      <c r="A454" s="87" t="s">
        <v>20</v>
      </c>
      <c r="B454" s="88"/>
      <c r="C454" s="89"/>
      <c r="D454" s="90"/>
      <c r="E454" s="47">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ht="15.75" customHeight="1">
      <c r="A455" s="79"/>
      <c r="B455" s="80"/>
      <c r="C455" s="81"/>
      <c r="D455" s="80"/>
      <c r="E455" s="82"/>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row>
    <row r="456" ht="15.75" customHeight="1">
      <c r="A456" s="93" t="s">
        <v>562</v>
      </c>
      <c r="B456" s="94"/>
      <c r="C456" s="94"/>
      <c r="D456" s="94"/>
      <c r="E456" s="95"/>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ht="15.75" customHeight="1">
      <c r="A457" s="96" t="s">
        <v>563</v>
      </c>
      <c r="E457" s="9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ht="15.75" customHeight="1">
      <c r="A458" s="14" t="s">
        <v>197</v>
      </c>
      <c r="B458" s="15"/>
      <c r="C458" s="16" t="s">
        <v>198</v>
      </c>
      <c r="D458" s="17" t="s">
        <v>564</v>
      </c>
      <c r="E458" s="18"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ht="15.75" customHeight="1">
      <c r="A459" s="20" t="s">
        <v>8</v>
      </c>
      <c r="B459" s="21" t="s">
        <v>9</v>
      </c>
      <c r="C459" s="56"/>
      <c r="D459" s="20" t="s">
        <v>10</v>
      </c>
      <c r="E459" s="22"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ht="15.75" customHeight="1">
      <c r="A460" s="24"/>
      <c r="B460" s="25" t="s">
        <v>12</v>
      </c>
      <c r="C460" s="25" t="s">
        <v>13</v>
      </c>
      <c r="D460" s="24"/>
      <c r="E460" s="24"/>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ht="15.75" customHeight="1">
      <c r="A461" s="101">
        <v>45356.0</v>
      </c>
      <c r="B461" s="53" t="s">
        <v>565</v>
      </c>
      <c r="C461" s="74" t="s">
        <v>566</v>
      </c>
      <c r="D461" s="52" t="s">
        <v>567</v>
      </c>
      <c r="E461" s="91">
        <v>8700.0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ht="15.75" customHeight="1">
      <c r="A462" s="87" t="s">
        <v>20</v>
      </c>
      <c r="B462" s="88"/>
      <c r="C462" s="89"/>
      <c r="D462" s="90"/>
      <c r="E462" s="47">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ht="15.75" customHeight="1">
      <c r="A463" s="79"/>
      <c r="B463" s="80"/>
      <c r="C463" s="81"/>
      <c r="D463" s="80"/>
      <c r="E463" s="8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ht="15.75" customHeight="1">
      <c r="A464" s="93" t="s">
        <v>562</v>
      </c>
      <c r="B464" s="94"/>
      <c r="C464" s="94"/>
      <c r="D464" s="94"/>
      <c r="E464" s="95"/>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ht="15.75" customHeight="1">
      <c r="A465" s="96" t="s">
        <v>568</v>
      </c>
      <c r="E465" s="9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ht="15.75" customHeight="1">
      <c r="A466" s="14" t="s">
        <v>569</v>
      </c>
      <c r="B466" s="15"/>
      <c r="C466" s="16" t="s">
        <v>570</v>
      </c>
      <c r="D466" s="17" t="s">
        <v>571</v>
      </c>
      <c r="E466" s="18"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ht="15.75" customHeight="1">
      <c r="A467" s="20" t="s">
        <v>8</v>
      </c>
      <c r="B467" s="21" t="s">
        <v>9</v>
      </c>
      <c r="C467" s="56"/>
      <c r="D467" s="20" t="s">
        <v>10</v>
      </c>
      <c r="E467" s="22"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ht="15.75" customHeight="1">
      <c r="A468" s="24"/>
      <c r="B468" s="25" t="s">
        <v>12</v>
      </c>
      <c r="C468" s="25" t="s">
        <v>13</v>
      </c>
      <c r="D468" s="24"/>
      <c r="E468" s="24"/>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row>
    <row r="469" ht="15.75" customHeight="1">
      <c r="A469" s="101">
        <v>45356.0</v>
      </c>
      <c r="B469" s="53" t="s">
        <v>565</v>
      </c>
      <c r="C469" s="74" t="s">
        <v>566</v>
      </c>
      <c r="D469" s="52" t="s">
        <v>572</v>
      </c>
      <c r="E469" s="91">
        <v>8189.0</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ht="15.75" customHeight="1">
      <c r="A470" s="87" t="s">
        <v>20</v>
      </c>
      <c r="B470" s="88"/>
      <c r="C470" s="89"/>
      <c r="D470" s="90"/>
      <c r="E470" s="47">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ht="15.75" customHeight="1">
      <c r="A471" s="79"/>
      <c r="B471" s="80"/>
      <c r="C471" s="81"/>
      <c r="D471" s="80"/>
      <c r="E471" s="8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ht="15.75" customHeight="1">
      <c r="A472" s="10" t="s">
        <v>2</v>
      </c>
      <c r="B472" s="11"/>
      <c r="C472" s="11"/>
      <c r="D472" s="11"/>
      <c r="E472" s="1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ht="15.75" customHeight="1">
      <c r="A473" s="13" t="s">
        <v>573</v>
      </c>
      <c r="B473" s="11"/>
      <c r="C473" s="11"/>
      <c r="D473" s="11"/>
      <c r="E473" s="1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ht="15.75" customHeight="1">
      <c r="A474" s="14" t="s">
        <v>574</v>
      </c>
      <c r="B474" s="15"/>
      <c r="C474" s="16" t="s">
        <v>575</v>
      </c>
      <c r="D474" s="17" t="s">
        <v>576</v>
      </c>
      <c r="E474" s="18" t="s">
        <v>7</v>
      </c>
      <c r="F474" s="49"/>
      <c r="G474" s="49"/>
      <c r="H474" s="49"/>
      <c r="I474" s="49"/>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ht="15.75" customHeight="1">
      <c r="A475" s="20" t="s">
        <v>8</v>
      </c>
      <c r="B475" s="104" t="s">
        <v>9</v>
      </c>
      <c r="C475" s="105"/>
      <c r="D475" s="115" t="s">
        <v>10</v>
      </c>
      <c r="E475" s="22" t="s">
        <v>11</v>
      </c>
      <c r="F475" s="49"/>
      <c r="G475" s="49"/>
      <c r="H475" s="49"/>
      <c r="I475" s="49"/>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ht="13.5" customHeight="1">
      <c r="A476" s="24"/>
      <c r="B476" s="25" t="s">
        <v>12</v>
      </c>
      <c r="C476" s="26" t="s">
        <v>13</v>
      </c>
      <c r="D476" s="24"/>
      <c r="E476" s="24"/>
      <c r="F476" s="49"/>
      <c r="G476" s="49"/>
      <c r="H476" s="49"/>
      <c r="I476" s="49"/>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ht="40.5" customHeight="1">
      <c r="A477" s="27">
        <v>45383.0</v>
      </c>
      <c r="B477" s="53" t="s">
        <v>302</v>
      </c>
      <c r="C477" s="74" t="s">
        <v>303</v>
      </c>
      <c r="D477" s="52" t="s">
        <v>577</v>
      </c>
      <c r="E477" s="91">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ht="13.5" customHeight="1">
      <c r="A478" s="27">
        <v>45383.0</v>
      </c>
      <c r="B478" s="53" t="s">
        <v>308</v>
      </c>
      <c r="C478" s="74" t="s">
        <v>141</v>
      </c>
      <c r="D478" s="52" t="s">
        <v>578</v>
      </c>
      <c r="E478" s="91">
        <v>430.0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ht="13.5" customHeight="1">
      <c r="A479" s="27">
        <v>45385.0</v>
      </c>
      <c r="B479" s="53" t="s">
        <v>579</v>
      </c>
      <c r="C479" s="74" t="s">
        <v>414</v>
      </c>
      <c r="D479" s="52" t="s">
        <v>580</v>
      </c>
      <c r="E479" s="91">
        <v>1728.0</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ht="42.0" customHeight="1">
      <c r="A480" s="27">
        <v>45385.0</v>
      </c>
      <c r="B480" s="53" t="s">
        <v>302</v>
      </c>
      <c r="C480" s="74" t="s">
        <v>303</v>
      </c>
      <c r="D480" s="52" t="s">
        <v>581</v>
      </c>
      <c r="E480" s="91">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ht="13.5" customHeight="1">
      <c r="A481" s="27">
        <v>45390.0</v>
      </c>
      <c r="B481" s="53" t="s">
        <v>308</v>
      </c>
      <c r="C481" s="74" t="s">
        <v>141</v>
      </c>
      <c r="D481" s="52" t="s">
        <v>582</v>
      </c>
      <c r="E481" s="91">
        <v>263.0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ht="43.5" customHeight="1">
      <c r="A482" s="27">
        <v>45390.0</v>
      </c>
      <c r="B482" s="53" t="s">
        <v>302</v>
      </c>
      <c r="C482" s="74" t="s">
        <v>303</v>
      </c>
      <c r="D482" s="52" t="s">
        <v>583</v>
      </c>
      <c r="E482" s="91">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ht="42.75" customHeight="1">
      <c r="A483" s="27">
        <v>45391.0</v>
      </c>
      <c r="B483" s="53" t="s">
        <v>302</v>
      </c>
      <c r="C483" s="74" t="s">
        <v>303</v>
      </c>
      <c r="D483" s="52" t="s">
        <v>584</v>
      </c>
      <c r="E483" s="91">
        <v>166.0</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ht="43.5" customHeight="1">
      <c r="A484" s="27">
        <v>45393.0</v>
      </c>
      <c r="B484" s="53" t="s">
        <v>302</v>
      </c>
      <c r="C484" s="74" t="s">
        <v>303</v>
      </c>
      <c r="D484" s="52" t="s">
        <v>585</v>
      </c>
      <c r="E484" s="91">
        <v>71.0</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ht="13.5" customHeight="1">
      <c r="A485" s="27">
        <v>45398.0</v>
      </c>
      <c r="B485" s="53" t="s">
        <v>579</v>
      </c>
      <c r="C485" s="74" t="s">
        <v>414</v>
      </c>
      <c r="D485" s="52" t="s">
        <v>586</v>
      </c>
      <c r="E485" s="91">
        <v>1778.0</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ht="41.25" customHeight="1">
      <c r="A486" s="27">
        <v>45400.0</v>
      </c>
      <c r="B486" s="53" t="s">
        <v>302</v>
      </c>
      <c r="C486" s="74" t="s">
        <v>303</v>
      </c>
      <c r="D486" s="52" t="s">
        <v>587</v>
      </c>
      <c r="E486" s="91">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ht="13.5" customHeight="1">
      <c r="A487" s="27">
        <v>45407.0</v>
      </c>
      <c r="B487" s="53" t="s">
        <v>308</v>
      </c>
      <c r="C487" s="74" t="s">
        <v>141</v>
      </c>
      <c r="D487" s="52" t="s">
        <v>588</v>
      </c>
      <c r="E487" s="91">
        <v>98.0</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ht="13.5" customHeight="1">
      <c r="A488" s="27">
        <v>45407.0</v>
      </c>
      <c r="B488" s="53" t="s">
        <v>589</v>
      </c>
      <c r="C488" s="74" t="s">
        <v>312</v>
      </c>
      <c r="D488" s="52" t="s">
        <v>590</v>
      </c>
      <c r="E488" s="91">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ht="13.5" customHeight="1">
      <c r="A489" s="27">
        <v>45408.0</v>
      </c>
      <c r="B489" s="53" t="s">
        <v>579</v>
      </c>
      <c r="C489" s="74" t="s">
        <v>414</v>
      </c>
      <c r="D489" s="52" t="s">
        <v>591</v>
      </c>
      <c r="E489" s="91">
        <v>582.0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ht="13.5" customHeight="1">
      <c r="A490" s="27">
        <v>45411.0</v>
      </c>
      <c r="B490" s="53" t="s">
        <v>592</v>
      </c>
      <c r="C490" s="74" t="s">
        <v>593</v>
      </c>
      <c r="D490" s="52" t="s">
        <v>594</v>
      </c>
      <c r="E490" s="91">
        <v>375.0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ht="39.0" customHeight="1">
      <c r="A491" s="27">
        <v>45415.0</v>
      </c>
      <c r="B491" s="53" t="s">
        <v>302</v>
      </c>
      <c r="C491" s="74" t="s">
        <v>303</v>
      </c>
      <c r="D491" s="52" t="s">
        <v>595</v>
      </c>
      <c r="E491" s="91">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ht="15.75" customHeight="1">
      <c r="A492" s="43" t="s">
        <v>20</v>
      </c>
      <c r="B492" s="113"/>
      <c r="C492" s="114"/>
      <c r="D492" s="113"/>
      <c r="E492" s="47">
        <f>SUM(E477:E491)</f>
        <v>7999.98</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ht="15.75" customHeight="1">
      <c r="A493" s="116"/>
      <c r="B493" s="117"/>
      <c r="C493" s="118"/>
      <c r="D493" s="117"/>
      <c r="E493" s="117"/>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ht="15.75" customHeight="1">
      <c r="A494" s="10" t="s">
        <v>74</v>
      </c>
      <c r="B494" s="11"/>
      <c r="C494" s="11"/>
      <c r="D494" s="11"/>
      <c r="E494" s="12"/>
      <c r="F494" s="49"/>
      <c r="G494" s="49"/>
      <c r="H494" s="49"/>
      <c r="I494" s="49"/>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ht="15.75" customHeight="1">
      <c r="A495" s="61" t="s">
        <v>573</v>
      </c>
      <c r="B495" s="39"/>
      <c r="C495" s="39"/>
      <c r="D495" s="39"/>
      <c r="E495" s="40"/>
      <c r="F495" s="49"/>
      <c r="G495" s="49"/>
      <c r="H495" s="49"/>
      <c r="I495" s="49"/>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ht="15.75" customHeight="1">
      <c r="A496" s="14" t="s">
        <v>574</v>
      </c>
      <c r="B496" s="15"/>
      <c r="C496" s="16" t="s">
        <v>575</v>
      </c>
      <c r="D496" s="17" t="s">
        <v>576</v>
      </c>
      <c r="E496" s="18" t="s">
        <v>7</v>
      </c>
      <c r="F496" s="49"/>
      <c r="G496" s="49"/>
      <c r="H496" s="49"/>
      <c r="I496" s="49"/>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ht="15.75" customHeight="1">
      <c r="A497" s="20" t="s">
        <v>8</v>
      </c>
      <c r="B497" s="104" t="s">
        <v>9</v>
      </c>
      <c r="C497" s="105"/>
      <c r="D497" s="20" t="s">
        <v>10</v>
      </c>
      <c r="E497" s="22"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ht="15.75" customHeight="1">
      <c r="A498" s="24"/>
      <c r="B498" s="25" t="s">
        <v>12</v>
      </c>
      <c r="C498" s="26" t="s">
        <v>13</v>
      </c>
      <c r="D498" s="24"/>
      <c r="E498" s="24"/>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ht="15.75" customHeight="1">
      <c r="A499" s="120">
        <v>45408.0</v>
      </c>
      <c r="B499" s="130" t="s">
        <v>596</v>
      </c>
      <c r="C499" s="85" t="s">
        <v>289</v>
      </c>
      <c r="D499" s="130" t="s">
        <v>597</v>
      </c>
      <c r="E499" s="91">
        <v>5800.0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ht="15.75" customHeight="1">
      <c r="A500" s="120">
        <v>45412.0</v>
      </c>
      <c r="B500" s="130" t="s">
        <v>598</v>
      </c>
      <c r="C500" s="85" t="s">
        <v>599</v>
      </c>
      <c r="D500" s="130" t="s">
        <v>600</v>
      </c>
      <c r="E500" s="91">
        <v>440.0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ht="15.75" customHeight="1">
      <c r="A501" s="120">
        <v>45415.0</v>
      </c>
      <c r="B501" s="130" t="s">
        <v>601</v>
      </c>
      <c r="C501" s="85" t="s">
        <v>602</v>
      </c>
      <c r="D501" s="130" t="s">
        <v>603</v>
      </c>
      <c r="E501" s="91">
        <v>150.0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ht="15.75" customHeight="1">
      <c r="A502" s="120">
        <v>45438.0</v>
      </c>
      <c r="B502" s="130" t="s">
        <v>596</v>
      </c>
      <c r="C502" s="74" t="s">
        <v>289</v>
      </c>
      <c r="D502" s="52" t="s">
        <v>604</v>
      </c>
      <c r="E502" s="91">
        <v>1610.0</v>
      </c>
      <c r="F502" s="107"/>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row>
    <row r="503" ht="15.75" customHeight="1">
      <c r="A503" s="87" t="s">
        <v>20</v>
      </c>
      <c r="B503" s="88"/>
      <c r="C503" s="89"/>
      <c r="D503" s="90"/>
      <c r="E503" s="47">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ht="15.75" customHeight="1">
      <c r="A504" s="79"/>
      <c r="B504" s="80"/>
      <c r="C504" s="81"/>
      <c r="D504" s="80"/>
      <c r="E504" s="82"/>
      <c r="F504" s="107"/>
      <c r="G504" s="107"/>
      <c r="H504" s="107"/>
      <c r="I504" s="107"/>
      <c r="J504" s="107"/>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row>
    <row r="505" ht="15.75" customHeight="1">
      <c r="A505" s="93" t="s">
        <v>562</v>
      </c>
      <c r="B505" s="94"/>
      <c r="C505" s="94"/>
      <c r="D505" s="94"/>
      <c r="E505" s="95"/>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ht="15.75" customHeight="1">
      <c r="A506" s="96" t="s">
        <v>605</v>
      </c>
      <c r="E506" s="9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ht="15.75" customHeight="1">
      <c r="A507" s="14" t="s">
        <v>606</v>
      </c>
      <c r="B507" s="15"/>
      <c r="C507" s="16" t="s">
        <v>607</v>
      </c>
      <c r="D507" s="17" t="s">
        <v>571</v>
      </c>
      <c r="E507" s="18"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ht="15.75" customHeight="1">
      <c r="A508" s="20" t="s">
        <v>8</v>
      </c>
      <c r="B508" s="21" t="s">
        <v>9</v>
      </c>
      <c r="C508" s="56"/>
      <c r="D508" s="20" t="s">
        <v>10</v>
      </c>
      <c r="E508" s="22"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ht="15.75" customHeight="1">
      <c r="A509" s="24"/>
      <c r="B509" s="25" t="s">
        <v>12</v>
      </c>
      <c r="C509" s="25" t="s">
        <v>13</v>
      </c>
      <c r="D509" s="24"/>
      <c r="E509" s="24"/>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row>
    <row r="510" ht="15.75" customHeight="1">
      <c r="A510" s="141">
        <v>45356.0</v>
      </c>
      <c r="B510" s="53" t="s">
        <v>565</v>
      </c>
      <c r="C510" s="74" t="s">
        <v>566</v>
      </c>
      <c r="D510" s="52" t="s">
        <v>608</v>
      </c>
      <c r="E510" s="91">
        <v>5360.0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ht="15.75" customHeight="1">
      <c r="A511" s="141">
        <v>45356.0</v>
      </c>
      <c r="B511" s="53" t="s">
        <v>565</v>
      </c>
      <c r="C511" s="74" t="s">
        <v>566</v>
      </c>
      <c r="D511" s="52" t="s">
        <v>609</v>
      </c>
      <c r="E511" s="91">
        <v>1968.0</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ht="15.75" customHeight="1">
      <c r="A512" s="141">
        <v>45356.0</v>
      </c>
      <c r="B512" s="53" t="s">
        <v>565</v>
      </c>
      <c r="C512" s="74" t="s">
        <v>566</v>
      </c>
      <c r="D512" s="52" t="s">
        <v>610</v>
      </c>
      <c r="E512" s="91">
        <v>1113.0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ht="15.75" customHeight="1">
      <c r="A513" s="87" t="s">
        <v>20</v>
      </c>
      <c r="B513" s="88"/>
      <c r="C513" s="89"/>
      <c r="D513" s="90"/>
      <c r="E513" s="47">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ht="15.75" customHeight="1">
      <c r="A514" s="79"/>
      <c r="B514" s="80"/>
      <c r="C514" s="81"/>
      <c r="D514" s="80"/>
      <c r="E514" s="8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ht="15.75" customHeight="1">
      <c r="A515" s="10" t="s">
        <v>74</v>
      </c>
      <c r="B515" s="11"/>
      <c r="C515" s="11"/>
      <c r="D515" s="11"/>
      <c r="E515" s="12"/>
      <c r="F515" s="49"/>
      <c r="G515" s="49"/>
      <c r="H515" s="49"/>
      <c r="I515" s="49"/>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ht="15.75" customHeight="1">
      <c r="A516" s="61" t="s">
        <v>611</v>
      </c>
      <c r="B516" s="39"/>
      <c r="C516" s="39"/>
      <c r="D516" s="39"/>
      <c r="E516" s="40"/>
      <c r="F516" s="49"/>
      <c r="G516" s="49"/>
      <c r="H516" s="49"/>
      <c r="I516" s="49"/>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ht="33.75" customHeight="1">
      <c r="A517" s="14" t="s">
        <v>612</v>
      </c>
      <c r="B517" s="15"/>
      <c r="C517" s="16" t="s">
        <v>613</v>
      </c>
      <c r="D517" s="17" t="s">
        <v>614</v>
      </c>
      <c r="E517" s="18" t="s">
        <v>7</v>
      </c>
      <c r="F517" s="49"/>
      <c r="G517" s="49"/>
      <c r="H517" s="49"/>
      <c r="I517" s="49"/>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ht="15.75" customHeight="1">
      <c r="A518" s="20" t="s">
        <v>8</v>
      </c>
      <c r="B518" s="104" t="s">
        <v>9</v>
      </c>
      <c r="C518" s="105"/>
      <c r="D518" s="20" t="s">
        <v>10</v>
      </c>
      <c r="E518" s="22"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ht="15.75" customHeight="1">
      <c r="A519" s="24"/>
      <c r="B519" s="25" t="s">
        <v>12</v>
      </c>
      <c r="C519" s="26" t="s">
        <v>13</v>
      </c>
      <c r="D519" s="24"/>
      <c r="E519" s="24"/>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ht="15.75" customHeight="1">
      <c r="A520" s="120">
        <v>45394.0</v>
      </c>
      <c r="B520" s="130" t="s">
        <v>615</v>
      </c>
      <c r="C520" s="74" t="s">
        <v>616</v>
      </c>
      <c r="D520" s="52" t="s">
        <v>617</v>
      </c>
      <c r="E520" s="91">
        <v>440.0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ht="15.75" customHeight="1">
      <c r="A521" s="120">
        <v>45455.0</v>
      </c>
      <c r="B521" s="130" t="s">
        <v>618</v>
      </c>
      <c r="C521" s="74" t="s">
        <v>619</v>
      </c>
      <c r="D521" s="52" t="s">
        <v>620</v>
      </c>
      <c r="E521" s="91">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ht="15.75" customHeight="1">
      <c r="A522" s="120">
        <v>45455.0</v>
      </c>
      <c r="B522" s="130" t="s">
        <v>621</v>
      </c>
      <c r="C522" s="111"/>
      <c r="D522" s="52" t="s">
        <v>622</v>
      </c>
      <c r="E522" s="91">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ht="15.75" customHeight="1">
      <c r="A523" s="120">
        <v>45455.0</v>
      </c>
      <c r="B523" s="130" t="s">
        <v>623</v>
      </c>
      <c r="C523" s="74" t="s">
        <v>624</v>
      </c>
      <c r="D523" s="52" t="s">
        <v>625</v>
      </c>
      <c r="E523" s="91">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ht="15.75" customHeight="1">
      <c r="A524" s="120">
        <v>45455.0</v>
      </c>
      <c r="B524" s="131" t="s">
        <v>621</v>
      </c>
      <c r="C524" s="111"/>
      <c r="D524" s="52" t="s">
        <v>626</v>
      </c>
      <c r="E524" s="91">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ht="15.75" customHeight="1">
      <c r="A525" s="120">
        <v>45456.0</v>
      </c>
      <c r="B525" s="130" t="s">
        <v>627</v>
      </c>
      <c r="C525" s="74" t="s">
        <v>628</v>
      </c>
      <c r="D525" s="52" t="s">
        <v>620</v>
      </c>
      <c r="E525" s="91">
        <v>900.0</v>
      </c>
      <c r="F525" s="107"/>
      <c r="G525" s="107"/>
      <c r="H525" s="107"/>
      <c r="I525" s="107"/>
      <c r="J525" s="107"/>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row>
    <row r="526" ht="15.75" customHeight="1">
      <c r="A526" s="87" t="s">
        <v>20</v>
      </c>
      <c r="B526" s="88"/>
      <c r="C526" s="89"/>
      <c r="D526" s="90"/>
      <c r="E526" s="47">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ht="15.75" customHeight="1">
      <c r="A527" s="79"/>
      <c r="B527" s="80"/>
      <c r="C527" s="81"/>
      <c r="D527" s="80"/>
      <c r="E527" s="82"/>
      <c r="F527" s="107"/>
      <c r="G527" s="107"/>
      <c r="H527" s="107"/>
      <c r="I527" s="107"/>
      <c r="J527" s="107"/>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c r="AV527" s="107"/>
      <c r="AW527" s="107"/>
      <c r="AX527" s="107"/>
    </row>
    <row r="528" ht="15.75" customHeight="1">
      <c r="A528" s="10" t="s">
        <v>2</v>
      </c>
      <c r="B528" s="11"/>
      <c r="C528" s="11"/>
      <c r="D528" s="11"/>
      <c r="E528" s="1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ht="15.75" customHeight="1">
      <c r="A529" s="13" t="s">
        <v>629</v>
      </c>
      <c r="B529" s="11"/>
      <c r="C529" s="11"/>
      <c r="D529" s="11"/>
      <c r="E529" s="1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ht="15.75" customHeight="1">
      <c r="A530" s="14" t="s">
        <v>630</v>
      </c>
      <c r="B530" s="15"/>
      <c r="C530" s="16" t="s">
        <v>631</v>
      </c>
      <c r="D530" s="17" t="s">
        <v>632</v>
      </c>
      <c r="E530" s="18" t="s">
        <v>7</v>
      </c>
      <c r="F530" s="49"/>
      <c r="G530" s="49"/>
      <c r="H530" s="49"/>
      <c r="I530" s="49"/>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ht="15.75" customHeight="1">
      <c r="A531" s="20" t="s">
        <v>8</v>
      </c>
      <c r="B531" s="104" t="s">
        <v>9</v>
      </c>
      <c r="C531" s="105"/>
      <c r="D531" s="115" t="s">
        <v>10</v>
      </c>
      <c r="E531" s="22" t="s">
        <v>11</v>
      </c>
      <c r="F531" s="49"/>
      <c r="G531" s="49"/>
      <c r="H531" s="49"/>
      <c r="I531" s="49"/>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ht="13.5" customHeight="1">
      <c r="A532" s="24"/>
      <c r="B532" s="25" t="s">
        <v>12</v>
      </c>
      <c r="C532" s="26" t="s">
        <v>13</v>
      </c>
      <c r="D532" s="24"/>
      <c r="E532" s="24"/>
      <c r="F532" s="49"/>
      <c r="G532" s="49"/>
      <c r="H532" s="49"/>
      <c r="I532" s="49"/>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ht="71.25" customHeight="1">
      <c r="A533" s="27">
        <v>45387.0</v>
      </c>
      <c r="B533" s="52" t="s">
        <v>633</v>
      </c>
      <c r="C533" s="74" t="s">
        <v>454</v>
      </c>
      <c r="D533" s="130" t="s">
        <v>634</v>
      </c>
      <c r="E533" s="91">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ht="15.75" customHeight="1">
      <c r="A534" s="27">
        <v>45390.0</v>
      </c>
      <c r="B534" s="52" t="s">
        <v>633</v>
      </c>
      <c r="C534" s="74" t="s">
        <v>454</v>
      </c>
      <c r="D534" s="130" t="s">
        <v>635</v>
      </c>
      <c r="E534" s="91">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ht="15.75" customHeight="1">
      <c r="A535" s="43" t="s">
        <v>20</v>
      </c>
      <c r="B535" s="113"/>
      <c r="C535" s="114"/>
      <c r="D535" s="113"/>
      <c r="E535" s="47">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ht="15.75" customHeight="1">
      <c r="A536" s="116"/>
      <c r="B536" s="117"/>
      <c r="C536" s="118"/>
      <c r="D536" s="117"/>
      <c r="E536" s="117"/>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ht="15.75" customHeight="1">
      <c r="A537" s="10" t="s">
        <v>74</v>
      </c>
      <c r="B537" s="11"/>
      <c r="C537" s="11"/>
      <c r="D537" s="11"/>
      <c r="E537" s="12"/>
      <c r="F537" s="49"/>
      <c r="G537" s="49"/>
      <c r="H537" s="49"/>
      <c r="I537" s="49"/>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ht="15.75" customHeight="1">
      <c r="A538" s="61" t="s">
        <v>636</v>
      </c>
      <c r="B538" s="39"/>
      <c r="C538" s="39"/>
      <c r="D538" s="39"/>
      <c r="E538" s="40"/>
      <c r="F538" s="49"/>
      <c r="G538" s="49"/>
      <c r="H538" s="49"/>
      <c r="I538" s="49"/>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ht="15.75" customHeight="1">
      <c r="A539" s="14" t="s">
        <v>630</v>
      </c>
      <c r="B539" s="15"/>
      <c r="C539" s="16" t="s">
        <v>631</v>
      </c>
      <c r="D539" s="17" t="s">
        <v>632</v>
      </c>
      <c r="E539" s="18" t="s">
        <v>7</v>
      </c>
      <c r="F539" s="49"/>
      <c r="G539" s="49"/>
      <c r="H539" s="49"/>
      <c r="I539" s="49"/>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ht="15.75" customHeight="1">
      <c r="A540" s="20" t="s">
        <v>8</v>
      </c>
      <c r="B540" s="104" t="s">
        <v>9</v>
      </c>
      <c r="C540" s="105"/>
      <c r="D540" s="20" t="s">
        <v>10</v>
      </c>
      <c r="E540" s="22"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ht="15.75" customHeight="1">
      <c r="A541" s="24"/>
      <c r="B541" s="25" t="s">
        <v>12</v>
      </c>
      <c r="C541" s="26" t="s">
        <v>13</v>
      </c>
      <c r="D541" s="24"/>
      <c r="E541" s="24"/>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ht="15.75" customHeight="1">
      <c r="A542" s="101">
        <v>45392.0</v>
      </c>
      <c r="B542" s="130" t="s">
        <v>637</v>
      </c>
      <c r="C542" s="74" t="s">
        <v>454</v>
      </c>
      <c r="D542" s="52" t="s">
        <v>638</v>
      </c>
      <c r="E542" s="91">
        <v>3800.0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ht="15.75" customHeight="1">
      <c r="A543" s="87" t="s">
        <v>20</v>
      </c>
      <c r="B543" s="88"/>
      <c r="C543" s="89"/>
      <c r="D543" s="90"/>
      <c r="E543" s="47">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ht="15.75" customHeight="1">
      <c r="A544" s="79"/>
      <c r="B544" s="80"/>
      <c r="C544" s="81"/>
      <c r="D544" s="80"/>
      <c r="E544" s="82"/>
      <c r="F544" s="107"/>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row>
    <row r="545" ht="15.75" customHeight="1">
      <c r="A545" s="10" t="s">
        <v>2</v>
      </c>
      <c r="B545" s="11"/>
      <c r="C545" s="11"/>
      <c r="D545" s="11"/>
      <c r="E545" s="1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ht="15.75" customHeight="1">
      <c r="A546" s="13" t="s">
        <v>639</v>
      </c>
      <c r="B546" s="11"/>
      <c r="C546" s="11"/>
      <c r="D546" s="11"/>
      <c r="E546" s="1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ht="15.75" customHeight="1">
      <c r="A547" s="14" t="s">
        <v>640</v>
      </c>
      <c r="B547" s="15"/>
      <c r="C547" s="16" t="s">
        <v>641</v>
      </c>
      <c r="D547" s="17" t="s">
        <v>642</v>
      </c>
      <c r="E547" s="18" t="s">
        <v>7</v>
      </c>
      <c r="F547" s="49"/>
      <c r="G547" s="49"/>
      <c r="H547" s="49"/>
      <c r="I547" s="49"/>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ht="15.75" customHeight="1">
      <c r="A548" s="20" t="s">
        <v>8</v>
      </c>
      <c r="B548" s="104" t="s">
        <v>9</v>
      </c>
      <c r="C548" s="105"/>
      <c r="D548" s="115" t="s">
        <v>10</v>
      </c>
      <c r="E548" s="22" t="s">
        <v>11</v>
      </c>
      <c r="F548" s="49"/>
      <c r="G548" s="49"/>
      <c r="H548" s="49"/>
      <c r="I548" s="49"/>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ht="13.5" customHeight="1">
      <c r="A549" s="24"/>
      <c r="B549" s="25" t="s">
        <v>12</v>
      </c>
      <c r="C549" s="26" t="s">
        <v>13</v>
      </c>
      <c r="D549" s="24"/>
      <c r="E549" s="24"/>
      <c r="F549" s="49"/>
      <c r="G549" s="49"/>
      <c r="H549" s="49"/>
      <c r="I549" s="49"/>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ht="13.5" customHeight="1">
      <c r="A550" s="83">
        <v>45404.0</v>
      </c>
      <c r="B550" s="130" t="s">
        <v>643</v>
      </c>
      <c r="C550" s="85" t="s">
        <v>644</v>
      </c>
      <c r="D550" s="130" t="s">
        <v>645</v>
      </c>
      <c r="E550" s="91">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ht="15.75" customHeight="1">
      <c r="A551" s="43" t="s">
        <v>20</v>
      </c>
      <c r="B551" s="113"/>
      <c r="C551" s="114"/>
      <c r="D551" s="113"/>
      <c r="E551" s="47">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ht="15.75" customHeight="1">
      <c r="A552" s="116"/>
      <c r="B552" s="117"/>
      <c r="C552" s="118"/>
      <c r="D552" s="117"/>
      <c r="E552" s="117"/>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ht="15.75" customHeight="1">
      <c r="A553" s="10" t="s">
        <v>74</v>
      </c>
      <c r="B553" s="11"/>
      <c r="C553" s="11"/>
      <c r="D553" s="11"/>
      <c r="E553" s="12"/>
      <c r="F553" s="49"/>
      <c r="G553" s="49"/>
      <c r="H553" s="49"/>
      <c r="I553" s="49"/>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ht="15.75" customHeight="1">
      <c r="A554" s="61" t="s">
        <v>646</v>
      </c>
      <c r="B554" s="39"/>
      <c r="C554" s="39"/>
      <c r="D554" s="39"/>
      <c r="E554" s="40"/>
      <c r="F554" s="49"/>
      <c r="G554" s="49"/>
      <c r="H554" s="49"/>
      <c r="I554" s="49"/>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ht="33.75" customHeight="1">
      <c r="A555" s="14" t="s">
        <v>647</v>
      </c>
      <c r="B555" s="15"/>
      <c r="C555" s="16" t="s">
        <v>648</v>
      </c>
      <c r="D555" s="17" t="s">
        <v>576</v>
      </c>
      <c r="E555" s="18" t="s">
        <v>7</v>
      </c>
      <c r="F555" s="49"/>
      <c r="G555" s="49"/>
      <c r="H555" s="49"/>
      <c r="I555" s="49"/>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ht="15.75" customHeight="1">
      <c r="A556" s="20" t="s">
        <v>8</v>
      </c>
      <c r="B556" s="104" t="s">
        <v>9</v>
      </c>
      <c r="C556" s="105"/>
      <c r="D556" s="20" t="s">
        <v>10</v>
      </c>
      <c r="E556" s="22"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ht="15.75" customHeight="1">
      <c r="A557" s="24"/>
      <c r="B557" s="25" t="s">
        <v>12</v>
      </c>
      <c r="C557" s="26" t="s">
        <v>13</v>
      </c>
      <c r="D557" s="24"/>
      <c r="E557" s="24"/>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ht="15.75" customHeight="1">
      <c r="A558" s="120">
        <v>45390.0</v>
      </c>
      <c r="B558" s="130" t="s">
        <v>649</v>
      </c>
      <c r="C558" s="85" t="s">
        <v>521</v>
      </c>
      <c r="D558" s="130" t="s">
        <v>650</v>
      </c>
      <c r="E558" s="91">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ht="15.75" customHeight="1">
      <c r="A559" s="120">
        <v>45453.0</v>
      </c>
      <c r="B559" s="130" t="s">
        <v>651</v>
      </c>
      <c r="C559" s="85"/>
      <c r="D559" s="130" t="s">
        <v>652</v>
      </c>
      <c r="E559" s="91">
        <v>75.4</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ht="15.75" hidden="1" customHeight="1">
      <c r="A560" s="142">
        <v>45460.0</v>
      </c>
      <c r="B560" s="143" t="s">
        <v>653</v>
      </c>
      <c r="C560" s="144" t="s">
        <v>654</v>
      </c>
      <c r="D560" s="143" t="s">
        <v>655</v>
      </c>
      <c r="E560" s="145"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ht="15.75" hidden="1" customHeight="1">
      <c r="A561" s="146"/>
      <c r="B561" s="147"/>
      <c r="C561" s="111"/>
      <c r="D561" s="36"/>
      <c r="E561" s="78"/>
      <c r="F561" s="107"/>
      <c r="G561" s="107"/>
      <c r="H561" s="107"/>
      <c r="I561" s="107"/>
      <c r="J561" s="107"/>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c r="AV561" s="107"/>
      <c r="AW561" s="107"/>
      <c r="AX561" s="107"/>
    </row>
    <row r="562" ht="15.75" customHeight="1">
      <c r="A562" s="87" t="s">
        <v>20</v>
      </c>
      <c r="B562" s="88"/>
      <c r="C562" s="89"/>
      <c r="D562" s="90"/>
      <c r="E562" s="47">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ht="15.75" customHeight="1">
      <c r="A563" s="79"/>
      <c r="B563" s="80"/>
      <c r="C563" s="81"/>
      <c r="D563" s="80"/>
      <c r="E563" s="82"/>
      <c r="F563" s="107"/>
      <c r="G563" s="107"/>
      <c r="H563" s="107"/>
      <c r="I563" s="107"/>
      <c r="J563" s="107"/>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c r="AV563" s="107"/>
      <c r="AW563" s="107"/>
      <c r="AX563" s="107"/>
    </row>
    <row r="564" ht="15.75" customHeight="1">
      <c r="A564" s="10" t="s">
        <v>74</v>
      </c>
      <c r="B564" s="11"/>
      <c r="C564" s="11"/>
      <c r="D564" s="11"/>
      <c r="E564" s="12"/>
      <c r="F564" s="49"/>
      <c r="G564" s="49"/>
      <c r="H564" s="49"/>
      <c r="I564" s="49"/>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ht="15.75" customHeight="1">
      <c r="A565" s="61" t="s">
        <v>657</v>
      </c>
      <c r="B565" s="39"/>
      <c r="C565" s="39"/>
      <c r="D565" s="39"/>
      <c r="E565" s="40"/>
      <c r="F565" s="49"/>
      <c r="G565" s="49"/>
      <c r="H565" s="49"/>
      <c r="I565" s="49"/>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ht="33.75" customHeight="1">
      <c r="A566" s="14" t="s">
        <v>658</v>
      </c>
      <c r="B566" s="15"/>
      <c r="C566" s="16" t="s">
        <v>659</v>
      </c>
      <c r="D566" s="17" t="s">
        <v>632</v>
      </c>
      <c r="E566" s="18" t="s">
        <v>7</v>
      </c>
      <c r="F566" s="49"/>
      <c r="G566" s="49"/>
      <c r="H566" s="49"/>
      <c r="I566" s="49"/>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ht="15.75" customHeight="1">
      <c r="A567" s="20" t="s">
        <v>8</v>
      </c>
      <c r="B567" s="104" t="s">
        <v>9</v>
      </c>
      <c r="C567" s="105"/>
      <c r="D567" s="20" t="s">
        <v>10</v>
      </c>
      <c r="E567" s="22"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ht="15.75" customHeight="1">
      <c r="A568" s="24"/>
      <c r="B568" s="25" t="s">
        <v>12</v>
      </c>
      <c r="C568" s="26" t="s">
        <v>13</v>
      </c>
      <c r="D568" s="24"/>
      <c r="E568" s="24"/>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ht="15.75" customHeight="1">
      <c r="A569" s="120">
        <v>45386.0</v>
      </c>
      <c r="B569" s="130" t="s">
        <v>660</v>
      </c>
      <c r="C569" s="85" t="s">
        <v>661</v>
      </c>
      <c r="D569" s="130" t="s">
        <v>662</v>
      </c>
      <c r="E569" s="91">
        <v>200.0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ht="15.75" customHeight="1">
      <c r="A570" s="120">
        <v>45386.0</v>
      </c>
      <c r="B570" s="130" t="s">
        <v>660</v>
      </c>
      <c r="C570" s="85" t="s">
        <v>661</v>
      </c>
      <c r="D570" s="130" t="s">
        <v>663</v>
      </c>
      <c r="E570" s="91">
        <v>200.0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ht="15.75" customHeight="1">
      <c r="A571" s="120">
        <v>45386.0</v>
      </c>
      <c r="B571" s="130" t="s">
        <v>660</v>
      </c>
      <c r="C571" s="85" t="s">
        <v>661</v>
      </c>
      <c r="D571" s="130" t="s">
        <v>664</v>
      </c>
      <c r="E571" s="91">
        <v>350.0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ht="15.75" customHeight="1">
      <c r="A572" s="120">
        <v>45386.0</v>
      </c>
      <c r="B572" s="130" t="s">
        <v>660</v>
      </c>
      <c r="C572" s="85" t="s">
        <v>661</v>
      </c>
      <c r="D572" s="130" t="s">
        <v>665</v>
      </c>
      <c r="E572" s="91">
        <v>200.0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ht="15.75" customHeight="1">
      <c r="A573" s="120">
        <v>45386.0</v>
      </c>
      <c r="B573" s="130" t="s">
        <v>660</v>
      </c>
      <c r="C573" s="85" t="s">
        <v>661</v>
      </c>
      <c r="D573" s="130" t="s">
        <v>666</v>
      </c>
      <c r="E573" s="91">
        <v>200.0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ht="15.75" customHeight="1">
      <c r="A574" s="120">
        <v>45386.0</v>
      </c>
      <c r="B574" s="130" t="s">
        <v>660</v>
      </c>
      <c r="C574" s="85" t="s">
        <v>661</v>
      </c>
      <c r="D574" s="130" t="s">
        <v>667</v>
      </c>
      <c r="E574" s="91">
        <v>200.0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ht="15.75" customHeight="1">
      <c r="A575" s="120">
        <v>45386.0</v>
      </c>
      <c r="B575" s="130" t="s">
        <v>660</v>
      </c>
      <c r="C575" s="85" t="s">
        <v>661</v>
      </c>
      <c r="D575" s="130" t="s">
        <v>668</v>
      </c>
      <c r="E575" s="91">
        <v>250.0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ht="15.75" customHeight="1">
      <c r="A576" s="101">
        <v>45386.0</v>
      </c>
      <c r="B576" s="52" t="s">
        <v>660</v>
      </c>
      <c r="C576" s="74" t="s">
        <v>661</v>
      </c>
      <c r="D576" s="130" t="s">
        <v>669</v>
      </c>
      <c r="E576" s="91">
        <v>750.0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ht="15.75" customHeight="1">
      <c r="A577" s="101">
        <v>45386.0</v>
      </c>
      <c r="B577" s="52" t="s">
        <v>660</v>
      </c>
      <c r="C577" s="74" t="s">
        <v>661</v>
      </c>
      <c r="D577" s="130" t="s">
        <v>670</v>
      </c>
      <c r="E577" s="91">
        <v>200.0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ht="15.75" customHeight="1">
      <c r="A578" s="101">
        <v>45386.0</v>
      </c>
      <c r="B578" s="52" t="s">
        <v>660</v>
      </c>
      <c r="C578" s="74" t="s">
        <v>661</v>
      </c>
      <c r="D578" s="130" t="s">
        <v>671</v>
      </c>
      <c r="E578" s="91">
        <v>400.0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ht="15.75" customHeight="1">
      <c r="A579" s="120">
        <v>45386.0</v>
      </c>
      <c r="B579" s="130" t="s">
        <v>660</v>
      </c>
      <c r="C579" s="85" t="s">
        <v>661</v>
      </c>
      <c r="D579" s="130" t="s">
        <v>672</v>
      </c>
      <c r="E579" s="91">
        <v>700.0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ht="15.75" customHeight="1">
      <c r="A580" s="120">
        <v>45386.0</v>
      </c>
      <c r="B580" s="130" t="s">
        <v>660</v>
      </c>
      <c r="C580" s="85" t="s">
        <v>661</v>
      </c>
      <c r="D580" s="52" t="s">
        <v>673</v>
      </c>
      <c r="E580" s="91">
        <v>300.0</v>
      </c>
      <c r="F580" s="107"/>
      <c r="G580" s="107"/>
      <c r="H580" s="107"/>
      <c r="I580" s="107"/>
      <c r="J580" s="107"/>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c r="AV580" s="107"/>
      <c r="AW580" s="107"/>
      <c r="AX580" s="107"/>
    </row>
    <row r="581" ht="15.75" customHeight="1">
      <c r="A581" s="87" t="s">
        <v>20</v>
      </c>
      <c r="B581" s="88"/>
      <c r="C581" s="89"/>
      <c r="D581" s="90"/>
      <c r="E581" s="47">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ht="15.75" customHeight="1">
      <c r="A582" s="79"/>
      <c r="B582" s="80"/>
      <c r="C582" s="81"/>
      <c r="D582" s="80"/>
      <c r="E582" s="82"/>
      <c r="F582" s="107"/>
      <c r="G582" s="107"/>
      <c r="H582" s="107"/>
      <c r="I582" s="107"/>
      <c r="J582" s="107"/>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c r="AV582" s="107"/>
      <c r="AW582" s="107"/>
      <c r="AX582" s="107"/>
    </row>
    <row r="583" ht="15.75" customHeight="1">
      <c r="A583" s="93" t="s">
        <v>562</v>
      </c>
      <c r="B583" s="94"/>
      <c r="C583" s="94"/>
      <c r="D583" s="94"/>
      <c r="E583" s="9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ht="15.75" customHeight="1">
      <c r="A584" s="96" t="s">
        <v>674</v>
      </c>
      <c r="E584" s="9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ht="15.75" customHeight="1">
      <c r="A585" s="14" t="s">
        <v>675</v>
      </c>
      <c r="B585" s="15"/>
      <c r="C585" s="16" t="s">
        <v>676</v>
      </c>
      <c r="D585" s="17" t="s">
        <v>632</v>
      </c>
      <c r="E585" s="18"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ht="15.75" customHeight="1">
      <c r="A586" s="20" t="s">
        <v>8</v>
      </c>
      <c r="B586" s="21" t="s">
        <v>9</v>
      </c>
      <c r="C586" s="56"/>
      <c r="D586" s="20" t="s">
        <v>10</v>
      </c>
      <c r="E586" s="22"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ht="15.75" customHeight="1">
      <c r="A587" s="24"/>
      <c r="B587" s="25" t="s">
        <v>12</v>
      </c>
      <c r="C587" s="25" t="s">
        <v>13</v>
      </c>
      <c r="D587" s="24"/>
      <c r="E587" s="24"/>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row>
    <row r="588" ht="15.75" customHeight="1">
      <c r="A588" s="141">
        <v>45405.0</v>
      </c>
      <c r="B588" s="53" t="s">
        <v>677</v>
      </c>
      <c r="C588" s="74" t="s">
        <v>678</v>
      </c>
      <c r="D588" s="52" t="s">
        <v>679</v>
      </c>
      <c r="E588" s="91">
        <v>2816.0</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ht="15.75" customHeight="1">
      <c r="A589" s="87" t="s">
        <v>20</v>
      </c>
      <c r="B589" s="88"/>
      <c r="C589" s="89"/>
      <c r="D589" s="90"/>
      <c r="E589" s="47">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ht="15.75" customHeight="1">
      <c r="A590" s="79"/>
      <c r="B590" s="80"/>
      <c r="C590" s="81"/>
      <c r="D590" s="80"/>
      <c r="E590" s="8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ht="15.75" customHeight="1">
      <c r="A591" s="93" t="s">
        <v>2</v>
      </c>
      <c r="B591" s="94"/>
      <c r="C591" s="94"/>
      <c r="D591" s="94"/>
      <c r="E591" s="95"/>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ht="15.75" customHeight="1">
      <c r="A592" s="96" t="s">
        <v>680</v>
      </c>
      <c r="E592" s="9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ht="15.75" customHeight="1">
      <c r="A593" s="14" t="s">
        <v>675</v>
      </c>
      <c r="B593" s="15"/>
      <c r="C593" s="16" t="s">
        <v>676</v>
      </c>
      <c r="D593" s="17" t="s">
        <v>681</v>
      </c>
      <c r="E593" s="18"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ht="15.75" customHeight="1">
      <c r="A594" s="20" t="s">
        <v>8</v>
      </c>
      <c r="B594" s="21" t="s">
        <v>9</v>
      </c>
      <c r="C594" s="56"/>
      <c r="D594" s="20" t="s">
        <v>10</v>
      </c>
      <c r="E594" s="22"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ht="15.75" customHeight="1">
      <c r="A595" s="24"/>
      <c r="B595" s="25" t="s">
        <v>12</v>
      </c>
      <c r="C595" s="25" t="s">
        <v>13</v>
      </c>
      <c r="D595" s="24"/>
      <c r="E595" s="24"/>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row>
    <row r="596" ht="15.75" customHeight="1">
      <c r="A596" s="141">
        <v>45425.0</v>
      </c>
      <c r="B596" s="53" t="s">
        <v>682</v>
      </c>
      <c r="C596" s="74" t="s">
        <v>683</v>
      </c>
      <c r="D596" s="52" t="s">
        <v>684</v>
      </c>
      <c r="E596" s="91">
        <v>1503.0</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ht="15.75" customHeight="1">
      <c r="A597" s="141">
        <v>45433.0</v>
      </c>
      <c r="B597" s="53" t="s">
        <v>685</v>
      </c>
      <c r="C597" s="74" t="s">
        <v>686</v>
      </c>
      <c r="D597" s="52" t="s">
        <v>687</v>
      </c>
      <c r="E597" s="91">
        <v>160.0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ht="15.75" customHeight="1">
      <c r="A598" s="141">
        <v>45434.0</v>
      </c>
      <c r="B598" s="53" t="s">
        <v>688</v>
      </c>
      <c r="C598" s="74" t="s">
        <v>689</v>
      </c>
      <c r="D598" s="52" t="s">
        <v>690</v>
      </c>
      <c r="E598" s="91">
        <v>255.0</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ht="15.75" customHeight="1">
      <c r="A599" s="141">
        <v>45446.0</v>
      </c>
      <c r="B599" s="53" t="s">
        <v>691</v>
      </c>
      <c r="C599" s="74" t="s">
        <v>692</v>
      </c>
      <c r="D599" s="52" t="s">
        <v>693</v>
      </c>
      <c r="E599" s="91">
        <v>450.0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ht="15.75" customHeight="1">
      <c r="A600" s="141">
        <v>45449.0</v>
      </c>
      <c r="B600" s="53" t="s">
        <v>694</v>
      </c>
      <c r="C600" s="74" t="s">
        <v>695</v>
      </c>
      <c r="D600" s="52" t="s">
        <v>696</v>
      </c>
      <c r="E600" s="91">
        <v>311.0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ht="15.75" customHeight="1">
      <c r="A601" s="87" t="s">
        <v>20</v>
      </c>
      <c r="B601" s="88"/>
      <c r="C601" s="89"/>
      <c r="D601" s="90"/>
      <c r="E601" s="47">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ht="15.75" customHeight="1">
      <c r="A602" s="79"/>
      <c r="B602" s="80"/>
      <c r="C602" s="81"/>
      <c r="D602" s="80"/>
      <c r="E602" s="8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ht="15.75" customHeight="1">
      <c r="A603" s="50" t="s">
        <v>74</v>
      </c>
      <c r="B603" s="11"/>
      <c r="C603" s="11"/>
      <c r="D603" s="11"/>
      <c r="E603" s="1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ht="15.75" customHeight="1">
      <c r="A604" s="13" t="s">
        <v>697</v>
      </c>
      <c r="B604" s="11"/>
      <c r="C604" s="11"/>
      <c r="D604" s="11"/>
      <c r="E604" s="1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ht="15.75" customHeight="1">
      <c r="A605" s="14" t="s">
        <v>640</v>
      </c>
      <c r="B605" s="15"/>
      <c r="C605" s="16" t="s">
        <v>641</v>
      </c>
      <c r="D605" s="17" t="s">
        <v>698</v>
      </c>
      <c r="E605" s="18" t="s">
        <v>7</v>
      </c>
      <c r="F605" s="49"/>
      <c r="G605" s="49"/>
      <c r="H605" s="49"/>
      <c r="I605" s="49"/>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ht="15.75" customHeight="1">
      <c r="A606" s="20" t="s">
        <v>8</v>
      </c>
      <c r="B606" s="104" t="s">
        <v>9</v>
      </c>
      <c r="C606" s="105"/>
      <c r="D606" s="115" t="s">
        <v>10</v>
      </c>
      <c r="E606" s="22" t="s">
        <v>11</v>
      </c>
      <c r="F606" s="49"/>
      <c r="G606" s="49"/>
      <c r="H606" s="49"/>
      <c r="I606" s="49"/>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ht="13.5" customHeight="1">
      <c r="A607" s="24"/>
      <c r="B607" s="25" t="s">
        <v>12</v>
      </c>
      <c r="C607" s="26" t="s">
        <v>13</v>
      </c>
      <c r="D607" s="24"/>
      <c r="E607" s="24"/>
      <c r="F607" s="49"/>
      <c r="G607" s="49"/>
      <c r="H607" s="49"/>
      <c r="I607" s="49"/>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ht="30.75" customHeight="1">
      <c r="A608" s="27">
        <v>45405.0</v>
      </c>
      <c r="B608" s="53" t="s">
        <v>699</v>
      </c>
      <c r="C608" s="74" t="s">
        <v>700</v>
      </c>
      <c r="D608" s="130" t="s">
        <v>701</v>
      </c>
      <c r="E608" s="91">
        <v>5000.0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ht="15.75" customHeight="1">
      <c r="A609" s="27">
        <v>45406.0</v>
      </c>
      <c r="B609" s="53" t="s">
        <v>702</v>
      </c>
      <c r="C609" s="74" t="s">
        <v>703</v>
      </c>
      <c r="D609" s="53" t="s">
        <v>704</v>
      </c>
      <c r="E609" s="91">
        <v>1150.0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ht="15.75" customHeight="1">
      <c r="A610" s="43" t="s">
        <v>20</v>
      </c>
      <c r="B610" s="113"/>
      <c r="C610" s="114"/>
      <c r="D610" s="113"/>
      <c r="E610" s="47">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ht="15.75" customHeight="1">
      <c r="A611" s="79"/>
      <c r="B611" s="80"/>
      <c r="C611" s="81"/>
      <c r="D611" s="80"/>
      <c r="E611" s="8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ht="15.75" customHeight="1">
      <c r="A612" s="50" t="s">
        <v>74</v>
      </c>
      <c r="B612" s="11"/>
      <c r="C612" s="11"/>
      <c r="D612" s="11"/>
      <c r="E612" s="1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ht="15.75" customHeight="1">
      <c r="A613" s="13" t="s">
        <v>705</v>
      </c>
      <c r="B613" s="11"/>
      <c r="C613" s="11"/>
      <c r="D613" s="11"/>
      <c r="E613" s="1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ht="15.75" customHeight="1">
      <c r="A614" s="14" t="s">
        <v>706</v>
      </c>
      <c r="B614" s="15"/>
      <c r="C614" s="16" t="s">
        <v>707</v>
      </c>
      <c r="D614" s="17" t="s">
        <v>708</v>
      </c>
      <c r="E614" s="18" t="s">
        <v>7</v>
      </c>
      <c r="F614" s="49"/>
      <c r="G614" s="49"/>
      <c r="H614" s="49"/>
      <c r="I614" s="49"/>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ht="15.75" customHeight="1">
      <c r="A615" s="20" t="s">
        <v>8</v>
      </c>
      <c r="B615" s="104" t="s">
        <v>9</v>
      </c>
      <c r="C615" s="105"/>
      <c r="D615" s="115" t="s">
        <v>10</v>
      </c>
      <c r="E615" s="22" t="s">
        <v>11</v>
      </c>
      <c r="F615" s="49"/>
      <c r="G615" s="49"/>
      <c r="H615" s="49"/>
      <c r="I615" s="49"/>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ht="13.5" customHeight="1">
      <c r="A616" s="24"/>
      <c r="B616" s="25" t="s">
        <v>12</v>
      </c>
      <c r="C616" s="26" t="s">
        <v>13</v>
      </c>
      <c r="D616" s="24"/>
      <c r="E616" s="24"/>
      <c r="F616" s="49"/>
      <c r="G616" s="49"/>
      <c r="H616" s="49"/>
      <c r="I616" s="49"/>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ht="55.5" customHeight="1">
      <c r="A617" s="27">
        <v>45391.0</v>
      </c>
      <c r="B617" s="53" t="s">
        <v>709</v>
      </c>
      <c r="C617" s="74" t="s">
        <v>710</v>
      </c>
      <c r="D617" s="130" t="s">
        <v>711</v>
      </c>
      <c r="E617" s="91">
        <v>3200.0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ht="15.75" customHeight="1">
      <c r="A618" s="43" t="s">
        <v>20</v>
      </c>
      <c r="B618" s="113"/>
      <c r="C618" s="114"/>
      <c r="D618" s="113"/>
      <c r="E618" s="47">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ht="15.75" customHeight="1">
      <c r="A619" s="79"/>
      <c r="B619" s="80"/>
      <c r="C619" s="81"/>
      <c r="D619" s="80"/>
      <c r="E619" s="8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ht="15.75" customHeight="1">
      <c r="A620" s="93" t="s">
        <v>2</v>
      </c>
      <c r="B620" s="94"/>
      <c r="C620" s="94"/>
      <c r="D620" s="94"/>
      <c r="E620" s="95"/>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ht="15.75" customHeight="1">
      <c r="A621" s="96" t="s">
        <v>712</v>
      </c>
      <c r="E621" s="9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ht="15.75" customHeight="1">
      <c r="A622" s="14" t="s">
        <v>713</v>
      </c>
      <c r="B622" s="15"/>
      <c r="C622" s="16" t="s">
        <v>714</v>
      </c>
      <c r="D622" s="17" t="s">
        <v>715</v>
      </c>
      <c r="E622" s="18"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ht="15.75" customHeight="1">
      <c r="A623" s="20" t="s">
        <v>8</v>
      </c>
      <c r="B623" s="21" t="s">
        <v>9</v>
      </c>
      <c r="C623" s="56"/>
      <c r="D623" s="20" t="s">
        <v>10</v>
      </c>
      <c r="E623" s="22"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ht="15.75" customHeight="1">
      <c r="A624" s="24"/>
      <c r="B624" s="25" t="s">
        <v>12</v>
      </c>
      <c r="C624" s="25" t="s">
        <v>13</v>
      </c>
      <c r="D624" s="24"/>
      <c r="E624" s="24"/>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row>
    <row r="625" ht="15.75" customHeight="1">
      <c r="A625" s="141">
        <v>45391.0</v>
      </c>
      <c r="B625" s="148" t="s">
        <v>716</v>
      </c>
      <c r="C625" s="74" t="s">
        <v>717</v>
      </c>
      <c r="D625" s="52" t="s">
        <v>718</v>
      </c>
      <c r="E625" s="91">
        <v>1850.0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ht="15.75" customHeight="1">
      <c r="A626" s="141">
        <v>45404.0</v>
      </c>
      <c r="B626" s="148" t="s">
        <v>719</v>
      </c>
      <c r="C626" s="74" t="s">
        <v>720</v>
      </c>
      <c r="D626" s="52" t="s">
        <v>721</v>
      </c>
      <c r="E626" s="91">
        <v>453.0</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ht="15.75" customHeight="1">
      <c r="A627" s="87" t="s">
        <v>20</v>
      </c>
      <c r="B627" s="88"/>
      <c r="C627" s="89"/>
      <c r="D627" s="90"/>
      <c r="E627" s="47">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ht="15.75" customHeight="1">
      <c r="A628" s="79"/>
      <c r="B628" s="80"/>
      <c r="C628" s="81"/>
      <c r="D628" s="80"/>
      <c r="E628" s="8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ht="15.75" customHeight="1">
      <c r="A629" s="10" t="s">
        <v>2</v>
      </c>
      <c r="B629" s="11"/>
      <c r="C629" s="11"/>
      <c r="D629" s="11"/>
      <c r="E629" s="1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ht="15.75" customHeight="1">
      <c r="A630" s="13" t="s">
        <v>722</v>
      </c>
      <c r="B630" s="11"/>
      <c r="C630" s="11"/>
      <c r="D630" s="11"/>
      <c r="E630" s="1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ht="15.75" customHeight="1">
      <c r="A631" s="14" t="s">
        <v>723</v>
      </c>
      <c r="B631" s="15"/>
      <c r="C631" s="16" t="s">
        <v>724</v>
      </c>
      <c r="D631" s="17" t="s">
        <v>725</v>
      </c>
      <c r="E631" s="18" t="s">
        <v>7</v>
      </c>
      <c r="F631" s="49"/>
      <c r="G631" s="49"/>
      <c r="H631" s="49"/>
      <c r="I631" s="49"/>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ht="15.75" customHeight="1">
      <c r="A632" s="20" t="s">
        <v>8</v>
      </c>
      <c r="B632" s="104" t="s">
        <v>9</v>
      </c>
      <c r="C632" s="105"/>
      <c r="D632" s="115" t="s">
        <v>10</v>
      </c>
      <c r="E632" s="22" t="s">
        <v>11</v>
      </c>
      <c r="F632" s="49"/>
      <c r="G632" s="49"/>
      <c r="H632" s="49"/>
      <c r="I632" s="49"/>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ht="13.5" customHeight="1">
      <c r="A633" s="24"/>
      <c r="B633" s="25" t="s">
        <v>12</v>
      </c>
      <c r="C633" s="26" t="s">
        <v>13</v>
      </c>
      <c r="D633" s="24"/>
      <c r="E633" s="24"/>
      <c r="F633" s="49"/>
      <c r="G633" s="49"/>
      <c r="H633" s="49"/>
      <c r="I633" s="49"/>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c r="A634" s="27">
        <v>45412.0</v>
      </c>
      <c r="B634" s="53" t="s">
        <v>726</v>
      </c>
      <c r="C634" s="74" t="s">
        <v>454</v>
      </c>
      <c r="D634" s="130" t="s">
        <v>727</v>
      </c>
      <c r="E634" s="91">
        <v>500.0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c r="A635" s="27">
        <v>45433.0</v>
      </c>
      <c r="B635" s="53" t="s">
        <v>728</v>
      </c>
      <c r="C635" s="74" t="s">
        <v>729</v>
      </c>
      <c r="D635" s="130" t="s">
        <v>730</v>
      </c>
      <c r="E635" s="91">
        <v>6750.0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c r="A636" s="27">
        <v>45477.0</v>
      </c>
      <c r="B636" s="53" t="s">
        <v>731</v>
      </c>
      <c r="C636" s="74" t="s">
        <v>732</v>
      </c>
      <c r="D636" s="130" t="s">
        <v>733</v>
      </c>
      <c r="E636" s="91">
        <v>120.0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ht="15.75" customHeight="1">
      <c r="A637" s="43" t="s">
        <v>20</v>
      </c>
      <c r="B637" s="113"/>
      <c r="C637" s="114"/>
      <c r="D637" s="113"/>
      <c r="E637" s="47">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ht="15.75" customHeight="1">
      <c r="A638" s="116"/>
      <c r="B638" s="117"/>
      <c r="C638" s="118"/>
      <c r="D638" s="117"/>
      <c r="E638" s="117"/>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ht="15.75" customHeight="1">
      <c r="A639" s="10" t="s">
        <v>74</v>
      </c>
      <c r="B639" s="11"/>
      <c r="C639" s="11"/>
      <c r="D639" s="11"/>
      <c r="E639" s="12"/>
      <c r="F639" s="49"/>
      <c r="G639" s="49"/>
      <c r="H639" s="49"/>
      <c r="I639" s="49"/>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ht="15.75" customHeight="1">
      <c r="A640" s="61" t="s">
        <v>734</v>
      </c>
      <c r="B640" s="39"/>
      <c r="C640" s="39"/>
      <c r="D640" s="39"/>
      <c r="E640" s="40"/>
      <c r="F640" s="49"/>
      <c r="G640" s="49"/>
      <c r="H640" s="49"/>
      <c r="I640" s="49"/>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ht="15.75" customHeight="1">
      <c r="A641" s="14" t="s">
        <v>723</v>
      </c>
      <c r="B641" s="15"/>
      <c r="C641" s="16" t="s">
        <v>724</v>
      </c>
      <c r="D641" s="17" t="s">
        <v>725</v>
      </c>
      <c r="E641" s="18" t="s">
        <v>7</v>
      </c>
      <c r="F641" s="49"/>
      <c r="G641" s="49"/>
      <c r="H641" s="49"/>
      <c r="I641" s="4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ht="15.75" customHeight="1">
      <c r="A642" s="20" t="s">
        <v>8</v>
      </c>
      <c r="B642" s="104" t="s">
        <v>9</v>
      </c>
      <c r="C642" s="105"/>
      <c r="D642" s="20" t="s">
        <v>10</v>
      </c>
      <c r="E642" s="22"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ht="15.75" customHeight="1">
      <c r="A643" s="24"/>
      <c r="B643" s="25" t="s">
        <v>12</v>
      </c>
      <c r="C643" s="26" t="s">
        <v>13</v>
      </c>
      <c r="D643" s="24"/>
      <c r="E643" s="2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c r="A644" s="27">
        <v>45404.0</v>
      </c>
      <c r="B644" s="53" t="s">
        <v>735</v>
      </c>
      <c r="C644" s="74" t="s">
        <v>736</v>
      </c>
      <c r="D644" s="130" t="s">
        <v>737</v>
      </c>
      <c r="E644" s="91">
        <v>5130.0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ht="15.75" customHeight="1">
      <c r="A645" s="120">
        <v>45405.0</v>
      </c>
      <c r="B645" s="130" t="s">
        <v>738</v>
      </c>
      <c r="C645" s="111"/>
      <c r="D645" s="52" t="s">
        <v>739</v>
      </c>
      <c r="E645" s="91">
        <v>270.0</v>
      </c>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row>
    <row r="646">
      <c r="A646" s="27">
        <v>45404.0</v>
      </c>
      <c r="B646" s="53" t="s">
        <v>735</v>
      </c>
      <c r="C646" s="74" t="s">
        <v>736</v>
      </c>
      <c r="D646" s="130" t="s">
        <v>740</v>
      </c>
      <c r="E646" s="91">
        <v>1520.0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ht="15.75" customHeight="1">
      <c r="A647" s="120">
        <v>45405.0</v>
      </c>
      <c r="B647" s="130" t="s">
        <v>738</v>
      </c>
      <c r="C647" s="111"/>
      <c r="D647" s="52" t="s">
        <v>741</v>
      </c>
      <c r="E647" s="91">
        <v>80.0</v>
      </c>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row>
    <row r="648" ht="15.75" customHeight="1">
      <c r="A648" s="87" t="s">
        <v>20</v>
      </c>
      <c r="B648" s="88"/>
      <c r="C648" s="89"/>
      <c r="D648" s="90"/>
      <c r="E648" s="47">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ht="15.75" customHeight="1">
      <c r="A649" s="149"/>
      <c r="B649" s="150"/>
      <c r="C649" s="151"/>
      <c r="D649" s="150"/>
      <c r="E649" s="152"/>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row>
    <row r="650" ht="15.75" customHeight="1">
      <c r="A650" s="10" t="s">
        <v>2</v>
      </c>
      <c r="B650" s="11"/>
      <c r="C650" s="11"/>
      <c r="D650" s="11"/>
      <c r="E650" s="12"/>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row>
    <row r="651" ht="15.75" customHeight="1">
      <c r="A651" s="13" t="s">
        <v>742</v>
      </c>
      <c r="B651" s="11"/>
      <c r="C651" s="11"/>
      <c r="D651" s="11"/>
      <c r="E651" s="12"/>
      <c r="F651" s="107"/>
      <c r="G651" s="107"/>
      <c r="H651" s="107"/>
      <c r="I651" s="107"/>
      <c r="J651" s="107"/>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c r="AV651" s="107"/>
      <c r="AW651" s="107"/>
      <c r="AX651" s="107"/>
    </row>
    <row r="652" ht="15.75" customHeight="1">
      <c r="A652" s="14" t="s">
        <v>743</v>
      </c>
      <c r="B652" s="15"/>
      <c r="C652" s="16" t="s">
        <v>744</v>
      </c>
      <c r="D652" s="17" t="s">
        <v>745</v>
      </c>
      <c r="E652" s="18" t="s">
        <v>7</v>
      </c>
      <c r="F652" s="107"/>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row>
    <row r="653" ht="15.75" customHeight="1">
      <c r="A653" s="20" t="s">
        <v>8</v>
      </c>
      <c r="B653" s="104" t="s">
        <v>9</v>
      </c>
      <c r="C653" s="105"/>
      <c r="D653" s="115" t="s">
        <v>10</v>
      </c>
      <c r="E653" s="22" t="s">
        <v>11</v>
      </c>
      <c r="F653" s="107"/>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c r="AV653" s="107"/>
      <c r="AW653" s="107"/>
      <c r="AX653" s="107"/>
    </row>
    <row r="654" ht="15.75" customHeight="1">
      <c r="A654" s="24"/>
      <c r="B654" s="25" t="s">
        <v>12</v>
      </c>
      <c r="C654" s="26" t="s">
        <v>13</v>
      </c>
      <c r="D654" s="24"/>
      <c r="E654" s="24"/>
      <c r="F654" s="107"/>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c r="AV654" s="107"/>
      <c r="AW654" s="107"/>
      <c r="AX654" s="107"/>
    </row>
    <row r="655" ht="15.75" customHeight="1">
      <c r="A655" s="83">
        <v>45451.0</v>
      </c>
      <c r="B655" s="130" t="s">
        <v>746</v>
      </c>
      <c r="C655" s="130" t="s">
        <v>747</v>
      </c>
      <c r="D655" s="130" t="s">
        <v>748</v>
      </c>
      <c r="E655" s="91">
        <v>40.0</v>
      </c>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c r="AV655" s="107"/>
      <c r="AW655" s="107"/>
      <c r="AX655" s="107"/>
    </row>
    <row r="656" ht="15.75" customHeight="1">
      <c r="A656" s="27">
        <v>45452.0</v>
      </c>
      <c r="B656" s="52" t="s">
        <v>749</v>
      </c>
      <c r="C656" s="52" t="s">
        <v>750</v>
      </c>
      <c r="D656" s="130" t="s">
        <v>748</v>
      </c>
      <c r="E656" s="91">
        <v>300.0</v>
      </c>
      <c r="F656" s="107"/>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c r="AV656" s="107"/>
      <c r="AW656" s="107"/>
      <c r="AX656" s="107"/>
    </row>
    <row r="657" ht="15.75" customHeight="1">
      <c r="A657" s="27">
        <v>45462.0</v>
      </c>
      <c r="B657" s="52" t="s">
        <v>751</v>
      </c>
      <c r="C657" s="52" t="s">
        <v>752</v>
      </c>
      <c r="D657" s="130" t="s">
        <v>748</v>
      </c>
      <c r="E657" s="91">
        <v>10.0</v>
      </c>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c r="AV657" s="107"/>
      <c r="AW657" s="107"/>
      <c r="AX657" s="107"/>
    </row>
    <row r="658" ht="15.75" customHeight="1">
      <c r="A658" s="27">
        <v>45485.0</v>
      </c>
      <c r="B658" s="52" t="s">
        <v>753</v>
      </c>
      <c r="C658" s="52" t="s">
        <v>754</v>
      </c>
      <c r="D658" s="130" t="s">
        <v>755</v>
      </c>
      <c r="E658" s="91">
        <v>173.0</v>
      </c>
      <c r="F658" s="107"/>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c r="AV658" s="107"/>
      <c r="AW658" s="107"/>
      <c r="AX658" s="107"/>
    </row>
    <row r="659" ht="15.75" customHeight="1">
      <c r="A659" s="27">
        <v>45496.0</v>
      </c>
      <c r="B659" s="52" t="s">
        <v>756</v>
      </c>
      <c r="C659" s="52" t="s">
        <v>757</v>
      </c>
      <c r="D659" s="130" t="s">
        <v>758</v>
      </c>
      <c r="E659" s="91">
        <v>6224.04</v>
      </c>
      <c r="F659" s="107"/>
      <c r="G659" s="107"/>
      <c r="H659" s="107"/>
      <c r="I659" s="107"/>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row>
    <row r="660" ht="15.75" customHeight="1">
      <c r="A660" s="43" t="s">
        <v>20</v>
      </c>
      <c r="B660" s="113"/>
      <c r="C660" s="114"/>
      <c r="D660" s="113"/>
      <c r="E660" s="47">
        <f>SUM(E655:E659)</f>
        <v>6747.04</v>
      </c>
      <c r="F660" s="107"/>
      <c r="G660" s="107"/>
      <c r="H660" s="107"/>
      <c r="I660" s="107"/>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row>
    <row r="661" ht="15.75" customHeight="1">
      <c r="A661" s="149"/>
      <c r="B661" s="150"/>
      <c r="C661" s="151"/>
      <c r="D661" s="150"/>
      <c r="E661" s="152"/>
      <c r="F661" s="107"/>
      <c r="G661" s="107"/>
      <c r="H661" s="107"/>
      <c r="I661" s="107"/>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row>
    <row r="662" ht="15.75" customHeight="1">
      <c r="A662" s="10" t="s">
        <v>74</v>
      </c>
      <c r="B662" s="11"/>
      <c r="C662" s="11"/>
      <c r="D662" s="11"/>
      <c r="E662" s="12"/>
      <c r="F662" s="107"/>
      <c r="G662" s="107"/>
      <c r="H662" s="107"/>
      <c r="I662" s="107"/>
      <c r="J662" s="107"/>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row>
    <row r="663" ht="15.75" customHeight="1">
      <c r="A663" s="61" t="s">
        <v>759</v>
      </c>
      <c r="B663" s="39"/>
      <c r="C663" s="39"/>
      <c r="D663" s="39"/>
      <c r="E663" s="40"/>
      <c r="F663" s="107"/>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row>
    <row r="664" ht="15.75" customHeight="1">
      <c r="A664" s="14" t="s">
        <v>743</v>
      </c>
      <c r="B664" s="15"/>
      <c r="C664" s="16" t="s">
        <v>744</v>
      </c>
      <c r="D664" s="17" t="s">
        <v>745</v>
      </c>
      <c r="E664" s="18" t="s">
        <v>7</v>
      </c>
      <c r="F664" s="107"/>
      <c r="G664" s="107"/>
      <c r="H664" s="107"/>
      <c r="I664" s="107"/>
      <c r="J664" s="107"/>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row>
    <row r="665" ht="15.75" customHeight="1">
      <c r="A665" s="20" t="s">
        <v>8</v>
      </c>
      <c r="B665" s="104" t="s">
        <v>9</v>
      </c>
      <c r="C665" s="105"/>
      <c r="D665" s="20" t="s">
        <v>10</v>
      </c>
      <c r="E665" s="22" t="s">
        <v>11</v>
      </c>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row>
    <row r="666" ht="15.75" customHeight="1">
      <c r="A666" s="24"/>
      <c r="B666" s="25" t="s">
        <v>12</v>
      </c>
      <c r="C666" s="26" t="s">
        <v>13</v>
      </c>
      <c r="D666" s="24"/>
      <c r="E666" s="24"/>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row>
    <row r="667" ht="15.75" customHeight="1">
      <c r="A667" s="120">
        <v>45414.0</v>
      </c>
      <c r="B667" s="130" t="s">
        <v>760</v>
      </c>
      <c r="C667" s="130" t="s">
        <v>151</v>
      </c>
      <c r="D667" s="130" t="s">
        <v>761</v>
      </c>
      <c r="E667" s="91">
        <v>1899.05</v>
      </c>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row>
    <row r="668" ht="15.75" customHeight="1">
      <c r="A668" s="120">
        <v>45502.0</v>
      </c>
      <c r="B668" s="130" t="s">
        <v>762</v>
      </c>
      <c r="C668" s="52" t="s">
        <v>154</v>
      </c>
      <c r="D668" s="52" t="s">
        <v>763</v>
      </c>
      <c r="E668" s="91">
        <v>38.95</v>
      </c>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c r="AV668" s="107"/>
      <c r="AW668" s="107"/>
      <c r="AX668" s="107"/>
    </row>
    <row r="669" ht="15.75" customHeight="1">
      <c r="A669" s="120">
        <v>45425.0</v>
      </c>
      <c r="B669" s="130" t="s">
        <v>764</v>
      </c>
      <c r="C669" s="52" t="s">
        <v>181</v>
      </c>
      <c r="D669" s="52" t="s">
        <v>765</v>
      </c>
      <c r="E669" s="91">
        <v>233.64</v>
      </c>
      <c r="F669" s="107"/>
      <c r="G669" s="107"/>
      <c r="H669" s="107"/>
      <c r="I669" s="107"/>
      <c r="J669" s="107"/>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c r="AV669" s="107"/>
      <c r="AW669" s="107"/>
      <c r="AX669" s="107"/>
    </row>
    <row r="670" ht="15.75" customHeight="1">
      <c r="A670" s="120">
        <v>45502.0</v>
      </c>
      <c r="B670" s="130" t="s">
        <v>762</v>
      </c>
      <c r="C670" s="52" t="s">
        <v>154</v>
      </c>
      <c r="D670" s="52" t="s">
        <v>766</v>
      </c>
      <c r="E670" s="91">
        <v>6.36</v>
      </c>
      <c r="F670" s="107"/>
      <c r="G670" s="107"/>
      <c r="H670" s="107"/>
      <c r="I670" s="107"/>
      <c r="J670" s="107"/>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row>
    <row r="671" ht="15.75" customHeight="1">
      <c r="A671" s="120">
        <v>45451.0</v>
      </c>
      <c r="B671" s="130" t="s">
        <v>767</v>
      </c>
      <c r="C671" s="52" t="s">
        <v>768</v>
      </c>
      <c r="D671" s="52" t="s">
        <v>769</v>
      </c>
      <c r="E671" s="91">
        <v>804.66</v>
      </c>
      <c r="F671" s="107"/>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row>
    <row r="672" ht="15.75" customHeight="1">
      <c r="A672" s="120">
        <v>45452.0</v>
      </c>
      <c r="B672" s="130" t="s">
        <v>749</v>
      </c>
      <c r="C672" s="52" t="s">
        <v>750</v>
      </c>
      <c r="D672" s="52" t="s">
        <v>769</v>
      </c>
      <c r="E672" s="91">
        <v>80.0</v>
      </c>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row>
    <row r="673" ht="15.75" customHeight="1">
      <c r="A673" s="120">
        <v>45462.0</v>
      </c>
      <c r="B673" s="130" t="s">
        <v>751</v>
      </c>
      <c r="C673" s="52" t="s">
        <v>770</v>
      </c>
      <c r="D673" s="52" t="s">
        <v>769</v>
      </c>
      <c r="E673" s="91">
        <v>740.0</v>
      </c>
      <c r="F673" s="107"/>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row>
    <row r="674" ht="15.75" customHeight="1">
      <c r="A674" s="120">
        <v>45465.0</v>
      </c>
      <c r="B674" s="130" t="s">
        <v>771</v>
      </c>
      <c r="C674" s="52" t="s">
        <v>178</v>
      </c>
      <c r="D674" s="52" t="s">
        <v>772</v>
      </c>
      <c r="E674" s="91">
        <v>97.0</v>
      </c>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row>
    <row r="675" ht="15.75" customHeight="1">
      <c r="A675" s="120">
        <v>45464.0</v>
      </c>
      <c r="B675" s="130" t="s">
        <v>760</v>
      </c>
      <c r="C675" s="130" t="s">
        <v>151</v>
      </c>
      <c r="D675" s="52" t="s">
        <v>773</v>
      </c>
      <c r="E675" s="91">
        <v>443.89</v>
      </c>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row>
    <row r="676" ht="15.75" customHeight="1">
      <c r="A676" s="120">
        <v>45502.0</v>
      </c>
      <c r="B676" s="130" t="s">
        <v>762</v>
      </c>
      <c r="C676" s="52" t="s">
        <v>154</v>
      </c>
      <c r="D676" s="52" t="s">
        <v>774</v>
      </c>
      <c r="E676" s="91">
        <v>9.11</v>
      </c>
      <c r="F676" s="107"/>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row>
    <row r="677" ht="15.75" customHeight="1">
      <c r="A677" s="120">
        <v>45477.0</v>
      </c>
      <c r="B677" s="130" t="s">
        <v>775</v>
      </c>
      <c r="C677" s="52" t="s">
        <v>171</v>
      </c>
      <c r="D677" s="52" t="s">
        <v>776</v>
      </c>
      <c r="E677" s="91">
        <v>560.0</v>
      </c>
      <c r="F677" s="107"/>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row>
    <row r="678" ht="15.75" customHeight="1">
      <c r="A678" s="120">
        <v>45474.0</v>
      </c>
      <c r="B678" s="130" t="s">
        <v>777</v>
      </c>
      <c r="C678" s="52" t="s">
        <v>778</v>
      </c>
      <c r="D678" s="52" t="s">
        <v>779</v>
      </c>
      <c r="E678" s="91">
        <v>1298.8</v>
      </c>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row>
    <row r="679" ht="15.75" customHeight="1">
      <c r="A679" s="120">
        <v>45478.0</v>
      </c>
      <c r="B679" s="130" t="s">
        <v>760</v>
      </c>
      <c r="C679" s="130" t="s">
        <v>151</v>
      </c>
      <c r="D679" s="52" t="s">
        <v>780</v>
      </c>
      <c r="E679" s="91">
        <v>772.16</v>
      </c>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row>
    <row r="680" ht="15.75" customHeight="1">
      <c r="A680" s="83">
        <v>45502.0</v>
      </c>
      <c r="B680" s="130" t="s">
        <v>762</v>
      </c>
      <c r="C680" s="52" t="s">
        <v>154</v>
      </c>
      <c r="D680" s="52" t="s">
        <v>781</v>
      </c>
      <c r="E680" s="91">
        <v>15.84</v>
      </c>
      <c r="F680" s="107"/>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row>
    <row r="681" ht="15.75" customHeight="1">
      <c r="A681" s="27">
        <v>45485.0</v>
      </c>
      <c r="B681" s="53" t="s">
        <v>782</v>
      </c>
      <c r="C681" s="52" t="s">
        <v>783</v>
      </c>
      <c r="D681" s="52" t="s">
        <v>784</v>
      </c>
      <c r="E681" s="91">
        <v>656.88</v>
      </c>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row>
    <row r="682" ht="15.75" customHeight="1">
      <c r="A682" s="27">
        <v>45502.0</v>
      </c>
      <c r="B682" s="53" t="s">
        <v>762</v>
      </c>
      <c r="C682" s="52" t="s">
        <v>154</v>
      </c>
      <c r="D682" s="52" t="s">
        <v>785</v>
      </c>
      <c r="E682" s="91">
        <v>23.12</v>
      </c>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row>
    <row r="683" ht="15.75" customHeight="1">
      <c r="A683" s="27">
        <v>45496.0</v>
      </c>
      <c r="B683" s="53" t="s">
        <v>786</v>
      </c>
      <c r="C683" s="52" t="s">
        <v>787</v>
      </c>
      <c r="D683" s="52" t="s">
        <v>788</v>
      </c>
      <c r="E683" s="91">
        <v>13.0</v>
      </c>
      <c r="F683" s="107"/>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row>
    <row r="684" ht="15.75" customHeight="1">
      <c r="A684" s="87" t="s">
        <v>20</v>
      </c>
      <c r="B684" s="88"/>
      <c r="C684" s="89"/>
      <c r="D684" s="90"/>
      <c r="E684" s="47">
        <f>SUM(E667:E683)</f>
        <v>7692.46</v>
      </c>
      <c r="F684" s="107"/>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row>
    <row r="685" ht="15.75" customHeight="1">
      <c r="A685" s="79"/>
      <c r="B685" s="80"/>
      <c r="C685" s="81"/>
      <c r="D685" s="80"/>
      <c r="E685" s="82"/>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c r="AJ685" s="107"/>
      <c r="AK685" s="107"/>
      <c r="AL685" s="107"/>
      <c r="AM685" s="107"/>
      <c r="AN685" s="107"/>
      <c r="AO685" s="107"/>
      <c r="AP685" s="107"/>
      <c r="AQ685" s="107"/>
      <c r="AR685" s="107"/>
      <c r="AS685" s="107"/>
      <c r="AT685" s="107"/>
      <c r="AU685" s="107"/>
      <c r="AV685" s="107"/>
      <c r="AW685" s="107"/>
      <c r="AX685" s="107"/>
    </row>
    <row r="686" ht="15.75" customHeight="1">
      <c r="A686" s="10" t="s">
        <v>2</v>
      </c>
      <c r="B686" s="11"/>
      <c r="C686" s="11"/>
      <c r="D686" s="11"/>
      <c r="E686" s="1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ht="15.75" customHeight="1">
      <c r="A687" s="61" t="s">
        <v>789</v>
      </c>
      <c r="B687" s="39"/>
      <c r="C687" s="39"/>
      <c r="D687" s="39"/>
      <c r="E687" s="40"/>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ht="15.75" customHeight="1">
      <c r="A688" s="14" t="s">
        <v>790</v>
      </c>
      <c r="B688" s="15"/>
      <c r="C688" s="16" t="s">
        <v>791</v>
      </c>
      <c r="D688" s="17" t="s">
        <v>792</v>
      </c>
      <c r="E688" s="18" t="s">
        <v>7</v>
      </c>
      <c r="F688" s="49"/>
      <c r="G688" s="49"/>
      <c r="H688" s="49"/>
      <c r="I688" s="49"/>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ht="15.75" customHeight="1">
      <c r="A689" s="20" t="s">
        <v>8</v>
      </c>
      <c r="B689" s="104" t="s">
        <v>9</v>
      </c>
      <c r="C689" s="105"/>
      <c r="D689" s="115" t="s">
        <v>10</v>
      </c>
      <c r="E689" s="20" t="s">
        <v>11</v>
      </c>
      <c r="F689" s="49"/>
      <c r="G689" s="49"/>
      <c r="H689" s="49"/>
      <c r="I689" s="49"/>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ht="13.5" customHeight="1">
      <c r="A690" s="24"/>
      <c r="B690" s="25" t="s">
        <v>12</v>
      </c>
      <c r="C690" s="26" t="s">
        <v>13</v>
      </c>
      <c r="D690" s="24"/>
      <c r="E690" s="24"/>
      <c r="F690" s="49"/>
      <c r="G690" s="49"/>
      <c r="H690" s="49"/>
      <c r="I690" s="49"/>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c r="A691" s="27">
        <v>45421.0</v>
      </c>
      <c r="B691" s="53" t="s">
        <v>302</v>
      </c>
      <c r="C691" s="29" t="s">
        <v>303</v>
      </c>
      <c r="D691" s="153" t="s">
        <v>793</v>
      </c>
      <c r="E691" s="154">
        <v>155.7</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ht="13.5" customHeight="1">
      <c r="A692" s="27">
        <v>45421.0</v>
      </c>
      <c r="B692" s="53" t="s">
        <v>794</v>
      </c>
      <c r="C692" s="29" t="s">
        <v>795</v>
      </c>
      <c r="D692" s="153" t="s">
        <v>796</v>
      </c>
      <c r="E692" s="154">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c r="A693" s="27">
        <v>45421.0</v>
      </c>
      <c r="B693" s="53" t="s">
        <v>797</v>
      </c>
      <c r="C693" s="29" t="s">
        <v>798</v>
      </c>
      <c r="D693" s="153" t="s">
        <v>799</v>
      </c>
      <c r="E693" s="154">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c r="A694" s="27">
        <v>45428.0</v>
      </c>
      <c r="B694" s="53" t="s">
        <v>302</v>
      </c>
      <c r="C694" s="29" t="s">
        <v>303</v>
      </c>
      <c r="D694" s="153" t="s">
        <v>800</v>
      </c>
      <c r="E694" s="154">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ht="13.5" customHeight="1">
      <c r="A695" s="29" t="s">
        <v>801</v>
      </c>
      <c r="B695" s="153" t="s">
        <v>802</v>
      </c>
      <c r="C695" s="29" t="s">
        <v>803</v>
      </c>
      <c r="D695" s="153" t="s">
        <v>804</v>
      </c>
      <c r="E695" s="154">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c r="A696" s="27">
        <v>45429.0</v>
      </c>
      <c r="B696" s="53" t="s">
        <v>805</v>
      </c>
      <c r="C696" s="29" t="s">
        <v>806</v>
      </c>
      <c r="D696" s="153" t="s">
        <v>807</v>
      </c>
      <c r="E696" s="154">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c r="A697" s="27">
        <v>45432.0</v>
      </c>
      <c r="B697" s="53" t="s">
        <v>302</v>
      </c>
      <c r="C697" s="29" t="s">
        <v>303</v>
      </c>
      <c r="D697" s="153" t="s">
        <v>808</v>
      </c>
      <c r="E697" s="154">
        <v>150.3</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ht="13.5" customHeight="1">
      <c r="A698" s="27">
        <v>45432.0</v>
      </c>
      <c r="B698" s="153" t="s">
        <v>802</v>
      </c>
      <c r="C698" s="29" t="s">
        <v>803</v>
      </c>
      <c r="D698" s="153" t="s">
        <v>809</v>
      </c>
      <c r="E698" s="154">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c r="A699" s="27">
        <v>45432.0</v>
      </c>
      <c r="B699" s="153" t="s">
        <v>810</v>
      </c>
      <c r="C699" s="29" t="s">
        <v>811</v>
      </c>
      <c r="D699" s="153" t="s">
        <v>812</v>
      </c>
      <c r="E699" s="154">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c r="A700" s="27">
        <v>45433.0</v>
      </c>
      <c r="B700" s="153" t="s">
        <v>589</v>
      </c>
      <c r="C700" s="29" t="s">
        <v>312</v>
      </c>
      <c r="D700" s="153" t="s">
        <v>813</v>
      </c>
      <c r="E700" s="154">
        <v>44.0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ht="13.5" customHeight="1">
      <c r="A701" s="27">
        <v>45433.0</v>
      </c>
      <c r="B701" s="153" t="s">
        <v>589</v>
      </c>
      <c r="C701" s="29" t="s">
        <v>312</v>
      </c>
      <c r="D701" s="153" t="s">
        <v>814</v>
      </c>
      <c r="E701" s="154">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ht="13.5" customHeight="1">
      <c r="A702" s="27">
        <v>45433.0</v>
      </c>
      <c r="B702" s="153" t="s">
        <v>589</v>
      </c>
      <c r="C702" s="29" t="s">
        <v>312</v>
      </c>
      <c r="D702" s="153" t="s">
        <v>815</v>
      </c>
      <c r="E702" s="154">
        <v>155.0</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ht="13.5" customHeight="1">
      <c r="A703" s="27">
        <v>45433.0</v>
      </c>
      <c r="B703" s="153" t="s">
        <v>816</v>
      </c>
      <c r="C703" s="29" t="s">
        <v>300</v>
      </c>
      <c r="D703" s="153" t="s">
        <v>817</v>
      </c>
      <c r="E703" s="154">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c r="A704" s="27">
        <v>45433.0</v>
      </c>
      <c r="B704" s="53" t="s">
        <v>818</v>
      </c>
      <c r="C704" s="29" t="s">
        <v>819</v>
      </c>
      <c r="D704" s="153" t="s">
        <v>820</v>
      </c>
      <c r="E704" s="154">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ht="13.5" customHeight="1">
      <c r="A705" s="27">
        <v>45434.0</v>
      </c>
      <c r="B705" s="153" t="s">
        <v>821</v>
      </c>
      <c r="C705" s="29" t="s">
        <v>822</v>
      </c>
      <c r="D705" s="153" t="s">
        <v>823</v>
      </c>
      <c r="E705" s="154">
        <v>65.0</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c r="A706" s="27">
        <v>45434.0</v>
      </c>
      <c r="B706" s="53" t="s">
        <v>824</v>
      </c>
      <c r="C706" s="29" t="s">
        <v>454</v>
      </c>
      <c r="D706" s="153" t="s">
        <v>825</v>
      </c>
      <c r="E706" s="154">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c r="A707" s="27">
        <v>45434.0</v>
      </c>
      <c r="B707" s="53" t="s">
        <v>824</v>
      </c>
      <c r="C707" s="29" t="s">
        <v>454</v>
      </c>
      <c r="D707" s="153" t="s">
        <v>826</v>
      </c>
      <c r="E707" s="154">
        <v>144.05</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ht="13.5" customHeight="1">
      <c r="A708" s="27">
        <v>45435.0</v>
      </c>
      <c r="B708" s="153" t="s">
        <v>821</v>
      </c>
      <c r="C708" s="29" t="s">
        <v>822</v>
      </c>
      <c r="D708" s="153" t="s">
        <v>827</v>
      </c>
      <c r="E708" s="154">
        <v>65.0</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ht="13.5" customHeight="1">
      <c r="A709" s="27">
        <v>45435.0</v>
      </c>
      <c r="B709" s="153" t="s">
        <v>802</v>
      </c>
      <c r="C709" s="29" t="s">
        <v>803</v>
      </c>
      <c r="D709" s="153" t="s">
        <v>828</v>
      </c>
      <c r="E709" s="154">
        <v>559.2</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c r="A710" s="27">
        <v>45440.0</v>
      </c>
      <c r="B710" s="53" t="s">
        <v>302</v>
      </c>
      <c r="C710" s="29" t="s">
        <v>303</v>
      </c>
      <c r="D710" s="153" t="s">
        <v>829</v>
      </c>
      <c r="E710" s="154">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ht="13.5" customHeight="1">
      <c r="A711" s="27">
        <v>45440.0</v>
      </c>
      <c r="B711" s="153" t="s">
        <v>830</v>
      </c>
      <c r="C711" s="29" t="s">
        <v>831</v>
      </c>
      <c r="D711" s="153" t="s">
        <v>832</v>
      </c>
      <c r="E711" s="154">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ht="13.5" customHeight="1">
      <c r="A712" s="27">
        <v>45440.0</v>
      </c>
      <c r="B712" s="153" t="s">
        <v>802</v>
      </c>
      <c r="C712" s="29" t="s">
        <v>803</v>
      </c>
      <c r="D712" s="153" t="s">
        <v>833</v>
      </c>
      <c r="E712" s="154">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ht="13.5" customHeight="1">
      <c r="A713" s="27">
        <v>45441.0</v>
      </c>
      <c r="B713" s="153" t="s">
        <v>834</v>
      </c>
      <c r="C713" s="29" t="s">
        <v>835</v>
      </c>
      <c r="D713" s="153" t="s">
        <v>836</v>
      </c>
      <c r="E713" s="154">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ht="13.5" customHeight="1">
      <c r="A714" s="27">
        <v>45441.0</v>
      </c>
      <c r="B714" s="153" t="s">
        <v>837</v>
      </c>
      <c r="C714" s="29" t="s">
        <v>838</v>
      </c>
      <c r="D714" s="153" t="s">
        <v>839</v>
      </c>
      <c r="E714" s="154">
        <v>180.0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ht="13.5" customHeight="1">
      <c r="A715" s="27">
        <v>45441.0</v>
      </c>
      <c r="B715" s="153" t="s">
        <v>840</v>
      </c>
      <c r="C715" s="29" t="s">
        <v>822</v>
      </c>
      <c r="D715" s="153" t="s">
        <v>841</v>
      </c>
      <c r="E715" s="154">
        <v>135.0</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ht="13.5" customHeight="1">
      <c r="A716" s="27">
        <v>45446.0</v>
      </c>
      <c r="B716" s="153" t="s">
        <v>802</v>
      </c>
      <c r="C716" s="29" t="s">
        <v>803</v>
      </c>
      <c r="D716" s="153" t="s">
        <v>842</v>
      </c>
      <c r="E716" s="154">
        <v>314.1</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c r="A717" s="27">
        <v>45446.0</v>
      </c>
      <c r="B717" s="53" t="s">
        <v>843</v>
      </c>
      <c r="C717" s="29" t="s">
        <v>593</v>
      </c>
      <c r="D717" s="153" t="s">
        <v>844</v>
      </c>
      <c r="E717" s="154">
        <v>400.0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ht="15.75" customHeight="1">
      <c r="A718" s="27">
        <v>45448.0</v>
      </c>
      <c r="B718" s="153" t="s">
        <v>845</v>
      </c>
      <c r="C718" s="29" t="s">
        <v>141</v>
      </c>
      <c r="D718" s="153" t="s">
        <v>846</v>
      </c>
      <c r="E718" s="154">
        <v>220.0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c r="A719" s="27">
        <v>45449.0</v>
      </c>
      <c r="B719" s="53" t="s">
        <v>302</v>
      </c>
      <c r="C719" s="29" t="s">
        <v>303</v>
      </c>
      <c r="D719" s="153" t="s">
        <v>847</v>
      </c>
      <c r="E719" s="154">
        <v>60.0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ht="15.75" customHeight="1">
      <c r="A720" s="27">
        <v>45449.0</v>
      </c>
      <c r="B720" s="153" t="s">
        <v>848</v>
      </c>
      <c r="C720" s="29" t="s">
        <v>414</v>
      </c>
      <c r="D720" s="153" t="s">
        <v>849</v>
      </c>
      <c r="E720" s="154">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ht="15.75" customHeight="1">
      <c r="A721" s="27">
        <v>45457.0</v>
      </c>
      <c r="B721" s="153" t="s">
        <v>845</v>
      </c>
      <c r="C721" s="29" t="s">
        <v>141</v>
      </c>
      <c r="D721" s="153" t="s">
        <v>850</v>
      </c>
      <c r="E721" s="91">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ht="15.75" customHeight="1">
      <c r="A722" s="27">
        <v>45470.0</v>
      </c>
      <c r="B722" s="153" t="s">
        <v>851</v>
      </c>
      <c r="C722" s="29" t="s">
        <v>852</v>
      </c>
      <c r="D722" s="153" t="s">
        <v>853</v>
      </c>
      <c r="E722" s="91">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ht="15.75" customHeight="1">
      <c r="A723" s="43" t="s">
        <v>20</v>
      </c>
      <c r="B723" s="113"/>
      <c r="C723" s="114"/>
      <c r="D723" s="113"/>
      <c r="E723" s="47">
        <f>SUM(E691:E722)</f>
        <v>7971.97</v>
      </c>
      <c r="F723" s="122"/>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ht="15.75" customHeight="1">
      <c r="A724" s="116"/>
      <c r="B724" s="117"/>
      <c r="C724" s="118"/>
      <c r="D724" s="117"/>
      <c r="E724" s="117"/>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ht="15.75" customHeight="1">
      <c r="A725" s="10" t="s">
        <v>74</v>
      </c>
      <c r="B725" s="11"/>
      <c r="C725" s="11"/>
      <c r="D725" s="11"/>
      <c r="E725" s="12"/>
      <c r="F725" s="49"/>
      <c r="G725" s="49"/>
      <c r="H725" s="49"/>
      <c r="I725" s="49"/>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ht="15.75" customHeight="1">
      <c r="A726" s="61" t="s">
        <v>789</v>
      </c>
      <c r="B726" s="39"/>
      <c r="C726" s="39"/>
      <c r="D726" s="39"/>
      <c r="E726" s="40"/>
      <c r="F726" s="49"/>
      <c r="G726" s="49"/>
      <c r="H726" s="49"/>
      <c r="I726" s="49"/>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ht="15.75" customHeight="1">
      <c r="A727" s="14" t="s">
        <v>790</v>
      </c>
      <c r="B727" s="15"/>
      <c r="C727" s="16" t="s">
        <v>854</v>
      </c>
      <c r="D727" s="17" t="s">
        <v>792</v>
      </c>
      <c r="E727" s="18" t="s">
        <v>7</v>
      </c>
      <c r="F727" s="49"/>
      <c r="G727" s="49"/>
      <c r="H727" s="49"/>
      <c r="I727" s="49"/>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ht="15.75" customHeight="1">
      <c r="A728" s="20" t="s">
        <v>8</v>
      </c>
      <c r="B728" s="104" t="s">
        <v>9</v>
      </c>
      <c r="C728" s="105"/>
      <c r="D728" s="20" t="s">
        <v>10</v>
      </c>
      <c r="E728" s="22"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ht="15.75" customHeight="1">
      <c r="A729" s="24"/>
      <c r="B729" s="25" t="s">
        <v>12</v>
      </c>
      <c r="C729" s="26" t="s">
        <v>13</v>
      </c>
      <c r="D729" s="24"/>
      <c r="E729" s="24"/>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ht="15.75" customHeight="1">
      <c r="A730" s="120">
        <v>45427.0</v>
      </c>
      <c r="B730" s="84" t="s">
        <v>295</v>
      </c>
      <c r="C730" s="85" t="s">
        <v>296</v>
      </c>
      <c r="D730" s="130" t="s">
        <v>855</v>
      </c>
      <c r="E730" s="91">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ht="15.75" customHeight="1">
      <c r="A731" s="120">
        <v>45436.0</v>
      </c>
      <c r="B731" s="130" t="s">
        <v>738</v>
      </c>
      <c r="C731" s="155"/>
      <c r="D731" s="130" t="s">
        <v>856</v>
      </c>
      <c r="E731" s="91">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ht="15.75" customHeight="1">
      <c r="A732" s="120">
        <v>45438.0</v>
      </c>
      <c r="B732" s="130" t="s">
        <v>288</v>
      </c>
      <c r="C732" s="85" t="s">
        <v>289</v>
      </c>
      <c r="D732" s="130" t="s">
        <v>857</v>
      </c>
      <c r="E732" s="91">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ht="15.75" customHeight="1">
      <c r="A733" s="120">
        <v>45441.0</v>
      </c>
      <c r="B733" s="130" t="s">
        <v>738</v>
      </c>
      <c r="C733" s="155"/>
      <c r="D733" s="130" t="s">
        <v>858</v>
      </c>
      <c r="E733" s="91">
        <v>77.18</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ht="15.75" customHeight="1">
      <c r="A734" s="101">
        <v>45443.0</v>
      </c>
      <c r="B734" s="52" t="s">
        <v>288</v>
      </c>
      <c r="C734" s="74" t="s">
        <v>289</v>
      </c>
      <c r="D734" s="52" t="s">
        <v>859</v>
      </c>
      <c r="E734" s="91">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ht="15.75" customHeight="1">
      <c r="A735" s="120">
        <v>45448.0</v>
      </c>
      <c r="B735" s="130" t="s">
        <v>738</v>
      </c>
      <c r="C735" s="111"/>
      <c r="D735" s="52" t="s">
        <v>860</v>
      </c>
      <c r="E735" s="91">
        <v>44.7</v>
      </c>
      <c r="F735" s="107"/>
      <c r="G735" s="107"/>
      <c r="H735" s="107"/>
      <c r="I735" s="107"/>
      <c r="J735" s="107"/>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c r="AV735" s="107"/>
      <c r="AW735" s="107"/>
      <c r="AX735" s="107"/>
    </row>
    <row r="736" ht="15.75" customHeight="1">
      <c r="A736" s="87" t="s">
        <v>20</v>
      </c>
      <c r="B736" s="88"/>
      <c r="C736" s="89"/>
      <c r="D736" s="90"/>
      <c r="E736" s="47">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ht="15.75" customHeight="1">
      <c r="A737" s="79"/>
      <c r="B737" s="80"/>
      <c r="C737" s="81"/>
      <c r="D737" s="80"/>
      <c r="E737" s="82"/>
      <c r="F737" s="107"/>
      <c r="G737" s="107"/>
      <c r="H737" s="107"/>
      <c r="I737" s="107"/>
      <c r="J737" s="107"/>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c r="AV737" s="107"/>
      <c r="AW737" s="107"/>
      <c r="AX737" s="107"/>
    </row>
    <row r="738" ht="15.75" customHeight="1">
      <c r="A738" s="10" t="s">
        <v>2</v>
      </c>
      <c r="B738" s="11"/>
      <c r="C738" s="11"/>
      <c r="D738" s="11"/>
      <c r="E738" s="1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ht="15.75" customHeight="1">
      <c r="A739" s="61" t="s">
        <v>861</v>
      </c>
      <c r="B739" s="39"/>
      <c r="C739" s="39"/>
      <c r="D739" s="39"/>
      <c r="E739" s="40"/>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ht="15.75" customHeight="1">
      <c r="A740" s="14" t="s">
        <v>862</v>
      </c>
      <c r="B740" s="15"/>
      <c r="C740" s="16" t="s">
        <v>191</v>
      </c>
      <c r="D740" s="17" t="s">
        <v>863</v>
      </c>
      <c r="E740" s="18" t="s">
        <v>7</v>
      </c>
      <c r="F740" s="49"/>
      <c r="G740" s="49"/>
      <c r="H740" s="49"/>
      <c r="I740" s="49"/>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ht="15.75" customHeight="1">
      <c r="A741" s="20" t="s">
        <v>8</v>
      </c>
      <c r="B741" s="104" t="s">
        <v>9</v>
      </c>
      <c r="C741" s="105"/>
      <c r="D741" s="115" t="s">
        <v>10</v>
      </c>
      <c r="E741" s="22" t="s">
        <v>11</v>
      </c>
      <c r="F741" s="49"/>
      <c r="G741" s="49"/>
      <c r="H741" s="49"/>
      <c r="I741" s="49"/>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ht="13.5" customHeight="1">
      <c r="A742" s="24"/>
      <c r="B742" s="25" t="s">
        <v>12</v>
      </c>
      <c r="C742" s="26" t="s">
        <v>13</v>
      </c>
      <c r="D742" s="24"/>
      <c r="E742" s="24"/>
      <c r="F742" s="49"/>
      <c r="G742" s="49"/>
      <c r="H742" s="49"/>
      <c r="I742" s="49"/>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ht="72.0" customHeight="1">
      <c r="A743" s="27">
        <v>45447.0</v>
      </c>
      <c r="B743" s="53" t="s">
        <v>864</v>
      </c>
      <c r="C743" s="74" t="s">
        <v>377</v>
      </c>
      <c r="D743" s="130" t="s">
        <v>865</v>
      </c>
      <c r="E743" s="91">
        <v>720.0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ht="15.75" customHeight="1">
      <c r="A744" s="43" t="s">
        <v>20</v>
      </c>
      <c r="B744" s="113"/>
      <c r="C744" s="114"/>
      <c r="D744" s="113"/>
      <c r="E744" s="47">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ht="15.75" customHeight="1">
      <c r="A745" s="116"/>
      <c r="B745" s="117"/>
      <c r="C745" s="118"/>
      <c r="D745" s="117"/>
      <c r="E745" s="117"/>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ht="15.75" customHeight="1">
      <c r="A746" s="10" t="s">
        <v>74</v>
      </c>
      <c r="B746" s="11"/>
      <c r="C746" s="11"/>
      <c r="D746" s="11"/>
      <c r="E746" s="12"/>
      <c r="F746" s="49"/>
      <c r="G746" s="49"/>
      <c r="H746" s="49"/>
      <c r="I746" s="49"/>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ht="15.75" customHeight="1">
      <c r="A747" s="61" t="s">
        <v>861</v>
      </c>
      <c r="B747" s="39"/>
      <c r="C747" s="39"/>
      <c r="D747" s="39"/>
      <c r="E747" s="40"/>
      <c r="F747" s="49"/>
      <c r="G747" s="49"/>
      <c r="H747" s="49"/>
      <c r="I747" s="49"/>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ht="15.75" customHeight="1">
      <c r="A748" s="14" t="s">
        <v>862</v>
      </c>
      <c r="B748" s="15"/>
      <c r="C748" s="16" t="s">
        <v>191</v>
      </c>
      <c r="D748" s="17" t="s">
        <v>863</v>
      </c>
      <c r="E748" s="18" t="s">
        <v>7</v>
      </c>
      <c r="F748" s="49"/>
      <c r="G748" s="49"/>
      <c r="H748" s="49"/>
      <c r="I748" s="49"/>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ht="15.75" customHeight="1">
      <c r="A749" s="20" t="s">
        <v>8</v>
      </c>
      <c r="B749" s="104" t="s">
        <v>9</v>
      </c>
      <c r="C749" s="105"/>
      <c r="D749" s="20" t="s">
        <v>10</v>
      </c>
      <c r="E749" s="22"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ht="15.75" customHeight="1">
      <c r="A750" s="24"/>
      <c r="B750" s="25" t="s">
        <v>12</v>
      </c>
      <c r="C750" s="26" t="s">
        <v>13</v>
      </c>
      <c r="D750" s="24"/>
      <c r="E750" s="24"/>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ht="15.75" customHeight="1">
      <c r="A751" s="120">
        <v>45432.0</v>
      </c>
      <c r="B751" s="53" t="s">
        <v>864</v>
      </c>
      <c r="C751" s="74" t="s">
        <v>377</v>
      </c>
      <c r="D751" s="130" t="s">
        <v>866</v>
      </c>
      <c r="E751" s="91">
        <v>250.0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ht="15.75" customHeight="1">
      <c r="A752" s="120">
        <v>45432.0</v>
      </c>
      <c r="B752" s="53" t="s">
        <v>864</v>
      </c>
      <c r="C752" s="74" t="s">
        <v>377</v>
      </c>
      <c r="D752" s="52" t="s">
        <v>867</v>
      </c>
      <c r="E752" s="91">
        <v>90.0</v>
      </c>
      <c r="F752" s="107"/>
      <c r="G752" s="107"/>
      <c r="H752" s="107"/>
      <c r="I752" s="107"/>
      <c r="J752" s="107"/>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c r="AV752" s="107"/>
      <c r="AW752" s="107"/>
      <c r="AX752" s="107"/>
    </row>
    <row r="753" ht="15.75" customHeight="1">
      <c r="A753" s="120">
        <v>45434.0</v>
      </c>
      <c r="B753" s="53" t="s">
        <v>864</v>
      </c>
      <c r="C753" s="74" t="s">
        <v>377</v>
      </c>
      <c r="D753" s="52" t="s">
        <v>868</v>
      </c>
      <c r="E753" s="91">
        <v>560.0</v>
      </c>
      <c r="F753" s="107"/>
      <c r="G753" s="107"/>
      <c r="H753" s="107"/>
      <c r="I753" s="107"/>
      <c r="J753" s="107"/>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c r="AV753" s="107"/>
      <c r="AW753" s="107"/>
      <c r="AX753" s="107"/>
    </row>
    <row r="754" ht="15.75" customHeight="1">
      <c r="A754" s="87" t="s">
        <v>20</v>
      </c>
      <c r="B754" s="88"/>
      <c r="C754" s="89"/>
      <c r="D754" s="90"/>
      <c r="E754" s="47">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ht="15.75" customHeight="1">
      <c r="A755" s="79"/>
      <c r="B755" s="80"/>
      <c r="C755" s="81"/>
      <c r="D755" s="80"/>
      <c r="E755" s="82"/>
      <c r="F755" s="107"/>
      <c r="G755" s="107"/>
      <c r="H755" s="107"/>
      <c r="I755" s="107"/>
      <c r="J755" s="107"/>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c r="AV755" s="107"/>
      <c r="AW755" s="107"/>
      <c r="AX755" s="107"/>
    </row>
    <row r="756" ht="15.75" customHeight="1">
      <c r="A756" s="10" t="s">
        <v>74</v>
      </c>
      <c r="B756" s="11"/>
      <c r="C756" s="11"/>
      <c r="D756" s="11"/>
      <c r="E756" s="12"/>
      <c r="F756" s="49"/>
      <c r="G756" s="49"/>
      <c r="H756" s="49"/>
      <c r="I756" s="49"/>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ht="15.75" customHeight="1">
      <c r="A757" s="61" t="s">
        <v>869</v>
      </c>
      <c r="B757" s="39"/>
      <c r="C757" s="39"/>
      <c r="D757" s="39"/>
      <c r="E757" s="40"/>
      <c r="F757" s="49"/>
      <c r="G757" s="49"/>
      <c r="H757" s="49"/>
      <c r="I757" s="49"/>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ht="15.75" customHeight="1">
      <c r="A758" s="14" t="s">
        <v>870</v>
      </c>
      <c r="B758" s="15"/>
      <c r="C758" s="16" t="s">
        <v>871</v>
      </c>
      <c r="D758" s="17" t="s">
        <v>681</v>
      </c>
      <c r="E758" s="18" t="s">
        <v>7</v>
      </c>
      <c r="F758" s="49"/>
      <c r="G758" s="49"/>
      <c r="H758" s="49"/>
      <c r="I758" s="49"/>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ht="15.75" customHeight="1">
      <c r="A759" s="20" t="s">
        <v>8</v>
      </c>
      <c r="B759" s="104" t="s">
        <v>9</v>
      </c>
      <c r="C759" s="105"/>
      <c r="D759" s="20" t="s">
        <v>10</v>
      </c>
      <c r="E759" s="22"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ht="15.75" customHeight="1">
      <c r="A760" s="24"/>
      <c r="B760" s="25" t="s">
        <v>12</v>
      </c>
      <c r="C760" s="26" t="s">
        <v>13</v>
      </c>
      <c r="D760" s="24"/>
      <c r="E760" s="24"/>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ht="15.75" customHeight="1">
      <c r="A761" s="101">
        <v>45422.0</v>
      </c>
      <c r="B761" s="53" t="s">
        <v>872</v>
      </c>
      <c r="C761" s="74" t="s">
        <v>873</v>
      </c>
      <c r="D761" s="130" t="s">
        <v>874</v>
      </c>
      <c r="E761" s="91">
        <v>4520.0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ht="15.75" customHeight="1">
      <c r="A762" s="120"/>
      <c r="B762" s="53"/>
      <c r="C762" s="74"/>
      <c r="D762" s="52"/>
      <c r="E762" s="91"/>
      <c r="F762" s="107"/>
      <c r="G762" s="107"/>
      <c r="H762" s="107"/>
      <c r="I762" s="107"/>
      <c r="J762" s="107"/>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c r="AV762" s="107"/>
      <c r="AW762" s="107"/>
      <c r="AX762" s="107"/>
    </row>
    <row r="763" ht="15.75" customHeight="1">
      <c r="A763" s="87" t="s">
        <v>20</v>
      </c>
      <c r="B763" s="88"/>
      <c r="C763" s="89"/>
      <c r="D763" s="90"/>
      <c r="E763" s="47">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ht="15.75" customHeight="1">
      <c r="A764" s="79"/>
      <c r="B764" s="80"/>
      <c r="C764" s="81"/>
      <c r="D764" s="80"/>
      <c r="E764" s="82"/>
      <c r="F764" s="107"/>
      <c r="G764" s="107"/>
      <c r="H764" s="107"/>
      <c r="I764" s="107"/>
      <c r="J764" s="107"/>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c r="AV764" s="107"/>
      <c r="AW764" s="107"/>
      <c r="AX764" s="107"/>
    </row>
    <row r="765" ht="15.75" customHeight="1">
      <c r="A765" s="10" t="s">
        <v>74</v>
      </c>
      <c r="B765" s="11"/>
      <c r="C765" s="11"/>
      <c r="D765" s="11"/>
      <c r="E765" s="12"/>
      <c r="F765" s="49"/>
      <c r="G765" s="49"/>
      <c r="H765" s="49"/>
      <c r="I765" s="49"/>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ht="15.75" customHeight="1">
      <c r="A766" s="61" t="s">
        <v>875</v>
      </c>
      <c r="B766" s="39"/>
      <c r="C766" s="39"/>
      <c r="D766" s="39"/>
      <c r="E766" s="40"/>
      <c r="F766" s="49"/>
      <c r="G766" s="49"/>
      <c r="H766" s="49"/>
      <c r="I766" s="49"/>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ht="15.75" customHeight="1">
      <c r="A767" s="14" t="s">
        <v>876</v>
      </c>
      <c r="B767" s="15"/>
      <c r="C767" s="16" t="s">
        <v>877</v>
      </c>
      <c r="D767" s="17" t="s">
        <v>878</v>
      </c>
      <c r="E767" s="18" t="s">
        <v>7</v>
      </c>
      <c r="F767" s="49"/>
      <c r="G767" s="49"/>
      <c r="H767" s="49"/>
      <c r="I767" s="49"/>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ht="15.75" customHeight="1">
      <c r="A768" s="20" t="s">
        <v>8</v>
      </c>
      <c r="B768" s="104" t="s">
        <v>9</v>
      </c>
      <c r="C768" s="105"/>
      <c r="D768" s="20" t="s">
        <v>10</v>
      </c>
      <c r="E768" s="22"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ht="15.75" customHeight="1">
      <c r="A769" s="24"/>
      <c r="B769" s="25" t="s">
        <v>12</v>
      </c>
      <c r="C769" s="26" t="s">
        <v>13</v>
      </c>
      <c r="D769" s="24"/>
      <c r="E769" s="24"/>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ht="15.75" customHeight="1">
      <c r="A770" s="101">
        <v>45416.0</v>
      </c>
      <c r="B770" s="53" t="s">
        <v>288</v>
      </c>
      <c r="C770" s="74" t="s">
        <v>289</v>
      </c>
      <c r="D770" s="130" t="s">
        <v>879</v>
      </c>
      <c r="E770" s="156">
        <v>4555.89</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ht="15.75" customHeight="1">
      <c r="A771" s="101">
        <v>45416.0</v>
      </c>
      <c r="B771" s="53" t="s">
        <v>288</v>
      </c>
      <c r="C771" s="74" t="s">
        <v>289</v>
      </c>
      <c r="D771" s="130" t="s">
        <v>880</v>
      </c>
      <c r="E771" s="156">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ht="15.75" customHeight="1">
      <c r="A772" s="101">
        <v>45442.0</v>
      </c>
      <c r="B772" s="53" t="s">
        <v>288</v>
      </c>
      <c r="C772" s="74" t="s">
        <v>289</v>
      </c>
      <c r="D772" s="130" t="s">
        <v>881</v>
      </c>
      <c r="E772" s="156">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ht="15.75" customHeight="1">
      <c r="A773" s="101">
        <v>45442.0</v>
      </c>
      <c r="B773" s="53" t="s">
        <v>288</v>
      </c>
      <c r="C773" s="74" t="s">
        <v>289</v>
      </c>
      <c r="D773" s="130" t="s">
        <v>882</v>
      </c>
      <c r="E773" s="156">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ht="15.75" customHeight="1">
      <c r="A774" s="101">
        <v>45463.0</v>
      </c>
      <c r="B774" s="53" t="s">
        <v>883</v>
      </c>
      <c r="C774" s="74" t="s">
        <v>884</v>
      </c>
      <c r="D774" s="130" t="s">
        <v>885</v>
      </c>
      <c r="E774" s="156">
        <v>2375.0</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ht="15.75" customHeight="1">
      <c r="A775" s="101">
        <v>45463.0</v>
      </c>
      <c r="B775" s="53" t="s">
        <v>883</v>
      </c>
      <c r="C775" s="74" t="s">
        <v>884</v>
      </c>
      <c r="D775" s="52" t="s">
        <v>886</v>
      </c>
      <c r="E775" s="156">
        <v>125.0</v>
      </c>
      <c r="F775" s="107"/>
      <c r="G775" s="107"/>
      <c r="H775" s="107"/>
      <c r="I775" s="107"/>
      <c r="J775" s="107"/>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c r="AV775" s="107"/>
      <c r="AW775" s="107"/>
      <c r="AX775" s="107"/>
    </row>
    <row r="776" ht="15.75" customHeight="1">
      <c r="A776" s="87" t="s">
        <v>20</v>
      </c>
      <c r="B776" s="88"/>
      <c r="C776" s="89"/>
      <c r="D776" s="90"/>
      <c r="E776" s="157">
        <f>SUM(E770:E775)</f>
        <v>8182.46</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ht="15.75" customHeight="1">
      <c r="A777" s="79"/>
      <c r="B777" s="80"/>
      <c r="C777" s="81"/>
      <c r="D777" s="80"/>
      <c r="E777" s="82"/>
      <c r="F777" s="107"/>
      <c r="G777" s="107"/>
      <c r="H777" s="107"/>
      <c r="I777" s="107"/>
      <c r="J777" s="107"/>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c r="AV777" s="107"/>
      <c r="AW777" s="107"/>
      <c r="AX777" s="107"/>
    </row>
    <row r="778" ht="15.75" customHeight="1">
      <c r="A778" s="10" t="s">
        <v>2</v>
      </c>
      <c r="B778" s="11"/>
      <c r="C778" s="11"/>
      <c r="D778" s="11"/>
      <c r="E778" s="1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ht="15.75" customHeight="1">
      <c r="A779" s="13" t="s">
        <v>887</v>
      </c>
      <c r="B779" s="11"/>
      <c r="C779" s="11"/>
      <c r="D779" s="11"/>
      <c r="E779" s="1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ht="15.75" customHeight="1">
      <c r="A780" s="14" t="s">
        <v>888</v>
      </c>
      <c r="B780" s="15"/>
      <c r="C780" s="16" t="s">
        <v>889</v>
      </c>
      <c r="D780" s="17" t="s">
        <v>890</v>
      </c>
      <c r="E780" s="18" t="s">
        <v>279</v>
      </c>
      <c r="F780" s="49"/>
      <c r="G780" s="49"/>
      <c r="H780" s="49"/>
      <c r="I780" s="49"/>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ht="15.75" customHeight="1">
      <c r="A781" s="20" t="s">
        <v>8</v>
      </c>
      <c r="B781" s="104" t="s">
        <v>9</v>
      </c>
      <c r="C781" s="105"/>
      <c r="D781" s="115" t="s">
        <v>10</v>
      </c>
      <c r="E781" s="22" t="s">
        <v>11</v>
      </c>
      <c r="F781" s="49"/>
      <c r="G781" s="49"/>
      <c r="H781" s="49"/>
      <c r="I781" s="49"/>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ht="13.5" customHeight="1">
      <c r="A782" s="24"/>
      <c r="B782" s="25" t="s">
        <v>12</v>
      </c>
      <c r="C782" s="26" t="s">
        <v>13</v>
      </c>
      <c r="D782" s="24"/>
      <c r="E782" s="24"/>
      <c r="F782" s="49"/>
      <c r="G782" s="49"/>
      <c r="H782" s="49"/>
      <c r="I782" s="49"/>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ht="13.5" customHeight="1">
      <c r="A783" s="158"/>
      <c r="B783" s="147"/>
      <c r="C783" s="155"/>
      <c r="D783" s="147"/>
      <c r="E783" s="78"/>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ht="15.75" customHeight="1">
      <c r="A784" s="110"/>
      <c r="B784" s="36"/>
      <c r="C784" s="111"/>
      <c r="D784" s="147"/>
      <c r="E784" s="78"/>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ht="15.75" customHeight="1">
      <c r="A785" s="43" t="s">
        <v>20</v>
      </c>
      <c r="B785" s="113"/>
      <c r="C785" s="114"/>
      <c r="D785" s="113"/>
      <c r="E785" s="47">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ht="15.75" customHeight="1">
      <c r="A786" s="116"/>
      <c r="B786" s="117"/>
      <c r="C786" s="118"/>
      <c r="D786" s="117"/>
      <c r="E786" s="117"/>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ht="15.75" customHeight="1">
      <c r="A787" s="10" t="s">
        <v>74</v>
      </c>
      <c r="B787" s="11"/>
      <c r="C787" s="11"/>
      <c r="D787" s="11"/>
      <c r="E787" s="12"/>
      <c r="F787" s="49"/>
      <c r="G787" s="49"/>
      <c r="H787" s="49"/>
      <c r="I787" s="49"/>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ht="15.75" customHeight="1">
      <c r="A788" s="61" t="s">
        <v>891</v>
      </c>
      <c r="B788" s="39"/>
      <c r="C788" s="39"/>
      <c r="D788" s="39"/>
      <c r="E788" s="40"/>
      <c r="F788" s="49"/>
      <c r="G788" s="49"/>
      <c r="H788" s="49"/>
      <c r="I788" s="49"/>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ht="15.75" customHeight="1">
      <c r="A789" s="14" t="s">
        <v>888</v>
      </c>
      <c r="B789" s="15"/>
      <c r="C789" s="16" t="s">
        <v>889</v>
      </c>
      <c r="D789" s="17" t="s">
        <v>890</v>
      </c>
      <c r="E789" s="18" t="s">
        <v>279</v>
      </c>
      <c r="F789" s="49"/>
      <c r="G789" s="49"/>
      <c r="H789" s="49"/>
      <c r="I789" s="49"/>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ht="15.75" customHeight="1">
      <c r="A790" s="20" t="s">
        <v>8</v>
      </c>
      <c r="B790" s="104" t="s">
        <v>9</v>
      </c>
      <c r="C790" s="105"/>
      <c r="D790" s="20" t="s">
        <v>10</v>
      </c>
      <c r="E790" s="22"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ht="15.75" customHeight="1">
      <c r="A791" s="24"/>
      <c r="B791" s="25" t="s">
        <v>12</v>
      </c>
      <c r="C791" s="26" t="s">
        <v>13</v>
      </c>
      <c r="D791" s="24"/>
      <c r="E791" s="24"/>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ht="15.75" customHeight="1">
      <c r="A792" s="146"/>
      <c r="B792" s="147"/>
      <c r="C792" s="155"/>
      <c r="D792" s="147"/>
      <c r="E792" s="78"/>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ht="15.75" customHeight="1">
      <c r="A793" s="146"/>
      <c r="B793" s="147"/>
      <c r="C793" s="111"/>
      <c r="D793" s="36"/>
      <c r="E793" s="78"/>
      <c r="F793" s="107"/>
      <c r="G793" s="107"/>
      <c r="H793" s="107"/>
      <c r="I793" s="107"/>
      <c r="J793" s="107"/>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c r="AG793" s="107"/>
      <c r="AH793" s="107"/>
      <c r="AI793" s="107"/>
      <c r="AJ793" s="107"/>
      <c r="AK793" s="107"/>
      <c r="AL793" s="107"/>
      <c r="AM793" s="107"/>
      <c r="AN793" s="107"/>
      <c r="AO793" s="107"/>
      <c r="AP793" s="107"/>
      <c r="AQ793" s="107"/>
      <c r="AR793" s="107"/>
      <c r="AS793" s="107"/>
      <c r="AT793" s="107"/>
      <c r="AU793" s="107"/>
      <c r="AV793" s="107"/>
      <c r="AW793" s="107"/>
      <c r="AX793" s="107"/>
    </row>
    <row r="794" ht="15.75" customHeight="1">
      <c r="A794" s="87" t="s">
        <v>20</v>
      </c>
      <c r="B794" s="88"/>
      <c r="C794" s="89"/>
      <c r="D794" s="90"/>
      <c r="E794" s="47">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ht="15.75" customHeight="1">
      <c r="A795" s="79"/>
      <c r="B795" s="80"/>
      <c r="C795" s="81"/>
      <c r="D795" s="80"/>
      <c r="E795" s="82"/>
      <c r="F795" s="107"/>
      <c r="G795" s="107"/>
      <c r="H795" s="107"/>
      <c r="I795" s="107"/>
      <c r="J795" s="107"/>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c r="AV795" s="107"/>
      <c r="AW795" s="107"/>
      <c r="AX795" s="107"/>
    </row>
    <row r="796" ht="15.75" customHeight="1">
      <c r="A796" s="10" t="s">
        <v>2</v>
      </c>
      <c r="B796" s="11"/>
      <c r="C796" s="11"/>
      <c r="D796" s="11"/>
      <c r="E796" s="1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ht="15.75" customHeight="1">
      <c r="A797" s="13" t="s">
        <v>892</v>
      </c>
      <c r="B797" s="11"/>
      <c r="C797" s="11"/>
      <c r="D797" s="11"/>
      <c r="E797" s="1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ht="15.75" customHeight="1">
      <c r="A798" s="14" t="s">
        <v>893</v>
      </c>
      <c r="B798" s="15"/>
      <c r="C798" s="16" t="s">
        <v>894</v>
      </c>
      <c r="D798" s="17" t="s">
        <v>681</v>
      </c>
      <c r="E798" s="18" t="s">
        <v>7</v>
      </c>
      <c r="F798" s="49"/>
      <c r="G798" s="49"/>
      <c r="H798" s="49"/>
      <c r="I798" s="49"/>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ht="15.75" customHeight="1">
      <c r="A799" s="20" t="s">
        <v>8</v>
      </c>
      <c r="B799" s="104" t="s">
        <v>9</v>
      </c>
      <c r="C799" s="105"/>
      <c r="D799" s="115" t="s">
        <v>10</v>
      </c>
      <c r="E799" s="22" t="s">
        <v>11</v>
      </c>
      <c r="F799" s="49"/>
      <c r="G799" s="49"/>
      <c r="H799" s="49"/>
      <c r="I799" s="49"/>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ht="13.5" customHeight="1">
      <c r="A800" s="24"/>
      <c r="B800" s="25" t="s">
        <v>12</v>
      </c>
      <c r="C800" s="26" t="s">
        <v>13</v>
      </c>
      <c r="D800" s="24"/>
      <c r="E800" s="24"/>
      <c r="F800" s="49"/>
      <c r="G800" s="49"/>
      <c r="H800" s="49"/>
      <c r="I800" s="49"/>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ht="41.25" customHeight="1">
      <c r="A801" s="83">
        <v>45427.0</v>
      </c>
      <c r="B801" s="130" t="s">
        <v>895</v>
      </c>
      <c r="C801" s="85" t="s">
        <v>896</v>
      </c>
      <c r="D801" s="130" t="s">
        <v>897</v>
      </c>
      <c r="E801" s="91">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ht="15.75" customHeight="1">
      <c r="A802" s="43" t="s">
        <v>20</v>
      </c>
      <c r="B802" s="113"/>
      <c r="C802" s="114"/>
      <c r="D802" s="113"/>
      <c r="E802" s="47">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ht="15.75" customHeight="1">
      <c r="A803" s="116"/>
      <c r="B803" s="117"/>
      <c r="C803" s="118"/>
      <c r="D803" s="117"/>
      <c r="E803" s="117"/>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ht="15.75" customHeight="1">
      <c r="A804" s="10" t="s">
        <v>74</v>
      </c>
      <c r="B804" s="11"/>
      <c r="C804" s="11"/>
      <c r="D804" s="11"/>
      <c r="E804" s="12"/>
      <c r="F804" s="49"/>
      <c r="G804" s="49"/>
      <c r="H804" s="49"/>
      <c r="I804" s="49"/>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ht="15.75" customHeight="1">
      <c r="A805" s="61" t="s">
        <v>892</v>
      </c>
      <c r="B805" s="39"/>
      <c r="C805" s="39"/>
      <c r="D805" s="39"/>
      <c r="E805" s="40"/>
      <c r="F805" s="49"/>
      <c r="G805" s="49"/>
      <c r="H805" s="49"/>
      <c r="I805" s="49"/>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ht="15.75" customHeight="1">
      <c r="A806" s="14" t="s">
        <v>893</v>
      </c>
      <c r="B806" s="15"/>
      <c r="C806" s="16" t="s">
        <v>894</v>
      </c>
      <c r="D806" s="17" t="s">
        <v>681</v>
      </c>
      <c r="E806" s="18" t="s">
        <v>7</v>
      </c>
      <c r="F806" s="49"/>
      <c r="G806" s="49"/>
      <c r="H806" s="49"/>
      <c r="I806" s="49"/>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ht="15.75" customHeight="1">
      <c r="A807" s="20" t="s">
        <v>8</v>
      </c>
      <c r="B807" s="104" t="s">
        <v>9</v>
      </c>
      <c r="C807" s="105"/>
      <c r="D807" s="20" t="s">
        <v>10</v>
      </c>
      <c r="E807" s="22"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ht="15.75" customHeight="1">
      <c r="A808" s="24"/>
      <c r="B808" s="25" t="s">
        <v>12</v>
      </c>
      <c r="C808" s="26" t="s">
        <v>13</v>
      </c>
      <c r="D808" s="24"/>
      <c r="E808" s="24"/>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ht="15.75" customHeight="1">
      <c r="A809" s="101">
        <v>45440.0</v>
      </c>
      <c r="B809" s="52" t="s">
        <v>898</v>
      </c>
      <c r="C809" s="74" t="s">
        <v>899</v>
      </c>
      <c r="D809" s="130" t="s">
        <v>900</v>
      </c>
      <c r="E809" s="91">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ht="15.75" customHeight="1">
      <c r="A810" s="43"/>
      <c r="B810" s="113"/>
      <c r="C810" s="114"/>
      <c r="D810" s="53" t="s">
        <v>901</v>
      </c>
      <c r="E810" s="91">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ht="15.75" customHeight="1">
      <c r="A811" s="87" t="s">
        <v>20</v>
      </c>
      <c r="B811" s="88"/>
      <c r="C811" s="89"/>
      <c r="D811" s="90"/>
      <c r="E811" s="47">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ht="15.75" customHeight="1">
      <c r="A812" s="79"/>
      <c r="B812" s="80"/>
      <c r="C812" s="81"/>
      <c r="D812" s="80"/>
      <c r="E812" s="82"/>
      <c r="F812" s="107"/>
      <c r="G812" s="107"/>
      <c r="H812" s="107"/>
      <c r="I812" s="107"/>
      <c r="J812" s="107"/>
      <c r="K812" s="107"/>
      <c r="L812" s="107"/>
      <c r="M812" s="107"/>
      <c r="N812" s="107"/>
      <c r="O812" s="107"/>
      <c r="P812" s="107"/>
      <c r="Q812" s="107"/>
      <c r="R812" s="107"/>
      <c r="S812" s="107"/>
      <c r="T812" s="107"/>
      <c r="U812" s="107"/>
      <c r="V812" s="107"/>
      <c r="W812" s="107"/>
      <c r="X812" s="107"/>
      <c r="Y812" s="107"/>
      <c r="Z812" s="107"/>
      <c r="AA812" s="107"/>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row>
    <row r="813" ht="15.75" customHeight="1">
      <c r="A813" s="10" t="s">
        <v>2</v>
      </c>
      <c r="B813" s="11"/>
      <c r="C813" s="11"/>
      <c r="D813" s="11"/>
      <c r="E813" s="12"/>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ht="15.75" customHeight="1">
      <c r="A814" s="13" t="s">
        <v>902</v>
      </c>
      <c r="B814" s="11"/>
      <c r="C814" s="11"/>
      <c r="D814" s="11"/>
      <c r="E814" s="12"/>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ht="15.75" customHeight="1">
      <c r="A815" s="14" t="s">
        <v>903</v>
      </c>
      <c r="B815" s="15"/>
      <c r="C815" s="16" t="s">
        <v>904</v>
      </c>
      <c r="D815" s="17" t="s">
        <v>890</v>
      </c>
      <c r="E815" s="18" t="s">
        <v>279</v>
      </c>
      <c r="F815" s="49"/>
      <c r="G815" s="49"/>
      <c r="H815" s="49"/>
      <c r="I815" s="49"/>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ht="15.75" customHeight="1">
      <c r="A816" s="20" t="s">
        <v>8</v>
      </c>
      <c r="B816" s="104" t="s">
        <v>9</v>
      </c>
      <c r="C816" s="105"/>
      <c r="D816" s="115" t="s">
        <v>10</v>
      </c>
      <c r="E816" s="22" t="s">
        <v>11</v>
      </c>
      <c r="F816" s="49"/>
      <c r="G816" s="49"/>
      <c r="H816" s="49"/>
      <c r="I816" s="49"/>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ht="13.5" customHeight="1">
      <c r="A817" s="24"/>
      <c r="B817" s="25" t="s">
        <v>12</v>
      </c>
      <c r="C817" s="26" t="s">
        <v>13</v>
      </c>
      <c r="D817" s="24"/>
      <c r="E817" s="24"/>
      <c r="F817" s="49"/>
      <c r="G817" s="49"/>
      <c r="H817" s="49"/>
      <c r="I817" s="49"/>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ht="13.5" customHeight="1">
      <c r="A818" s="158"/>
      <c r="B818" s="147"/>
      <c r="C818" s="155"/>
      <c r="D818" s="147"/>
      <c r="E818" s="78"/>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ht="15.75" customHeight="1">
      <c r="A819" s="110"/>
      <c r="B819" s="36"/>
      <c r="C819" s="111"/>
      <c r="D819" s="147"/>
      <c r="E819" s="78"/>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ht="15.75" customHeight="1">
      <c r="A820" s="43" t="s">
        <v>20</v>
      </c>
      <c r="B820" s="113"/>
      <c r="C820" s="114"/>
      <c r="D820" s="113"/>
      <c r="E820" s="47">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ht="15.75" customHeight="1">
      <c r="A821" s="116"/>
      <c r="B821" s="117"/>
      <c r="C821" s="118"/>
      <c r="D821" s="117"/>
      <c r="E821" s="11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ht="15.75" customHeight="1">
      <c r="A822" s="10" t="s">
        <v>74</v>
      </c>
      <c r="B822" s="11"/>
      <c r="C822" s="11"/>
      <c r="D822" s="11"/>
      <c r="E822" s="12"/>
      <c r="F822" s="49"/>
      <c r="G822" s="49"/>
      <c r="H822" s="49"/>
      <c r="I822" s="49"/>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ht="15.75" customHeight="1">
      <c r="A823" s="61" t="s">
        <v>905</v>
      </c>
      <c r="B823" s="39"/>
      <c r="C823" s="39"/>
      <c r="D823" s="39"/>
      <c r="E823" s="40"/>
      <c r="F823" s="49"/>
      <c r="G823" s="49"/>
      <c r="H823" s="49"/>
      <c r="I823" s="49"/>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ht="15.75" customHeight="1">
      <c r="A824" s="14" t="s">
        <v>903</v>
      </c>
      <c r="B824" s="15"/>
      <c r="C824" s="16" t="s">
        <v>904</v>
      </c>
      <c r="D824" s="17" t="s">
        <v>890</v>
      </c>
      <c r="E824" s="18" t="s">
        <v>279</v>
      </c>
      <c r="F824" s="49"/>
      <c r="G824" s="49"/>
      <c r="H824" s="49"/>
      <c r="I824" s="49"/>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ht="15.75" customHeight="1">
      <c r="A825" s="20" t="s">
        <v>8</v>
      </c>
      <c r="B825" s="104" t="s">
        <v>9</v>
      </c>
      <c r="C825" s="105"/>
      <c r="D825" s="20" t="s">
        <v>10</v>
      </c>
      <c r="E825" s="22"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ht="15.75" customHeight="1">
      <c r="A826" s="24"/>
      <c r="B826" s="25" t="s">
        <v>12</v>
      </c>
      <c r="C826" s="26" t="s">
        <v>13</v>
      </c>
      <c r="D826" s="24"/>
      <c r="E826" s="24"/>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ht="15.75" customHeight="1">
      <c r="A827" s="146"/>
      <c r="B827" s="147"/>
      <c r="C827" s="155"/>
      <c r="D827" s="147"/>
      <c r="E827" s="78"/>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ht="15.75" customHeight="1">
      <c r="A828" s="146"/>
      <c r="B828" s="147"/>
      <c r="C828" s="111"/>
      <c r="D828" s="36"/>
      <c r="E828" s="78"/>
      <c r="F828" s="107"/>
      <c r="G828" s="107"/>
      <c r="H828" s="107"/>
      <c r="I828" s="107"/>
      <c r="J828" s="107"/>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c r="AJ828" s="107"/>
      <c r="AK828" s="107"/>
      <c r="AL828" s="107"/>
      <c r="AM828" s="107"/>
      <c r="AN828" s="107"/>
      <c r="AO828" s="107"/>
      <c r="AP828" s="107"/>
      <c r="AQ828" s="107"/>
      <c r="AR828" s="107"/>
      <c r="AS828" s="107"/>
      <c r="AT828" s="107"/>
      <c r="AU828" s="107"/>
      <c r="AV828" s="107"/>
      <c r="AW828" s="107"/>
      <c r="AX828" s="107"/>
    </row>
    <row r="829" ht="15.75" customHeight="1">
      <c r="A829" s="87" t="s">
        <v>20</v>
      </c>
      <c r="B829" s="88"/>
      <c r="C829" s="89"/>
      <c r="D829" s="90"/>
      <c r="E829" s="47">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ht="15.75" customHeight="1">
      <c r="A830" s="79"/>
      <c r="B830" s="80"/>
      <c r="C830" s="81"/>
      <c r="D830" s="80"/>
      <c r="E830" s="82"/>
      <c r="F830" s="107"/>
      <c r="G830" s="107"/>
      <c r="H830" s="107"/>
      <c r="I830" s="107"/>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c r="AK830" s="107"/>
      <c r="AL830" s="107"/>
      <c r="AM830" s="107"/>
      <c r="AN830" s="107"/>
      <c r="AO830" s="107"/>
      <c r="AP830" s="107"/>
      <c r="AQ830" s="107"/>
      <c r="AR830" s="107"/>
      <c r="AS830" s="107"/>
      <c r="AT830" s="107"/>
      <c r="AU830" s="107"/>
      <c r="AV830" s="107"/>
      <c r="AW830" s="107"/>
      <c r="AX830" s="107"/>
    </row>
    <row r="831" ht="15.75" customHeight="1">
      <c r="A831" s="10" t="s">
        <v>2</v>
      </c>
      <c r="B831" s="11"/>
      <c r="C831" s="11"/>
      <c r="D831" s="11"/>
      <c r="E831" s="12"/>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ht="15.75" customHeight="1">
      <c r="A832" s="13" t="s">
        <v>906</v>
      </c>
      <c r="B832" s="11"/>
      <c r="C832" s="11"/>
      <c r="D832" s="11"/>
      <c r="E832" s="12"/>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ht="15.75" customHeight="1">
      <c r="A833" s="14" t="s">
        <v>907</v>
      </c>
      <c r="B833" s="15"/>
      <c r="C833" s="16" t="s">
        <v>908</v>
      </c>
      <c r="D833" s="17" t="s">
        <v>909</v>
      </c>
      <c r="E833" s="18" t="s">
        <v>7</v>
      </c>
      <c r="F833" s="49"/>
      <c r="G833" s="49"/>
      <c r="H833" s="49"/>
      <c r="I833" s="49"/>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ht="15.75" customHeight="1">
      <c r="A834" s="20" t="s">
        <v>8</v>
      </c>
      <c r="B834" s="104" t="s">
        <v>9</v>
      </c>
      <c r="C834" s="105"/>
      <c r="D834" s="115" t="s">
        <v>10</v>
      </c>
      <c r="E834" s="22" t="s">
        <v>11</v>
      </c>
      <c r="F834" s="49"/>
      <c r="G834" s="49"/>
      <c r="H834" s="49"/>
      <c r="I834" s="49"/>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ht="13.5" customHeight="1">
      <c r="A835" s="24"/>
      <c r="B835" s="25" t="s">
        <v>12</v>
      </c>
      <c r="C835" s="26" t="s">
        <v>13</v>
      </c>
      <c r="D835" s="24"/>
      <c r="E835" s="24"/>
      <c r="F835" s="49"/>
      <c r="G835" s="49"/>
      <c r="H835" s="49"/>
      <c r="I835" s="49"/>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ht="13.5" customHeight="1">
      <c r="A836" s="83">
        <v>45449.0</v>
      </c>
      <c r="B836" s="130" t="s">
        <v>589</v>
      </c>
      <c r="C836" s="85" t="s">
        <v>312</v>
      </c>
      <c r="D836" s="130" t="s">
        <v>910</v>
      </c>
      <c r="E836" s="91">
        <v>150.0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ht="15.75" customHeight="1">
      <c r="A837" s="27">
        <v>45449.0</v>
      </c>
      <c r="B837" s="52" t="s">
        <v>911</v>
      </c>
      <c r="C837" s="74" t="s">
        <v>912</v>
      </c>
      <c r="D837" s="130" t="s">
        <v>913</v>
      </c>
      <c r="E837" s="91">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ht="15.75" customHeight="1">
      <c r="A838" s="27">
        <v>45449.0</v>
      </c>
      <c r="B838" s="52" t="s">
        <v>302</v>
      </c>
      <c r="C838" s="74" t="s">
        <v>303</v>
      </c>
      <c r="D838" s="130" t="s">
        <v>914</v>
      </c>
      <c r="E838" s="91">
        <v>60.0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ht="15.75" customHeight="1">
      <c r="A839" s="27">
        <v>45450.0</v>
      </c>
      <c r="B839" s="52" t="s">
        <v>915</v>
      </c>
      <c r="C839" s="74" t="s">
        <v>300</v>
      </c>
      <c r="D839" s="130" t="s">
        <v>916</v>
      </c>
      <c r="E839" s="91">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ht="15.75" customHeight="1">
      <c r="A840" s="27">
        <v>45455.0</v>
      </c>
      <c r="B840" s="52" t="s">
        <v>579</v>
      </c>
      <c r="C840" s="74" t="s">
        <v>414</v>
      </c>
      <c r="D840" s="130" t="s">
        <v>917</v>
      </c>
      <c r="E840" s="91">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ht="15.75" customHeight="1">
      <c r="A841" s="27">
        <v>45457.0</v>
      </c>
      <c r="B841" s="52" t="s">
        <v>308</v>
      </c>
      <c r="C841" s="74" t="s">
        <v>141</v>
      </c>
      <c r="D841" s="130" t="s">
        <v>918</v>
      </c>
      <c r="E841" s="91">
        <v>101.0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ht="15.75" customHeight="1">
      <c r="A842" s="27">
        <v>45464.0</v>
      </c>
      <c r="B842" s="52" t="s">
        <v>302</v>
      </c>
      <c r="C842" s="74" t="s">
        <v>303</v>
      </c>
      <c r="D842" s="130" t="s">
        <v>919</v>
      </c>
      <c r="E842" s="91">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ht="15.75" customHeight="1">
      <c r="A843" s="27">
        <v>45464.0</v>
      </c>
      <c r="B843" s="52" t="s">
        <v>920</v>
      </c>
      <c r="C843" s="74" t="s">
        <v>921</v>
      </c>
      <c r="D843" s="130" t="s">
        <v>922</v>
      </c>
      <c r="E843" s="91">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ht="15.75" customHeight="1">
      <c r="A844" s="27">
        <v>45467.0</v>
      </c>
      <c r="B844" s="52" t="s">
        <v>302</v>
      </c>
      <c r="C844" s="74" t="s">
        <v>303</v>
      </c>
      <c r="D844" s="130" t="s">
        <v>923</v>
      </c>
      <c r="E844" s="91">
        <v>2073.0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ht="15.75" customHeight="1">
      <c r="A845" s="27">
        <v>45467.0</v>
      </c>
      <c r="B845" s="52" t="s">
        <v>924</v>
      </c>
      <c r="C845" s="74" t="s">
        <v>925</v>
      </c>
      <c r="D845" s="130" t="s">
        <v>926</v>
      </c>
      <c r="E845" s="91">
        <v>135.0</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ht="15.75" customHeight="1">
      <c r="A846" s="27">
        <v>45469.0</v>
      </c>
      <c r="B846" s="52" t="s">
        <v>302</v>
      </c>
      <c r="C846" s="74" t="s">
        <v>303</v>
      </c>
      <c r="D846" s="130" t="s">
        <v>927</v>
      </c>
      <c r="E846" s="91">
        <v>83.0</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ht="15.75" customHeight="1">
      <c r="A847" s="27">
        <v>45475.0</v>
      </c>
      <c r="B847" s="52" t="s">
        <v>928</v>
      </c>
      <c r="C847" s="74" t="s">
        <v>819</v>
      </c>
      <c r="D847" s="130" t="s">
        <v>929</v>
      </c>
      <c r="E847" s="91">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ht="15.75" customHeight="1">
      <c r="A848" s="27">
        <v>45475.0</v>
      </c>
      <c r="B848" s="52" t="s">
        <v>302</v>
      </c>
      <c r="C848" s="74" t="s">
        <v>303</v>
      </c>
      <c r="D848" s="130" t="s">
        <v>930</v>
      </c>
      <c r="E848" s="91">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ht="15.75" customHeight="1">
      <c r="A849" s="27">
        <v>45481.0</v>
      </c>
      <c r="B849" s="52" t="s">
        <v>579</v>
      </c>
      <c r="C849" s="74" t="s">
        <v>414</v>
      </c>
      <c r="D849" s="130" t="s">
        <v>931</v>
      </c>
      <c r="E849" s="91">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ht="15.75" customHeight="1">
      <c r="A850" s="27">
        <v>45486.0</v>
      </c>
      <c r="B850" s="52" t="s">
        <v>302</v>
      </c>
      <c r="C850" s="74" t="s">
        <v>303</v>
      </c>
      <c r="D850" s="130" t="s">
        <v>932</v>
      </c>
      <c r="E850" s="91">
        <v>1277.0</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ht="15.75" customHeight="1">
      <c r="A851" s="43" t="s">
        <v>20</v>
      </c>
      <c r="B851" s="113"/>
      <c r="C851" s="114"/>
      <c r="D851" s="113"/>
      <c r="E851" s="47">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ht="15.75" customHeight="1">
      <c r="A852" s="116"/>
      <c r="B852" s="117"/>
      <c r="C852" s="118"/>
      <c r="D852" s="117"/>
      <c r="E852" s="117"/>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ht="15.75" customHeight="1">
      <c r="A853" s="10" t="s">
        <v>74</v>
      </c>
      <c r="B853" s="11"/>
      <c r="C853" s="11"/>
      <c r="D853" s="11"/>
      <c r="E853" s="12"/>
      <c r="F853" s="49"/>
      <c r="G853" s="49"/>
      <c r="H853" s="49"/>
      <c r="I853" s="49"/>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ht="15.75" customHeight="1">
      <c r="A854" s="61" t="s">
        <v>906</v>
      </c>
      <c r="B854" s="39"/>
      <c r="C854" s="39"/>
      <c r="D854" s="39"/>
      <c r="E854" s="40"/>
      <c r="F854" s="49"/>
      <c r="G854" s="49"/>
      <c r="H854" s="49"/>
      <c r="I854" s="49"/>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ht="15.75" customHeight="1">
      <c r="A855" s="14" t="s">
        <v>907</v>
      </c>
      <c r="B855" s="15"/>
      <c r="C855" s="16" t="s">
        <v>908</v>
      </c>
      <c r="D855" s="17" t="s">
        <v>909</v>
      </c>
      <c r="E855" s="18" t="s">
        <v>7</v>
      </c>
      <c r="F855" s="49"/>
      <c r="G855" s="49"/>
      <c r="H855" s="49"/>
      <c r="I855" s="49"/>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ht="15.75" customHeight="1">
      <c r="A856" s="20" t="s">
        <v>8</v>
      </c>
      <c r="B856" s="104" t="s">
        <v>9</v>
      </c>
      <c r="C856" s="105"/>
      <c r="D856" s="20" t="s">
        <v>10</v>
      </c>
      <c r="E856" s="22"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ht="15.75" customHeight="1">
      <c r="A857" s="24"/>
      <c r="B857" s="25" t="s">
        <v>12</v>
      </c>
      <c r="C857" s="26" t="s">
        <v>13</v>
      </c>
      <c r="D857" s="24"/>
      <c r="E857" s="2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ht="15.75" customHeight="1">
      <c r="A858" s="120">
        <v>45440.0</v>
      </c>
      <c r="B858" s="130" t="s">
        <v>933</v>
      </c>
      <c r="C858" s="85" t="s">
        <v>459</v>
      </c>
      <c r="D858" s="130" t="s">
        <v>934</v>
      </c>
      <c r="E858" s="91">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ht="15.75" customHeight="1">
      <c r="A859" s="120">
        <v>45441.0</v>
      </c>
      <c r="B859" s="130" t="s">
        <v>935</v>
      </c>
      <c r="C859" s="111"/>
      <c r="D859" s="52" t="s">
        <v>936</v>
      </c>
      <c r="E859" s="91">
        <v>10.05</v>
      </c>
      <c r="F859" s="107"/>
      <c r="G859" s="107"/>
      <c r="H859" s="107"/>
      <c r="I859" s="107"/>
      <c r="J859" s="107"/>
      <c r="K859" s="107"/>
      <c r="L859" s="107"/>
      <c r="M859" s="107"/>
      <c r="N859" s="107"/>
      <c r="O859" s="107"/>
      <c r="P859" s="107"/>
      <c r="Q859" s="107"/>
      <c r="R859" s="107"/>
      <c r="S859" s="107"/>
      <c r="T859" s="107"/>
      <c r="U859" s="107"/>
      <c r="V859" s="107"/>
      <c r="W859" s="107"/>
      <c r="X859" s="107"/>
      <c r="Y859" s="107"/>
      <c r="Z859" s="107"/>
      <c r="AA859" s="107"/>
      <c r="AB859" s="107"/>
      <c r="AC859" s="107"/>
      <c r="AD859" s="107"/>
      <c r="AE859" s="107"/>
      <c r="AF859" s="107"/>
      <c r="AG859" s="107"/>
      <c r="AH859" s="107"/>
      <c r="AI859" s="107"/>
      <c r="AJ859" s="107"/>
      <c r="AK859" s="107"/>
      <c r="AL859" s="107"/>
      <c r="AM859" s="107"/>
      <c r="AN859" s="107"/>
      <c r="AO859" s="107"/>
      <c r="AP859" s="107"/>
      <c r="AQ859" s="107"/>
      <c r="AR859" s="107"/>
      <c r="AS859" s="107"/>
      <c r="AT859" s="107"/>
      <c r="AU859" s="107"/>
      <c r="AV859" s="107"/>
      <c r="AW859" s="107"/>
      <c r="AX859" s="107"/>
    </row>
    <row r="860" ht="15.75" customHeight="1">
      <c r="A860" s="120">
        <v>45443.0</v>
      </c>
      <c r="B860" s="130" t="s">
        <v>288</v>
      </c>
      <c r="C860" s="74" t="s">
        <v>289</v>
      </c>
      <c r="D860" s="52" t="s">
        <v>937</v>
      </c>
      <c r="E860" s="91">
        <v>1936.42</v>
      </c>
      <c r="F860" s="107"/>
      <c r="G860" s="107"/>
      <c r="H860" s="107"/>
      <c r="I860" s="107"/>
      <c r="J860" s="107"/>
      <c r="K860" s="107"/>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c r="AG860" s="107"/>
      <c r="AH860" s="107"/>
      <c r="AI860" s="107"/>
      <c r="AJ860" s="107"/>
      <c r="AK860" s="107"/>
      <c r="AL860" s="107"/>
      <c r="AM860" s="107"/>
      <c r="AN860" s="107"/>
      <c r="AO860" s="107"/>
      <c r="AP860" s="107"/>
      <c r="AQ860" s="107"/>
      <c r="AR860" s="107"/>
      <c r="AS860" s="107"/>
      <c r="AT860" s="107"/>
      <c r="AU860" s="107"/>
      <c r="AV860" s="107"/>
      <c r="AW860" s="107"/>
      <c r="AX860" s="107"/>
    </row>
    <row r="861" ht="15.75" customHeight="1">
      <c r="A861" s="120">
        <v>45448.0</v>
      </c>
      <c r="B861" s="130" t="s">
        <v>935</v>
      </c>
      <c r="C861" s="111"/>
      <c r="D861" s="52" t="s">
        <v>938</v>
      </c>
      <c r="E861" s="91">
        <v>39.72</v>
      </c>
      <c r="F861" s="107"/>
      <c r="G861" s="107"/>
      <c r="H861" s="107"/>
      <c r="I861" s="107"/>
      <c r="J861" s="107"/>
      <c r="K861" s="107"/>
      <c r="L861" s="107"/>
      <c r="M861" s="107"/>
      <c r="N861" s="107"/>
      <c r="O861" s="107"/>
      <c r="P861" s="107"/>
      <c r="Q861" s="107"/>
      <c r="R861" s="107"/>
      <c r="S861" s="107"/>
      <c r="T861" s="107"/>
      <c r="U861" s="107"/>
      <c r="V861" s="107"/>
      <c r="W861" s="107"/>
      <c r="X861" s="107"/>
      <c r="Y861" s="107"/>
      <c r="Z861" s="107"/>
      <c r="AA861" s="107"/>
      <c r="AB861" s="107"/>
      <c r="AC861" s="107"/>
      <c r="AD861" s="107"/>
      <c r="AE861" s="107"/>
      <c r="AF861" s="107"/>
      <c r="AG861" s="107"/>
      <c r="AH861" s="107"/>
      <c r="AI861" s="107"/>
      <c r="AJ861" s="107"/>
      <c r="AK861" s="107"/>
      <c r="AL861" s="107"/>
      <c r="AM861" s="107"/>
      <c r="AN861" s="107"/>
      <c r="AO861" s="107"/>
      <c r="AP861" s="107"/>
      <c r="AQ861" s="107"/>
      <c r="AR861" s="107"/>
      <c r="AS861" s="107"/>
      <c r="AT861" s="107"/>
      <c r="AU861" s="107"/>
      <c r="AV861" s="107"/>
      <c r="AW861" s="107"/>
      <c r="AX861" s="107"/>
    </row>
    <row r="862" ht="15.75" customHeight="1">
      <c r="A862" s="120">
        <v>45448.0</v>
      </c>
      <c r="B862" s="130" t="s">
        <v>939</v>
      </c>
      <c r="C862" s="74" t="s">
        <v>940</v>
      </c>
      <c r="D862" s="52" t="s">
        <v>941</v>
      </c>
      <c r="E862" s="91">
        <v>242.9</v>
      </c>
      <c r="F862" s="107"/>
      <c r="G862" s="107"/>
      <c r="H862" s="107"/>
      <c r="I862" s="107"/>
      <c r="J862" s="107"/>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row>
    <row r="863" ht="15.75" customHeight="1">
      <c r="A863" s="120">
        <v>45449.0</v>
      </c>
      <c r="B863" s="130" t="s">
        <v>935</v>
      </c>
      <c r="C863" s="111"/>
      <c r="D863" s="52" t="s">
        <v>942</v>
      </c>
      <c r="E863" s="91">
        <v>7.1</v>
      </c>
      <c r="F863" s="107"/>
      <c r="G863" s="107"/>
      <c r="H863" s="107"/>
      <c r="I863" s="107"/>
      <c r="J863" s="107"/>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c r="AG863" s="107"/>
      <c r="AH863" s="107"/>
      <c r="AI863" s="107"/>
      <c r="AJ863" s="107"/>
      <c r="AK863" s="107"/>
      <c r="AL863" s="107"/>
      <c r="AM863" s="107"/>
      <c r="AN863" s="107"/>
      <c r="AO863" s="107"/>
      <c r="AP863" s="107"/>
      <c r="AQ863" s="107"/>
      <c r="AR863" s="107"/>
      <c r="AS863" s="107"/>
      <c r="AT863" s="107"/>
      <c r="AU863" s="107"/>
      <c r="AV863" s="107"/>
      <c r="AW863" s="107"/>
      <c r="AX863" s="107"/>
    </row>
    <row r="864" ht="15.75" customHeight="1">
      <c r="A864" s="120">
        <v>45463.0</v>
      </c>
      <c r="B864" s="130" t="s">
        <v>943</v>
      </c>
      <c r="C864" s="74" t="s">
        <v>884</v>
      </c>
      <c r="D864" s="52" t="s">
        <v>944</v>
      </c>
      <c r="E864" s="91">
        <v>2375.0</v>
      </c>
      <c r="F864" s="107"/>
      <c r="G864" s="107"/>
      <c r="H864" s="107"/>
      <c r="I864" s="107"/>
      <c r="J864" s="107"/>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7"/>
      <c r="AI864" s="107"/>
      <c r="AJ864" s="107"/>
      <c r="AK864" s="107"/>
      <c r="AL864" s="107"/>
      <c r="AM864" s="107"/>
      <c r="AN864" s="107"/>
      <c r="AO864" s="107"/>
      <c r="AP864" s="107"/>
      <c r="AQ864" s="107"/>
      <c r="AR864" s="107"/>
      <c r="AS864" s="107"/>
      <c r="AT864" s="107"/>
      <c r="AU864" s="107"/>
      <c r="AV864" s="107"/>
      <c r="AW864" s="107"/>
      <c r="AX864" s="107"/>
    </row>
    <row r="865" ht="15.75" customHeight="1">
      <c r="A865" s="120">
        <v>45464.0</v>
      </c>
      <c r="B865" s="130" t="s">
        <v>935</v>
      </c>
      <c r="C865" s="111"/>
      <c r="D865" s="52" t="s">
        <v>945</v>
      </c>
      <c r="E865" s="91">
        <v>125.0</v>
      </c>
      <c r="F865" s="107"/>
      <c r="G865" s="107"/>
      <c r="H865" s="107"/>
      <c r="I865" s="107"/>
      <c r="J865" s="107"/>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7"/>
      <c r="AI865" s="107"/>
      <c r="AJ865" s="107"/>
      <c r="AK865" s="107"/>
      <c r="AL865" s="107"/>
      <c r="AM865" s="107"/>
      <c r="AN865" s="107"/>
      <c r="AO865" s="107"/>
      <c r="AP865" s="107"/>
      <c r="AQ865" s="107"/>
      <c r="AR865" s="107"/>
      <c r="AS865" s="107"/>
      <c r="AT865" s="107"/>
      <c r="AU865" s="107"/>
      <c r="AV865" s="107"/>
      <c r="AW865" s="107"/>
      <c r="AX865" s="107"/>
    </row>
    <row r="866" ht="15.75" customHeight="1">
      <c r="A866" s="120">
        <v>45470.0</v>
      </c>
      <c r="B866" s="130" t="s">
        <v>946</v>
      </c>
      <c r="C866" s="74" t="s">
        <v>852</v>
      </c>
      <c r="D866" s="52" t="s">
        <v>947</v>
      </c>
      <c r="E866" s="91">
        <v>142.5</v>
      </c>
      <c r="F866" s="107"/>
      <c r="G866" s="107"/>
      <c r="H866" s="107"/>
      <c r="I866" s="107"/>
      <c r="J866" s="107"/>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c r="AJ866" s="107"/>
      <c r="AK866" s="107"/>
      <c r="AL866" s="107"/>
      <c r="AM866" s="107"/>
      <c r="AN866" s="107"/>
      <c r="AO866" s="107"/>
      <c r="AP866" s="107"/>
      <c r="AQ866" s="107"/>
      <c r="AR866" s="107"/>
      <c r="AS866" s="107"/>
      <c r="AT866" s="107"/>
      <c r="AU866" s="107"/>
      <c r="AV866" s="107"/>
      <c r="AW866" s="107"/>
      <c r="AX866" s="107"/>
    </row>
    <row r="867" ht="15.75" customHeight="1">
      <c r="A867" s="120">
        <v>45470.0</v>
      </c>
      <c r="B867" s="130" t="s">
        <v>935</v>
      </c>
      <c r="C867" s="111"/>
      <c r="D867" s="52" t="s">
        <v>948</v>
      </c>
      <c r="E867" s="91">
        <v>7.5</v>
      </c>
      <c r="F867" s="107"/>
      <c r="G867" s="107"/>
      <c r="H867" s="107"/>
      <c r="I867" s="107"/>
      <c r="J867" s="107"/>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c r="AG867" s="107"/>
      <c r="AH867" s="107"/>
      <c r="AI867" s="107"/>
      <c r="AJ867" s="107"/>
      <c r="AK867" s="107"/>
      <c r="AL867" s="107"/>
      <c r="AM867" s="107"/>
      <c r="AN867" s="107"/>
      <c r="AO867" s="107"/>
      <c r="AP867" s="107"/>
      <c r="AQ867" s="107"/>
      <c r="AR867" s="107"/>
      <c r="AS867" s="107"/>
      <c r="AT867" s="107"/>
      <c r="AU867" s="107"/>
      <c r="AV867" s="107"/>
      <c r="AW867" s="107"/>
      <c r="AX867" s="107"/>
    </row>
    <row r="868" ht="15.75" customHeight="1">
      <c r="A868" s="120">
        <v>45453.0</v>
      </c>
      <c r="B868" s="130" t="s">
        <v>949</v>
      </c>
      <c r="C868" s="74" t="s">
        <v>950</v>
      </c>
      <c r="D868" s="52" t="s">
        <v>951</v>
      </c>
      <c r="E868" s="91">
        <v>1805.0</v>
      </c>
      <c r="F868" s="107"/>
      <c r="G868" s="107"/>
      <c r="H868" s="107"/>
      <c r="I868" s="107"/>
      <c r="J868" s="107"/>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c r="AJ868" s="107"/>
      <c r="AK868" s="107"/>
      <c r="AL868" s="107"/>
      <c r="AM868" s="107"/>
      <c r="AN868" s="107"/>
      <c r="AO868" s="107"/>
      <c r="AP868" s="107"/>
      <c r="AQ868" s="107"/>
      <c r="AR868" s="107"/>
      <c r="AS868" s="107"/>
      <c r="AT868" s="107"/>
      <c r="AU868" s="107"/>
      <c r="AV868" s="107"/>
      <c r="AW868" s="107"/>
      <c r="AX868" s="107"/>
    </row>
    <row r="869" ht="15.75" customHeight="1">
      <c r="A869" s="146"/>
      <c r="B869" s="130" t="s">
        <v>935</v>
      </c>
      <c r="C869" s="111"/>
      <c r="D869" s="52" t="s">
        <v>952</v>
      </c>
      <c r="E869" s="91">
        <v>0.0</v>
      </c>
      <c r="F869" s="107"/>
      <c r="G869" s="107"/>
      <c r="H869" s="107"/>
      <c r="I869" s="107"/>
      <c r="J869" s="107"/>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107"/>
      <c r="AH869" s="107"/>
      <c r="AI869" s="107"/>
      <c r="AJ869" s="107"/>
      <c r="AK869" s="107"/>
      <c r="AL869" s="107"/>
      <c r="AM869" s="107"/>
      <c r="AN869" s="107"/>
      <c r="AO869" s="107"/>
      <c r="AP869" s="107"/>
      <c r="AQ869" s="107"/>
      <c r="AR869" s="107"/>
      <c r="AS869" s="107"/>
      <c r="AT869" s="107"/>
      <c r="AU869" s="107"/>
      <c r="AV869" s="107"/>
      <c r="AW869" s="107"/>
      <c r="AX869" s="107"/>
    </row>
    <row r="870" ht="15.75" customHeight="1">
      <c r="A870" s="120">
        <v>45453.0</v>
      </c>
      <c r="B870" s="130" t="s">
        <v>109</v>
      </c>
      <c r="C870" s="74" t="s">
        <v>953</v>
      </c>
      <c r="D870" s="52" t="s">
        <v>954</v>
      </c>
      <c r="E870" s="91">
        <v>30.0</v>
      </c>
      <c r="F870" s="107"/>
      <c r="G870" s="107"/>
      <c r="H870" s="107"/>
      <c r="I870" s="107"/>
      <c r="J870" s="107"/>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row>
    <row r="871" ht="15.75" customHeight="1">
      <c r="A871" s="146"/>
      <c r="B871" s="130" t="s">
        <v>935</v>
      </c>
      <c r="C871" s="111"/>
      <c r="D871" s="52" t="s">
        <v>955</v>
      </c>
      <c r="E871" s="91">
        <v>0.0</v>
      </c>
      <c r="F871" s="107"/>
      <c r="G871" s="107"/>
      <c r="H871" s="107"/>
      <c r="I871" s="107"/>
      <c r="J871" s="107"/>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c r="AJ871" s="107"/>
      <c r="AK871" s="107"/>
      <c r="AL871" s="107"/>
      <c r="AM871" s="107"/>
      <c r="AN871" s="107"/>
      <c r="AO871" s="107"/>
      <c r="AP871" s="107"/>
      <c r="AQ871" s="107"/>
      <c r="AR871" s="107"/>
      <c r="AS871" s="107"/>
      <c r="AT871" s="107"/>
      <c r="AU871" s="107"/>
      <c r="AV871" s="107"/>
      <c r="AW871" s="107"/>
      <c r="AX871" s="107"/>
    </row>
    <row r="872" ht="15.75" customHeight="1">
      <c r="A872" s="120">
        <v>45462.0</v>
      </c>
      <c r="B872" s="130" t="s">
        <v>956</v>
      </c>
      <c r="C872" s="74" t="s">
        <v>957</v>
      </c>
      <c r="D872" s="52" t="s">
        <v>958</v>
      </c>
      <c r="E872" s="91">
        <v>350.0</v>
      </c>
      <c r="F872" s="107"/>
      <c r="G872" s="107"/>
      <c r="H872" s="107"/>
      <c r="I872" s="107"/>
      <c r="J872" s="107"/>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c r="AJ872" s="107"/>
      <c r="AK872" s="107"/>
      <c r="AL872" s="107"/>
      <c r="AM872" s="107"/>
      <c r="AN872" s="107"/>
      <c r="AO872" s="107"/>
      <c r="AP872" s="107"/>
      <c r="AQ872" s="107"/>
      <c r="AR872" s="107"/>
      <c r="AS872" s="107"/>
      <c r="AT872" s="107"/>
      <c r="AU872" s="107"/>
      <c r="AV872" s="107"/>
      <c r="AW872" s="107"/>
      <c r="AX872" s="107"/>
    </row>
    <row r="873" ht="15.75" customHeight="1">
      <c r="A873" s="146"/>
      <c r="B873" s="130" t="s">
        <v>935</v>
      </c>
      <c r="C873" s="111"/>
      <c r="D873" s="52" t="s">
        <v>959</v>
      </c>
      <c r="E873" s="91">
        <v>0.0</v>
      </c>
      <c r="F873" s="107"/>
      <c r="G873" s="107"/>
      <c r="H873" s="107"/>
      <c r="I873" s="107"/>
      <c r="J873" s="107"/>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c r="AG873" s="107"/>
      <c r="AH873" s="107"/>
      <c r="AI873" s="107"/>
      <c r="AJ873" s="107"/>
      <c r="AK873" s="107"/>
      <c r="AL873" s="107"/>
      <c r="AM873" s="107"/>
      <c r="AN873" s="107"/>
      <c r="AO873" s="107"/>
      <c r="AP873" s="107"/>
      <c r="AQ873" s="107"/>
      <c r="AR873" s="107"/>
      <c r="AS873" s="107"/>
      <c r="AT873" s="107"/>
      <c r="AU873" s="107"/>
      <c r="AV873" s="107"/>
      <c r="AW873" s="107"/>
      <c r="AX873" s="107"/>
    </row>
    <row r="874" ht="15.75" customHeight="1">
      <c r="A874" s="120">
        <v>45496.0</v>
      </c>
      <c r="B874" s="130" t="s">
        <v>109</v>
      </c>
      <c r="C874" s="74" t="s">
        <v>953</v>
      </c>
      <c r="D874" s="52" t="s">
        <v>960</v>
      </c>
      <c r="E874" s="91">
        <v>40.0</v>
      </c>
      <c r="F874" s="107"/>
      <c r="G874" s="107"/>
      <c r="H874" s="107"/>
      <c r="I874" s="107"/>
      <c r="J874" s="107"/>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c r="AG874" s="107"/>
      <c r="AH874" s="107"/>
      <c r="AI874" s="107"/>
      <c r="AJ874" s="107"/>
      <c r="AK874" s="107"/>
      <c r="AL874" s="107"/>
      <c r="AM874" s="107"/>
      <c r="AN874" s="107"/>
      <c r="AO874" s="107"/>
      <c r="AP874" s="107"/>
      <c r="AQ874" s="107"/>
      <c r="AR874" s="107"/>
      <c r="AS874" s="107"/>
      <c r="AT874" s="107"/>
      <c r="AU874" s="107"/>
      <c r="AV874" s="107"/>
      <c r="AW874" s="107"/>
      <c r="AX874" s="107"/>
    </row>
    <row r="875" ht="15.75" customHeight="1">
      <c r="A875" s="146"/>
      <c r="B875" s="130" t="s">
        <v>935</v>
      </c>
      <c r="C875" s="111"/>
      <c r="D875" s="52" t="s">
        <v>959</v>
      </c>
      <c r="E875" s="91">
        <v>0.0</v>
      </c>
      <c r="F875" s="107"/>
      <c r="G875" s="107"/>
      <c r="H875" s="107"/>
      <c r="I875" s="107"/>
      <c r="J875" s="107"/>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c r="AK875" s="107"/>
      <c r="AL875" s="107"/>
      <c r="AM875" s="107"/>
      <c r="AN875" s="107"/>
      <c r="AO875" s="107"/>
      <c r="AP875" s="107"/>
      <c r="AQ875" s="107"/>
      <c r="AR875" s="107"/>
      <c r="AS875" s="107"/>
      <c r="AT875" s="107"/>
      <c r="AU875" s="107"/>
      <c r="AV875" s="107"/>
      <c r="AW875" s="107"/>
      <c r="AX875" s="107"/>
    </row>
    <row r="876" ht="15.75" customHeight="1">
      <c r="A876" s="120">
        <v>45499.0</v>
      </c>
      <c r="B876" s="130" t="s">
        <v>949</v>
      </c>
      <c r="C876" s="74" t="s">
        <v>950</v>
      </c>
      <c r="D876" s="52" t="s">
        <v>951</v>
      </c>
      <c r="E876" s="91">
        <v>200.0</v>
      </c>
      <c r="F876" s="107"/>
      <c r="G876" s="107"/>
      <c r="H876" s="107"/>
      <c r="I876" s="107"/>
      <c r="J876" s="107"/>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row>
    <row r="877" ht="15.75" customHeight="1">
      <c r="A877" s="146"/>
      <c r="B877" s="130" t="s">
        <v>935</v>
      </c>
      <c r="C877" s="111"/>
      <c r="D877" s="52" t="s">
        <v>961</v>
      </c>
      <c r="E877" s="91">
        <v>0.0</v>
      </c>
      <c r="F877" s="107"/>
      <c r="G877" s="107"/>
      <c r="H877" s="107"/>
      <c r="I877" s="107"/>
      <c r="J877" s="107"/>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c r="AG877" s="107"/>
      <c r="AH877" s="107"/>
      <c r="AI877" s="107"/>
      <c r="AJ877" s="107"/>
      <c r="AK877" s="107"/>
      <c r="AL877" s="107"/>
      <c r="AM877" s="107"/>
      <c r="AN877" s="107"/>
      <c r="AO877" s="107"/>
      <c r="AP877" s="107"/>
      <c r="AQ877" s="107"/>
      <c r="AR877" s="107"/>
      <c r="AS877" s="107"/>
      <c r="AT877" s="107"/>
      <c r="AU877" s="107"/>
      <c r="AV877" s="107"/>
      <c r="AW877" s="107"/>
      <c r="AX877" s="107"/>
    </row>
    <row r="878" ht="15.75" customHeight="1">
      <c r="A878" s="87" t="s">
        <v>20</v>
      </c>
      <c r="B878" s="88"/>
      <c r="C878" s="89"/>
      <c r="D878" s="90"/>
      <c r="E878" s="47">
        <f>SUM(E858:E877)</f>
        <v>7801.14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ht="15.75" customHeight="1">
      <c r="A879" s="79"/>
      <c r="B879" s="80"/>
      <c r="C879" s="81"/>
      <c r="D879" s="80"/>
      <c r="E879" s="82"/>
      <c r="F879" s="107"/>
      <c r="G879" s="107"/>
      <c r="H879" s="107"/>
      <c r="I879" s="107"/>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AN879" s="107"/>
      <c r="AO879" s="107"/>
      <c r="AP879" s="107"/>
      <c r="AQ879" s="107"/>
      <c r="AR879" s="107"/>
      <c r="AS879" s="107"/>
      <c r="AT879" s="107"/>
      <c r="AU879" s="107"/>
      <c r="AV879" s="107"/>
      <c r="AW879" s="107"/>
      <c r="AX879" s="107"/>
    </row>
    <row r="880" ht="15.75" customHeight="1">
      <c r="A880" s="10" t="s">
        <v>74</v>
      </c>
      <c r="B880" s="11"/>
      <c r="C880" s="11"/>
      <c r="D880" s="11"/>
      <c r="E880" s="12"/>
      <c r="F880" s="49"/>
      <c r="G880" s="49"/>
      <c r="H880" s="49"/>
      <c r="I880" s="49"/>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ht="15.75" customHeight="1">
      <c r="A881" s="61" t="s">
        <v>962</v>
      </c>
      <c r="B881" s="39"/>
      <c r="C881" s="39"/>
      <c r="D881" s="39"/>
      <c r="E881" s="40"/>
      <c r="F881" s="49"/>
      <c r="G881" s="49"/>
      <c r="H881" s="49"/>
      <c r="I881" s="49"/>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ht="15.75" customHeight="1">
      <c r="A882" s="14" t="s">
        <v>963</v>
      </c>
      <c r="B882" s="15"/>
      <c r="C882" s="16" t="s">
        <v>964</v>
      </c>
      <c r="D882" s="17" t="s">
        <v>965</v>
      </c>
      <c r="E882" s="18" t="s">
        <v>7</v>
      </c>
      <c r="F882" s="49"/>
      <c r="G882" s="49"/>
      <c r="H882" s="49"/>
      <c r="I882" s="49"/>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ht="15.75" customHeight="1">
      <c r="A883" s="20" t="s">
        <v>8</v>
      </c>
      <c r="B883" s="104" t="s">
        <v>9</v>
      </c>
      <c r="C883" s="105"/>
      <c r="D883" s="20" t="s">
        <v>10</v>
      </c>
      <c r="E883" s="22"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ht="15.75" customHeight="1">
      <c r="A884" s="24"/>
      <c r="B884" s="25" t="s">
        <v>12</v>
      </c>
      <c r="C884" s="26" t="s">
        <v>13</v>
      </c>
      <c r="D884" s="24"/>
      <c r="E884" s="24"/>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ht="15.75" customHeight="1">
      <c r="A885" s="101">
        <v>45450.0</v>
      </c>
      <c r="B885" s="52" t="s">
        <v>966</v>
      </c>
      <c r="C885" s="74" t="s">
        <v>967</v>
      </c>
      <c r="D885" s="130" t="s">
        <v>968</v>
      </c>
      <c r="E885" s="91">
        <v>1134.0</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ht="15.75" customHeight="1">
      <c r="A886" s="87" t="s">
        <v>20</v>
      </c>
      <c r="B886" s="88"/>
      <c r="C886" s="89"/>
      <c r="D886" s="90"/>
      <c r="E886" s="47">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ht="15.75" customHeight="1">
      <c r="A887" s="79"/>
      <c r="B887" s="80"/>
      <c r="C887" s="81"/>
      <c r="D887" s="80"/>
      <c r="E887" s="82"/>
      <c r="F887" s="107"/>
      <c r="G887" s="107"/>
      <c r="H887" s="107"/>
      <c r="I887" s="107"/>
      <c r="J887" s="107"/>
      <c r="K887" s="107"/>
      <c r="L887" s="107"/>
      <c r="M887" s="107"/>
      <c r="N887" s="107"/>
      <c r="O887" s="107"/>
      <c r="P887" s="107"/>
      <c r="Q887" s="107"/>
      <c r="R887" s="107"/>
      <c r="S887" s="107"/>
      <c r="T887" s="107"/>
      <c r="U887" s="107"/>
      <c r="V887" s="107"/>
      <c r="W887" s="107"/>
      <c r="X887" s="107"/>
      <c r="Y887" s="107"/>
      <c r="Z887" s="107"/>
      <c r="AA887" s="107"/>
      <c r="AB887" s="107"/>
      <c r="AC887" s="107"/>
      <c r="AD887" s="107"/>
      <c r="AE887" s="107"/>
      <c r="AF887" s="107"/>
      <c r="AG887" s="107"/>
      <c r="AH887" s="107"/>
      <c r="AI887" s="107"/>
      <c r="AJ887" s="107"/>
      <c r="AK887" s="107"/>
      <c r="AL887" s="107"/>
      <c r="AM887" s="107"/>
      <c r="AN887" s="107"/>
      <c r="AO887" s="107"/>
      <c r="AP887" s="107"/>
      <c r="AQ887" s="107"/>
      <c r="AR887" s="107"/>
      <c r="AS887" s="107"/>
      <c r="AT887" s="107"/>
      <c r="AU887" s="107"/>
      <c r="AV887" s="107"/>
      <c r="AW887" s="107"/>
      <c r="AX887" s="107"/>
    </row>
    <row r="888" ht="15.75" customHeight="1">
      <c r="A888" s="10" t="s">
        <v>74</v>
      </c>
      <c r="B888" s="11"/>
      <c r="C888" s="11"/>
      <c r="D888" s="11"/>
      <c r="E888" s="12"/>
      <c r="F888" s="49"/>
      <c r="G888" s="49"/>
      <c r="H888" s="49"/>
      <c r="I888" s="49"/>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ht="15.75" customHeight="1">
      <c r="A889" s="61" t="s">
        <v>969</v>
      </c>
      <c r="B889" s="39"/>
      <c r="C889" s="39"/>
      <c r="D889" s="39"/>
      <c r="E889" s="40"/>
      <c r="F889" s="49"/>
      <c r="G889" s="49"/>
      <c r="H889" s="49"/>
      <c r="I889" s="49"/>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ht="15.75" customHeight="1">
      <c r="A890" s="14" t="s">
        <v>970</v>
      </c>
      <c r="B890" s="15"/>
      <c r="C890" s="16" t="s">
        <v>971</v>
      </c>
      <c r="D890" s="17" t="s">
        <v>972</v>
      </c>
      <c r="E890" s="18" t="s">
        <v>7</v>
      </c>
      <c r="F890" s="49"/>
      <c r="G890" s="49"/>
      <c r="H890" s="49"/>
      <c r="I890" s="49"/>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ht="15.75" customHeight="1">
      <c r="A891" s="20" t="s">
        <v>8</v>
      </c>
      <c r="B891" s="104" t="s">
        <v>9</v>
      </c>
      <c r="C891" s="105"/>
      <c r="D891" s="20" t="s">
        <v>10</v>
      </c>
      <c r="E891" s="22"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ht="15.75" customHeight="1">
      <c r="A892" s="24"/>
      <c r="B892" s="25" t="s">
        <v>12</v>
      </c>
      <c r="C892" s="26" t="s">
        <v>13</v>
      </c>
      <c r="D892" s="24"/>
      <c r="E892" s="24"/>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ht="15.75" customHeight="1">
      <c r="A893" s="101">
        <v>45446.0</v>
      </c>
      <c r="B893" s="52" t="s">
        <v>973</v>
      </c>
      <c r="C893" s="74" t="s">
        <v>736</v>
      </c>
      <c r="D893" s="52" t="s">
        <v>974</v>
      </c>
      <c r="E893" s="91">
        <v>3040.0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ht="15.75" customHeight="1">
      <c r="A894" s="101">
        <v>45454.0</v>
      </c>
      <c r="B894" s="52" t="s">
        <v>738</v>
      </c>
      <c r="C894" s="74"/>
      <c r="D894" s="52" t="s">
        <v>975</v>
      </c>
      <c r="E894" s="91">
        <v>160.0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ht="15.75" customHeight="1">
      <c r="A895" s="101">
        <v>45449.0</v>
      </c>
      <c r="B895" s="52" t="s">
        <v>976</v>
      </c>
      <c r="C895" s="74" t="s">
        <v>977</v>
      </c>
      <c r="D895" s="52" t="s">
        <v>978</v>
      </c>
      <c r="E895" s="91">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ht="15.75" customHeight="1">
      <c r="A896" s="101">
        <v>45454.0</v>
      </c>
      <c r="B896" s="52" t="s">
        <v>738</v>
      </c>
      <c r="C896" s="74"/>
      <c r="D896" s="52" t="s">
        <v>979</v>
      </c>
      <c r="E896" s="91">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ht="15.75" customHeight="1">
      <c r="A897" s="27">
        <v>45453.0</v>
      </c>
      <c r="B897" s="52" t="s">
        <v>980</v>
      </c>
      <c r="C897" s="74" t="s">
        <v>521</v>
      </c>
      <c r="D897" s="52" t="s">
        <v>981</v>
      </c>
      <c r="E897" s="91">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ht="15.75" customHeight="1">
      <c r="A898" s="101">
        <v>45454.0</v>
      </c>
      <c r="B898" s="52" t="s">
        <v>738</v>
      </c>
      <c r="C898" s="159"/>
      <c r="D898" s="52" t="s">
        <v>982</v>
      </c>
      <c r="E898" s="91">
        <v>118.5</v>
      </c>
      <c r="F898" s="107"/>
      <c r="G898" s="107"/>
      <c r="H898" s="107"/>
      <c r="I898" s="107"/>
      <c r="J898" s="107"/>
      <c r="K898" s="107"/>
      <c r="L898" s="107"/>
      <c r="M898" s="107"/>
      <c r="N898" s="107"/>
      <c r="O898" s="107"/>
      <c r="P898" s="107"/>
      <c r="Q898" s="107"/>
      <c r="R898" s="107"/>
      <c r="S898" s="107"/>
      <c r="T898" s="107"/>
      <c r="U898" s="107"/>
      <c r="V898" s="107"/>
      <c r="W898" s="107"/>
      <c r="X898" s="107"/>
      <c r="Y898" s="107"/>
      <c r="Z898" s="107"/>
      <c r="AA898" s="107"/>
      <c r="AB898" s="107"/>
      <c r="AC898" s="107"/>
      <c r="AD898" s="107"/>
      <c r="AE898" s="107"/>
      <c r="AF898" s="107"/>
      <c r="AG898" s="107"/>
      <c r="AH898" s="107"/>
      <c r="AI898" s="107"/>
      <c r="AJ898" s="107"/>
      <c r="AK898" s="107"/>
      <c r="AL898" s="107"/>
      <c r="AM898" s="107"/>
      <c r="AN898" s="107"/>
      <c r="AO898" s="107"/>
      <c r="AP898" s="107"/>
      <c r="AQ898" s="107"/>
      <c r="AR898" s="107"/>
      <c r="AS898" s="107"/>
      <c r="AT898" s="107"/>
      <c r="AU898" s="107"/>
      <c r="AV898" s="107"/>
      <c r="AW898" s="107"/>
      <c r="AX898" s="107"/>
    </row>
    <row r="899" ht="15.75" customHeight="1">
      <c r="A899" s="101">
        <v>45478.0</v>
      </c>
      <c r="B899" s="52" t="s">
        <v>983</v>
      </c>
      <c r="C899" s="74" t="s">
        <v>984</v>
      </c>
      <c r="D899" s="52" t="s">
        <v>985</v>
      </c>
      <c r="E899" s="91">
        <v>272.47</v>
      </c>
      <c r="F899" s="107"/>
      <c r="G899" s="107"/>
      <c r="H899" s="107"/>
      <c r="I899" s="107"/>
      <c r="J899" s="107"/>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c r="AG899" s="107"/>
      <c r="AH899" s="107"/>
      <c r="AI899" s="107"/>
      <c r="AJ899" s="107"/>
      <c r="AK899" s="107"/>
      <c r="AL899" s="107"/>
      <c r="AM899" s="107"/>
      <c r="AN899" s="107"/>
      <c r="AO899" s="107"/>
      <c r="AP899" s="107"/>
      <c r="AQ899" s="107"/>
      <c r="AR899" s="107"/>
      <c r="AS899" s="107"/>
      <c r="AT899" s="107"/>
      <c r="AU899" s="107"/>
      <c r="AV899" s="107"/>
      <c r="AW899" s="107"/>
      <c r="AX899" s="107"/>
    </row>
    <row r="900" ht="15.75" customHeight="1">
      <c r="A900" s="101">
        <v>45482.0</v>
      </c>
      <c r="B900" s="52" t="s">
        <v>738</v>
      </c>
      <c r="C900" s="159"/>
      <c r="D900" s="52" t="s">
        <v>986</v>
      </c>
      <c r="E900" s="91">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ht="15.75" customHeight="1">
      <c r="A901" s="87" t="s">
        <v>20</v>
      </c>
      <c r="B901" s="88"/>
      <c r="C901" s="89"/>
      <c r="D901" s="90"/>
      <c r="E901" s="47">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ht="15.75" customHeight="1">
      <c r="A902" s="79"/>
      <c r="B902" s="80"/>
      <c r="C902" s="81"/>
      <c r="D902" s="80"/>
      <c r="E902" s="82"/>
      <c r="F902" s="107"/>
      <c r="G902" s="107"/>
      <c r="H902" s="107"/>
      <c r="I902" s="107"/>
      <c r="J902" s="107"/>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c r="AG902" s="107"/>
      <c r="AH902" s="107"/>
      <c r="AI902" s="107"/>
      <c r="AJ902" s="107"/>
      <c r="AK902" s="107"/>
      <c r="AL902" s="107"/>
      <c r="AM902" s="107"/>
      <c r="AN902" s="107"/>
      <c r="AO902" s="107"/>
      <c r="AP902" s="107"/>
      <c r="AQ902" s="107"/>
      <c r="AR902" s="107"/>
      <c r="AS902" s="107"/>
      <c r="AT902" s="107"/>
      <c r="AU902" s="107"/>
      <c r="AV902" s="107"/>
      <c r="AW902" s="107"/>
      <c r="AX902" s="107"/>
    </row>
    <row r="903" ht="15.75" customHeight="1">
      <c r="A903" s="10" t="s">
        <v>74</v>
      </c>
      <c r="B903" s="11"/>
      <c r="C903" s="11"/>
      <c r="D903" s="11"/>
      <c r="E903" s="12"/>
      <c r="F903" s="49"/>
      <c r="G903" s="49"/>
      <c r="H903" s="49"/>
      <c r="I903" s="49"/>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ht="15.75" customHeight="1">
      <c r="A904" s="61" t="s">
        <v>987</v>
      </c>
      <c r="B904" s="39"/>
      <c r="C904" s="39"/>
      <c r="D904" s="39"/>
      <c r="E904" s="40"/>
      <c r="F904" s="49"/>
      <c r="G904" s="49"/>
      <c r="H904" s="49"/>
      <c r="I904" s="49"/>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ht="15.75" customHeight="1">
      <c r="A905" s="14" t="s">
        <v>988</v>
      </c>
      <c r="B905" s="15"/>
      <c r="C905" s="16" t="s">
        <v>989</v>
      </c>
      <c r="D905" s="17" t="s">
        <v>990</v>
      </c>
      <c r="E905" s="18" t="s">
        <v>7</v>
      </c>
      <c r="F905" s="49"/>
      <c r="G905" s="49"/>
      <c r="H905" s="49"/>
      <c r="I905" s="49"/>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ht="15.75" customHeight="1">
      <c r="A906" s="20" t="s">
        <v>8</v>
      </c>
      <c r="B906" s="104" t="s">
        <v>9</v>
      </c>
      <c r="C906" s="105"/>
      <c r="D906" s="20" t="s">
        <v>10</v>
      </c>
      <c r="E906" s="22"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ht="15.75" customHeight="1">
      <c r="A907" s="24"/>
      <c r="B907" s="25" t="s">
        <v>12</v>
      </c>
      <c r="C907" s="26" t="s">
        <v>13</v>
      </c>
      <c r="D907" s="24"/>
      <c r="E907" s="24"/>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ht="15.75" customHeight="1">
      <c r="A908" s="27">
        <v>45441.0</v>
      </c>
      <c r="B908" s="52" t="s">
        <v>991</v>
      </c>
      <c r="C908" s="29" t="s">
        <v>992</v>
      </c>
      <c r="D908" s="52" t="s">
        <v>993</v>
      </c>
      <c r="E908" s="91">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ht="15.75" customHeight="1">
      <c r="A909" s="27">
        <v>45454.0</v>
      </c>
      <c r="B909" s="52" t="s">
        <v>738</v>
      </c>
      <c r="C909" s="74"/>
      <c r="D909" s="52" t="s">
        <v>994</v>
      </c>
      <c r="E909" s="91">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ht="15.75" customHeight="1">
      <c r="A910" s="27">
        <v>45443.0</v>
      </c>
      <c r="B910" s="52" t="s">
        <v>995</v>
      </c>
      <c r="C910" s="29" t="s">
        <v>996</v>
      </c>
      <c r="D910" s="52" t="s">
        <v>997</v>
      </c>
      <c r="E910" s="91">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ht="15.75" customHeight="1">
      <c r="A911" s="27">
        <v>45443.0</v>
      </c>
      <c r="B911" s="52" t="s">
        <v>983</v>
      </c>
      <c r="C911" s="29" t="s">
        <v>984</v>
      </c>
      <c r="D911" s="52" t="s">
        <v>998</v>
      </c>
      <c r="E911" s="91">
        <v>2341.53</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ht="15.75" customHeight="1">
      <c r="A912" s="27">
        <v>45454.0</v>
      </c>
      <c r="B912" s="52" t="s">
        <v>738</v>
      </c>
      <c r="C912" s="74"/>
      <c r="D912" s="52" t="s">
        <v>999</v>
      </c>
      <c r="E912" s="91">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ht="15.75" customHeight="1">
      <c r="A913" s="27">
        <v>45447.0</v>
      </c>
      <c r="B913" s="52" t="s">
        <v>1000</v>
      </c>
      <c r="C913" s="29" t="s">
        <v>1001</v>
      </c>
      <c r="D913" s="52" t="s">
        <v>1002</v>
      </c>
      <c r="E913" s="91">
        <v>1028.89</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ht="15.75" customHeight="1">
      <c r="A914" s="27">
        <v>45454.0</v>
      </c>
      <c r="B914" s="52" t="s">
        <v>738</v>
      </c>
      <c r="C914" s="74"/>
      <c r="D914" s="52" t="s">
        <v>1003</v>
      </c>
      <c r="E914" s="91">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ht="15.75" customHeight="1">
      <c r="A915" s="27">
        <v>45449.0</v>
      </c>
      <c r="B915" s="160" t="s">
        <v>983</v>
      </c>
      <c r="C915" s="161" t="s">
        <v>984</v>
      </c>
      <c r="D915" s="52" t="s">
        <v>1004</v>
      </c>
      <c r="E915" s="91">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ht="15.75" customHeight="1">
      <c r="A916" s="27">
        <v>45454.0</v>
      </c>
      <c r="B916" s="52" t="s">
        <v>738</v>
      </c>
      <c r="C916" s="74"/>
      <c r="D916" s="52" t="s">
        <v>1005</v>
      </c>
      <c r="E916" s="91">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ht="15.75" customHeight="1">
      <c r="A917" s="27">
        <v>45457.0</v>
      </c>
      <c r="B917" s="160" t="s">
        <v>983</v>
      </c>
      <c r="C917" s="161" t="s">
        <v>984</v>
      </c>
      <c r="D917" s="52" t="s">
        <v>1006</v>
      </c>
      <c r="E917" s="91">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ht="15.75" customHeight="1">
      <c r="A918" s="27">
        <v>45454.0</v>
      </c>
      <c r="B918" s="52" t="s">
        <v>738</v>
      </c>
      <c r="C918" s="74"/>
      <c r="D918" s="52" t="s">
        <v>1005</v>
      </c>
      <c r="E918" s="91">
        <v>17.22</v>
      </c>
      <c r="F918" s="107"/>
      <c r="G918" s="107"/>
      <c r="H918" s="107"/>
      <c r="I918" s="107"/>
      <c r="J918" s="107"/>
      <c r="K918" s="107"/>
      <c r="L918" s="107"/>
      <c r="M918" s="107"/>
      <c r="N918" s="107"/>
      <c r="O918" s="107"/>
      <c r="P918" s="107"/>
      <c r="Q918" s="107"/>
      <c r="R918" s="107"/>
      <c r="S918" s="107"/>
      <c r="T918" s="107"/>
      <c r="U918" s="107"/>
      <c r="V918" s="107"/>
      <c r="W918" s="107"/>
      <c r="X918" s="107"/>
      <c r="Y918" s="107"/>
      <c r="Z918" s="107"/>
      <c r="AA918" s="107"/>
      <c r="AB918" s="107"/>
      <c r="AC918" s="107"/>
      <c r="AD918" s="107"/>
      <c r="AE918" s="107"/>
      <c r="AF918" s="107"/>
      <c r="AG918" s="107"/>
      <c r="AH918" s="107"/>
      <c r="AI918" s="107"/>
      <c r="AJ918" s="107"/>
      <c r="AK918" s="107"/>
      <c r="AL918" s="107"/>
      <c r="AM918" s="107"/>
      <c r="AN918" s="107"/>
      <c r="AO918" s="107"/>
      <c r="AP918" s="107"/>
      <c r="AQ918" s="107"/>
      <c r="AR918" s="107"/>
      <c r="AS918" s="107"/>
      <c r="AT918" s="107"/>
      <c r="AU918" s="107"/>
      <c r="AV918" s="107"/>
      <c r="AW918" s="107"/>
      <c r="AX918" s="107"/>
    </row>
    <row r="919" ht="15.75" customHeight="1">
      <c r="A919" s="87" t="s">
        <v>20</v>
      </c>
      <c r="B919" s="88"/>
      <c r="C919" s="89"/>
      <c r="D919" s="90"/>
      <c r="E919" s="47">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ht="15.75" customHeight="1">
      <c r="A920" s="162"/>
      <c r="B920" s="163"/>
      <c r="C920" s="164"/>
      <c r="D920" s="163"/>
      <c r="E920" s="165"/>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ht="15.75" customHeight="1">
      <c r="A921" s="10" t="s">
        <v>74</v>
      </c>
      <c r="B921" s="11"/>
      <c r="C921" s="11"/>
      <c r="D921" s="11"/>
      <c r="E921" s="12"/>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ht="15.75" customHeight="1">
      <c r="A922" s="61" t="s">
        <v>1007</v>
      </c>
      <c r="B922" s="39"/>
      <c r="C922" s="39"/>
      <c r="D922" s="39"/>
      <c r="E922" s="40"/>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ht="15.75" customHeight="1">
      <c r="A923" s="14" t="s">
        <v>1008</v>
      </c>
      <c r="B923" s="15"/>
      <c r="C923" s="16" t="s">
        <v>1009</v>
      </c>
      <c r="D923" s="17" t="s">
        <v>1010</v>
      </c>
      <c r="E923" s="18" t="s">
        <v>279</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ht="15.75" customHeight="1">
      <c r="A924" s="20" t="s">
        <v>8</v>
      </c>
      <c r="B924" s="104" t="s">
        <v>9</v>
      </c>
      <c r="C924" s="105"/>
      <c r="D924" s="20" t="s">
        <v>10</v>
      </c>
      <c r="E924" s="22"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ht="15.75" customHeight="1">
      <c r="A925" s="24"/>
      <c r="B925" s="25" t="s">
        <v>12</v>
      </c>
      <c r="C925" s="26" t="s">
        <v>13</v>
      </c>
      <c r="D925" s="24"/>
      <c r="E925" s="24"/>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ht="15.75" customHeight="1">
      <c r="A926" s="146"/>
      <c r="B926" s="147"/>
      <c r="C926" s="155"/>
      <c r="D926" s="147"/>
      <c r="E926" s="78"/>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ht="15.75" customHeight="1">
      <c r="A927" s="146"/>
      <c r="B927" s="147"/>
      <c r="C927" s="155"/>
      <c r="D927" s="147"/>
      <c r="E927" s="78"/>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ht="15.75" customHeight="1">
      <c r="A928" s="87" t="s">
        <v>20</v>
      </c>
      <c r="B928" s="88"/>
      <c r="C928" s="89"/>
      <c r="D928" s="90"/>
      <c r="E928" s="47">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ht="15.75" customHeight="1">
      <c r="A929" s="79"/>
      <c r="B929" s="80"/>
      <c r="C929" s="81"/>
      <c r="D929" s="80"/>
      <c r="E929" s="82"/>
      <c r="F929" s="107"/>
      <c r="G929" s="107"/>
      <c r="H929" s="107"/>
      <c r="I929" s="107"/>
      <c r="J929" s="107"/>
      <c r="K929" s="107"/>
      <c r="L929" s="107"/>
      <c r="M929" s="107"/>
      <c r="N929" s="107"/>
      <c r="O929" s="107"/>
      <c r="P929" s="107"/>
      <c r="Q929" s="107"/>
      <c r="R929" s="107"/>
      <c r="S929" s="107"/>
      <c r="T929" s="107"/>
      <c r="U929" s="107"/>
      <c r="V929" s="107"/>
      <c r="W929" s="107"/>
      <c r="X929" s="107"/>
      <c r="Y929" s="107"/>
      <c r="Z929" s="107"/>
      <c r="AA929" s="107"/>
      <c r="AB929" s="107"/>
      <c r="AC929" s="107"/>
      <c r="AD929" s="107"/>
      <c r="AE929" s="107"/>
      <c r="AF929" s="107"/>
      <c r="AG929" s="107"/>
      <c r="AH929" s="107"/>
      <c r="AI929" s="107"/>
      <c r="AJ929" s="107"/>
      <c r="AK929" s="107"/>
      <c r="AL929" s="107"/>
      <c r="AM929" s="107"/>
      <c r="AN929" s="107"/>
      <c r="AO929" s="107"/>
      <c r="AP929" s="107"/>
      <c r="AQ929" s="107"/>
      <c r="AR929" s="107"/>
      <c r="AS929" s="107"/>
      <c r="AT929" s="107"/>
      <c r="AU929" s="107"/>
      <c r="AV929" s="107"/>
      <c r="AW929" s="107"/>
      <c r="AX929" s="107"/>
    </row>
    <row r="930" ht="15.75" customHeight="1">
      <c r="A930" s="10" t="s">
        <v>74</v>
      </c>
      <c r="B930" s="11"/>
      <c r="C930" s="11"/>
      <c r="D930" s="11"/>
      <c r="E930" s="12"/>
      <c r="F930" s="49"/>
      <c r="G930" s="49"/>
      <c r="H930" s="49"/>
      <c r="I930" s="49"/>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ht="15.75" customHeight="1">
      <c r="A931" s="61" t="s">
        <v>1011</v>
      </c>
      <c r="B931" s="39"/>
      <c r="C931" s="39"/>
      <c r="D931" s="39"/>
      <c r="E931" s="40"/>
      <c r="F931" s="49"/>
      <c r="G931" s="49"/>
      <c r="H931" s="49"/>
      <c r="I931" s="49"/>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ht="15.75" customHeight="1">
      <c r="A932" s="14" t="s">
        <v>1012</v>
      </c>
      <c r="B932" s="15"/>
      <c r="C932" s="16" t="s">
        <v>1013</v>
      </c>
      <c r="D932" s="17" t="s">
        <v>1014</v>
      </c>
      <c r="E932" s="18" t="s">
        <v>7</v>
      </c>
      <c r="F932" s="49"/>
      <c r="G932" s="49"/>
      <c r="H932" s="49"/>
      <c r="I932" s="49"/>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ht="15.75" customHeight="1">
      <c r="A933" s="20" t="s">
        <v>8</v>
      </c>
      <c r="B933" s="104" t="s">
        <v>9</v>
      </c>
      <c r="C933" s="105"/>
      <c r="D933" s="20" t="s">
        <v>10</v>
      </c>
      <c r="E933" s="22"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ht="15.75" customHeight="1">
      <c r="A934" s="24"/>
      <c r="B934" s="25" t="s">
        <v>12</v>
      </c>
      <c r="C934" s="26" t="s">
        <v>13</v>
      </c>
      <c r="D934" s="24"/>
      <c r="E934" s="24"/>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ht="15.75" customHeight="1">
      <c r="A935" s="166">
        <v>45433.0</v>
      </c>
      <c r="B935" s="167" t="s">
        <v>1015</v>
      </c>
      <c r="C935" s="167" t="s">
        <v>1016</v>
      </c>
      <c r="D935" s="167" t="s">
        <v>1017</v>
      </c>
      <c r="E935" s="168">
        <v>5880.0</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ht="15.75" customHeight="1">
      <c r="A936" s="166">
        <v>45433.0</v>
      </c>
      <c r="B936" s="166" t="s">
        <v>247</v>
      </c>
      <c r="C936" s="166" t="s">
        <v>154</v>
      </c>
      <c r="D936" s="166" t="s">
        <v>1018</v>
      </c>
      <c r="E936" s="169">
        <v>120.0</v>
      </c>
      <c r="F936" s="107"/>
      <c r="G936" s="107"/>
      <c r="H936" s="107"/>
      <c r="I936" s="107"/>
      <c r="J936" s="107"/>
      <c r="K936" s="107"/>
      <c r="L936" s="107"/>
      <c r="M936" s="107"/>
      <c r="N936" s="107"/>
      <c r="O936" s="107"/>
      <c r="P936" s="107"/>
      <c r="Q936" s="107"/>
      <c r="R936" s="107"/>
      <c r="S936" s="107"/>
      <c r="T936" s="107"/>
      <c r="U936" s="107"/>
      <c r="V936" s="107"/>
      <c r="W936" s="107"/>
      <c r="X936" s="107"/>
      <c r="Y936" s="107"/>
      <c r="Z936" s="107"/>
      <c r="AA936" s="107"/>
      <c r="AB936" s="107"/>
      <c r="AC936" s="107"/>
      <c r="AD936" s="107"/>
      <c r="AE936" s="107"/>
      <c r="AF936" s="107"/>
      <c r="AG936" s="107"/>
      <c r="AH936" s="107"/>
      <c r="AI936" s="107"/>
      <c r="AJ936" s="107"/>
      <c r="AK936" s="107"/>
      <c r="AL936" s="107"/>
      <c r="AM936" s="107"/>
      <c r="AN936" s="107"/>
      <c r="AO936" s="107"/>
      <c r="AP936" s="107"/>
      <c r="AQ936" s="107"/>
      <c r="AR936" s="107"/>
      <c r="AS936" s="107"/>
      <c r="AT936" s="107"/>
      <c r="AU936" s="107"/>
      <c r="AV936" s="107"/>
      <c r="AW936" s="107"/>
      <c r="AX936" s="107"/>
    </row>
    <row r="937" ht="15.75" customHeight="1">
      <c r="A937" s="170">
        <v>45434.0</v>
      </c>
      <c r="B937" s="171" t="s">
        <v>1019</v>
      </c>
      <c r="C937" s="172" t="s">
        <v>459</v>
      </c>
      <c r="D937" s="172" t="s">
        <v>1020</v>
      </c>
      <c r="E937" s="169">
        <v>979.9</v>
      </c>
      <c r="F937" s="107"/>
      <c r="G937" s="107"/>
      <c r="H937" s="107"/>
      <c r="I937" s="107"/>
      <c r="J937" s="107"/>
      <c r="K937" s="107"/>
      <c r="L937" s="107"/>
      <c r="M937" s="107"/>
      <c r="N937" s="107"/>
      <c r="O937" s="107"/>
      <c r="P937" s="107"/>
      <c r="Q937" s="107"/>
      <c r="R937" s="107"/>
      <c r="S937" s="107"/>
      <c r="T937" s="107"/>
      <c r="U937" s="107"/>
      <c r="V937" s="107"/>
      <c r="W937" s="107"/>
      <c r="X937" s="107"/>
      <c r="Y937" s="107"/>
      <c r="Z937" s="107"/>
      <c r="AA937" s="107"/>
      <c r="AB937" s="107"/>
      <c r="AC937" s="107"/>
      <c r="AD937" s="107"/>
      <c r="AE937" s="107"/>
      <c r="AF937" s="107"/>
      <c r="AG937" s="107"/>
      <c r="AH937" s="107"/>
      <c r="AI937" s="107"/>
      <c r="AJ937" s="107"/>
      <c r="AK937" s="107"/>
      <c r="AL937" s="107"/>
      <c r="AM937" s="107"/>
      <c r="AN937" s="107"/>
      <c r="AO937" s="107"/>
      <c r="AP937" s="107"/>
      <c r="AQ937" s="107"/>
      <c r="AR937" s="107"/>
      <c r="AS937" s="107"/>
      <c r="AT937" s="107"/>
      <c r="AU937" s="107"/>
      <c r="AV937" s="107"/>
      <c r="AW937" s="107"/>
      <c r="AX937" s="107"/>
    </row>
    <row r="938" ht="15.75" customHeight="1">
      <c r="A938" s="173">
        <v>45434.0</v>
      </c>
      <c r="B938" s="171" t="s">
        <v>247</v>
      </c>
      <c r="C938" s="172" t="s">
        <v>154</v>
      </c>
      <c r="D938" s="172" t="s">
        <v>1021</v>
      </c>
      <c r="E938" s="169">
        <v>20.1</v>
      </c>
      <c r="F938" s="107"/>
      <c r="G938" s="107"/>
      <c r="H938" s="107"/>
      <c r="I938" s="107"/>
      <c r="J938" s="107"/>
      <c r="K938" s="107"/>
      <c r="L938" s="107"/>
      <c r="M938" s="107"/>
      <c r="N938" s="107"/>
      <c r="O938" s="107"/>
      <c r="P938" s="107"/>
      <c r="Q938" s="107"/>
      <c r="R938" s="107"/>
      <c r="S938" s="107"/>
      <c r="T938" s="107"/>
      <c r="U938" s="107"/>
      <c r="V938" s="107"/>
      <c r="W938" s="107"/>
      <c r="X938" s="107"/>
      <c r="Y938" s="107"/>
      <c r="Z938" s="107"/>
      <c r="AA938" s="107"/>
      <c r="AB938" s="107"/>
      <c r="AC938" s="107"/>
      <c r="AD938" s="107"/>
      <c r="AE938" s="107"/>
      <c r="AF938" s="107"/>
      <c r="AG938" s="107"/>
      <c r="AH938" s="107"/>
      <c r="AI938" s="107"/>
      <c r="AJ938" s="107"/>
      <c r="AK938" s="107"/>
      <c r="AL938" s="107"/>
      <c r="AM938" s="107"/>
      <c r="AN938" s="107"/>
      <c r="AO938" s="107"/>
      <c r="AP938" s="107"/>
      <c r="AQ938" s="107"/>
      <c r="AR938" s="107"/>
      <c r="AS938" s="107"/>
      <c r="AT938" s="107"/>
      <c r="AU938" s="107"/>
      <c r="AV938" s="107"/>
      <c r="AW938" s="107"/>
      <c r="AX938" s="107"/>
    </row>
    <row r="939" ht="15.75" customHeight="1">
      <c r="A939" s="173">
        <v>45449.0</v>
      </c>
      <c r="B939" s="171" t="s">
        <v>1022</v>
      </c>
      <c r="C939" s="172" t="s">
        <v>185</v>
      </c>
      <c r="D939" s="172" t="s">
        <v>1023</v>
      </c>
      <c r="E939" s="169">
        <v>489.4</v>
      </c>
      <c r="F939" s="107"/>
      <c r="G939" s="107"/>
      <c r="H939" s="107"/>
      <c r="I939" s="107"/>
      <c r="J939" s="107"/>
      <c r="K939" s="107"/>
      <c r="L939" s="107"/>
      <c r="M939" s="107"/>
      <c r="N939" s="107"/>
      <c r="O939" s="107"/>
      <c r="P939" s="107"/>
      <c r="Q939" s="107"/>
      <c r="R939" s="107"/>
      <c r="S939" s="107"/>
      <c r="T939" s="107"/>
      <c r="U939" s="107"/>
      <c r="V939" s="107"/>
      <c r="W939" s="107"/>
      <c r="X939" s="107"/>
      <c r="Y939" s="107"/>
      <c r="Z939" s="107"/>
      <c r="AA939" s="107"/>
      <c r="AB939" s="107"/>
      <c r="AC939" s="107"/>
      <c r="AD939" s="107"/>
      <c r="AE939" s="107"/>
      <c r="AF939" s="107"/>
      <c r="AG939" s="107"/>
      <c r="AH939" s="107"/>
      <c r="AI939" s="107"/>
      <c r="AJ939" s="107"/>
      <c r="AK939" s="107"/>
      <c r="AL939" s="107"/>
      <c r="AM939" s="107"/>
      <c r="AN939" s="107"/>
      <c r="AO939" s="107"/>
      <c r="AP939" s="107"/>
      <c r="AQ939" s="107"/>
      <c r="AR939" s="107"/>
      <c r="AS939" s="107"/>
      <c r="AT939" s="107"/>
      <c r="AU939" s="107"/>
      <c r="AV939" s="107"/>
      <c r="AW939" s="107"/>
      <c r="AX939" s="107"/>
    </row>
    <row r="940" ht="15.75" customHeight="1">
      <c r="A940" s="173">
        <v>45449.0</v>
      </c>
      <c r="B940" s="171" t="s">
        <v>247</v>
      </c>
      <c r="C940" s="172" t="s">
        <v>953</v>
      </c>
      <c r="D940" s="172" t="s">
        <v>1024</v>
      </c>
      <c r="E940" s="169">
        <v>15.6</v>
      </c>
      <c r="F940" s="107"/>
      <c r="G940" s="107"/>
      <c r="H940" s="107"/>
      <c r="I940" s="107"/>
      <c r="J940" s="107"/>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c r="AJ940" s="107"/>
      <c r="AK940" s="107"/>
      <c r="AL940" s="107"/>
      <c r="AM940" s="107"/>
      <c r="AN940" s="107"/>
      <c r="AO940" s="107"/>
      <c r="AP940" s="107"/>
      <c r="AQ940" s="107"/>
      <c r="AR940" s="107"/>
      <c r="AS940" s="107"/>
      <c r="AT940" s="107"/>
      <c r="AU940" s="107"/>
      <c r="AV940" s="107"/>
      <c r="AW940" s="107"/>
      <c r="AX940" s="107"/>
    </row>
    <row r="941" ht="15.75" customHeight="1">
      <c r="A941" s="173">
        <v>45497.0</v>
      </c>
      <c r="B941" s="171" t="s">
        <v>1025</v>
      </c>
      <c r="C941" s="172" t="s">
        <v>953</v>
      </c>
      <c r="D941" s="172" t="s">
        <v>1026</v>
      </c>
      <c r="E941" s="169">
        <v>95.0</v>
      </c>
      <c r="F941" s="107"/>
      <c r="G941" s="107"/>
      <c r="H941" s="107"/>
      <c r="I941" s="107"/>
      <c r="J941" s="107"/>
      <c r="K941" s="107"/>
      <c r="L941" s="107"/>
      <c r="M941" s="107"/>
      <c r="N941" s="107"/>
      <c r="O941" s="107"/>
      <c r="P941" s="107"/>
      <c r="Q941" s="107"/>
      <c r="R941" s="107"/>
      <c r="S941" s="107"/>
      <c r="T941" s="107"/>
      <c r="U941" s="107"/>
      <c r="V941" s="107"/>
      <c r="W941" s="107"/>
      <c r="X941" s="107"/>
      <c r="Y941" s="107"/>
      <c r="Z941" s="107"/>
      <c r="AA941" s="107"/>
      <c r="AB941" s="107"/>
      <c r="AC941" s="107"/>
      <c r="AD941" s="107"/>
      <c r="AE941" s="107"/>
      <c r="AF941" s="107"/>
      <c r="AG941" s="107"/>
      <c r="AH941" s="107"/>
      <c r="AI941" s="107"/>
      <c r="AJ941" s="107"/>
      <c r="AK941" s="107"/>
      <c r="AL941" s="107"/>
      <c r="AM941" s="107"/>
      <c r="AN941" s="107"/>
      <c r="AO941" s="107"/>
      <c r="AP941" s="107"/>
      <c r="AQ941" s="107"/>
      <c r="AR941" s="107"/>
      <c r="AS941" s="107"/>
      <c r="AT941" s="107"/>
      <c r="AU941" s="107"/>
      <c r="AV941" s="107"/>
      <c r="AW941" s="107"/>
      <c r="AX941" s="107"/>
    </row>
    <row r="942" ht="15.75" customHeight="1">
      <c r="A942" s="174">
        <v>45497.0</v>
      </c>
      <c r="B942" s="175" t="s">
        <v>247</v>
      </c>
      <c r="C942" s="176" t="s">
        <v>953</v>
      </c>
      <c r="D942" s="176" t="s">
        <v>1027</v>
      </c>
      <c r="E942" s="169">
        <v>5.0</v>
      </c>
      <c r="F942" s="107"/>
      <c r="G942" s="107"/>
      <c r="H942" s="107"/>
      <c r="I942" s="107"/>
      <c r="J942" s="107"/>
      <c r="K942" s="107"/>
      <c r="L942" s="107"/>
      <c r="M942" s="107"/>
      <c r="N942" s="107"/>
      <c r="O942" s="107"/>
      <c r="P942" s="107"/>
      <c r="Q942" s="107"/>
      <c r="R942" s="107"/>
      <c r="S942" s="107"/>
      <c r="T942" s="107"/>
      <c r="U942" s="107"/>
      <c r="V942" s="107"/>
      <c r="W942" s="107"/>
      <c r="X942" s="107"/>
      <c r="Y942" s="107"/>
      <c r="Z942" s="107"/>
      <c r="AA942" s="107"/>
      <c r="AB942" s="107"/>
      <c r="AC942" s="107"/>
      <c r="AD942" s="107"/>
      <c r="AE942" s="107"/>
      <c r="AF942" s="107"/>
      <c r="AG942" s="107"/>
      <c r="AH942" s="107"/>
      <c r="AI942" s="107"/>
      <c r="AJ942" s="107"/>
      <c r="AK942" s="107"/>
      <c r="AL942" s="107"/>
      <c r="AM942" s="107"/>
      <c r="AN942" s="107"/>
      <c r="AO942" s="107"/>
      <c r="AP942" s="107"/>
      <c r="AQ942" s="107"/>
      <c r="AR942" s="107"/>
      <c r="AS942" s="107"/>
      <c r="AT942" s="107"/>
      <c r="AU942" s="107"/>
      <c r="AV942" s="107"/>
      <c r="AW942" s="107"/>
      <c r="AX942" s="107"/>
    </row>
    <row r="943" ht="15.75" customHeight="1">
      <c r="A943" s="87" t="s">
        <v>20</v>
      </c>
      <c r="B943" s="88"/>
      <c r="C943" s="89"/>
      <c r="D943" s="90"/>
      <c r="E943" s="47">
        <f>SUM(E935:E942)</f>
        <v>7605</v>
      </c>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ht="15.75" customHeight="1">
      <c r="A944" s="79"/>
      <c r="B944" s="80"/>
      <c r="C944" s="81"/>
      <c r="D944" s="80"/>
      <c r="E944" s="82"/>
      <c r="F944" s="107"/>
      <c r="G944" s="107"/>
      <c r="H944" s="107"/>
      <c r="I944" s="107"/>
      <c r="J944" s="107"/>
      <c r="K944" s="107"/>
      <c r="L944" s="107"/>
      <c r="M944" s="107"/>
      <c r="N944" s="107"/>
      <c r="O944" s="107"/>
      <c r="P944" s="107"/>
      <c r="Q944" s="107"/>
      <c r="R944" s="107"/>
      <c r="S944" s="107"/>
      <c r="T944" s="107"/>
      <c r="U944" s="107"/>
      <c r="V944" s="107"/>
      <c r="W944" s="107"/>
      <c r="X944" s="107"/>
      <c r="Y944" s="107"/>
      <c r="Z944" s="107"/>
      <c r="AA944" s="107"/>
      <c r="AB944" s="107"/>
      <c r="AC944" s="107"/>
      <c r="AD944" s="107"/>
      <c r="AE944" s="107"/>
      <c r="AF944" s="107"/>
      <c r="AG944" s="107"/>
      <c r="AH944" s="107"/>
      <c r="AI944" s="107"/>
      <c r="AJ944" s="107"/>
      <c r="AK944" s="107"/>
      <c r="AL944" s="107"/>
      <c r="AM944" s="107"/>
      <c r="AN944" s="107"/>
      <c r="AO944" s="107"/>
      <c r="AP944" s="107"/>
      <c r="AQ944" s="107"/>
      <c r="AR944" s="107"/>
      <c r="AS944" s="107"/>
      <c r="AT944" s="107"/>
      <c r="AU944" s="107"/>
      <c r="AV944" s="107"/>
      <c r="AW944" s="107"/>
      <c r="AX944" s="107"/>
    </row>
    <row r="945" ht="15.75" customHeight="1">
      <c r="A945" s="50" t="s">
        <v>2</v>
      </c>
      <c r="B945" s="11"/>
      <c r="C945" s="11"/>
      <c r="D945" s="11"/>
      <c r="E945" s="12"/>
      <c r="F945" s="49"/>
      <c r="G945" s="49"/>
      <c r="H945" s="49"/>
      <c r="I945" s="49"/>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ht="15.75" customHeight="1">
      <c r="A946" s="61" t="s">
        <v>1028</v>
      </c>
      <c r="B946" s="39"/>
      <c r="C946" s="39"/>
      <c r="D946" s="39"/>
      <c r="E946" s="40"/>
      <c r="F946" s="49"/>
      <c r="G946" s="49"/>
      <c r="H946" s="49"/>
      <c r="I946" s="49"/>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ht="15.75" customHeight="1">
      <c r="A947" s="14" t="s">
        <v>1029</v>
      </c>
      <c r="B947" s="15"/>
      <c r="C947" s="16" t="s">
        <v>324</v>
      </c>
      <c r="D947" s="17" t="s">
        <v>1030</v>
      </c>
      <c r="E947" s="18" t="s">
        <v>279</v>
      </c>
      <c r="F947" s="49"/>
      <c r="G947" s="49"/>
      <c r="H947" s="49"/>
      <c r="I947" s="49"/>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ht="15.75" customHeight="1">
      <c r="A948" s="20" t="s">
        <v>8</v>
      </c>
      <c r="B948" s="104" t="s">
        <v>9</v>
      </c>
      <c r="C948" s="105"/>
      <c r="D948" s="20" t="s">
        <v>10</v>
      </c>
      <c r="E948" s="22" t="s">
        <v>11</v>
      </c>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ht="15.75" customHeight="1">
      <c r="A949" s="24"/>
      <c r="B949" s="25" t="s">
        <v>12</v>
      </c>
      <c r="C949" s="26" t="s">
        <v>13</v>
      </c>
      <c r="D949" s="24"/>
      <c r="E949" s="24"/>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ht="15.75" customHeight="1">
      <c r="A950" s="146"/>
      <c r="B950" s="147"/>
      <c r="C950" s="155"/>
      <c r="D950" s="147"/>
      <c r="E950" s="78"/>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ht="15.75" customHeight="1">
      <c r="A951" s="146"/>
      <c r="B951" s="147"/>
      <c r="C951" s="111"/>
      <c r="D951" s="36"/>
      <c r="E951" s="78"/>
      <c r="F951" s="107"/>
      <c r="G951" s="107"/>
      <c r="H951" s="107"/>
      <c r="I951" s="107"/>
      <c r="J951" s="107"/>
      <c r="K951" s="107"/>
      <c r="L951" s="107"/>
      <c r="M951" s="107"/>
      <c r="N951" s="107"/>
      <c r="O951" s="107"/>
      <c r="P951" s="107"/>
      <c r="Q951" s="107"/>
      <c r="R951" s="107"/>
      <c r="S951" s="107"/>
      <c r="T951" s="107"/>
      <c r="U951" s="107"/>
      <c r="V951" s="107"/>
      <c r="W951" s="107"/>
      <c r="X951" s="107"/>
      <c r="Y951" s="107"/>
      <c r="Z951" s="107"/>
      <c r="AA951" s="107"/>
      <c r="AB951" s="107"/>
      <c r="AC951" s="107"/>
      <c r="AD951" s="107"/>
      <c r="AE951" s="107"/>
      <c r="AF951" s="107"/>
      <c r="AG951" s="107"/>
      <c r="AH951" s="107"/>
      <c r="AI951" s="107"/>
      <c r="AJ951" s="107"/>
      <c r="AK951" s="107"/>
      <c r="AL951" s="107"/>
      <c r="AM951" s="107"/>
      <c r="AN951" s="107"/>
      <c r="AO951" s="107"/>
      <c r="AP951" s="107"/>
      <c r="AQ951" s="107"/>
      <c r="AR951" s="107"/>
      <c r="AS951" s="107"/>
      <c r="AT951" s="107"/>
      <c r="AU951" s="107"/>
      <c r="AV951" s="107"/>
      <c r="AW951" s="107"/>
      <c r="AX951" s="107"/>
    </row>
    <row r="952" ht="15.75" customHeight="1">
      <c r="A952" s="87" t="s">
        <v>20</v>
      </c>
      <c r="B952" s="88"/>
      <c r="C952" s="89"/>
      <c r="D952" s="90"/>
      <c r="E952" s="47">
        <f>SUM(E950:E951)</f>
        <v>0</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ht="15.75" customHeight="1">
      <c r="A953" s="79"/>
      <c r="B953" s="80"/>
      <c r="C953" s="81"/>
      <c r="D953" s="80"/>
      <c r="E953" s="82"/>
      <c r="F953" s="107"/>
      <c r="G953" s="107"/>
      <c r="H953" s="107"/>
      <c r="I953" s="107"/>
      <c r="J953" s="107"/>
      <c r="K953" s="107"/>
      <c r="L953" s="107"/>
      <c r="M953" s="107"/>
      <c r="N953" s="107"/>
      <c r="O953" s="107"/>
      <c r="P953" s="107"/>
      <c r="Q953" s="107"/>
      <c r="R953" s="107"/>
      <c r="S953" s="107"/>
      <c r="T953" s="107"/>
      <c r="U953" s="107"/>
      <c r="V953" s="107"/>
      <c r="W953" s="107"/>
      <c r="X953" s="107"/>
      <c r="Y953" s="107"/>
      <c r="Z953" s="107"/>
      <c r="AA953" s="107"/>
      <c r="AB953" s="107"/>
      <c r="AC953" s="107"/>
      <c r="AD953" s="107"/>
      <c r="AE953" s="107"/>
      <c r="AF953" s="107"/>
      <c r="AG953" s="107"/>
      <c r="AH953" s="107"/>
      <c r="AI953" s="107"/>
      <c r="AJ953" s="107"/>
      <c r="AK953" s="107"/>
      <c r="AL953" s="107"/>
      <c r="AM953" s="107"/>
      <c r="AN953" s="107"/>
      <c r="AO953" s="107"/>
      <c r="AP953" s="107"/>
      <c r="AQ953" s="107"/>
      <c r="AR953" s="107"/>
      <c r="AS953" s="107"/>
      <c r="AT953" s="107"/>
      <c r="AU953" s="107"/>
      <c r="AV953" s="107"/>
      <c r="AW953" s="107"/>
      <c r="AX953" s="107"/>
    </row>
    <row r="954" ht="15.75" customHeight="1">
      <c r="A954" s="10" t="s">
        <v>74</v>
      </c>
      <c r="B954" s="11"/>
      <c r="C954" s="11"/>
      <c r="D954" s="11"/>
      <c r="E954" s="12"/>
      <c r="F954" s="49"/>
      <c r="G954" s="49"/>
      <c r="H954" s="49"/>
      <c r="I954" s="49"/>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ht="15.75" customHeight="1">
      <c r="A955" s="61" t="s">
        <v>1028</v>
      </c>
      <c r="B955" s="39"/>
      <c r="C955" s="39"/>
      <c r="D955" s="39"/>
      <c r="E955" s="40"/>
      <c r="F955" s="49"/>
      <c r="G955" s="49"/>
      <c r="H955" s="49"/>
      <c r="I955" s="49"/>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ht="15.75" customHeight="1">
      <c r="A956" s="14" t="s">
        <v>1029</v>
      </c>
      <c r="B956" s="15"/>
      <c r="C956" s="16" t="s">
        <v>324</v>
      </c>
      <c r="D956" s="17" t="s">
        <v>1030</v>
      </c>
      <c r="E956" s="18" t="s">
        <v>279</v>
      </c>
      <c r="F956" s="49"/>
      <c r="G956" s="49"/>
      <c r="H956" s="49"/>
      <c r="I956" s="49"/>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ht="15.75" customHeight="1">
      <c r="A957" s="20" t="s">
        <v>8</v>
      </c>
      <c r="B957" s="104" t="s">
        <v>9</v>
      </c>
      <c r="C957" s="105"/>
      <c r="D957" s="20" t="s">
        <v>10</v>
      </c>
      <c r="E957" s="22" t="s">
        <v>11</v>
      </c>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ht="15.75" customHeight="1">
      <c r="A958" s="24"/>
      <c r="B958" s="25" t="s">
        <v>12</v>
      </c>
      <c r="C958" s="26" t="s">
        <v>13</v>
      </c>
      <c r="D958" s="24"/>
      <c r="E958" s="24"/>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ht="15.75" customHeight="1">
      <c r="A959" s="146"/>
      <c r="B959" s="147"/>
      <c r="C959" s="155"/>
      <c r="D959" s="147"/>
      <c r="E959" s="78"/>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ht="15.75" customHeight="1">
      <c r="A960" s="146"/>
      <c r="B960" s="147"/>
      <c r="C960" s="111"/>
      <c r="D960" s="36"/>
      <c r="E960" s="78"/>
      <c r="F960" s="107"/>
      <c r="G960" s="107"/>
      <c r="H960" s="107"/>
      <c r="I960" s="107"/>
      <c r="J960" s="107"/>
      <c r="K960" s="107"/>
      <c r="L960" s="107"/>
      <c r="M960" s="107"/>
      <c r="N960" s="107"/>
      <c r="O960" s="107"/>
      <c r="P960" s="107"/>
      <c r="Q960" s="107"/>
      <c r="R960" s="107"/>
      <c r="S960" s="107"/>
      <c r="T960" s="107"/>
      <c r="U960" s="107"/>
      <c r="V960" s="107"/>
      <c r="W960" s="107"/>
      <c r="X960" s="107"/>
      <c r="Y960" s="107"/>
      <c r="Z960" s="107"/>
      <c r="AA960" s="107"/>
      <c r="AB960" s="107"/>
      <c r="AC960" s="107"/>
      <c r="AD960" s="107"/>
      <c r="AE960" s="107"/>
      <c r="AF960" s="107"/>
      <c r="AG960" s="107"/>
      <c r="AH960" s="107"/>
      <c r="AI960" s="107"/>
      <c r="AJ960" s="107"/>
      <c r="AK960" s="107"/>
      <c r="AL960" s="107"/>
      <c r="AM960" s="107"/>
      <c r="AN960" s="107"/>
      <c r="AO960" s="107"/>
      <c r="AP960" s="107"/>
      <c r="AQ960" s="107"/>
      <c r="AR960" s="107"/>
      <c r="AS960" s="107"/>
      <c r="AT960" s="107"/>
      <c r="AU960" s="107"/>
      <c r="AV960" s="107"/>
      <c r="AW960" s="107"/>
      <c r="AX960" s="107"/>
    </row>
    <row r="961" ht="15.75" customHeight="1">
      <c r="A961" s="87" t="s">
        <v>20</v>
      </c>
      <c r="B961" s="88"/>
      <c r="C961" s="89"/>
      <c r="D961" s="90"/>
      <c r="E961" s="47">
        <f>SUM(E959:E960)</f>
        <v>0</v>
      </c>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ht="15.75" customHeight="1">
      <c r="A962" s="79"/>
      <c r="B962" s="80"/>
      <c r="C962" s="81"/>
      <c r="D962" s="80"/>
      <c r="E962" s="82"/>
      <c r="F962" s="107"/>
      <c r="G962" s="107"/>
      <c r="H962" s="107"/>
      <c r="I962" s="107"/>
      <c r="J962" s="107"/>
      <c r="K962" s="107"/>
      <c r="L962" s="107"/>
      <c r="M962" s="107"/>
      <c r="N962" s="107"/>
      <c r="O962" s="107"/>
      <c r="P962" s="107"/>
      <c r="Q962" s="107"/>
      <c r="R962" s="107"/>
      <c r="S962" s="107"/>
      <c r="T962" s="107"/>
      <c r="U962" s="107"/>
      <c r="V962" s="107"/>
      <c r="W962" s="107"/>
      <c r="X962" s="107"/>
      <c r="Y962" s="107"/>
      <c r="Z962" s="107"/>
      <c r="AA962" s="107"/>
      <c r="AB962" s="107"/>
      <c r="AC962" s="107"/>
      <c r="AD962" s="107"/>
      <c r="AE962" s="107"/>
      <c r="AF962" s="107"/>
      <c r="AG962" s="107"/>
      <c r="AH962" s="107"/>
      <c r="AI962" s="107"/>
      <c r="AJ962" s="107"/>
      <c r="AK962" s="107"/>
      <c r="AL962" s="107"/>
      <c r="AM962" s="107"/>
      <c r="AN962" s="107"/>
      <c r="AO962" s="107"/>
      <c r="AP962" s="107"/>
      <c r="AQ962" s="107"/>
      <c r="AR962" s="107"/>
      <c r="AS962" s="107"/>
      <c r="AT962" s="107"/>
      <c r="AU962" s="107"/>
      <c r="AV962" s="107"/>
      <c r="AW962" s="107"/>
      <c r="AX962" s="107"/>
    </row>
    <row r="963" ht="15.75" customHeight="1">
      <c r="A963" s="50" t="s">
        <v>562</v>
      </c>
      <c r="B963" s="11"/>
      <c r="C963" s="11"/>
      <c r="D963" s="11"/>
      <c r="E963" s="12"/>
      <c r="F963" s="49"/>
      <c r="G963" s="49"/>
      <c r="H963" s="49"/>
      <c r="I963" s="49"/>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ht="15.75" customHeight="1">
      <c r="A964" s="61" t="s">
        <v>1031</v>
      </c>
      <c r="B964" s="39"/>
      <c r="C964" s="39"/>
      <c r="D964" s="39"/>
      <c r="E964" s="40"/>
      <c r="F964" s="49"/>
      <c r="G964" s="49"/>
      <c r="H964" s="49"/>
      <c r="I964" s="49"/>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ht="15.75" customHeight="1">
      <c r="A965" s="14" t="s">
        <v>1032</v>
      </c>
      <c r="B965" s="15"/>
      <c r="C965" s="16" t="s">
        <v>332</v>
      </c>
      <c r="D965" s="17" t="s">
        <v>1033</v>
      </c>
      <c r="E965" s="18" t="s">
        <v>7</v>
      </c>
      <c r="F965" s="49"/>
      <c r="G965" s="49"/>
      <c r="H965" s="49"/>
      <c r="I965" s="49"/>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ht="15.75" customHeight="1">
      <c r="A966" s="20" t="s">
        <v>8</v>
      </c>
      <c r="B966" s="104" t="s">
        <v>9</v>
      </c>
      <c r="C966" s="105"/>
      <c r="D966" s="20" t="s">
        <v>10</v>
      </c>
      <c r="E966" s="22" t="s">
        <v>11</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ht="15.75" customHeight="1">
      <c r="A967" s="24"/>
      <c r="B967" s="25" t="s">
        <v>12</v>
      </c>
      <c r="C967" s="26" t="s">
        <v>13</v>
      </c>
      <c r="D967" s="24"/>
      <c r="E967" s="24"/>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ht="15.75" customHeight="1">
      <c r="A968" s="27">
        <v>45448.0</v>
      </c>
      <c r="B968" s="160" t="s">
        <v>1034</v>
      </c>
      <c r="C968" s="161" t="s">
        <v>1035</v>
      </c>
      <c r="D968" s="52" t="s">
        <v>1036</v>
      </c>
      <c r="E968" s="91">
        <v>2893.0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ht="15.75" customHeight="1">
      <c r="A969" s="27">
        <v>45448.0</v>
      </c>
      <c r="B969" s="160" t="s">
        <v>1037</v>
      </c>
      <c r="C969" s="161" t="s">
        <v>1038</v>
      </c>
      <c r="D969" s="52" t="s">
        <v>1039</v>
      </c>
      <c r="E969" s="91">
        <v>2089.05</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ht="15.75" customHeight="1">
      <c r="A970" s="87" t="s">
        <v>20</v>
      </c>
      <c r="B970" s="88"/>
      <c r="C970" s="89"/>
      <c r="D970" s="90"/>
      <c r="E970" s="47">
        <f>SUM(E968:E969)</f>
        <v>4982.05</v>
      </c>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ht="15.75" customHeight="1">
      <c r="A971" s="79"/>
      <c r="B971" s="80"/>
      <c r="C971" s="81"/>
      <c r="D971" s="80"/>
      <c r="E971" s="82"/>
      <c r="F971" s="107"/>
      <c r="G971" s="107"/>
      <c r="H971" s="107"/>
      <c r="I971" s="107"/>
      <c r="J971" s="107"/>
      <c r="K971" s="107"/>
      <c r="L971" s="107"/>
      <c r="M971" s="107"/>
      <c r="N971" s="107"/>
      <c r="O971" s="107"/>
      <c r="P971" s="107"/>
      <c r="Q971" s="107"/>
      <c r="R971" s="107"/>
      <c r="S971" s="107"/>
      <c r="T971" s="107"/>
      <c r="U971" s="107"/>
      <c r="V971" s="107"/>
      <c r="W971" s="107"/>
      <c r="X971" s="107"/>
      <c r="Y971" s="107"/>
      <c r="Z971" s="107"/>
      <c r="AA971" s="107"/>
      <c r="AB971" s="107"/>
      <c r="AC971" s="107"/>
      <c r="AD971" s="107"/>
      <c r="AE971" s="107"/>
      <c r="AF971" s="107"/>
      <c r="AG971" s="107"/>
      <c r="AH971" s="107"/>
      <c r="AI971" s="107"/>
      <c r="AJ971" s="107"/>
      <c r="AK971" s="107"/>
      <c r="AL971" s="107"/>
      <c r="AM971" s="107"/>
      <c r="AN971" s="107"/>
      <c r="AO971" s="107"/>
      <c r="AP971" s="107"/>
      <c r="AQ971" s="107"/>
      <c r="AR971" s="107"/>
      <c r="AS971" s="107"/>
      <c r="AT971" s="107"/>
      <c r="AU971" s="107"/>
      <c r="AV971" s="107"/>
      <c r="AW971" s="107"/>
      <c r="AX971" s="107"/>
    </row>
    <row r="972" ht="15.75" customHeight="1">
      <c r="A972" s="50" t="s">
        <v>2</v>
      </c>
      <c r="B972" s="11"/>
      <c r="C972" s="11"/>
      <c r="D972" s="11"/>
      <c r="E972" s="12"/>
      <c r="F972" s="49"/>
      <c r="G972" s="49"/>
      <c r="H972" s="49"/>
      <c r="I972" s="49"/>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ht="15.75" customHeight="1">
      <c r="A973" s="61" t="s">
        <v>1040</v>
      </c>
      <c r="B973" s="39"/>
      <c r="C973" s="39"/>
      <c r="D973" s="39"/>
      <c r="E973" s="40"/>
      <c r="F973" s="49"/>
      <c r="G973" s="49"/>
      <c r="H973" s="49"/>
      <c r="I973" s="49"/>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ht="15.75" customHeight="1">
      <c r="A974" s="14" t="s">
        <v>54</v>
      </c>
      <c r="B974" s="15"/>
      <c r="C974" s="16" t="s">
        <v>55</v>
      </c>
      <c r="D974" s="17" t="s">
        <v>1041</v>
      </c>
      <c r="E974" s="18" t="s">
        <v>279</v>
      </c>
      <c r="F974" s="49"/>
      <c r="G974" s="49"/>
      <c r="H974" s="49"/>
      <c r="I974" s="49"/>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ht="15.75" customHeight="1">
      <c r="A975" s="20" t="s">
        <v>8</v>
      </c>
      <c r="B975" s="104" t="s">
        <v>9</v>
      </c>
      <c r="C975" s="105"/>
      <c r="D975" s="20" t="s">
        <v>10</v>
      </c>
      <c r="E975" s="22" t="s">
        <v>11</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ht="15.75" customHeight="1">
      <c r="A976" s="24"/>
      <c r="B976" s="25" t="s">
        <v>12</v>
      </c>
      <c r="C976" s="26" t="s">
        <v>13</v>
      </c>
      <c r="D976" s="24"/>
      <c r="E976" s="24"/>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ht="15.75" customHeight="1">
      <c r="A977" s="146"/>
      <c r="B977" s="147"/>
      <c r="C977" s="155"/>
      <c r="D977" s="147"/>
      <c r="E977" s="78"/>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ht="15.75" customHeight="1">
      <c r="A978" s="146"/>
      <c r="B978" s="147"/>
      <c r="C978" s="111"/>
      <c r="D978" s="36"/>
      <c r="E978" s="78"/>
      <c r="F978" s="107"/>
      <c r="G978" s="107"/>
      <c r="H978" s="107"/>
      <c r="I978" s="107"/>
      <c r="J978" s="107"/>
      <c r="K978" s="107"/>
      <c r="L978" s="107"/>
      <c r="M978" s="107"/>
      <c r="N978" s="107"/>
      <c r="O978" s="107"/>
      <c r="P978" s="107"/>
      <c r="Q978" s="107"/>
      <c r="R978" s="107"/>
      <c r="S978" s="107"/>
      <c r="T978" s="107"/>
      <c r="U978" s="107"/>
      <c r="V978" s="107"/>
      <c r="W978" s="107"/>
      <c r="X978" s="107"/>
      <c r="Y978" s="107"/>
      <c r="Z978" s="107"/>
      <c r="AA978" s="107"/>
      <c r="AB978" s="107"/>
      <c r="AC978" s="107"/>
      <c r="AD978" s="107"/>
      <c r="AE978" s="107"/>
      <c r="AF978" s="107"/>
      <c r="AG978" s="107"/>
      <c r="AH978" s="107"/>
      <c r="AI978" s="107"/>
      <c r="AJ978" s="107"/>
      <c r="AK978" s="107"/>
      <c r="AL978" s="107"/>
      <c r="AM978" s="107"/>
      <c r="AN978" s="107"/>
      <c r="AO978" s="107"/>
      <c r="AP978" s="107"/>
      <c r="AQ978" s="107"/>
      <c r="AR978" s="107"/>
      <c r="AS978" s="107"/>
      <c r="AT978" s="107"/>
      <c r="AU978" s="107"/>
      <c r="AV978" s="107"/>
      <c r="AW978" s="107"/>
      <c r="AX978" s="107"/>
    </row>
    <row r="979" ht="15.75" customHeight="1">
      <c r="A979" s="87" t="s">
        <v>20</v>
      </c>
      <c r="B979" s="88"/>
      <c r="C979" s="89"/>
      <c r="D979" s="90"/>
      <c r="E979" s="47">
        <f>SUM(E977:E978)</f>
        <v>0</v>
      </c>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ht="15.75" customHeight="1">
      <c r="A980" s="79"/>
      <c r="B980" s="80"/>
      <c r="C980" s="81"/>
      <c r="D980" s="80"/>
      <c r="E980" s="82"/>
      <c r="F980" s="107"/>
      <c r="G980" s="107"/>
      <c r="H980" s="107"/>
      <c r="I980" s="107"/>
      <c r="J980" s="107"/>
      <c r="K980" s="107"/>
      <c r="L980" s="107"/>
      <c r="M980" s="107"/>
      <c r="N980" s="107"/>
      <c r="O980" s="107"/>
      <c r="P980" s="107"/>
      <c r="Q980" s="107"/>
      <c r="R980" s="107"/>
      <c r="S980" s="107"/>
      <c r="T980" s="107"/>
      <c r="U980" s="107"/>
      <c r="V980" s="107"/>
      <c r="W980" s="107"/>
      <c r="X980" s="107"/>
      <c r="Y980" s="107"/>
      <c r="Z980" s="107"/>
      <c r="AA980" s="107"/>
      <c r="AB980" s="107"/>
      <c r="AC980" s="107"/>
      <c r="AD980" s="107"/>
      <c r="AE980" s="107"/>
      <c r="AF980" s="107"/>
      <c r="AG980" s="107"/>
      <c r="AH980" s="107"/>
      <c r="AI980" s="107"/>
      <c r="AJ980" s="107"/>
      <c r="AK980" s="107"/>
      <c r="AL980" s="107"/>
      <c r="AM980" s="107"/>
      <c r="AN980" s="107"/>
      <c r="AO980" s="107"/>
      <c r="AP980" s="107"/>
      <c r="AQ980" s="107"/>
      <c r="AR980" s="107"/>
      <c r="AS980" s="107"/>
      <c r="AT980" s="107"/>
      <c r="AU980" s="107"/>
      <c r="AV980" s="107"/>
      <c r="AW980" s="107"/>
      <c r="AX980" s="107"/>
    </row>
    <row r="981" ht="15.75" customHeight="1">
      <c r="A981" s="10" t="s">
        <v>74</v>
      </c>
      <c r="B981" s="11"/>
      <c r="C981" s="11"/>
      <c r="D981" s="11"/>
      <c r="E981" s="12"/>
      <c r="F981" s="49"/>
      <c r="G981" s="49"/>
      <c r="H981" s="49"/>
      <c r="I981" s="49"/>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ht="15.75" customHeight="1">
      <c r="A982" s="61" t="s">
        <v>1040</v>
      </c>
      <c r="B982" s="39"/>
      <c r="C982" s="39"/>
      <c r="D982" s="39"/>
      <c r="E982" s="40"/>
      <c r="F982" s="49"/>
      <c r="G982" s="49"/>
      <c r="H982" s="49"/>
      <c r="I982" s="49"/>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ht="15.75" customHeight="1">
      <c r="A983" s="14" t="s">
        <v>54</v>
      </c>
      <c r="B983" s="15"/>
      <c r="C983" s="16" t="s">
        <v>55</v>
      </c>
      <c r="D983" s="17" t="s">
        <v>1041</v>
      </c>
      <c r="E983" s="18" t="s">
        <v>279</v>
      </c>
      <c r="F983" s="49"/>
      <c r="G983" s="49"/>
      <c r="H983" s="49"/>
      <c r="I983" s="49"/>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ht="15.75" customHeight="1">
      <c r="A984" s="20" t="s">
        <v>8</v>
      </c>
      <c r="B984" s="104" t="s">
        <v>9</v>
      </c>
      <c r="C984" s="105"/>
      <c r="D984" s="20" t="s">
        <v>10</v>
      </c>
      <c r="E984" s="22" t="s">
        <v>11</v>
      </c>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ht="15.75" customHeight="1">
      <c r="A985" s="24"/>
      <c r="B985" s="25" t="s">
        <v>12</v>
      </c>
      <c r="C985" s="26" t="s">
        <v>13</v>
      </c>
      <c r="D985" s="24"/>
      <c r="E985" s="24"/>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ht="15.75" customHeight="1">
      <c r="A986" s="146"/>
      <c r="B986" s="147"/>
      <c r="C986" s="155"/>
      <c r="D986" s="147"/>
      <c r="E986" s="78"/>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ht="15.75" customHeight="1">
      <c r="A987" s="146"/>
      <c r="B987" s="147"/>
      <c r="C987" s="111"/>
      <c r="D987" s="36"/>
      <c r="E987" s="78"/>
      <c r="F987" s="107"/>
      <c r="G987" s="107"/>
      <c r="H987" s="107"/>
      <c r="I987" s="107"/>
      <c r="J987" s="107"/>
      <c r="K987" s="107"/>
      <c r="L987" s="107"/>
      <c r="M987" s="107"/>
      <c r="N987" s="107"/>
      <c r="O987" s="107"/>
      <c r="P987" s="107"/>
      <c r="Q987" s="107"/>
      <c r="R987" s="107"/>
      <c r="S987" s="107"/>
      <c r="T987" s="107"/>
      <c r="U987" s="107"/>
      <c r="V987" s="107"/>
      <c r="W987" s="107"/>
      <c r="X987" s="107"/>
      <c r="Y987" s="107"/>
      <c r="Z987" s="107"/>
      <c r="AA987" s="107"/>
      <c r="AB987" s="107"/>
      <c r="AC987" s="107"/>
      <c r="AD987" s="107"/>
      <c r="AE987" s="107"/>
      <c r="AF987" s="107"/>
      <c r="AG987" s="107"/>
      <c r="AH987" s="107"/>
      <c r="AI987" s="107"/>
      <c r="AJ987" s="107"/>
      <c r="AK987" s="107"/>
      <c r="AL987" s="107"/>
      <c r="AM987" s="107"/>
      <c r="AN987" s="107"/>
      <c r="AO987" s="107"/>
      <c r="AP987" s="107"/>
      <c r="AQ987" s="107"/>
      <c r="AR987" s="107"/>
      <c r="AS987" s="107"/>
      <c r="AT987" s="107"/>
      <c r="AU987" s="107"/>
      <c r="AV987" s="107"/>
      <c r="AW987" s="107"/>
      <c r="AX987" s="107"/>
    </row>
    <row r="988" ht="15.75" customHeight="1">
      <c r="A988" s="87" t="s">
        <v>20</v>
      </c>
      <c r="B988" s="88"/>
      <c r="C988" s="89"/>
      <c r="D988" s="90"/>
      <c r="E988" s="47">
        <f>SUM(E986:E987)</f>
        <v>0</v>
      </c>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ht="15.75" customHeight="1">
      <c r="A989" s="79"/>
      <c r="B989" s="80"/>
      <c r="C989" s="81"/>
      <c r="D989" s="80"/>
      <c r="E989" s="82"/>
      <c r="F989" s="107"/>
      <c r="G989" s="107"/>
      <c r="H989" s="107"/>
      <c r="I989" s="107"/>
      <c r="J989" s="107"/>
      <c r="K989" s="107"/>
      <c r="L989" s="107"/>
      <c r="M989" s="107"/>
      <c r="N989" s="107"/>
      <c r="O989" s="107"/>
      <c r="P989" s="107"/>
      <c r="Q989" s="107"/>
      <c r="R989" s="107"/>
      <c r="S989" s="107"/>
      <c r="T989" s="107"/>
      <c r="U989" s="107"/>
      <c r="V989" s="107"/>
      <c r="W989" s="107"/>
      <c r="X989" s="107"/>
      <c r="Y989" s="107"/>
      <c r="Z989" s="107"/>
      <c r="AA989" s="107"/>
      <c r="AB989" s="107"/>
      <c r="AC989" s="107"/>
      <c r="AD989" s="107"/>
      <c r="AE989" s="107"/>
      <c r="AF989" s="107"/>
      <c r="AG989" s="107"/>
      <c r="AH989" s="107"/>
      <c r="AI989" s="107"/>
      <c r="AJ989" s="107"/>
      <c r="AK989" s="107"/>
      <c r="AL989" s="107"/>
      <c r="AM989" s="107"/>
      <c r="AN989" s="107"/>
      <c r="AO989" s="107"/>
      <c r="AP989" s="107"/>
      <c r="AQ989" s="107"/>
      <c r="AR989" s="107"/>
      <c r="AS989" s="107"/>
      <c r="AT989" s="107"/>
      <c r="AU989" s="107"/>
      <c r="AV989" s="107"/>
      <c r="AW989" s="107"/>
      <c r="AX989" s="107"/>
    </row>
    <row r="990" ht="15.75" customHeight="1">
      <c r="A990" s="10" t="s">
        <v>74</v>
      </c>
      <c r="B990" s="11"/>
      <c r="C990" s="11"/>
      <c r="D990" s="11"/>
      <c r="E990" s="12"/>
      <c r="F990" s="49"/>
      <c r="G990" s="49"/>
      <c r="H990" s="49"/>
      <c r="I990" s="49"/>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ht="15.75" customHeight="1">
      <c r="A991" s="61" t="s">
        <v>1042</v>
      </c>
      <c r="B991" s="39"/>
      <c r="C991" s="39"/>
      <c r="D991" s="39"/>
      <c r="E991" s="40"/>
      <c r="F991" s="49"/>
      <c r="G991" s="49"/>
      <c r="H991" s="49"/>
      <c r="I991" s="49"/>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ht="15.75" customHeight="1">
      <c r="A992" s="14" t="s">
        <v>1043</v>
      </c>
      <c r="B992" s="15"/>
      <c r="C992" s="16" t="s">
        <v>1044</v>
      </c>
      <c r="D992" s="17" t="s">
        <v>1045</v>
      </c>
      <c r="E992" s="18" t="s">
        <v>279</v>
      </c>
      <c r="F992" s="49"/>
      <c r="G992" s="49"/>
      <c r="H992" s="49"/>
      <c r="I992" s="49"/>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ht="15.75" customHeight="1">
      <c r="A993" s="20" t="s">
        <v>8</v>
      </c>
      <c r="B993" s="104" t="s">
        <v>9</v>
      </c>
      <c r="C993" s="105"/>
      <c r="D993" s="20" t="s">
        <v>10</v>
      </c>
      <c r="E993" s="22" t="s">
        <v>11</v>
      </c>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ht="15.75" customHeight="1">
      <c r="A994" s="24"/>
      <c r="B994" s="25" t="s">
        <v>12</v>
      </c>
      <c r="C994" s="26" t="s">
        <v>13</v>
      </c>
      <c r="D994" s="24"/>
      <c r="E994" s="24"/>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ht="15.75" customHeight="1">
      <c r="A995" s="146"/>
      <c r="B995" s="147"/>
      <c r="C995" s="155"/>
      <c r="D995" s="147"/>
      <c r="E995" s="78"/>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ht="15.75" customHeight="1">
      <c r="A996" s="146"/>
      <c r="B996" s="147"/>
      <c r="C996" s="111"/>
      <c r="D996" s="36"/>
      <c r="E996" s="78"/>
      <c r="F996" s="107"/>
      <c r="G996" s="107"/>
      <c r="H996" s="107"/>
      <c r="I996" s="107"/>
      <c r="J996" s="107"/>
      <c r="K996" s="107"/>
      <c r="L996" s="107"/>
      <c r="M996" s="107"/>
      <c r="N996" s="107"/>
      <c r="O996" s="107"/>
      <c r="P996" s="107"/>
      <c r="Q996" s="107"/>
      <c r="R996" s="107"/>
      <c r="S996" s="107"/>
      <c r="T996" s="107"/>
      <c r="U996" s="107"/>
      <c r="V996" s="107"/>
      <c r="W996" s="107"/>
      <c r="X996" s="107"/>
      <c r="Y996" s="107"/>
      <c r="Z996" s="107"/>
      <c r="AA996" s="107"/>
      <c r="AB996" s="107"/>
      <c r="AC996" s="107"/>
      <c r="AD996" s="107"/>
      <c r="AE996" s="107"/>
      <c r="AF996" s="107"/>
      <c r="AG996" s="107"/>
      <c r="AH996" s="107"/>
      <c r="AI996" s="107"/>
      <c r="AJ996" s="107"/>
      <c r="AK996" s="107"/>
      <c r="AL996" s="107"/>
      <c r="AM996" s="107"/>
      <c r="AN996" s="107"/>
      <c r="AO996" s="107"/>
      <c r="AP996" s="107"/>
      <c r="AQ996" s="107"/>
      <c r="AR996" s="107"/>
      <c r="AS996" s="107"/>
      <c r="AT996" s="107"/>
      <c r="AU996" s="107"/>
      <c r="AV996" s="107"/>
      <c r="AW996" s="107"/>
      <c r="AX996" s="107"/>
    </row>
    <row r="997" ht="15.75" customHeight="1">
      <c r="A997" s="87" t="s">
        <v>20</v>
      </c>
      <c r="B997" s="88"/>
      <c r="C997" s="89"/>
      <c r="D997" s="90"/>
      <c r="E997" s="47">
        <f>SUM(E995:E996)</f>
        <v>0</v>
      </c>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ht="15.75" customHeight="1">
      <c r="A998" s="79"/>
      <c r="B998" s="80"/>
      <c r="C998" s="81"/>
      <c r="D998" s="80"/>
      <c r="E998" s="82"/>
      <c r="F998" s="107"/>
      <c r="G998" s="107"/>
      <c r="H998" s="107"/>
      <c r="I998" s="107"/>
      <c r="J998" s="107"/>
      <c r="K998" s="107"/>
      <c r="L998" s="107"/>
      <c r="M998" s="107"/>
      <c r="N998" s="107"/>
      <c r="O998" s="107"/>
      <c r="P998" s="107"/>
      <c r="Q998" s="107"/>
      <c r="R998" s="107"/>
      <c r="S998" s="107"/>
      <c r="T998" s="107"/>
      <c r="U998" s="107"/>
      <c r="V998" s="107"/>
      <c r="W998" s="107"/>
      <c r="X998" s="107"/>
      <c r="Y998" s="107"/>
      <c r="Z998" s="107"/>
      <c r="AA998" s="107"/>
      <c r="AB998" s="107"/>
      <c r="AC998" s="107"/>
      <c r="AD998" s="107"/>
      <c r="AE998" s="107"/>
      <c r="AF998" s="107"/>
      <c r="AG998" s="107"/>
      <c r="AH998" s="107"/>
      <c r="AI998" s="107"/>
      <c r="AJ998" s="107"/>
      <c r="AK998" s="107"/>
      <c r="AL998" s="107"/>
      <c r="AM998" s="107"/>
      <c r="AN998" s="107"/>
      <c r="AO998" s="107"/>
      <c r="AP998" s="107"/>
      <c r="AQ998" s="107"/>
      <c r="AR998" s="107"/>
      <c r="AS998" s="107"/>
      <c r="AT998" s="107"/>
      <c r="AU998" s="107"/>
      <c r="AV998" s="107"/>
      <c r="AW998" s="107"/>
      <c r="AX998" s="107"/>
    </row>
    <row r="999" ht="15.75" customHeight="1">
      <c r="A999" s="50" t="s">
        <v>562</v>
      </c>
      <c r="B999" s="11"/>
      <c r="C999" s="11"/>
      <c r="D999" s="11"/>
      <c r="E999" s="12"/>
      <c r="F999" s="49"/>
      <c r="G999" s="49"/>
      <c r="H999" s="49"/>
      <c r="I999" s="49"/>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ht="15.75" customHeight="1">
      <c r="A1000" s="61" t="s">
        <v>1046</v>
      </c>
      <c r="B1000" s="39"/>
      <c r="C1000" s="39"/>
      <c r="D1000" s="39"/>
      <c r="E1000" s="40"/>
      <c r="F1000" s="49"/>
      <c r="G1000" s="49"/>
      <c r="H1000" s="49"/>
      <c r="I1000" s="49"/>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ht="15.75" customHeight="1">
      <c r="A1001" s="14" t="s">
        <v>1047</v>
      </c>
      <c r="B1001" s="15"/>
      <c r="C1001" s="16" t="s">
        <v>1048</v>
      </c>
      <c r="D1001" s="17" t="s">
        <v>1049</v>
      </c>
      <c r="E1001" s="18" t="s">
        <v>7</v>
      </c>
      <c r="F1001" s="49"/>
      <c r="G1001" s="49"/>
      <c r="H1001" s="49"/>
      <c r="I1001" s="49"/>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ht="15.75" customHeight="1">
      <c r="A1002" s="20" t="s">
        <v>8</v>
      </c>
      <c r="B1002" s="104" t="s">
        <v>9</v>
      </c>
      <c r="C1002" s="105"/>
      <c r="D1002" s="20" t="s">
        <v>10</v>
      </c>
      <c r="E1002" s="22" t="s">
        <v>11</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ht="15.75" customHeight="1">
      <c r="A1003" s="24"/>
      <c r="B1003" s="25" t="s">
        <v>12</v>
      </c>
      <c r="C1003" s="26" t="s">
        <v>13</v>
      </c>
      <c r="D1003" s="24"/>
      <c r="E1003" s="24"/>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ht="15.75" customHeight="1">
      <c r="A1004" s="120">
        <v>45469.0</v>
      </c>
      <c r="B1004" s="130" t="s">
        <v>1050</v>
      </c>
      <c r="C1004" s="85" t="s">
        <v>1051</v>
      </c>
      <c r="D1004" s="130" t="s">
        <v>1052</v>
      </c>
      <c r="E1004" s="91">
        <v>280.0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ht="15.75" customHeight="1">
      <c r="A1005" s="146"/>
      <c r="B1005" s="147"/>
      <c r="C1005" s="111"/>
      <c r="D1005" s="36"/>
      <c r="E1005" s="78"/>
      <c r="F1005" s="107"/>
      <c r="G1005" s="107"/>
      <c r="H1005" s="107"/>
      <c r="I1005" s="107"/>
      <c r="J1005" s="107"/>
      <c r="K1005" s="107"/>
      <c r="L1005" s="107"/>
      <c r="M1005" s="107"/>
      <c r="N1005" s="107"/>
      <c r="O1005" s="107"/>
      <c r="P1005" s="107"/>
      <c r="Q1005" s="107"/>
      <c r="R1005" s="107"/>
      <c r="S1005" s="107"/>
      <c r="T1005" s="107"/>
      <c r="U1005" s="107"/>
      <c r="V1005" s="107"/>
      <c r="W1005" s="107"/>
      <c r="X1005" s="107"/>
      <c r="Y1005" s="107"/>
      <c r="Z1005" s="107"/>
      <c r="AA1005" s="107"/>
      <c r="AB1005" s="107"/>
      <c r="AC1005" s="107"/>
      <c r="AD1005" s="107"/>
      <c r="AE1005" s="107"/>
      <c r="AF1005" s="107"/>
      <c r="AG1005" s="107"/>
      <c r="AH1005" s="107"/>
      <c r="AI1005" s="107"/>
      <c r="AJ1005" s="107"/>
      <c r="AK1005" s="107"/>
      <c r="AL1005" s="107"/>
      <c r="AM1005" s="107"/>
      <c r="AN1005" s="107"/>
      <c r="AO1005" s="107"/>
      <c r="AP1005" s="107"/>
      <c r="AQ1005" s="107"/>
      <c r="AR1005" s="107"/>
      <c r="AS1005" s="107"/>
      <c r="AT1005" s="107"/>
      <c r="AU1005" s="107"/>
      <c r="AV1005" s="107"/>
      <c r="AW1005" s="107"/>
      <c r="AX1005" s="107"/>
    </row>
    <row r="1006" ht="15.75" customHeight="1">
      <c r="A1006" s="87" t="s">
        <v>20</v>
      </c>
      <c r="B1006" s="88"/>
      <c r="C1006" s="89"/>
      <c r="D1006" s="90"/>
      <c r="E1006" s="47">
        <f>SUM(E1004:E1005)</f>
        <v>280</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ht="15.75" customHeight="1">
      <c r="A1007" s="79"/>
      <c r="B1007" s="80"/>
      <c r="C1007" s="81"/>
      <c r="D1007" s="80"/>
      <c r="E1007" s="82"/>
      <c r="F1007" s="107"/>
      <c r="G1007" s="107"/>
      <c r="H1007" s="107"/>
      <c r="I1007" s="107"/>
      <c r="J1007" s="107"/>
      <c r="K1007" s="107"/>
      <c r="L1007" s="107"/>
      <c r="M1007" s="107"/>
      <c r="N1007" s="107"/>
      <c r="O1007" s="107"/>
      <c r="P1007" s="107"/>
      <c r="Q1007" s="107"/>
      <c r="R1007" s="107"/>
      <c r="S1007" s="107"/>
      <c r="T1007" s="107"/>
      <c r="U1007" s="107"/>
      <c r="V1007" s="107"/>
      <c r="W1007" s="107"/>
      <c r="X1007" s="107"/>
      <c r="Y1007" s="107"/>
      <c r="Z1007" s="107"/>
      <c r="AA1007" s="107"/>
      <c r="AB1007" s="107"/>
      <c r="AC1007" s="107"/>
      <c r="AD1007" s="107"/>
      <c r="AE1007" s="107"/>
      <c r="AF1007" s="107"/>
      <c r="AG1007" s="107"/>
      <c r="AH1007" s="107"/>
      <c r="AI1007" s="107"/>
      <c r="AJ1007" s="107"/>
      <c r="AK1007" s="107"/>
      <c r="AL1007" s="107"/>
      <c r="AM1007" s="107"/>
      <c r="AN1007" s="107"/>
      <c r="AO1007" s="107"/>
      <c r="AP1007" s="107"/>
      <c r="AQ1007" s="107"/>
      <c r="AR1007" s="107"/>
      <c r="AS1007" s="107"/>
      <c r="AT1007" s="107"/>
      <c r="AU1007" s="107"/>
      <c r="AV1007" s="107"/>
      <c r="AW1007" s="107"/>
      <c r="AX1007" s="107"/>
    </row>
    <row r="1008" ht="15.75" customHeight="1">
      <c r="A1008" s="50" t="s">
        <v>2</v>
      </c>
      <c r="B1008" s="11"/>
      <c r="C1008" s="11"/>
      <c r="D1008" s="11"/>
      <c r="E1008" s="12"/>
      <c r="F1008" s="49"/>
      <c r="G1008" s="49"/>
      <c r="H1008" s="49"/>
      <c r="I1008" s="49"/>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ht="15.75" customHeight="1">
      <c r="A1009" s="61" t="s">
        <v>1053</v>
      </c>
      <c r="B1009" s="39"/>
      <c r="C1009" s="39"/>
      <c r="D1009" s="39"/>
      <c r="E1009" s="40"/>
      <c r="F1009" s="49"/>
      <c r="G1009" s="49"/>
      <c r="H1009" s="49"/>
      <c r="I1009" s="49"/>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ht="15.75" customHeight="1">
      <c r="A1010" s="14" t="s">
        <v>1047</v>
      </c>
      <c r="B1010" s="15"/>
      <c r="C1010" s="16" t="s">
        <v>1048</v>
      </c>
      <c r="D1010" s="17" t="s">
        <v>1049</v>
      </c>
      <c r="E1010" s="18" t="s">
        <v>7</v>
      </c>
      <c r="F1010" s="49"/>
      <c r="G1010" s="49"/>
      <c r="H1010" s="49"/>
      <c r="I1010" s="49"/>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ht="15.75" customHeight="1">
      <c r="A1011" s="20" t="s">
        <v>8</v>
      </c>
      <c r="B1011" s="104" t="s">
        <v>9</v>
      </c>
      <c r="C1011" s="105"/>
      <c r="D1011" s="20" t="s">
        <v>10</v>
      </c>
      <c r="E1011" s="22" t="s">
        <v>11</v>
      </c>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ht="15.75" customHeight="1">
      <c r="A1012" s="24"/>
      <c r="B1012" s="25" t="s">
        <v>12</v>
      </c>
      <c r="C1012" s="26" t="s">
        <v>13</v>
      </c>
      <c r="D1012" s="24"/>
      <c r="E1012" s="24"/>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ht="15.75" customHeight="1">
      <c r="A1013" s="120">
        <v>45462.0</v>
      </c>
      <c r="B1013" s="130" t="s">
        <v>1054</v>
      </c>
      <c r="C1013" s="85" t="s">
        <v>1055</v>
      </c>
      <c r="D1013" s="130" t="s">
        <v>1056</v>
      </c>
      <c r="E1013" s="91">
        <v>2072.3</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ht="15.75" customHeight="1">
      <c r="A1014" s="120">
        <v>45537.0</v>
      </c>
      <c r="B1014" s="130" t="s">
        <v>1057</v>
      </c>
      <c r="C1014" s="85" t="s">
        <v>1058</v>
      </c>
      <c r="D1014" s="130" t="s">
        <v>1059</v>
      </c>
      <c r="E1014" s="91">
        <v>300.0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ht="15.75" customHeight="1">
      <c r="A1015" s="43" t="s">
        <v>20</v>
      </c>
      <c r="B1015" s="113"/>
      <c r="C1015" s="114"/>
      <c r="D1015" s="113"/>
      <c r="E1015" s="47">
        <f>SUM(E1013:E1014)</f>
        <v>2372.3</v>
      </c>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ht="15.75" customHeight="1">
      <c r="A1016" s="79"/>
      <c r="B1016" s="80"/>
      <c r="C1016" s="81"/>
      <c r="D1016" s="80"/>
      <c r="E1016" s="82"/>
      <c r="F1016" s="107"/>
      <c r="G1016" s="107"/>
      <c r="H1016" s="107"/>
      <c r="I1016" s="107"/>
      <c r="J1016" s="107"/>
      <c r="K1016" s="107"/>
      <c r="L1016" s="107"/>
      <c r="M1016" s="107"/>
      <c r="N1016" s="107"/>
      <c r="O1016" s="107"/>
      <c r="P1016" s="107"/>
      <c r="Q1016" s="107"/>
      <c r="R1016" s="107"/>
      <c r="S1016" s="107"/>
      <c r="T1016" s="107"/>
      <c r="U1016" s="107"/>
      <c r="V1016" s="107"/>
      <c r="W1016" s="107"/>
      <c r="X1016" s="107"/>
      <c r="Y1016" s="107"/>
      <c r="Z1016" s="107"/>
      <c r="AA1016" s="107"/>
      <c r="AB1016" s="107"/>
      <c r="AC1016" s="107"/>
      <c r="AD1016" s="107"/>
      <c r="AE1016" s="107"/>
      <c r="AF1016" s="107"/>
      <c r="AG1016" s="107"/>
      <c r="AH1016" s="107"/>
      <c r="AI1016" s="107"/>
      <c r="AJ1016" s="107"/>
      <c r="AK1016" s="107"/>
      <c r="AL1016" s="107"/>
      <c r="AM1016" s="107"/>
      <c r="AN1016" s="107"/>
      <c r="AO1016" s="107"/>
      <c r="AP1016" s="107"/>
      <c r="AQ1016" s="107"/>
      <c r="AR1016" s="107"/>
      <c r="AS1016" s="107"/>
      <c r="AT1016" s="107"/>
      <c r="AU1016" s="107"/>
      <c r="AV1016" s="107"/>
      <c r="AW1016" s="107"/>
      <c r="AX1016" s="107"/>
    </row>
    <row r="1017" ht="15.75" customHeight="1">
      <c r="A1017" s="50" t="s">
        <v>2</v>
      </c>
      <c r="B1017" s="11"/>
      <c r="C1017" s="11"/>
      <c r="D1017" s="11"/>
      <c r="E1017" s="12"/>
      <c r="F1017" s="49"/>
      <c r="G1017" s="49"/>
      <c r="H1017" s="49"/>
      <c r="I1017" s="49"/>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ht="15.75" customHeight="1">
      <c r="A1018" s="61" t="s">
        <v>1060</v>
      </c>
      <c r="B1018" s="39"/>
      <c r="C1018" s="39"/>
      <c r="D1018" s="39"/>
      <c r="E1018" s="40"/>
      <c r="F1018" s="49"/>
      <c r="G1018" s="49"/>
      <c r="H1018" s="49"/>
      <c r="I1018" s="49"/>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ht="15.75" customHeight="1">
      <c r="A1019" s="14" t="s">
        <v>1061</v>
      </c>
      <c r="B1019" s="15"/>
      <c r="C1019" s="16" t="s">
        <v>1062</v>
      </c>
      <c r="D1019" s="17" t="s">
        <v>1041</v>
      </c>
      <c r="E1019" s="18" t="s">
        <v>279</v>
      </c>
      <c r="F1019" s="49"/>
      <c r="G1019" s="49"/>
      <c r="H1019" s="49"/>
      <c r="I1019" s="49"/>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ht="15.75" customHeight="1">
      <c r="A1020" s="20" t="s">
        <v>8</v>
      </c>
      <c r="B1020" s="104" t="s">
        <v>9</v>
      </c>
      <c r="C1020" s="105"/>
      <c r="D1020" s="20" t="s">
        <v>10</v>
      </c>
      <c r="E1020" s="22" t="s">
        <v>11</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ht="15.75" customHeight="1">
      <c r="A1021" s="24"/>
      <c r="B1021" s="25" t="s">
        <v>12</v>
      </c>
      <c r="C1021" s="26" t="s">
        <v>13</v>
      </c>
      <c r="D1021" s="24"/>
      <c r="E1021" s="24"/>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ht="15.75" customHeight="1">
      <c r="A1022" s="146"/>
      <c r="B1022" s="147"/>
      <c r="C1022" s="155"/>
      <c r="D1022" s="147"/>
      <c r="E1022" s="78"/>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ht="15.75" customHeight="1">
      <c r="A1023" s="146"/>
      <c r="B1023" s="147"/>
      <c r="C1023" s="111"/>
      <c r="D1023" s="36"/>
      <c r="E1023" s="78"/>
      <c r="F1023" s="107"/>
      <c r="G1023" s="107"/>
      <c r="H1023" s="107"/>
      <c r="I1023" s="107"/>
      <c r="J1023" s="107"/>
      <c r="K1023" s="107"/>
      <c r="L1023" s="107"/>
      <c r="M1023" s="107"/>
      <c r="N1023" s="107"/>
      <c r="O1023" s="107"/>
      <c r="P1023" s="107"/>
      <c r="Q1023" s="107"/>
      <c r="R1023" s="107"/>
      <c r="S1023" s="107"/>
      <c r="T1023" s="107"/>
      <c r="U1023" s="107"/>
      <c r="V1023" s="107"/>
      <c r="W1023" s="107"/>
      <c r="X1023" s="107"/>
      <c r="Y1023" s="107"/>
      <c r="Z1023" s="107"/>
      <c r="AA1023" s="107"/>
      <c r="AB1023" s="107"/>
      <c r="AC1023" s="107"/>
      <c r="AD1023" s="107"/>
      <c r="AE1023" s="107"/>
      <c r="AF1023" s="107"/>
      <c r="AG1023" s="107"/>
      <c r="AH1023" s="107"/>
      <c r="AI1023" s="107"/>
      <c r="AJ1023" s="107"/>
      <c r="AK1023" s="107"/>
      <c r="AL1023" s="107"/>
      <c r="AM1023" s="107"/>
      <c r="AN1023" s="107"/>
      <c r="AO1023" s="107"/>
      <c r="AP1023" s="107"/>
      <c r="AQ1023" s="107"/>
      <c r="AR1023" s="107"/>
      <c r="AS1023" s="107"/>
      <c r="AT1023" s="107"/>
      <c r="AU1023" s="107"/>
      <c r="AV1023" s="107"/>
      <c r="AW1023" s="107"/>
      <c r="AX1023" s="107"/>
    </row>
    <row r="1024" ht="15.75" customHeight="1">
      <c r="A1024" s="87" t="s">
        <v>20</v>
      </c>
      <c r="B1024" s="88"/>
      <c r="C1024" s="89"/>
      <c r="D1024" s="90"/>
      <c r="E1024" s="47">
        <f>SUM(E1022:E1023)</f>
        <v>0</v>
      </c>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ht="15.75" customHeight="1">
      <c r="A1025" s="79"/>
      <c r="B1025" s="80"/>
      <c r="C1025" s="81"/>
      <c r="D1025" s="80"/>
      <c r="E1025" s="82"/>
      <c r="F1025" s="107"/>
      <c r="G1025" s="107"/>
      <c r="H1025" s="107"/>
      <c r="I1025" s="107"/>
      <c r="J1025" s="107"/>
      <c r="K1025" s="107"/>
      <c r="L1025" s="107"/>
      <c r="M1025" s="107"/>
      <c r="N1025" s="107"/>
      <c r="O1025" s="107"/>
      <c r="P1025" s="107"/>
      <c r="Q1025" s="107"/>
      <c r="R1025" s="107"/>
      <c r="S1025" s="107"/>
      <c r="T1025" s="107"/>
      <c r="U1025" s="107"/>
      <c r="V1025" s="107"/>
      <c r="W1025" s="107"/>
      <c r="X1025" s="107"/>
      <c r="Y1025" s="107"/>
      <c r="Z1025" s="107"/>
      <c r="AA1025" s="107"/>
      <c r="AB1025" s="107"/>
      <c r="AC1025" s="107"/>
      <c r="AD1025" s="107"/>
      <c r="AE1025" s="107"/>
      <c r="AF1025" s="107"/>
      <c r="AG1025" s="107"/>
      <c r="AH1025" s="107"/>
      <c r="AI1025" s="107"/>
      <c r="AJ1025" s="107"/>
      <c r="AK1025" s="107"/>
      <c r="AL1025" s="107"/>
      <c r="AM1025" s="107"/>
      <c r="AN1025" s="107"/>
      <c r="AO1025" s="107"/>
      <c r="AP1025" s="107"/>
      <c r="AQ1025" s="107"/>
      <c r="AR1025" s="107"/>
      <c r="AS1025" s="107"/>
      <c r="AT1025" s="107"/>
      <c r="AU1025" s="107"/>
      <c r="AV1025" s="107"/>
      <c r="AW1025" s="107"/>
      <c r="AX1025" s="107"/>
    </row>
    <row r="1026" ht="15.75" customHeight="1">
      <c r="A1026" s="10" t="s">
        <v>74</v>
      </c>
      <c r="B1026" s="11"/>
      <c r="C1026" s="11"/>
      <c r="D1026" s="11"/>
      <c r="E1026" s="12"/>
      <c r="F1026" s="49"/>
      <c r="G1026" s="49"/>
      <c r="H1026" s="49"/>
      <c r="I1026" s="49"/>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ht="15.75" customHeight="1">
      <c r="A1027" s="61" t="s">
        <v>1060</v>
      </c>
      <c r="B1027" s="39"/>
      <c r="C1027" s="39"/>
      <c r="D1027" s="39"/>
      <c r="E1027" s="40"/>
      <c r="F1027" s="49"/>
      <c r="G1027" s="49"/>
      <c r="H1027" s="49"/>
      <c r="I1027" s="49"/>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ht="15.75" customHeight="1">
      <c r="A1028" s="14" t="s">
        <v>1061</v>
      </c>
      <c r="B1028" s="15"/>
      <c r="C1028" s="16" t="s">
        <v>1062</v>
      </c>
      <c r="D1028" s="17" t="s">
        <v>1041</v>
      </c>
      <c r="E1028" s="18" t="s">
        <v>279</v>
      </c>
      <c r="F1028" s="49"/>
      <c r="G1028" s="49"/>
      <c r="H1028" s="49"/>
      <c r="I1028" s="49"/>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ht="15.75" customHeight="1">
      <c r="A1029" s="20" t="s">
        <v>8</v>
      </c>
      <c r="B1029" s="104" t="s">
        <v>9</v>
      </c>
      <c r="C1029" s="105"/>
      <c r="D1029" s="20" t="s">
        <v>10</v>
      </c>
      <c r="E1029" s="22" t="s">
        <v>11</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ht="15.75" customHeight="1">
      <c r="A1030" s="24"/>
      <c r="B1030" s="25" t="s">
        <v>12</v>
      </c>
      <c r="C1030" s="26" t="s">
        <v>13</v>
      </c>
      <c r="D1030" s="24"/>
      <c r="E1030" s="24"/>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ht="15.75" customHeight="1">
      <c r="A1031" s="146"/>
      <c r="B1031" s="147"/>
      <c r="C1031" s="155"/>
      <c r="D1031" s="147"/>
      <c r="E1031" s="78"/>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ht="15.75" customHeight="1">
      <c r="A1032" s="146"/>
      <c r="B1032" s="147"/>
      <c r="C1032" s="111"/>
      <c r="D1032" s="36"/>
      <c r="E1032" s="78"/>
      <c r="F1032" s="107"/>
      <c r="G1032" s="107"/>
      <c r="H1032" s="107"/>
      <c r="I1032" s="107"/>
      <c r="J1032" s="107"/>
      <c r="K1032" s="107"/>
      <c r="L1032" s="107"/>
      <c r="M1032" s="107"/>
      <c r="N1032" s="107"/>
      <c r="O1032" s="107"/>
      <c r="P1032" s="107"/>
      <c r="Q1032" s="107"/>
      <c r="R1032" s="107"/>
      <c r="S1032" s="107"/>
      <c r="T1032" s="107"/>
      <c r="U1032" s="107"/>
      <c r="V1032" s="107"/>
      <c r="W1032" s="107"/>
      <c r="X1032" s="107"/>
      <c r="Y1032" s="107"/>
      <c r="Z1032" s="107"/>
      <c r="AA1032" s="107"/>
      <c r="AB1032" s="107"/>
      <c r="AC1032" s="107"/>
      <c r="AD1032" s="107"/>
      <c r="AE1032" s="107"/>
      <c r="AF1032" s="107"/>
      <c r="AG1032" s="107"/>
      <c r="AH1032" s="107"/>
      <c r="AI1032" s="107"/>
      <c r="AJ1032" s="107"/>
      <c r="AK1032" s="107"/>
      <c r="AL1032" s="107"/>
      <c r="AM1032" s="107"/>
      <c r="AN1032" s="107"/>
      <c r="AO1032" s="107"/>
      <c r="AP1032" s="107"/>
      <c r="AQ1032" s="107"/>
      <c r="AR1032" s="107"/>
      <c r="AS1032" s="107"/>
      <c r="AT1032" s="107"/>
      <c r="AU1032" s="107"/>
      <c r="AV1032" s="107"/>
      <c r="AW1032" s="107"/>
      <c r="AX1032" s="107"/>
    </row>
    <row r="1033" ht="15.75" customHeight="1">
      <c r="A1033" s="87" t="s">
        <v>20</v>
      </c>
      <c r="B1033" s="88"/>
      <c r="C1033" s="89"/>
      <c r="D1033" s="90"/>
      <c r="E1033" s="47">
        <f>SUM(E1031:E1032)</f>
        <v>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ht="15.75" customHeight="1">
      <c r="A1034" s="79"/>
      <c r="B1034" s="80"/>
      <c r="C1034" s="81"/>
      <c r="D1034" s="80"/>
      <c r="E1034" s="82"/>
      <c r="F1034" s="107"/>
      <c r="G1034" s="107"/>
      <c r="H1034" s="107"/>
      <c r="I1034" s="107"/>
      <c r="J1034" s="107"/>
      <c r="K1034" s="107"/>
      <c r="L1034" s="107"/>
      <c r="M1034" s="107"/>
      <c r="N1034" s="107"/>
      <c r="O1034" s="107"/>
      <c r="P1034" s="107"/>
      <c r="Q1034" s="107"/>
      <c r="R1034" s="107"/>
      <c r="S1034" s="107"/>
      <c r="T1034" s="107"/>
      <c r="U1034" s="107"/>
      <c r="V1034" s="107"/>
      <c r="W1034" s="107"/>
      <c r="X1034" s="107"/>
      <c r="Y1034" s="107"/>
      <c r="Z1034" s="107"/>
      <c r="AA1034" s="107"/>
      <c r="AB1034" s="107"/>
      <c r="AC1034" s="107"/>
      <c r="AD1034" s="107"/>
      <c r="AE1034" s="107"/>
      <c r="AF1034" s="107"/>
      <c r="AG1034" s="107"/>
      <c r="AH1034" s="107"/>
      <c r="AI1034" s="107"/>
      <c r="AJ1034" s="107"/>
      <c r="AK1034" s="107"/>
      <c r="AL1034" s="107"/>
      <c r="AM1034" s="107"/>
      <c r="AN1034" s="107"/>
      <c r="AO1034" s="107"/>
      <c r="AP1034" s="107"/>
      <c r="AQ1034" s="107"/>
      <c r="AR1034" s="107"/>
      <c r="AS1034" s="107"/>
      <c r="AT1034" s="107"/>
      <c r="AU1034" s="107"/>
      <c r="AV1034" s="107"/>
      <c r="AW1034" s="107"/>
      <c r="AX1034" s="107"/>
    </row>
    <row r="1035" ht="15.75" customHeight="1">
      <c r="A1035" s="10" t="s">
        <v>74</v>
      </c>
      <c r="B1035" s="11"/>
      <c r="C1035" s="11"/>
      <c r="D1035" s="11"/>
      <c r="E1035" s="12"/>
      <c r="F1035" s="49"/>
      <c r="G1035" s="49"/>
      <c r="H1035" s="49"/>
      <c r="I1035" s="49"/>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ht="15.75" customHeight="1">
      <c r="A1036" s="61" t="s">
        <v>1063</v>
      </c>
      <c r="B1036" s="39"/>
      <c r="C1036" s="39"/>
      <c r="D1036" s="39"/>
      <c r="E1036" s="40"/>
      <c r="F1036" s="49"/>
      <c r="G1036" s="49"/>
      <c r="H1036" s="49"/>
      <c r="I1036" s="49"/>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ht="15.75" customHeight="1">
      <c r="A1037" s="14" t="s">
        <v>675</v>
      </c>
      <c r="B1037" s="15"/>
      <c r="C1037" s="16" t="s">
        <v>1064</v>
      </c>
      <c r="D1037" s="17" t="s">
        <v>1041</v>
      </c>
      <c r="E1037" s="18" t="s">
        <v>279</v>
      </c>
      <c r="F1037" s="49"/>
      <c r="G1037" s="49"/>
      <c r="H1037" s="49"/>
      <c r="I1037" s="49"/>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ht="15.75" customHeight="1">
      <c r="A1038" s="20" t="s">
        <v>8</v>
      </c>
      <c r="B1038" s="104" t="s">
        <v>9</v>
      </c>
      <c r="C1038" s="105"/>
      <c r="D1038" s="20" t="s">
        <v>10</v>
      </c>
      <c r="E1038" s="22" t="s">
        <v>11</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ht="15.75" customHeight="1">
      <c r="A1039" s="24"/>
      <c r="B1039" s="25" t="s">
        <v>12</v>
      </c>
      <c r="C1039" s="26" t="s">
        <v>13</v>
      </c>
      <c r="D1039" s="24"/>
      <c r="E1039" s="24"/>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ht="15.75" customHeight="1">
      <c r="A1040" s="146"/>
      <c r="B1040" s="147"/>
      <c r="C1040" s="155"/>
      <c r="D1040" s="147"/>
      <c r="E1040" s="78"/>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ht="15.75" customHeight="1">
      <c r="A1041" s="146"/>
      <c r="B1041" s="147"/>
      <c r="C1041" s="111"/>
      <c r="D1041" s="36"/>
      <c r="E1041" s="78"/>
      <c r="F1041" s="107"/>
      <c r="G1041" s="107"/>
      <c r="H1041" s="107"/>
      <c r="I1041" s="107"/>
      <c r="J1041" s="107"/>
      <c r="K1041" s="107"/>
      <c r="L1041" s="107"/>
      <c r="M1041" s="107"/>
      <c r="N1041" s="107"/>
      <c r="O1041" s="107"/>
      <c r="P1041" s="107"/>
      <c r="Q1041" s="107"/>
      <c r="R1041" s="107"/>
      <c r="S1041" s="107"/>
      <c r="T1041" s="107"/>
      <c r="U1041" s="107"/>
      <c r="V1041" s="107"/>
      <c r="W1041" s="107"/>
      <c r="X1041" s="107"/>
      <c r="Y1041" s="107"/>
      <c r="Z1041" s="107"/>
      <c r="AA1041" s="107"/>
      <c r="AB1041" s="107"/>
      <c r="AC1041" s="107"/>
      <c r="AD1041" s="107"/>
      <c r="AE1041" s="107"/>
      <c r="AF1041" s="107"/>
      <c r="AG1041" s="107"/>
      <c r="AH1041" s="107"/>
      <c r="AI1041" s="107"/>
      <c r="AJ1041" s="107"/>
      <c r="AK1041" s="107"/>
      <c r="AL1041" s="107"/>
      <c r="AM1041" s="107"/>
      <c r="AN1041" s="107"/>
      <c r="AO1041" s="107"/>
      <c r="AP1041" s="107"/>
      <c r="AQ1041" s="107"/>
      <c r="AR1041" s="107"/>
      <c r="AS1041" s="107"/>
      <c r="AT1041" s="107"/>
      <c r="AU1041" s="107"/>
      <c r="AV1041" s="107"/>
      <c r="AW1041" s="107"/>
      <c r="AX1041" s="107"/>
    </row>
    <row r="1042" ht="15.75" customHeight="1">
      <c r="A1042" s="87" t="s">
        <v>20</v>
      </c>
      <c r="B1042" s="88"/>
      <c r="C1042" s="89"/>
      <c r="D1042" s="90"/>
      <c r="E1042" s="47">
        <f>SUM(E1040:E1041)</f>
        <v>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ht="15.75" customHeight="1">
      <c r="A1043" s="79"/>
      <c r="B1043" s="80"/>
      <c r="C1043" s="81"/>
      <c r="D1043" s="80"/>
      <c r="E1043" s="82"/>
      <c r="F1043" s="107"/>
      <c r="G1043" s="107"/>
      <c r="H1043" s="107"/>
      <c r="I1043" s="107"/>
      <c r="J1043" s="107"/>
      <c r="K1043" s="107"/>
      <c r="L1043" s="107"/>
      <c r="M1043" s="107"/>
      <c r="N1043" s="107"/>
      <c r="O1043" s="107"/>
      <c r="P1043" s="107"/>
      <c r="Q1043" s="107"/>
      <c r="R1043" s="107"/>
      <c r="S1043" s="107"/>
      <c r="T1043" s="107"/>
      <c r="U1043" s="107"/>
      <c r="V1043" s="107"/>
      <c r="W1043" s="107"/>
      <c r="X1043" s="107"/>
      <c r="Y1043" s="107"/>
      <c r="Z1043" s="107"/>
      <c r="AA1043" s="107"/>
      <c r="AB1043" s="107"/>
      <c r="AC1043" s="107"/>
      <c r="AD1043" s="107"/>
      <c r="AE1043" s="107"/>
      <c r="AF1043" s="107"/>
      <c r="AG1043" s="107"/>
      <c r="AH1043" s="107"/>
      <c r="AI1043" s="107"/>
      <c r="AJ1043" s="107"/>
      <c r="AK1043" s="107"/>
      <c r="AL1043" s="107"/>
      <c r="AM1043" s="107"/>
      <c r="AN1043" s="107"/>
      <c r="AO1043" s="107"/>
      <c r="AP1043" s="107"/>
      <c r="AQ1043" s="107"/>
      <c r="AR1043" s="107"/>
      <c r="AS1043" s="107"/>
      <c r="AT1043" s="107"/>
      <c r="AU1043" s="107"/>
      <c r="AV1043" s="107"/>
      <c r="AW1043" s="107"/>
      <c r="AX1043" s="107"/>
    </row>
    <row r="1044" ht="15.75" customHeight="1">
      <c r="A1044" s="10" t="s">
        <v>2</v>
      </c>
      <c r="B1044" s="11"/>
      <c r="C1044" s="11"/>
      <c r="D1044" s="11"/>
      <c r="E1044" s="12"/>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ht="15.75" customHeight="1">
      <c r="A1045" s="13" t="s">
        <v>1065</v>
      </c>
      <c r="B1045" s="11"/>
      <c r="C1045" s="11"/>
      <c r="D1045" s="11"/>
      <c r="E1045" s="12"/>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ht="15.75" customHeight="1">
      <c r="A1046" s="14" t="s">
        <v>439</v>
      </c>
      <c r="B1046" s="15"/>
      <c r="C1046" s="16" t="s">
        <v>440</v>
      </c>
      <c r="D1046" s="17" t="s">
        <v>1066</v>
      </c>
      <c r="E1046" s="18" t="s">
        <v>7</v>
      </c>
      <c r="F1046" s="49"/>
      <c r="G1046" s="49"/>
      <c r="H1046" s="49"/>
      <c r="I1046" s="49"/>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ht="15.75" customHeight="1">
      <c r="A1047" s="20" t="s">
        <v>8</v>
      </c>
      <c r="B1047" s="104" t="s">
        <v>9</v>
      </c>
      <c r="C1047" s="105"/>
      <c r="D1047" s="115" t="s">
        <v>10</v>
      </c>
      <c r="E1047" s="22" t="s">
        <v>11</v>
      </c>
      <c r="F1047" s="49"/>
      <c r="G1047" s="49"/>
      <c r="H1047" s="49"/>
      <c r="I1047" s="49"/>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ht="13.5" customHeight="1">
      <c r="A1048" s="24"/>
      <c r="B1048" s="25" t="s">
        <v>12</v>
      </c>
      <c r="C1048" s="26" t="s">
        <v>13</v>
      </c>
      <c r="D1048" s="24"/>
      <c r="E1048" s="24"/>
      <c r="F1048" s="49"/>
      <c r="G1048" s="49"/>
      <c r="H1048" s="49"/>
      <c r="I1048" s="49"/>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ht="13.5" customHeight="1">
      <c r="A1049" s="101">
        <v>45468.0</v>
      </c>
      <c r="B1049" s="58" t="s">
        <v>441</v>
      </c>
      <c r="C1049" s="74" t="s">
        <v>442</v>
      </c>
      <c r="D1049" s="52" t="s">
        <v>1067</v>
      </c>
      <c r="E1049" s="91">
        <v>2880.0</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ht="15.75" customHeight="1">
      <c r="A1050" s="27">
        <v>45490.0</v>
      </c>
      <c r="B1050" s="58" t="s">
        <v>441</v>
      </c>
      <c r="C1050" s="74" t="s">
        <v>442</v>
      </c>
      <c r="D1050" s="52" t="s">
        <v>1068</v>
      </c>
      <c r="E1050" s="91">
        <v>520.0</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ht="15.75" customHeight="1">
      <c r="A1051" s="43" t="s">
        <v>20</v>
      </c>
      <c r="B1051" s="113"/>
      <c r="C1051" s="114"/>
      <c r="D1051" s="113"/>
      <c r="E1051" s="47">
        <f>SUM(E1049:E1050)</f>
        <v>3400</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ht="15.75" customHeight="1">
      <c r="A1052" s="116"/>
      <c r="B1052" s="117"/>
      <c r="C1052" s="118"/>
      <c r="D1052" s="117"/>
      <c r="E1052" s="117"/>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ht="15.75" customHeight="1">
      <c r="A1053" s="10" t="s">
        <v>74</v>
      </c>
      <c r="B1053" s="11"/>
      <c r="C1053" s="11"/>
      <c r="D1053" s="11"/>
      <c r="E1053" s="12"/>
      <c r="F1053" s="49"/>
      <c r="G1053" s="49"/>
      <c r="H1053" s="49"/>
      <c r="I1053" s="49"/>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ht="15.75" customHeight="1">
      <c r="A1054" s="61" t="s">
        <v>1069</v>
      </c>
      <c r="B1054" s="39"/>
      <c r="C1054" s="39"/>
      <c r="D1054" s="39"/>
      <c r="E1054" s="40"/>
      <c r="F1054" s="49"/>
      <c r="G1054" s="49"/>
      <c r="H1054" s="49"/>
      <c r="I1054" s="49"/>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ht="15.75" customHeight="1">
      <c r="A1055" s="14" t="s">
        <v>439</v>
      </c>
      <c r="B1055" s="15"/>
      <c r="C1055" s="16" t="s">
        <v>440</v>
      </c>
      <c r="D1055" s="17" t="s">
        <v>1066</v>
      </c>
      <c r="E1055" s="18" t="s">
        <v>7</v>
      </c>
      <c r="F1055" s="49"/>
      <c r="G1055" s="49"/>
      <c r="H1055" s="49"/>
      <c r="I1055" s="49"/>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ht="15.75" customHeight="1">
      <c r="A1056" s="20" t="s">
        <v>8</v>
      </c>
      <c r="B1056" s="104" t="s">
        <v>9</v>
      </c>
      <c r="C1056" s="105"/>
      <c r="D1056" s="20" t="s">
        <v>10</v>
      </c>
      <c r="E1056" s="22" t="s">
        <v>11</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ht="15.75" customHeight="1">
      <c r="A1057" s="24"/>
      <c r="B1057" s="25" t="s">
        <v>12</v>
      </c>
      <c r="C1057" s="26" t="s">
        <v>13</v>
      </c>
      <c r="D1057" s="24"/>
      <c r="E1057" s="24"/>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ht="15.75" customHeight="1">
      <c r="A1058" s="101">
        <v>45467.0</v>
      </c>
      <c r="B1058" s="52" t="s">
        <v>458</v>
      </c>
      <c r="C1058" s="74" t="s">
        <v>459</v>
      </c>
      <c r="D1058" s="130" t="s">
        <v>1070</v>
      </c>
      <c r="E1058" s="91">
        <v>440.95</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ht="15.75" customHeight="1">
      <c r="A1059" s="101">
        <v>45467.0</v>
      </c>
      <c r="B1059" s="52" t="s">
        <v>1071</v>
      </c>
      <c r="C1059" s="111"/>
      <c r="D1059" s="52" t="s">
        <v>1072</v>
      </c>
      <c r="E1059" s="91">
        <v>9.05</v>
      </c>
      <c r="F1059" s="107"/>
      <c r="G1059" s="107"/>
      <c r="H1059" s="107"/>
      <c r="I1059" s="107"/>
      <c r="J1059" s="107"/>
      <c r="K1059" s="107"/>
      <c r="L1059" s="107"/>
      <c r="M1059" s="107"/>
      <c r="N1059" s="107"/>
      <c r="O1059" s="107"/>
      <c r="P1059" s="107"/>
      <c r="Q1059" s="107"/>
      <c r="R1059" s="107"/>
      <c r="S1059" s="107"/>
      <c r="T1059" s="107"/>
      <c r="U1059" s="107"/>
      <c r="V1059" s="107"/>
      <c r="W1059" s="107"/>
      <c r="X1059" s="107"/>
      <c r="Y1059" s="107"/>
      <c r="Z1059" s="107"/>
      <c r="AA1059" s="107"/>
      <c r="AB1059" s="107"/>
      <c r="AC1059" s="107"/>
      <c r="AD1059" s="107"/>
      <c r="AE1059" s="107"/>
      <c r="AF1059" s="107"/>
      <c r="AG1059" s="107"/>
      <c r="AH1059" s="107"/>
      <c r="AI1059" s="107"/>
      <c r="AJ1059" s="107"/>
      <c r="AK1059" s="107"/>
      <c r="AL1059" s="107"/>
      <c r="AM1059" s="107"/>
      <c r="AN1059" s="107"/>
      <c r="AO1059" s="107"/>
      <c r="AP1059" s="107"/>
      <c r="AQ1059" s="107"/>
      <c r="AR1059" s="107"/>
      <c r="AS1059" s="107"/>
      <c r="AT1059" s="107"/>
      <c r="AU1059" s="107"/>
      <c r="AV1059" s="107"/>
      <c r="AW1059" s="107"/>
      <c r="AX1059" s="107"/>
    </row>
    <row r="1060" ht="15.75" customHeight="1">
      <c r="A1060" s="101">
        <v>45484.0</v>
      </c>
      <c r="B1060" s="52" t="s">
        <v>1073</v>
      </c>
      <c r="C1060" s="74" t="s">
        <v>1074</v>
      </c>
      <c r="D1060" s="52" t="s">
        <v>1075</v>
      </c>
      <c r="E1060" s="91">
        <v>294.0</v>
      </c>
      <c r="F1060" s="107"/>
      <c r="G1060" s="107"/>
      <c r="H1060" s="107"/>
      <c r="I1060" s="107"/>
      <c r="J1060" s="107"/>
      <c r="K1060" s="107"/>
      <c r="L1060" s="107"/>
      <c r="M1060" s="107"/>
      <c r="N1060" s="107"/>
      <c r="O1060" s="107"/>
      <c r="P1060" s="107"/>
      <c r="Q1060" s="107"/>
      <c r="R1060" s="107"/>
      <c r="S1060" s="107"/>
      <c r="T1060" s="107"/>
      <c r="U1060" s="107"/>
      <c r="V1060" s="107"/>
      <c r="W1060" s="107"/>
      <c r="X1060" s="107"/>
      <c r="Y1060" s="107"/>
      <c r="Z1060" s="107"/>
      <c r="AA1060" s="107"/>
      <c r="AB1060" s="107"/>
      <c r="AC1060" s="107"/>
      <c r="AD1060" s="107"/>
      <c r="AE1060" s="107"/>
      <c r="AF1060" s="107"/>
      <c r="AG1060" s="107"/>
      <c r="AH1060" s="107"/>
      <c r="AI1060" s="107"/>
      <c r="AJ1060" s="107"/>
      <c r="AK1060" s="107"/>
      <c r="AL1060" s="107"/>
      <c r="AM1060" s="107"/>
      <c r="AN1060" s="107"/>
      <c r="AO1060" s="107"/>
      <c r="AP1060" s="107"/>
      <c r="AQ1060" s="107"/>
      <c r="AR1060" s="107"/>
      <c r="AS1060" s="107"/>
      <c r="AT1060" s="107"/>
      <c r="AU1060" s="107"/>
      <c r="AV1060" s="107"/>
      <c r="AW1060" s="107"/>
      <c r="AX1060" s="107"/>
    </row>
    <row r="1061" ht="15.75" customHeight="1">
      <c r="A1061" s="101">
        <v>45524.0</v>
      </c>
      <c r="B1061" s="52" t="s">
        <v>1076</v>
      </c>
      <c r="C1061" s="74" t="s">
        <v>185</v>
      </c>
      <c r="D1061" s="52" t="s">
        <v>1077</v>
      </c>
      <c r="E1061" s="91">
        <v>1126.5</v>
      </c>
      <c r="F1061" s="107"/>
      <c r="G1061" s="107"/>
      <c r="H1061" s="107"/>
      <c r="I1061" s="107"/>
      <c r="J1061" s="107"/>
      <c r="K1061" s="107"/>
      <c r="L1061" s="107"/>
      <c r="M1061" s="107"/>
      <c r="N1061" s="107"/>
      <c r="O1061" s="107"/>
      <c r="P1061" s="107"/>
      <c r="Q1061" s="107"/>
      <c r="R1061" s="107"/>
      <c r="S1061" s="107"/>
      <c r="T1061" s="107"/>
      <c r="U1061" s="107"/>
      <c r="V1061" s="107"/>
      <c r="W1061" s="107"/>
      <c r="X1061" s="107"/>
      <c r="Y1061" s="107"/>
      <c r="Z1061" s="107"/>
      <c r="AA1061" s="107"/>
      <c r="AB1061" s="107"/>
      <c r="AC1061" s="107"/>
      <c r="AD1061" s="107"/>
      <c r="AE1061" s="107"/>
      <c r="AF1061" s="107"/>
      <c r="AG1061" s="107"/>
      <c r="AH1061" s="107"/>
      <c r="AI1061" s="107"/>
      <c r="AJ1061" s="107"/>
      <c r="AK1061" s="107"/>
      <c r="AL1061" s="107"/>
      <c r="AM1061" s="107"/>
      <c r="AN1061" s="107"/>
      <c r="AO1061" s="107"/>
      <c r="AP1061" s="107"/>
      <c r="AQ1061" s="107"/>
      <c r="AR1061" s="107"/>
      <c r="AS1061" s="107"/>
      <c r="AT1061" s="107"/>
      <c r="AU1061" s="107"/>
      <c r="AV1061" s="107"/>
      <c r="AW1061" s="107"/>
      <c r="AX1061" s="107"/>
    </row>
    <row r="1062" ht="15.75" customHeight="1">
      <c r="A1062" s="101">
        <v>45524.0</v>
      </c>
      <c r="B1062" s="52" t="s">
        <v>1071</v>
      </c>
      <c r="C1062" s="114"/>
      <c r="D1062" s="52" t="s">
        <v>1078</v>
      </c>
      <c r="E1062" s="91">
        <v>36.04</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ht="15.75" customHeight="1">
      <c r="A1063" s="87" t="s">
        <v>20</v>
      </c>
      <c r="B1063" s="88"/>
      <c r="C1063" s="89"/>
      <c r="D1063" s="90"/>
      <c r="E1063" s="47">
        <f>SUM(E1058:E1062)</f>
        <v>1906.54</v>
      </c>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ht="15.75" customHeight="1">
      <c r="A1064" s="79"/>
      <c r="B1064" s="80"/>
      <c r="C1064" s="81"/>
      <c r="D1064" s="80"/>
      <c r="E1064" s="82"/>
      <c r="F1064" s="107"/>
      <c r="G1064" s="107"/>
      <c r="H1064" s="107"/>
      <c r="I1064" s="107"/>
      <c r="J1064" s="107"/>
      <c r="K1064" s="107"/>
      <c r="L1064" s="107"/>
      <c r="M1064" s="107"/>
      <c r="N1064" s="107"/>
      <c r="O1064" s="107"/>
      <c r="P1064" s="107"/>
      <c r="Q1064" s="107"/>
      <c r="R1064" s="107"/>
      <c r="S1064" s="107"/>
      <c r="T1064" s="107"/>
      <c r="U1064" s="107"/>
      <c r="V1064" s="107"/>
      <c r="W1064" s="107"/>
      <c r="X1064" s="107"/>
      <c r="Y1064" s="107"/>
      <c r="Z1064" s="107"/>
      <c r="AA1064" s="107"/>
      <c r="AB1064" s="107"/>
      <c r="AC1064" s="107"/>
      <c r="AD1064" s="107"/>
      <c r="AE1064" s="107"/>
      <c r="AF1064" s="107"/>
      <c r="AG1064" s="107"/>
      <c r="AH1064" s="107"/>
      <c r="AI1064" s="107"/>
      <c r="AJ1064" s="107"/>
      <c r="AK1064" s="107"/>
      <c r="AL1064" s="107"/>
      <c r="AM1064" s="107"/>
      <c r="AN1064" s="107"/>
      <c r="AO1064" s="107"/>
      <c r="AP1064" s="107"/>
      <c r="AQ1064" s="107"/>
      <c r="AR1064" s="107"/>
      <c r="AS1064" s="107"/>
      <c r="AT1064" s="107"/>
      <c r="AU1064" s="107"/>
      <c r="AV1064" s="107"/>
      <c r="AW1064" s="107"/>
      <c r="AX1064" s="107"/>
    </row>
    <row r="1065" ht="13.5" customHeight="1">
      <c r="A1065" s="50" t="s">
        <v>74</v>
      </c>
      <c r="B1065" s="11"/>
      <c r="C1065" s="11"/>
      <c r="D1065" s="11"/>
      <c r="E1065" s="12"/>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ht="13.5" customHeight="1">
      <c r="A1066" s="61" t="s">
        <v>1079</v>
      </c>
      <c r="B1066" s="39"/>
      <c r="C1066" s="39"/>
      <c r="D1066" s="39"/>
      <c r="E1066" s="40"/>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ht="15.75" customHeight="1">
      <c r="A1067" s="14" t="s">
        <v>76</v>
      </c>
      <c r="B1067" s="15"/>
      <c r="C1067" s="16" t="s">
        <v>77</v>
      </c>
      <c r="D1067" s="17" t="s">
        <v>1080</v>
      </c>
      <c r="E1067" s="177" t="s">
        <v>279</v>
      </c>
      <c r="F1067" s="41"/>
      <c r="G1067" s="41"/>
      <c r="H1067" s="41"/>
      <c r="I1067" s="41"/>
      <c r="J1067" s="41"/>
      <c r="K1067" s="41"/>
      <c r="L1067" s="41"/>
      <c r="M1067" s="41"/>
      <c r="N1067" s="41"/>
      <c r="O1067" s="41"/>
      <c r="P1067" s="41"/>
      <c r="Q1067" s="41"/>
      <c r="R1067" s="41"/>
      <c r="S1067" s="41"/>
      <c r="T1067" s="41"/>
      <c r="U1067" s="41"/>
      <c r="V1067" s="41"/>
      <c r="W1067" s="41"/>
      <c r="X1067" s="41"/>
      <c r="Y1067" s="41"/>
      <c r="Z1067" s="41"/>
      <c r="AA1067" s="41"/>
      <c r="AB1067" s="41"/>
      <c r="AC1067" s="41"/>
      <c r="AD1067" s="41"/>
      <c r="AE1067" s="41"/>
      <c r="AF1067" s="41"/>
      <c r="AG1067" s="41"/>
      <c r="AH1067" s="41"/>
      <c r="AI1067" s="41"/>
      <c r="AJ1067" s="41"/>
      <c r="AK1067" s="41"/>
      <c r="AL1067" s="41"/>
      <c r="AM1067" s="41"/>
      <c r="AN1067" s="41"/>
      <c r="AO1067" s="41"/>
      <c r="AP1067" s="41"/>
      <c r="AQ1067" s="41"/>
      <c r="AR1067" s="41"/>
      <c r="AS1067" s="41"/>
      <c r="AT1067" s="41"/>
      <c r="AU1067" s="41"/>
      <c r="AV1067" s="41"/>
      <c r="AW1067" s="41"/>
      <c r="AX1067" s="41"/>
    </row>
    <row r="1068" ht="13.5" customHeight="1">
      <c r="A1068" s="20" t="s">
        <v>8</v>
      </c>
      <c r="B1068" s="21" t="s">
        <v>9</v>
      </c>
      <c r="C1068" s="56"/>
      <c r="D1068" s="20" t="s">
        <v>10</v>
      </c>
      <c r="E1068" s="22" t="s">
        <v>11</v>
      </c>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ht="15.75" customHeight="1">
      <c r="A1069" s="24"/>
      <c r="B1069" s="25" t="s">
        <v>12</v>
      </c>
      <c r="C1069" s="26" t="s">
        <v>13</v>
      </c>
      <c r="D1069" s="24"/>
      <c r="E1069" s="24"/>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ht="15.75" customHeight="1">
      <c r="A1070" s="57"/>
      <c r="B1070" s="52"/>
      <c r="C1070" s="29"/>
      <c r="D1070" s="58"/>
      <c r="E1070" s="59"/>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ht="15.75" customHeight="1">
      <c r="A1071" s="62" t="s">
        <v>20</v>
      </c>
      <c r="B1071" s="63"/>
      <c r="C1071" s="64"/>
      <c r="D1071" s="65"/>
      <c r="E1071" s="66">
        <f>SUM(E1070)</f>
        <v>0</v>
      </c>
      <c r="F1071" s="49"/>
      <c r="G1071" s="49"/>
      <c r="H1071" s="49"/>
      <c r="I1071" s="49"/>
      <c r="J1071" s="49"/>
      <c r="K1071" s="49"/>
      <c r="L1071" s="49"/>
      <c r="M1071" s="49"/>
      <c r="N1071" s="49"/>
      <c r="O1071" s="49"/>
      <c r="P1071" s="49"/>
      <c r="Q1071" s="49"/>
      <c r="R1071" s="49"/>
      <c r="S1071" s="49"/>
      <c r="T1071" s="49"/>
      <c r="U1071" s="49"/>
      <c r="V1071" s="49"/>
      <c r="W1071" s="49"/>
      <c r="X1071" s="49"/>
      <c r="Y1071" s="49"/>
      <c r="Z1071" s="49"/>
      <c r="AA1071" s="49"/>
      <c r="AB1071" s="49"/>
      <c r="AC1071" s="49"/>
      <c r="AD1071" s="49"/>
      <c r="AE1071" s="49"/>
      <c r="AF1071" s="49"/>
      <c r="AG1071" s="49"/>
      <c r="AH1071" s="49"/>
      <c r="AI1071" s="49"/>
      <c r="AJ1071" s="49"/>
      <c r="AK1071" s="49"/>
      <c r="AL1071" s="49"/>
      <c r="AM1071" s="49"/>
      <c r="AN1071" s="49"/>
      <c r="AO1071" s="49"/>
      <c r="AP1071" s="49"/>
      <c r="AQ1071" s="49"/>
      <c r="AR1071" s="49"/>
      <c r="AS1071" s="49"/>
      <c r="AT1071" s="49"/>
      <c r="AU1071" s="49"/>
      <c r="AV1071" s="49"/>
      <c r="AW1071" s="49"/>
      <c r="AX1071" s="49"/>
    </row>
    <row r="1072" ht="15.75" customHeight="1">
      <c r="A1072" s="79"/>
      <c r="B1072" s="80"/>
      <c r="C1072" s="81"/>
      <c r="D1072" s="80"/>
      <c r="E1072" s="82"/>
      <c r="F1072" s="107"/>
      <c r="G1072" s="107"/>
      <c r="H1072" s="107"/>
      <c r="I1072" s="107"/>
      <c r="J1072" s="107"/>
      <c r="K1072" s="107"/>
      <c r="L1072" s="107"/>
      <c r="M1072" s="107"/>
      <c r="N1072" s="107"/>
      <c r="O1072" s="107"/>
      <c r="P1072" s="107"/>
      <c r="Q1072" s="107"/>
      <c r="R1072" s="107"/>
      <c r="S1072" s="107"/>
      <c r="T1072" s="107"/>
      <c r="U1072" s="107"/>
      <c r="V1072" s="107"/>
      <c r="W1072" s="107"/>
      <c r="X1072" s="107"/>
      <c r="Y1072" s="107"/>
      <c r="Z1072" s="107"/>
      <c r="AA1072" s="107"/>
      <c r="AB1072" s="107"/>
      <c r="AC1072" s="107"/>
      <c r="AD1072" s="107"/>
      <c r="AE1072" s="107"/>
      <c r="AF1072" s="107"/>
      <c r="AG1072" s="107"/>
      <c r="AH1072" s="107"/>
      <c r="AI1072" s="107"/>
      <c r="AJ1072" s="107"/>
      <c r="AK1072" s="107"/>
      <c r="AL1072" s="107"/>
      <c r="AM1072" s="107"/>
      <c r="AN1072" s="107"/>
      <c r="AO1072" s="107"/>
      <c r="AP1072" s="107"/>
      <c r="AQ1072" s="107"/>
      <c r="AR1072" s="107"/>
      <c r="AS1072" s="107"/>
      <c r="AT1072" s="107"/>
      <c r="AU1072" s="107"/>
      <c r="AV1072" s="107"/>
      <c r="AW1072" s="107"/>
      <c r="AX1072" s="107"/>
    </row>
    <row r="1073" ht="15.75" customHeight="1">
      <c r="A1073" s="50" t="s">
        <v>2</v>
      </c>
      <c r="B1073" s="11"/>
      <c r="C1073" s="11"/>
      <c r="D1073" s="11"/>
      <c r="E1073" s="12"/>
      <c r="F1073" s="49"/>
      <c r="G1073" s="49"/>
      <c r="H1073" s="49"/>
      <c r="I1073" s="49"/>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ht="15.75" customHeight="1">
      <c r="A1074" s="61" t="s">
        <v>1081</v>
      </c>
      <c r="B1074" s="39"/>
      <c r="C1074" s="39"/>
      <c r="D1074" s="39"/>
      <c r="E1074" s="40"/>
      <c r="F1074" s="49"/>
      <c r="G1074" s="49"/>
      <c r="H1074" s="49"/>
      <c r="I1074" s="49"/>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ht="15.75" customHeight="1">
      <c r="A1075" s="14" t="s">
        <v>1082</v>
      </c>
      <c r="B1075" s="15"/>
      <c r="C1075" s="16" t="s">
        <v>1083</v>
      </c>
      <c r="D1075" s="17" t="s">
        <v>1084</v>
      </c>
      <c r="E1075" s="18" t="s">
        <v>279</v>
      </c>
      <c r="F1075" s="49"/>
      <c r="G1075" s="49"/>
      <c r="H1075" s="49"/>
      <c r="I1075" s="49"/>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ht="15.75" customHeight="1">
      <c r="A1076" s="20" t="s">
        <v>8</v>
      </c>
      <c r="B1076" s="104" t="s">
        <v>9</v>
      </c>
      <c r="C1076" s="105"/>
      <c r="D1076" s="20" t="s">
        <v>10</v>
      </c>
      <c r="E1076" s="22" t="s">
        <v>11</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ht="15.75" customHeight="1">
      <c r="A1077" s="24"/>
      <c r="B1077" s="25" t="s">
        <v>12</v>
      </c>
      <c r="C1077" s="26" t="s">
        <v>13</v>
      </c>
      <c r="D1077" s="24"/>
      <c r="E1077" s="24"/>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ht="15.75" customHeight="1">
      <c r="A1078" s="146"/>
      <c r="B1078" s="147"/>
      <c r="C1078" s="155"/>
      <c r="D1078" s="147"/>
      <c r="E1078" s="78"/>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ht="15.75" customHeight="1">
      <c r="A1079" s="146"/>
      <c r="B1079" s="147"/>
      <c r="C1079" s="111"/>
      <c r="D1079" s="36"/>
      <c r="E1079" s="78"/>
      <c r="F1079" s="107"/>
      <c r="G1079" s="107"/>
      <c r="H1079" s="107"/>
      <c r="I1079" s="107"/>
      <c r="J1079" s="107"/>
      <c r="K1079" s="107"/>
      <c r="L1079" s="107"/>
      <c r="M1079" s="107"/>
      <c r="N1079" s="107"/>
      <c r="O1079" s="107"/>
      <c r="P1079" s="107"/>
      <c r="Q1079" s="107"/>
      <c r="R1079" s="107"/>
      <c r="S1079" s="107"/>
      <c r="T1079" s="107"/>
      <c r="U1079" s="107"/>
      <c r="V1079" s="107"/>
      <c r="W1079" s="107"/>
      <c r="X1079" s="107"/>
      <c r="Y1079" s="107"/>
      <c r="Z1079" s="107"/>
      <c r="AA1079" s="107"/>
      <c r="AB1079" s="107"/>
      <c r="AC1079" s="107"/>
      <c r="AD1079" s="107"/>
      <c r="AE1079" s="107"/>
      <c r="AF1079" s="107"/>
      <c r="AG1079" s="107"/>
      <c r="AH1079" s="107"/>
      <c r="AI1079" s="107"/>
      <c r="AJ1079" s="107"/>
      <c r="AK1079" s="107"/>
      <c r="AL1079" s="107"/>
      <c r="AM1079" s="107"/>
      <c r="AN1079" s="107"/>
      <c r="AO1079" s="107"/>
      <c r="AP1079" s="107"/>
      <c r="AQ1079" s="107"/>
      <c r="AR1079" s="107"/>
      <c r="AS1079" s="107"/>
      <c r="AT1079" s="107"/>
      <c r="AU1079" s="107"/>
      <c r="AV1079" s="107"/>
      <c r="AW1079" s="107"/>
      <c r="AX1079" s="107"/>
    </row>
    <row r="1080" ht="15.75" customHeight="1">
      <c r="A1080" s="87" t="s">
        <v>20</v>
      </c>
      <c r="B1080" s="88"/>
      <c r="C1080" s="89"/>
      <c r="D1080" s="90"/>
      <c r="E1080" s="47">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ht="15.75" customHeight="1">
      <c r="A1081" s="79"/>
      <c r="B1081" s="80"/>
      <c r="C1081" s="81"/>
      <c r="D1081" s="80"/>
      <c r="E1081" s="82"/>
      <c r="F1081" s="107"/>
      <c r="G1081" s="107"/>
      <c r="H1081" s="107"/>
      <c r="I1081" s="107"/>
      <c r="J1081" s="107"/>
      <c r="K1081" s="107"/>
      <c r="L1081" s="107"/>
      <c r="M1081" s="107"/>
      <c r="N1081" s="107"/>
      <c r="O1081" s="107"/>
      <c r="P1081" s="107"/>
      <c r="Q1081" s="107"/>
      <c r="R1081" s="107"/>
      <c r="S1081" s="107"/>
      <c r="T1081" s="107"/>
      <c r="U1081" s="107"/>
      <c r="V1081" s="107"/>
      <c r="W1081" s="107"/>
      <c r="X1081" s="107"/>
      <c r="Y1081" s="107"/>
      <c r="Z1081" s="107"/>
      <c r="AA1081" s="107"/>
      <c r="AB1081" s="107"/>
      <c r="AC1081" s="107"/>
      <c r="AD1081" s="107"/>
      <c r="AE1081" s="107"/>
      <c r="AF1081" s="107"/>
      <c r="AG1081" s="107"/>
      <c r="AH1081" s="107"/>
      <c r="AI1081" s="107"/>
      <c r="AJ1081" s="107"/>
      <c r="AK1081" s="107"/>
      <c r="AL1081" s="107"/>
      <c r="AM1081" s="107"/>
      <c r="AN1081" s="107"/>
      <c r="AO1081" s="107"/>
      <c r="AP1081" s="107"/>
      <c r="AQ1081" s="107"/>
      <c r="AR1081" s="107"/>
      <c r="AS1081" s="107"/>
      <c r="AT1081" s="107"/>
      <c r="AU1081" s="107"/>
      <c r="AV1081" s="107"/>
      <c r="AW1081" s="107"/>
      <c r="AX1081" s="107"/>
    </row>
    <row r="1082" ht="15.75" customHeight="1">
      <c r="A1082" s="10" t="s">
        <v>74</v>
      </c>
      <c r="B1082" s="11"/>
      <c r="C1082" s="11"/>
      <c r="D1082" s="11"/>
      <c r="E1082" s="12"/>
      <c r="F1082" s="49"/>
      <c r="G1082" s="49"/>
      <c r="H1082" s="49"/>
      <c r="I1082" s="49"/>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ht="15.75" customHeight="1">
      <c r="A1083" s="61" t="s">
        <v>1085</v>
      </c>
      <c r="B1083" s="39"/>
      <c r="C1083" s="39"/>
      <c r="D1083" s="39"/>
      <c r="E1083" s="40"/>
      <c r="F1083" s="49"/>
      <c r="G1083" s="49"/>
      <c r="H1083" s="49"/>
      <c r="I1083" s="49"/>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ht="15.75" customHeight="1">
      <c r="A1084" s="14" t="s">
        <v>1082</v>
      </c>
      <c r="B1084" s="15"/>
      <c r="C1084" s="16" t="s">
        <v>1083</v>
      </c>
      <c r="D1084" s="17" t="s">
        <v>1084</v>
      </c>
      <c r="E1084" s="18" t="s">
        <v>7</v>
      </c>
      <c r="F1084" s="49"/>
      <c r="G1084" s="49"/>
      <c r="H1084" s="49"/>
      <c r="I1084" s="49"/>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ht="15.75" customHeight="1">
      <c r="A1085" s="20" t="s">
        <v>8</v>
      </c>
      <c r="B1085" s="104" t="s">
        <v>9</v>
      </c>
      <c r="C1085" s="105"/>
      <c r="D1085" s="20" t="s">
        <v>10</v>
      </c>
      <c r="E1085" s="22" t="s">
        <v>11</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ht="15.75" customHeight="1">
      <c r="A1086" s="24"/>
      <c r="B1086" s="25" t="s">
        <v>12</v>
      </c>
      <c r="C1086" s="26" t="s">
        <v>13</v>
      </c>
      <c r="D1086" s="24"/>
      <c r="E1086" s="24"/>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ht="15.75" customHeight="1">
      <c r="A1087" s="120">
        <v>45492.0</v>
      </c>
      <c r="B1087" s="130" t="s">
        <v>1086</v>
      </c>
      <c r="C1087" s="85" t="s">
        <v>116</v>
      </c>
      <c r="D1087" s="130" t="s">
        <v>1087</v>
      </c>
      <c r="E1087" s="91">
        <v>1132.09</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ht="15.75" customHeight="1">
      <c r="A1088" s="120">
        <v>45560.0</v>
      </c>
      <c r="B1088" s="130" t="s">
        <v>153</v>
      </c>
      <c r="C1088" s="74" t="s">
        <v>154</v>
      </c>
      <c r="D1088" s="52" t="s">
        <v>1088</v>
      </c>
      <c r="E1088" s="91">
        <v>37.91</v>
      </c>
      <c r="F1088" s="107"/>
      <c r="G1088" s="107"/>
      <c r="H1088" s="107"/>
      <c r="I1088" s="107"/>
      <c r="J1088" s="107"/>
      <c r="K1088" s="107"/>
      <c r="L1088" s="107"/>
      <c r="M1088" s="107"/>
      <c r="N1088" s="107"/>
      <c r="O1088" s="107"/>
      <c r="P1088" s="107"/>
      <c r="Q1088" s="107"/>
      <c r="R1088" s="107"/>
      <c r="S1088" s="107"/>
      <c r="T1088" s="107"/>
      <c r="U1088" s="107"/>
      <c r="V1088" s="107"/>
      <c r="W1088" s="107"/>
      <c r="X1088" s="107"/>
      <c r="Y1088" s="107"/>
      <c r="Z1088" s="107"/>
      <c r="AA1088" s="107"/>
      <c r="AB1088" s="107"/>
      <c r="AC1088" s="107"/>
      <c r="AD1088" s="107"/>
      <c r="AE1088" s="107"/>
      <c r="AF1088" s="107"/>
      <c r="AG1088" s="107"/>
      <c r="AH1088" s="107"/>
      <c r="AI1088" s="107"/>
      <c r="AJ1088" s="107"/>
      <c r="AK1088" s="107"/>
      <c r="AL1088" s="107"/>
      <c r="AM1088" s="107"/>
      <c r="AN1088" s="107"/>
      <c r="AO1088" s="107"/>
      <c r="AP1088" s="107"/>
      <c r="AQ1088" s="107"/>
      <c r="AR1088" s="107"/>
      <c r="AS1088" s="107"/>
      <c r="AT1088" s="107"/>
      <c r="AU1088" s="107"/>
      <c r="AV1088" s="107"/>
      <c r="AW1088" s="107"/>
      <c r="AX1088" s="107"/>
    </row>
    <row r="1089" ht="15.75" customHeight="1">
      <c r="A1089" s="120">
        <v>45513.0</v>
      </c>
      <c r="B1089" s="130" t="s">
        <v>1089</v>
      </c>
      <c r="C1089" s="74" t="s">
        <v>984</v>
      </c>
      <c r="D1089" s="52" t="s">
        <v>1090</v>
      </c>
      <c r="E1089" s="91">
        <v>1092.04</v>
      </c>
      <c r="F1089" s="107"/>
      <c r="G1089" s="107"/>
      <c r="H1089" s="107"/>
      <c r="I1089" s="107"/>
      <c r="J1089" s="107"/>
      <c r="K1089" s="107"/>
      <c r="L1089" s="107"/>
      <c r="M1089" s="107"/>
      <c r="N1089" s="107"/>
      <c r="O1089" s="107"/>
      <c r="P1089" s="107"/>
      <c r="Q1089" s="107"/>
      <c r="R1089" s="107"/>
      <c r="S1089" s="107"/>
      <c r="T1089" s="107"/>
      <c r="U1089" s="107"/>
      <c r="V1089" s="107"/>
      <c r="W1089" s="107"/>
      <c r="X1089" s="107"/>
      <c r="Y1089" s="107"/>
      <c r="Z1089" s="107"/>
      <c r="AA1089" s="107"/>
      <c r="AB1089" s="107"/>
      <c r="AC1089" s="107"/>
      <c r="AD1089" s="107"/>
      <c r="AE1089" s="107"/>
      <c r="AF1089" s="107"/>
      <c r="AG1089" s="107"/>
      <c r="AH1089" s="107"/>
      <c r="AI1089" s="107"/>
      <c r="AJ1089" s="107"/>
      <c r="AK1089" s="107"/>
      <c r="AL1089" s="107"/>
      <c r="AM1089" s="107"/>
      <c r="AN1089" s="107"/>
      <c r="AO1089" s="107"/>
      <c r="AP1089" s="107"/>
      <c r="AQ1089" s="107"/>
      <c r="AR1089" s="107"/>
      <c r="AS1089" s="107"/>
      <c r="AT1089" s="107"/>
      <c r="AU1089" s="107"/>
      <c r="AV1089" s="107"/>
      <c r="AW1089" s="107"/>
      <c r="AX1089" s="107"/>
    </row>
    <row r="1090" ht="15.75" customHeight="1">
      <c r="A1090" s="120">
        <v>45517.0</v>
      </c>
      <c r="B1090" s="130" t="s">
        <v>153</v>
      </c>
      <c r="C1090" s="74" t="s">
        <v>154</v>
      </c>
      <c r="D1090" s="52" t="s">
        <v>1091</v>
      </c>
      <c r="E1090" s="91">
        <v>32.96</v>
      </c>
      <c r="F1090" s="107"/>
      <c r="G1090" s="107"/>
      <c r="H1090" s="107"/>
      <c r="I1090" s="107"/>
      <c r="J1090" s="107"/>
      <c r="K1090" s="107"/>
      <c r="L1090" s="107"/>
      <c r="M1090" s="107"/>
      <c r="N1090" s="107"/>
      <c r="O1090" s="107"/>
      <c r="P1090" s="107"/>
      <c r="Q1090" s="107"/>
      <c r="R1090" s="107"/>
      <c r="S1090" s="107"/>
      <c r="T1090" s="107"/>
      <c r="U1090" s="107"/>
      <c r="V1090" s="107"/>
      <c r="W1090" s="107"/>
      <c r="X1090" s="107"/>
      <c r="Y1090" s="107"/>
      <c r="Z1090" s="107"/>
      <c r="AA1090" s="107"/>
      <c r="AB1090" s="107"/>
      <c r="AC1090" s="107"/>
      <c r="AD1090" s="107"/>
      <c r="AE1090" s="107"/>
      <c r="AF1090" s="107"/>
      <c r="AG1090" s="107"/>
      <c r="AH1090" s="107"/>
      <c r="AI1090" s="107"/>
      <c r="AJ1090" s="107"/>
      <c r="AK1090" s="107"/>
      <c r="AL1090" s="107"/>
      <c r="AM1090" s="107"/>
      <c r="AN1090" s="107"/>
      <c r="AO1090" s="107"/>
      <c r="AP1090" s="107"/>
      <c r="AQ1090" s="107"/>
      <c r="AR1090" s="107"/>
      <c r="AS1090" s="107"/>
      <c r="AT1090" s="107"/>
      <c r="AU1090" s="107"/>
      <c r="AV1090" s="107"/>
      <c r="AW1090" s="107"/>
      <c r="AX1090" s="107"/>
    </row>
    <row r="1091" ht="15.75" customHeight="1">
      <c r="A1091" s="120">
        <v>45513.0</v>
      </c>
      <c r="B1091" s="130" t="s">
        <v>1092</v>
      </c>
      <c r="C1091" s="74" t="s">
        <v>1093</v>
      </c>
      <c r="D1091" s="52" t="s">
        <v>1094</v>
      </c>
      <c r="E1091" s="91">
        <v>250.0</v>
      </c>
      <c r="F1091" s="107"/>
      <c r="G1091" s="107"/>
      <c r="H1091" s="107"/>
      <c r="I1091" s="107"/>
      <c r="J1091" s="107"/>
      <c r="K1091" s="107"/>
      <c r="L1091" s="107"/>
      <c r="M1091" s="107"/>
      <c r="N1091" s="107"/>
      <c r="O1091" s="107"/>
      <c r="P1091" s="107"/>
      <c r="Q1091" s="107"/>
      <c r="R1091" s="107"/>
      <c r="S1091" s="107"/>
      <c r="T1091" s="107"/>
      <c r="U1091" s="107"/>
      <c r="V1091" s="107"/>
      <c r="W1091" s="107"/>
      <c r="X1091" s="107"/>
      <c r="Y1091" s="107"/>
      <c r="Z1091" s="107"/>
      <c r="AA1091" s="107"/>
      <c r="AB1091" s="107"/>
      <c r="AC1091" s="107"/>
      <c r="AD1091" s="107"/>
      <c r="AE1091" s="107"/>
      <c r="AF1091" s="107"/>
      <c r="AG1091" s="107"/>
      <c r="AH1091" s="107"/>
      <c r="AI1091" s="107"/>
      <c r="AJ1091" s="107"/>
      <c r="AK1091" s="107"/>
      <c r="AL1091" s="107"/>
      <c r="AM1091" s="107"/>
      <c r="AN1091" s="107"/>
      <c r="AO1091" s="107"/>
      <c r="AP1091" s="107"/>
      <c r="AQ1091" s="107"/>
      <c r="AR1091" s="107"/>
      <c r="AS1091" s="107"/>
      <c r="AT1091" s="107"/>
      <c r="AU1091" s="107"/>
      <c r="AV1091" s="107"/>
      <c r="AW1091" s="107"/>
      <c r="AX1091" s="107"/>
    </row>
    <row r="1092" ht="15.75" customHeight="1">
      <c r="A1092" s="120">
        <v>45519.0</v>
      </c>
      <c r="B1092" s="130" t="s">
        <v>1095</v>
      </c>
      <c r="C1092" s="74" t="s">
        <v>1096</v>
      </c>
      <c r="D1092" s="52" t="s">
        <v>1097</v>
      </c>
      <c r="E1092" s="91">
        <v>71.25</v>
      </c>
      <c r="F1092" s="107"/>
      <c r="G1092" s="107"/>
      <c r="H1092" s="107"/>
      <c r="I1092" s="107"/>
      <c r="J1092" s="107"/>
      <c r="K1092" s="107"/>
      <c r="L1092" s="107"/>
      <c r="M1092" s="107"/>
      <c r="N1092" s="107"/>
      <c r="O1092" s="107"/>
      <c r="P1092" s="107"/>
      <c r="Q1092" s="107"/>
      <c r="R1092" s="107"/>
      <c r="S1092" s="107"/>
      <c r="T1092" s="107"/>
      <c r="U1092" s="107"/>
      <c r="V1092" s="107"/>
      <c r="W1092" s="107"/>
      <c r="X1092" s="107"/>
      <c r="Y1092" s="107"/>
      <c r="Z1092" s="107"/>
      <c r="AA1092" s="107"/>
      <c r="AB1092" s="107"/>
      <c r="AC1092" s="107"/>
      <c r="AD1092" s="107"/>
      <c r="AE1092" s="107"/>
      <c r="AF1092" s="107"/>
      <c r="AG1092" s="107"/>
      <c r="AH1092" s="107"/>
      <c r="AI1092" s="107"/>
      <c r="AJ1092" s="107"/>
      <c r="AK1092" s="107"/>
      <c r="AL1092" s="107"/>
      <c r="AM1092" s="107"/>
      <c r="AN1092" s="107"/>
      <c r="AO1092" s="107"/>
      <c r="AP1092" s="107"/>
      <c r="AQ1092" s="107"/>
      <c r="AR1092" s="107"/>
      <c r="AS1092" s="107"/>
      <c r="AT1092" s="107"/>
      <c r="AU1092" s="107"/>
      <c r="AV1092" s="107"/>
      <c r="AW1092" s="107"/>
      <c r="AX1092" s="107"/>
    </row>
    <row r="1093" ht="15.75" customHeight="1">
      <c r="A1093" s="120">
        <v>45538.0</v>
      </c>
      <c r="B1093" s="130" t="s">
        <v>153</v>
      </c>
      <c r="C1093" s="74" t="s">
        <v>154</v>
      </c>
      <c r="D1093" s="52" t="s">
        <v>1098</v>
      </c>
      <c r="E1093" s="91">
        <v>3.75</v>
      </c>
      <c r="F1093" s="107"/>
      <c r="G1093" s="107"/>
      <c r="H1093" s="107"/>
      <c r="I1093" s="107"/>
      <c r="J1093" s="107"/>
      <c r="K1093" s="107"/>
      <c r="L1093" s="107"/>
      <c r="M1093" s="107"/>
      <c r="N1093" s="107"/>
      <c r="O1093" s="107"/>
      <c r="P1093" s="107"/>
      <c r="Q1093" s="107"/>
      <c r="R1093" s="107"/>
      <c r="S1093" s="107"/>
      <c r="T1093" s="107"/>
      <c r="U1093" s="107"/>
      <c r="V1093" s="107"/>
      <c r="W1093" s="107"/>
      <c r="X1093" s="107"/>
      <c r="Y1093" s="107"/>
      <c r="Z1093" s="107"/>
      <c r="AA1093" s="107"/>
      <c r="AB1093" s="107"/>
      <c r="AC1093" s="107"/>
      <c r="AD1093" s="107"/>
      <c r="AE1093" s="107"/>
      <c r="AF1093" s="107"/>
      <c r="AG1093" s="107"/>
      <c r="AH1093" s="107"/>
      <c r="AI1093" s="107"/>
      <c r="AJ1093" s="107"/>
      <c r="AK1093" s="107"/>
      <c r="AL1093" s="107"/>
      <c r="AM1093" s="107"/>
      <c r="AN1093" s="107"/>
      <c r="AO1093" s="107"/>
      <c r="AP1093" s="107"/>
      <c r="AQ1093" s="107"/>
      <c r="AR1093" s="107"/>
      <c r="AS1093" s="107"/>
      <c r="AT1093" s="107"/>
      <c r="AU1093" s="107"/>
      <c r="AV1093" s="107"/>
      <c r="AW1093" s="107"/>
      <c r="AX1093" s="107"/>
    </row>
    <row r="1094" ht="15.75" customHeight="1">
      <c r="A1094" s="120">
        <v>45522.0</v>
      </c>
      <c r="B1094" s="130" t="s">
        <v>1099</v>
      </c>
      <c r="C1094" s="74" t="s">
        <v>1100</v>
      </c>
      <c r="D1094" s="52" t="s">
        <v>1101</v>
      </c>
      <c r="E1094" s="91">
        <v>100.0</v>
      </c>
      <c r="F1094" s="107"/>
      <c r="G1094" s="107"/>
      <c r="H1094" s="107"/>
      <c r="I1094" s="107"/>
      <c r="J1094" s="107"/>
      <c r="K1094" s="107"/>
      <c r="L1094" s="107"/>
      <c r="M1094" s="107"/>
      <c r="N1094" s="107"/>
      <c r="O1094" s="107"/>
      <c r="P1094" s="107"/>
      <c r="Q1094" s="107"/>
      <c r="R1094" s="107"/>
      <c r="S1094" s="107"/>
      <c r="T1094" s="107"/>
      <c r="U1094" s="107"/>
      <c r="V1094" s="107"/>
      <c r="W1094" s="107"/>
      <c r="X1094" s="107"/>
      <c r="Y1094" s="107"/>
      <c r="Z1094" s="107"/>
      <c r="AA1094" s="107"/>
      <c r="AB1094" s="107"/>
      <c r="AC1094" s="107"/>
      <c r="AD1094" s="107"/>
      <c r="AE1094" s="107"/>
      <c r="AF1094" s="107"/>
      <c r="AG1094" s="107"/>
      <c r="AH1094" s="107"/>
      <c r="AI1094" s="107"/>
      <c r="AJ1094" s="107"/>
      <c r="AK1094" s="107"/>
      <c r="AL1094" s="107"/>
      <c r="AM1094" s="107"/>
      <c r="AN1094" s="107"/>
      <c r="AO1094" s="107"/>
      <c r="AP1094" s="107"/>
      <c r="AQ1094" s="107"/>
      <c r="AR1094" s="107"/>
      <c r="AS1094" s="107"/>
      <c r="AT1094" s="107"/>
      <c r="AU1094" s="107"/>
      <c r="AV1094" s="107"/>
      <c r="AW1094" s="107"/>
      <c r="AX1094" s="107"/>
    </row>
    <row r="1095" ht="15.75" customHeight="1">
      <c r="A1095" s="120">
        <v>45523.0</v>
      </c>
      <c r="B1095" s="130" t="s">
        <v>1102</v>
      </c>
      <c r="C1095" s="74" t="s">
        <v>1103</v>
      </c>
      <c r="D1095" s="52" t="s">
        <v>1104</v>
      </c>
      <c r="E1095" s="91">
        <v>1041.27</v>
      </c>
      <c r="F1095" s="107"/>
      <c r="G1095" s="107"/>
      <c r="H1095" s="107"/>
      <c r="I1095" s="107"/>
      <c r="J1095" s="107"/>
      <c r="K1095" s="107"/>
      <c r="L1095" s="107"/>
      <c r="M1095" s="107"/>
      <c r="N1095" s="107"/>
      <c r="O1095" s="107"/>
      <c r="P1095" s="107"/>
      <c r="Q1095" s="107"/>
      <c r="R1095" s="107"/>
      <c r="S1095" s="107"/>
      <c r="T1095" s="107"/>
      <c r="U1095" s="107"/>
      <c r="V1095" s="107"/>
      <c r="W1095" s="107"/>
      <c r="X1095" s="107"/>
      <c r="Y1095" s="107"/>
      <c r="Z1095" s="107"/>
      <c r="AA1095" s="107"/>
      <c r="AB1095" s="107"/>
      <c r="AC1095" s="107"/>
      <c r="AD1095" s="107"/>
      <c r="AE1095" s="107"/>
      <c r="AF1095" s="107"/>
      <c r="AG1095" s="107"/>
      <c r="AH1095" s="107"/>
      <c r="AI1095" s="107"/>
      <c r="AJ1095" s="107"/>
      <c r="AK1095" s="107"/>
      <c r="AL1095" s="107"/>
      <c r="AM1095" s="107"/>
      <c r="AN1095" s="107"/>
      <c r="AO1095" s="107"/>
      <c r="AP1095" s="107"/>
      <c r="AQ1095" s="107"/>
      <c r="AR1095" s="107"/>
      <c r="AS1095" s="107"/>
      <c r="AT1095" s="107"/>
      <c r="AU1095" s="107"/>
      <c r="AV1095" s="107"/>
      <c r="AW1095" s="107"/>
      <c r="AX1095" s="107"/>
    </row>
    <row r="1096" ht="15.75" customHeight="1">
      <c r="A1096" s="120">
        <v>45560.0</v>
      </c>
      <c r="B1096" s="130" t="s">
        <v>153</v>
      </c>
      <c r="C1096" s="74" t="s">
        <v>154</v>
      </c>
      <c r="D1096" s="52" t="s">
        <v>1105</v>
      </c>
      <c r="E1096" s="91">
        <v>36.98</v>
      </c>
      <c r="F1096" s="107"/>
      <c r="G1096" s="107"/>
      <c r="H1096" s="107"/>
      <c r="I1096" s="107"/>
      <c r="J1096" s="107"/>
      <c r="K1096" s="107"/>
      <c r="L1096" s="107"/>
      <c r="M1096" s="107"/>
      <c r="N1096" s="107"/>
      <c r="O1096" s="107"/>
      <c r="P1096" s="107"/>
      <c r="Q1096" s="107"/>
      <c r="R1096" s="107"/>
      <c r="S1096" s="107"/>
      <c r="T1096" s="107"/>
      <c r="U1096" s="107"/>
      <c r="V1096" s="107"/>
      <c r="W1096" s="107"/>
      <c r="X1096" s="107"/>
      <c r="Y1096" s="107"/>
      <c r="Z1096" s="107"/>
      <c r="AA1096" s="107"/>
      <c r="AB1096" s="107"/>
      <c r="AC1096" s="107"/>
      <c r="AD1096" s="107"/>
      <c r="AE1096" s="107"/>
      <c r="AF1096" s="107"/>
      <c r="AG1096" s="107"/>
      <c r="AH1096" s="107"/>
      <c r="AI1096" s="107"/>
      <c r="AJ1096" s="107"/>
      <c r="AK1096" s="107"/>
      <c r="AL1096" s="107"/>
      <c r="AM1096" s="107"/>
      <c r="AN1096" s="107"/>
      <c r="AO1096" s="107"/>
      <c r="AP1096" s="107"/>
      <c r="AQ1096" s="107"/>
      <c r="AR1096" s="107"/>
      <c r="AS1096" s="107"/>
      <c r="AT1096" s="107"/>
      <c r="AU1096" s="107"/>
      <c r="AV1096" s="107"/>
      <c r="AW1096" s="107"/>
      <c r="AX1096" s="107"/>
    </row>
    <row r="1097" ht="15.75" customHeight="1">
      <c r="A1097" s="120">
        <v>45527.0</v>
      </c>
      <c r="B1097" s="130" t="s">
        <v>1106</v>
      </c>
      <c r="C1097" s="74" t="s">
        <v>1107</v>
      </c>
      <c r="D1097" s="52" t="s">
        <v>1108</v>
      </c>
      <c r="E1097" s="91">
        <v>12.0</v>
      </c>
      <c r="F1097" s="107"/>
      <c r="G1097" s="107"/>
      <c r="H1097" s="107"/>
      <c r="I1097" s="107"/>
      <c r="J1097" s="107"/>
      <c r="K1097" s="107"/>
      <c r="L1097" s="107"/>
      <c r="M1097" s="107"/>
      <c r="N1097" s="107"/>
      <c r="O1097" s="107"/>
      <c r="P1097" s="107"/>
      <c r="Q1097" s="107"/>
      <c r="R1097" s="107"/>
      <c r="S1097" s="107"/>
      <c r="T1097" s="107"/>
      <c r="U1097" s="107"/>
      <c r="V1097" s="107"/>
      <c r="W1097" s="107"/>
      <c r="X1097" s="107"/>
      <c r="Y1097" s="107"/>
      <c r="Z1097" s="107"/>
      <c r="AA1097" s="107"/>
      <c r="AB1097" s="107"/>
      <c r="AC1097" s="107"/>
      <c r="AD1097" s="107"/>
      <c r="AE1097" s="107"/>
      <c r="AF1097" s="107"/>
      <c r="AG1097" s="107"/>
      <c r="AH1097" s="107"/>
      <c r="AI1097" s="107"/>
      <c r="AJ1097" s="107"/>
      <c r="AK1097" s="107"/>
      <c r="AL1097" s="107"/>
      <c r="AM1097" s="107"/>
      <c r="AN1097" s="107"/>
      <c r="AO1097" s="107"/>
      <c r="AP1097" s="107"/>
      <c r="AQ1097" s="107"/>
      <c r="AR1097" s="107"/>
      <c r="AS1097" s="107"/>
      <c r="AT1097" s="107"/>
      <c r="AU1097" s="107"/>
      <c r="AV1097" s="107"/>
      <c r="AW1097" s="107"/>
      <c r="AX1097" s="107"/>
    </row>
    <row r="1098" ht="15.75" customHeight="1">
      <c r="A1098" s="87" t="s">
        <v>20</v>
      </c>
      <c r="B1098" s="88"/>
      <c r="C1098" s="89"/>
      <c r="D1098" s="90"/>
      <c r="E1098" s="47">
        <f>SUM(E1087:E1097)</f>
        <v>3810.25</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ht="15.75" customHeight="1">
      <c r="A1099" s="79"/>
      <c r="B1099" s="80"/>
      <c r="C1099" s="81"/>
      <c r="D1099" s="80"/>
      <c r="E1099" s="82"/>
      <c r="F1099" s="107"/>
      <c r="G1099" s="107"/>
      <c r="H1099" s="107"/>
      <c r="I1099" s="107"/>
      <c r="J1099" s="107"/>
      <c r="K1099" s="107"/>
      <c r="L1099" s="107"/>
      <c r="M1099" s="107"/>
      <c r="N1099" s="107"/>
      <c r="O1099" s="107"/>
      <c r="P1099" s="107"/>
      <c r="Q1099" s="107"/>
      <c r="R1099" s="107"/>
      <c r="S1099" s="107"/>
      <c r="T1099" s="107"/>
      <c r="U1099" s="107"/>
      <c r="V1099" s="107"/>
      <c r="W1099" s="107"/>
      <c r="X1099" s="107"/>
      <c r="Y1099" s="107"/>
      <c r="Z1099" s="107"/>
      <c r="AA1099" s="107"/>
      <c r="AB1099" s="107"/>
      <c r="AC1099" s="107"/>
      <c r="AD1099" s="107"/>
      <c r="AE1099" s="107"/>
      <c r="AF1099" s="107"/>
      <c r="AG1099" s="107"/>
      <c r="AH1099" s="107"/>
      <c r="AI1099" s="107"/>
      <c r="AJ1099" s="107"/>
      <c r="AK1099" s="107"/>
      <c r="AL1099" s="107"/>
      <c r="AM1099" s="107"/>
      <c r="AN1099" s="107"/>
      <c r="AO1099" s="107"/>
      <c r="AP1099" s="107"/>
      <c r="AQ1099" s="107"/>
      <c r="AR1099" s="107"/>
      <c r="AS1099" s="107"/>
      <c r="AT1099" s="107"/>
      <c r="AU1099" s="107"/>
      <c r="AV1099" s="107"/>
      <c r="AW1099" s="107"/>
      <c r="AX1099" s="107"/>
    </row>
    <row r="1100" ht="15.75" customHeight="1">
      <c r="A1100" s="50" t="s">
        <v>2</v>
      </c>
      <c r="B1100" s="11"/>
      <c r="C1100" s="11"/>
      <c r="D1100" s="11"/>
      <c r="E1100" s="12"/>
      <c r="F1100" s="49"/>
      <c r="G1100" s="49"/>
      <c r="H1100" s="49"/>
      <c r="I1100" s="49"/>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ht="15.75" customHeight="1">
      <c r="A1101" s="61" t="s">
        <v>1109</v>
      </c>
      <c r="B1101" s="39"/>
      <c r="C1101" s="39"/>
      <c r="D1101" s="39"/>
      <c r="E1101" s="40"/>
      <c r="F1101" s="49"/>
      <c r="G1101" s="49"/>
      <c r="H1101" s="49"/>
      <c r="I1101" s="49"/>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ht="15.75" customHeight="1">
      <c r="A1102" s="14" t="s">
        <v>1110</v>
      </c>
      <c r="B1102" s="15"/>
      <c r="C1102" s="16" t="s">
        <v>1111</v>
      </c>
      <c r="D1102" s="17" t="s">
        <v>1112</v>
      </c>
      <c r="E1102" s="18" t="s">
        <v>279</v>
      </c>
      <c r="F1102" s="49"/>
      <c r="G1102" s="49"/>
      <c r="H1102" s="49"/>
      <c r="I1102" s="49"/>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ht="15.75" customHeight="1">
      <c r="A1103" s="20" t="s">
        <v>8</v>
      </c>
      <c r="B1103" s="104" t="s">
        <v>9</v>
      </c>
      <c r="C1103" s="105"/>
      <c r="D1103" s="20" t="s">
        <v>10</v>
      </c>
      <c r="E1103" s="22" t="s">
        <v>11</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ht="15.75" customHeight="1">
      <c r="A1104" s="24"/>
      <c r="B1104" s="25" t="s">
        <v>12</v>
      </c>
      <c r="C1104" s="26" t="s">
        <v>13</v>
      </c>
      <c r="D1104" s="24"/>
      <c r="E1104" s="24"/>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ht="15.75" customHeight="1">
      <c r="A1105" s="146"/>
      <c r="B1105" s="147"/>
      <c r="C1105" s="155"/>
      <c r="D1105" s="147"/>
      <c r="E1105" s="78"/>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ht="15.75" customHeight="1">
      <c r="A1106" s="146"/>
      <c r="B1106" s="147"/>
      <c r="C1106" s="111"/>
      <c r="D1106" s="36"/>
      <c r="E1106" s="78"/>
      <c r="F1106" s="107"/>
      <c r="G1106" s="107"/>
      <c r="H1106" s="107"/>
      <c r="I1106" s="107"/>
      <c r="J1106" s="107"/>
      <c r="K1106" s="107"/>
      <c r="L1106" s="107"/>
      <c r="M1106" s="107"/>
      <c r="N1106" s="107"/>
      <c r="O1106" s="107"/>
      <c r="P1106" s="107"/>
      <c r="Q1106" s="107"/>
      <c r="R1106" s="107"/>
      <c r="S1106" s="107"/>
      <c r="T1106" s="107"/>
      <c r="U1106" s="107"/>
      <c r="V1106" s="107"/>
      <c r="W1106" s="107"/>
      <c r="X1106" s="107"/>
      <c r="Y1106" s="107"/>
      <c r="Z1106" s="107"/>
      <c r="AA1106" s="107"/>
      <c r="AB1106" s="107"/>
      <c r="AC1106" s="107"/>
      <c r="AD1106" s="107"/>
      <c r="AE1106" s="107"/>
      <c r="AF1106" s="107"/>
      <c r="AG1106" s="107"/>
      <c r="AH1106" s="107"/>
      <c r="AI1106" s="107"/>
      <c r="AJ1106" s="107"/>
      <c r="AK1106" s="107"/>
      <c r="AL1106" s="107"/>
      <c r="AM1106" s="107"/>
      <c r="AN1106" s="107"/>
      <c r="AO1106" s="107"/>
      <c r="AP1106" s="107"/>
      <c r="AQ1106" s="107"/>
      <c r="AR1106" s="107"/>
      <c r="AS1106" s="107"/>
      <c r="AT1106" s="107"/>
      <c r="AU1106" s="107"/>
      <c r="AV1106" s="107"/>
      <c r="AW1106" s="107"/>
      <c r="AX1106" s="107"/>
    </row>
    <row r="1107" ht="15.75" customHeight="1">
      <c r="A1107" s="87" t="s">
        <v>20</v>
      </c>
      <c r="B1107" s="88"/>
      <c r="C1107" s="89"/>
      <c r="D1107" s="90"/>
      <c r="E1107" s="47">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ht="15.75" customHeight="1">
      <c r="A1108" s="79"/>
      <c r="B1108" s="80"/>
      <c r="C1108" s="81"/>
      <c r="D1108" s="80"/>
      <c r="E1108" s="82"/>
      <c r="F1108" s="107"/>
      <c r="G1108" s="107"/>
      <c r="H1108" s="107"/>
      <c r="I1108" s="107"/>
      <c r="J1108" s="107"/>
      <c r="K1108" s="107"/>
      <c r="L1108" s="107"/>
      <c r="M1108" s="107"/>
      <c r="N1108" s="107"/>
      <c r="O1108" s="107"/>
      <c r="P1108" s="107"/>
      <c r="Q1108" s="107"/>
      <c r="R1108" s="107"/>
      <c r="S1108" s="107"/>
      <c r="T1108" s="107"/>
      <c r="U1108" s="107"/>
      <c r="V1108" s="107"/>
      <c r="W1108" s="107"/>
      <c r="X1108" s="107"/>
      <c r="Y1108" s="107"/>
      <c r="Z1108" s="107"/>
      <c r="AA1108" s="107"/>
      <c r="AB1108" s="107"/>
      <c r="AC1108" s="107"/>
      <c r="AD1108" s="107"/>
      <c r="AE1108" s="107"/>
      <c r="AF1108" s="107"/>
      <c r="AG1108" s="107"/>
      <c r="AH1108" s="107"/>
      <c r="AI1108" s="107"/>
      <c r="AJ1108" s="107"/>
      <c r="AK1108" s="107"/>
      <c r="AL1108" s="107"/>
      <c r="AM1108" s="107"/>
      <c r="AN1108" s="107"/>
      <c r="AO1108" s="107"/>
      <c r="AP1108" s="107"/>
      <c r="AQ1108" s="107"/>
      <c r="AR1108" s="107"/>
      <c r="AS1108" s="107"/>
      <c r="AT1108" s="107"/>
      <c r="AU1108" s="107"/>
      <c r="AV1108" s="107"/>
      <c r="AW1108" s="107"/>
      <c r="AX1108" s="107"/>
    </row>
    <row r="1109" ht="15.75" customHeight="1">
      <c r="A1109" s="10" t="s">
        <v>74</v>
      </c>
      <c r="B1109" s="11"/>
      <c r="C1109" s="11"/>
      <c r="D1109" s="11"/>
      <c r="E1109" s="12"/>
      <c r="F1109" s="49"/>
      <c r="G1109" s="49"/>
      <c r="H1109" s="49"/>
      <c r="I1109" s="49"/>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ht="15.75" customHeight="1">
      <c r="A1110" s="61" t="s">
        <v>1113</v>
      </c>
      <c r="B1110" s="39"/>
      <c r="C1110" s="39"/>
      <c r="D1110" s="39"/>
      <c r="E1110" s="40"/>
      <c r="F1110" s="49"/>
      <c r="G1110" s="49"/>
      <c r="H1110" s="49"/>
      <c r="I1110" s="49"/>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ht="15.75" customHeight="1">
      <c r="A1111" s="14" t="s">
        <v>1110</v>
      </c>
      <c r="B1111" s="15"/>
      <c r="C1111" s="16" t="s">
        <v>1111</v>
      </c>
      <c r="D1111" s="17" t="s">
        <v>1112</v>
      </c>
      <c r="E1111" s="18" t="s">
        <v>279</v>
      </c>
      <c r="F1111" s="49"/>
      <c r="G1111" s="49"/>
      <c r="H1111" s="49"/>
      <c r="I1111" s="49"/>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ht="15.75" customHeight="1">
      <c r="A1112" s="20" t="s">
        <v>8</v>
      </c>
      <c r="B1112" s="104" t="s">
        <v>9</v>
      </c>
      <c r="C1112" s="105"/>
      <c r="D1112" s="20" t="s">
        <v>10</v>
      </c>
      <c r="E1112" s="22" t="s">
        <v>11</v>
      </c>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ht="15.75" customHeight="1">
      <c r="A1113" s="24"/>
      <c r="B1113" s="25" t="s">
        <v>12</v>
      </c>
      <c r="C1113" s="26" t="s">
        <v>13</v>
      </c>
      <c r="D1113" s="24"/>
      <c r="E1113" s="24"/>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ht="15.75" customHeight="1">
      <c r="A1114" s="146"/>
      <c r="B1114" s="147"/>
      <c r="C1114" s="155"/>
      <c r="D1114" s="147"/>
      <c r="E1114" s="78"/>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ht="15.75" customHeight="1">
      <c r="A1115" s="146"/>
      <c r="B1115" s="147"/>
      <c r="C1115" s="111"/>
      <c r="D1115" s="36"/>
      <c r="E1115" s="78"/>
      <c r="F1115" s="107"/>
      <c r="G1115" s="107"/>
      <c r="H1115" s="107"/>
      <c r="I1115" s="107"/>
      <c r="J1115" s="107"/>
      <c r="K1115" s="107"/>
      <c r="L1115" s="107"/>
      <c r="M1115" s="107"/>
      <c r="N1115" s="107"/>
      <c r="O1115" s="107"/>
      <c r="P1115" s="107"/>
      <c r="Q1115" s="107"/>
      <c r="R1115" s="107"/>
      <c r="S1115" s="107"/>
      <c r="T1115" s="107"/>
      <c r="U1115" s="107"/>
      <c r="V1115" s="107"/>
      <c r="W1115" s="107"/>
      <c r="X1115" s="107"/>
      <c r="Y1115" s="107"/>
      <c r="Z1115" s="107"/>
      <c r="AA1115" s="107"/>
      <c r="AB1115" s="107"/>
      <c r="AC1115" s="107"/>
      <c r="AD1115" s="107"/>
      <c r="AE1115" s="107"/>
      <c r="AF1115" s="107"/>
      <c r="AG1115" s="107"/>
      <c r="AH1115" s="107"/>
      <c r="AI1115" s="107"/>
      <c r="AJ1115" s="107"/>
      <c r="AK1115" s="107"/>
      <c r="AL1115" s="107"/>
      <c r="AM1115" s="107"/>
      <c r="AN1115" s="107"/>
      <c r="AO1115" s="107"/>
      <c r="AP1115" s="107"/>
      <c r="AQ1115" s="107"/>
      <c r="AR1115" s="107"/>
      <c r="AS1115" s="107"/>
      <c r="AT1115" s="107"/>
      <c r="AU1115" s="107"/>
      <c r="AV1115" s="107"/>
      <c r="AW1115" s="107"/>
      <c r="AX1115" s="107"/>
    </row>
    <row r="1116" ht="15.75" customHeight="1">
      <c r="A1116" s="87" t="s">
        <v>20</v>
      </c>
      <c r="B1116" s="88"/>
      <c r="C1116" s="89"/>
      <c r="D1116" s="90"/>
      <c r="E1116" s="47">
        <f>SUM(E1114:E1115)</f>
        <v>0</v>
      </c>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ht="15.75" customHeight="1">
      <c r="A1117" s="79"/>
      <c r="B1117" s="80"/>
      <c r="C1117" s="81"/>
      <c r="D1117" s="80"/>
      <c r="E1117" s="82"/>
      <c r="F1117" s="107"/>
      <c r="G1117" s="107"/>
      <c r="H1117" s="107"/>
      <c r="I1117" s="107"/>
      <c r="J1117" s="107"/>
      <c r="K1117" s="107"/>
      <c r="L1117" s="107"/>
      <c r="M1117" s="107"/>
      <c r="N1117" s="107"/>
      <c r="O1117" s="107"/>
      <c r="P1117" s="107"/>
      <c r="Q1117" s="107"/>
      <c r="R1117" s="107"/>
      <c r="S1117" s="107"/>
      <c r="T1117" s="107"/>
      <c r="U1117" s="107"/>
      <c r="V1117" s="107"/>
      <c r="W1117" s="107"/>
      <c r="X1117" s="107"/>
      <c r="Y1117" s="107"/>
      <c r="Z1117" s="107"/>
      <c r="AA1117" s="107"/>
      <c r="AB1117" s="107"/>
      <c r="AC1117" s="107"/>
      <c r="AD1117" s="107"/>
      <c r="AE1117" s="107"/>
      <c r="AF1117" s="107"/>
      <c r="AG1117" s="107"/>
      <c r="AH1117" s="107"/>
      <c r="AI1117" s="107"/>
      <c r="AJ1117" s="107"/>
      <c r="AK1117" s="107"/>
      <c r="AL1117" s="107"/>
      <c r="AM1117" s="107"/>
      <c r="AN1117" s="107"/>
      <c r="AO1117" s="107"/>
      <c r="AP1117" s="107"/>
      <c r="AQ1117" s="107"/>
      <c r="AR1117" s="107"/>
      <c r="AS1117" s="107"/>
      <c r="AT1117" s="107"/>
      <c r="AU1117" s="107"/>
      <c r="AV1117" s="107"/>
      <c r="AW1117" s="107"/>
      <c r="AX1117" s="107"/>
    </row>
    <row r="1118" ht="15.75" customHeight="1">
      <c r="A1118" s="50" t="s">
        <v>2</v>
      </c>
      <c r="B1118" s="11"/>
      <c r="C1118" s="11"/>
      <c r="D1118" s="11"/>
      <c r="E1118" s="12"/>
      <c r="F1118" s="49"/>
      <c r="G1118" s="49"/>
      <c r="H1118" s="49"/>
      <c r="I1118" s="49"/>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ht="15.75" customHeight="1">
      <c r="A1119" s="61" t="s">
        <v>1114</v>
      </c>
      <c r="B1119" s="39"/>
      <c r="C1119" s="39"/>
      <c r="D1119" s="39"/>
      <c r="E1119" s="40"/>
      <c r="F1119" s="49"/>
      <c r="G1119" s="49"/>
      <c r="H1119" s="49"/>
      <c r="I1119" s="49"/>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ht="15.75" customHeight="1">
      <c r="A1120" s="14" t="s">
        <v>1115</v>
      </c>
      <c r="B1120" s="15"/>
      <c r="C1120" s="16" t="s">
        <v>1116</v>
      </c>
      <c r="D1120" s="17" t="s">
        <v>1117</v>
      </c>
      <c r="E1120" s="18" t="s">
        <v>279</v>
      </c>
      <c r="F1120" s="49"/>
      <c r="G1120" s="49"/>
      <c r="H1120" s="49"/>
      <c r="I1120" s="49"/>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ht="15.75" customHeight="1">
      <c r="A1121" s="20" t="s">
        <v>8</v>
      </c>
      <c r="B1121" s="104" t="s">
        <v>9</v>
      </c>
      <c r="C1121" s="105"/>
      <c r="D1121" s="20" t="s">
        <v>10</v>
      </c>
      <c r="E1121" s="22" t="s">
        <v>11</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ht="15.75" customHeight="1">
      <c r="A1122" s="24"/>
      <c r="B1122" s="25" t="s">
        <v>12</v>
      </c>
      <c r="C1122" s="26" t="s">
        <v>13</v>
      </c>
      <c r="D1122" s="24"/>
      <c r="E1122" s="24"/>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ht="15.75" customHeight="1">
      <c r="A1123" s="146"/>
      <c r="B1123" s="147"/>
      <c r="C1123" s="155"/>
      <c r="D1123" s="147"/>
      <c r="E1123" s="78"/>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ht="15.75" customHeight="1">
      <c r="A1124" s="146"/>
      <c r="B1124" s="147"/>
      <c r="C1124" s="111"/>
      <c r="D1124" s="36"/>
      <c r="E1124" s="78"/>
      <c r="F1124" s="107"/>
      <c r="G1124" s="107"/>
      <c r="H1124" s="107"/>
      <c r="I1124" s="107"/>
      <c r="J1124" s="107"/>
      <c r="K1124" s="107"/>
      <c r="L1124" s="107"/>
      <c r="M1124" s="107"/>
      <c r="N1124" s="107"/>
      <c r="O1124" s="107"/>
      <c r="P1124" s="107"/>
      <c r="Q1124" s="107"/>
      <c r="R1124" s="107"/>
      <c r="S1124" s="107"/>
      <c r="T1124" s="107"/>
      <c r="U1124" s="107"/>
      <c r="V1124" s="107"/>
      <c r="W1124" s="107"/>
      <c r="X1124" s="107"/>
      <c r="Y1124" s="107"/>
      <c r="Z1124" s="107"/>
      <c r="AA1124" s="107"/>
      <c r="AB1124" s="107"/>
      <c r="AC1124" s="107"/>
      <c r="AD1124" s="107"/>
      <c r="AE1124" s="107"/>
      <c r="AF1124" s="107"/>
      <c r="AG1124" s="107"/>
      <c r="AH1124" s="107"/>
      <c r="AI1124" s="107"/>
      <c r="AJ1124" s="107"/>
      <c r="AK1124" s="107"/>
      <c r="AL1124" s="107"/>
      <c r="AM1124" s="107"/>
      <c r="AN1124" s="107"/>
      <c r="AO1124" s="107"/>
      <c r="AP1124" s="107"/>
      <c r="AQ1124" s="107"/>
      <c r="AR1124" s="107"/>
      <c r="AS1124" s="107"/>
      <c r="AT1124" s="107"/>
      <c r="AU1124" s="107"/>
      <c r="AV1124" s="107"/>
      <c r="AW1124" s="107"/>
      <c r="AX1124" s="107"/>
    </row>
    <row r="1125" ht="15.75" customHeight="1">
      <c r="A1125" s="87" t="s">
        <v>20</v>
      </c>
      <c r="B1125" s="88"/>
      <c r="C1125" s="89"/>
      <c r="D1125" s="90"/>
      <c r="E1125" s="47">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ht="15.75" customHeight="1">
      <c r="A1126" s="79"/>
      <c r="B1126" s="80"/>
      <c r="C1126" s="81"/>
      <c r="D1126" s="80"/>
      <c r="E1126" s="82"/>
      <c r="F1126" s="107"/>
      <c r="G1126" s="107"/>
      <c r="H1126" s="107"/>
      <c r="I1126" s="107"/>
      <c r="J1126" s="107"/>
      <c r="K1126" s="107"/>
      <c r="L1126" s="107"/>
      <c r="M1126" s="107"/>
      <c r="N1126" s="107"/>
      <c r="O1126" s="107"/>
      <c r="P1126" s="107"/>
      <c r="Q1126" s="107"/>
      <c r="R1126" s="107"/>
      <c r="S1126" s="107"/>
      <c r="T1126" s="107"/>
      <c r="U1126" s="107"/>
      <c r="V1126" s="107"/>
      <c r="W1126" s="107"/>
      <c r="X1126" s="107"/>
      <c r="Y1126" s="107"/>
      <c r="Z1126" s="107"/>
      <c r="AA1126" s="107"/>
      <c r="AB1126" s="107"/>
      <c r="AC1126" s="107"/>
      <c r="AD1126" s="107"/>
      <c r="AE1126" s="107"/>
      <c r="AF1126" s="107"/>
      <c r="AG1126" s="107"/>
      <c r="AH1126" s="107"/>
      <c r="AI1126" s="107"/>
      <c r="AJ1126" s="107"/>
      <c r="AK1126" s="107"/>
      <c r="AL1126" s="107"/>
      <c r="AM1126" s="107"/>
      <c r="AN1126" s="107"/>
      <c r="AO1126" s="107"/>
      <c r="AP1126" s="107"/>
      <c r="AQ1126" s="107"/>
      <c r="AR1126" s="107"/>
      <c r="AS1126" s="107"/>
      <c r="AT1126" s="107"/>
      <c r="AU1126" s="107"/>
      <c r="AV1126" s="107"/>
      <c r="AW1126" s="107"/>
      <c r="AX1126" s="107"/>
    </row>
    <row r="1127" ht="15.75" customHeight="1">
      <c r="A1127" s="10" t="s">
        <v>74</v>
      </c>
      <c r="B1127" s="11"/>
      <c r="C1127" s="11"/>
      <c r="D1127" s="11"/>
      <c r="E1127" s="12"/>
      <c r="F1127" s="49"/>
      <c r="G1127" s="49"/>
      <c r="H1127" s="49"/>
      <c r="I1127" s="49"/>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ht="15.75" customHeight="1">
      <c r="A1128" s="61" t="s">
        <v>1118</v>
      </c>
      <c r="B1128" s="39"/>
      <c r="C1128" s="39"/>
      <c r="D1128" s="39"/>
      <c r="E1128" s="40"/>
      <c r="F1128" s="49"/>
      <c r="G1128" s="49"/>
      <c r="H1128" s="49"/>
      <c r="I1128" s="49"/>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ht="15.75" customHeight="1">
      <c r="A1129" s="14" t="s">
        <v>1115</v>
      </c>
      <c r="B1129" s="15"/>
      <c r="C1129" s="16" t="s">
        <v>1116</v>
      </c>
      <c r="D1129" s="17" t="s">
        <v>1117</v>
      </c>
      <c r="E1129" s="18" t="s">
        <v>279</v>
      </c>
      <c r="F1129" s="49"/>
      <c r="G1129" s="49"/>
      <c r="H1129" s="49"/>
      <c r="I1129" s="49"/>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ht="15.75" customHeight="1">
      <c r="A1130" s="20" t="s">
        <v>8</v>
      </c>
      <c r="B1130" s="104" t="s">
        <v>9</v>
      </c>
      <c r="C1130" s="105"/>
      <c r="D1130" s="20" t="s">
        <v>10</v>
      </c>
      <c r="E1130" s="22" t="s">
        <v>11</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ht="15.75" customHeight="1">
      <c r="A1131" s="24"/>
      <c r="B1131" s="25" t="s">
        <v>12</v>
      </c>
      <c r="C1131" s="26" t="s">
        <v>13</v>
      </c>
      <c r="D1131" s="24"/>
      <c r="E1131" s="24"/>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ht="15.75" customHeight="1">
      <c r="A1132" s="146"/>
      <c r="B1132" s="147"/>
      <c r="C1132" s="155"/>
      <c r="D1132" s="147"/>
      <c r="E1132" s="78"/>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ht="15.75" customHeight="1">
      <c r="A1133" s="146"/>
      <c r="B1133" s="147"/>
      <c r="C1133" s="111"/>
      <c r="D1133" s="36"/>
      <c r="E1133" s="78"/>
      <c r="F1133" s="107"/>
      <c r="G1133" s="107"/>
      <c r="H1133" s="107"/>
      <c r="I1133" s="107"/>
      <c r="J1133" s="107"/>
      <c r="K1133" s="107"/>
      <c r="L1133" s="107"/>
      <c r="M1133" s="107"/>
      <c r="N1133" s="107"/>
      <c r="O1133" s="107"/>
      <c r="P1133" s="107"/>
      <c r="Q1133" s="107"/>
      <c r="R1133" s="107"/>
      <c r="S1133" s="107"/>
      <c r="T1133" s="107"/>
      <c r="U1133" s="107"/>
      <c r="V1133" s="107"/>
      <c r="W1133" s="107"/>
      <c r="X1133" s="107"/>
      <c r="Y1133" s="107"/>
      <c r="Z1133" s="107"/>
      <c r="AA1133" s="107"/>
      <c r="AB1133" s="107"/>
      <c r="AC1133" s="107"/>
      <c r="AD1133" s="107"/>
      <c r="AE1133" s="107"/>
      <c r="AF1133" s="107"/>
      <c r="AG1133" s="107"/>
      <c r="AH1133" s="107"/>
      <c r="AI1133" s="107"/>
      <c r="AJ1133" s="107"/>
      <c r="AK1133" s="107"/>
      <c r="AL1133" s="107"/>
      <c r="AM1133" s="107"/>
      <c r="AN1133" s="107"/>
      <c r="AO1133" s="107"/>
      <c r="AP1133" s="107"/>
      <c r="AQ1133" s="107"/>
      <c r="AR1133" s="107"/>
      <c r="AS1133" s="107"/>
      <c r="AT1133" s="107"/>
      <c r="AU1133" s="107"/>
      <c r="AV1133" s="107"/>
      <c r="AW1133" s="107"/>
      <c r="AX1133" s="107"/>
    </row>
    <row r="1134" ht="15.75" customHeight="1">
      <c r="A1134" s="87" t="s">
        <v>20</v>
      </c>
      <c r="B1134" s="88"/>
      <c r="C1134" s="89"/>
      <c r="D1134" s="90"/>
      <c r="E1134" s="47">
        <f>SUM(E1132:E1133)</f>
        <v>0</v>
      </c>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ht="15.75" customHeight="1">
      <c r="A1135" s="79"/>
      <c r="B1135" s="80"/>
      <c r="C1135" s="81"/>
      <c r="D1135" s="80"/>
      <c r="E1135" s="82"/>
      <c r="F1135" s="107"/>
      <c r="G1135" s="107"/>
      <c r="H1135" s="107"/>
      <c r="I1135" s="107"/>
      <c r="J1135" s="107"/>
      <c r="K1135" s="107"/>
      <c r="L1135" s="107"/>
      <c r="M1135" s="107"/>
      <c r="N1135" s="107"/>
      <c r="O1135" s="107"/>
      <c r="P1135" s="107"/>
      <c r="Q1135" s="107"/>
      <c r="R1135" s="107"/>
      <c r="S1135" s="107"/>
      <c r="T1135" s="107"/>
      <c r="U1135" s="107"/>
      <c r="V1135" s="107"/>
      <c r="W1135" s="107"/>
      <c r="X1135" s="107"/>
      <c r="Y1135" s="107"/>
      <c r="Z1135" s="107"/>
      <c r="AA1135" s="107"/>
      <c r="AB1135" s="107"/>
      <c r="AC1135" s="107"/>
      <c r="AD1135" s="107"/>
      <c r="AE1135" s="107"/>
      <c r="AF1135" s="107"/>
      <c r="AG1135" s="107"/>
      <c r="AH1135" s="107"/>
      <c r="AI1135" s="107"/>
      <c r="AJ1135" s="107"/>
      <c r="AK1135" s="107"/>
      <c r="AL1135" s="107"/>
      <c r="AM1135" s="107"/>
      <c r="AN1135" s="107"/>
      <c r="AO1135" s="107"/>
      <c r="AP1135" s="107"/>
      <c r="AQ1135" s="107"/>
      <c r="AR1135" s="107"/>
      <c r="AS1135" s="107"/>
      <c r="AT1135" s="107"/>
      <c r="AU1135" s="107"/>
      <c r="AV1135" s="107"/>
      <c r="AW1135" s="107"/>
      <c r="AX1135" s="107"/>
    </row>
    <row r="1136" ht="15.75" customHeight="1">
      <c r="A1136" s="50" t="s">
        <v>2</v>
      </c>
      <c r="B1136" s="11"/>
      <c r="C1136" s="11"/>
      <c r="D1136" s="11"/>
      <c r="E1136" s="12"/>
      <c r="F1136" s="49"/>
      <c r="G1136" s="49"/>
      <c r="H1136" s="49"/>
      <c r="I1136" s="49"/>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ht="15.75" customHeight="1">
      <c r="A1137" s="61" t="s">
        <v>1119</v>
      </c>
      <c r="B1137" s="39"/>
      <c r="C1137" s="39"/>
      <c r="D1137" s="39"/>
      <c r="E1137" s="40"/>
      <c r="F1137" s="49"/>
      <c r="G1137" s="49"/>
      <c r="H1137" s="49"/>
      <c r="I1137" s="49"/>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ht="15.75" customHeight="1">
      <c r="A1138" s="14" t="s">
        <v>1120</v>
      </c>
      <c r="B1138" s="15"/>
      <c r="C1138" s="16" t="s">
        <v>1121</v>
      </c>
      <c r="D1138" s="17" t="s">
        <v>1122</v>
      </c>
      <c r="E1138" s="18" t="s">
        <v>279</v>
      </c>
      <c r="F1138" s="49"/>
      <c r="G1138" s="49"/>
      <c r="H1138" s="49"/>
      <c r="I1138" s="49"/>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ht="15.75" customHeight="1">
      <c r="A1139" s="20" t="s">
        <v>8</v>
      </c>
      <c r="B1139" s="104" t="s">
        <v>9</v>
      </c>
      <c r="C1139" s="105"/>
      <c r="D1139" s="20" t="s">
        <v>10</v>
      </c>
      <c r="E1139" s="22" t="s">
        <v>11</v>
      </c>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ht="15.75" customHeight="1">
      <c r="A1140" s="24"/>
      <c r="B1140" s="25" t="s">
        <v>12</v>
      </c>
      <c r="C1140" s="26" t="s">
        <v>13</v>
      </c>
      <c r="D1140" s="24"/>
      <c r="E1140" s="24"/>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ht="15.75" customHeight="1">
      <c r="A1141" s="146"/>
      <c r="B1141" s="147"/>
      <c r="C1141" s="155"/>
      <c r="D1141" s="147"/>
      <c r="E1141" s="78"/>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ht="15.75" customHeight="1">
      <c r="A1142" s="146"/>
      <c r="B1142" s="147"/>
      <c r="C1142" s="111"/>
      <c r="D1142" s="36"/>
      <c r="E1142" s="78"/>
      <c r="F1142" s="107"/>
      <c r="G1142" s="107"/>
      <c r="H1142" s="107"/>
      <c r="I1142" s="107"/>
      <c r="J1142" s="107"/>
      <c r="K1142" s="107"/>
      <c r="L1142" s="107"/>
      <c r="M1142" s="107"/>
      <c r="N1142" s="107"/>
      <c r="O1142" s="107"/>
      <c r="P1142" s="107"/>
      <c r="Q1142" s="107"/>
      <c r="R1142" s="107"/>
      <c r="S1142" s="107"/>
      <c r="T1142" s="107"/>
      <c r="U1142" s="107"/>
      <c r="V1142" s="107"/>
      <c r="W1142" s="107"/>
      <c r="X1142" s="107"/>
      <c r="Y1142" s="107"/>
      <c r="Z1142" s="107"/>
      <c r="AA1142" s="107"/>
      <c r="AB1142" s="107"/>
      <c r="AC1142" s="107"/>
      <c r="AD1142" s="107"/>
      <c r="AE1142" s="107"/>
      <c r="AF1142" s="107"/>
      <c r="AG1142" s="107"/>
      <c r="AH1142" s="107"/>
      <c r="AI1142" s="107"/>
      <c r="AJ1142" s="107"/>
      <c r="AK1142" s="107"/>
      <c r="AL1142" s="107"/>
      <c r="AM1142" s="107"/>
      <c r="AN1142" s="107"/>
      <c r="AO1142" s="107"/>
      <c r="AP1142" s="107"/>
      <c r="AQ1142" s="107"/>
      <c r="AR1142" s="107"/>
      <c r="AS1142" s="107"/>
      <c r="AT1142" s="107"/>
      <c r="AU1142" s="107"/>
      <c r="AV1142" s="107"/>
      <c r="AW1142" s="107"/>
      <c r="AX1142" s="107"/>
    </row>
    <row r="1143" ht="15.75" customHeight="1">
      <c r="A1143" s="87" t="s">
        <v>20</v>
      </c>
      <c r="B1143" s="88"/>
      <c r="C1143" s="89"/>
      <c r="D1143" s="90"/>
      <c r="E1143" s="47">
        <f>SUM(E1141:E1142)</f>
        <v>0</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ht="15.75" customHeight="1">
      <c r="A1144" s="79"/>
      <c r="B1144" s="80"/>
      <c r="C1144" s="81"/>
      <c r="D1144" s="80"/>
      <c r="E1144" s="82"/>
      <c r="F1144" s="107"/>
      <c r="G1144" s="107"/>
      <c r="H1144" s="107"/>
      <c r="I1144" s="107"/>
      <c r="J1144" s="107"/>
      <c r="K1144" s="107"/>
      <c r="L1144" s="107"/>
      <c r="M1144" s="107"/>
      <c r="N1144" s="107"/>
      <c r="O1144" s="107"/>
      <c r="P1144" s="107"/>
      <c r="Q1144" s="107"/>
      <c r="R1144" s="107"/>
      <c r="S1144" s="107"/>
      <c r="T1144" s="107"/>
      <c r="U1144" s="107"/>
      <c r="V1144" s="107"/>
      <c r="W1144" s="107"/>
      <c r="X1144" s="107"/>
      <c r="Y1144" s="107"/>
      <c r="Z1144" s="107"/>
      <c r="AA1144" s="107"/>
      <c r="AB1144" s="107"/>
      <c r="AC1144" s="107"/>
      <c r="AD1144" s="107"/>
      <c r="AE1144" s="107"/>
      <c r="AF1144" s="107"/>
      <c r="AG1144" s="107"/>
      <c r="AH1144" s="107"/>
      <c r="AI1144" s="107"/>
      <c r="AJ1144" s="107"/>
      <c r="AK1144" s="107"/>
      <c r="AL1144" s="107"/>
      <c r="AM1144" s="107"/>
      <c r="AN1144" s="107"/>
      <c r="AO1144" s="107"/>
      <c r="AP1144" s="107"/>
      <c r="AQ1144" s="107"/>
      <c r="AR1144" s="107"/>
      <c r="AS1144" s="107"/>
      <c r="AT1144" s="107"/>
      <c r="AU1144" s="107"/>
      <c r="AV1144" s="107"/>
      <c r="AW1144" s="107"/>
      <c r="AX1144" s="107"/>
    </row>
    <row r="1145" ht="15.75" customHeight="1">
      <c r="A1145" s="10" t="s">
        <v>74</v>
      </c>
      <c r="B1145" s="11"/>
      <c r="C1145" s="11"/>
      <c r="D1145" s="11"/>
      <c r="E1145" s="12"/>
      <c r="F1145" s="49"/>
      <c r="G1145" s="49"/>
      <c r="H1145" s="49"/>
      <c r="I1145" s="49"/>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ht="15.75" customHeight="1">
      <c r="A1146" s="61" t="s">
        <v>1123</v>
      </c>
      <c r="B1146" s="39"/>
      <c r="C1146" s="39"/>
      <c r="D1146" s="39"/>
      <c r="E1146" s="40"/>
      <c r="F1146" s="49"/>
      <c r="G1146" s="49"/>
      <c r="H1146" s="49"/>
      <c r="I1146" s="49"/>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ht="15.75" customHeight="1">
      <c r="A1147" s="14" t="s">
        <v>1120</v>
      </c>
      <c r="B1147" s="15"/>
      <c r="C1147" s="16" t="s">
        <v>1121</v>
      </c>
      <c r="D1147" s="17" t="s">
        <v>1122</v>
      </c>
      <c r="E1147" s="18" t="s">
        <v>279</v>
      </c>
      <c r="F1147" s="49"/>
      <c r="G1147" s="49"/>
      <c r="H1147" s="49"/>
      <c r="I1147" s="49"/>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ht="15.75" customHeight="1">
      <c r="A1148" s="20" t="s">
        <v>8</v>
      </c>
      <c r="B1148" s="104" t="s">
        <v>9</v>
      </c>
      <c r="C1148" s="105"/>
      <c r="D1148" s="20" t="s">
        <v>10</v>
      </c>
      <c r="E1148" s="22" t="s">
        <v>11</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ht="15.75" customHeight="1">
      <c r="A1149" s="24"/>
      <c r="B1149" s="25" t="s">
        <v>12</v>
      </c>
      <c r="C1149" s="26" t="s">
        <v>13</v>
      </c>
      <c r="D1149" s="24"/>
      <c r="E1149" s="24"/>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ht="15.75" customHeight="1">
      <c r="A1150" s="146"/>
      <c r="B1150" s="147"/>
      <c r="C1150" s="155"/>
      <c r="D1150" s="147"/>
      <c r="E1150" s="78"/>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ht="15.75" customHeight="1">
      <c r="A1151" s="146"/>
      <c r="B1151" s="147"/>
      <c r="C1151" s="111"/>
      <c r="D1151" s="36"/>
      <c r="E1151" s="78"/>
      <c r="F1151" s="107"/>
      <c r="G1151" s="107"/>
      <c r="H1151" s="107"/>
      <c r="I1151" s="107"/>
      <c r="J1151" s="107"/>
      <c r="K1151" s="107"/>
      <c r="L1151" s="107"/>
      <c r="M1151" s="107"/>
      <c r="N1151" s="107"/>
      <c r="O1151" s="107"/>
      <c r="P1151" s="107"/>
      <c r="Q1151" s="107"/>
      <c r="R1151" s="107"/>
      <c r="S1151" s="107"/>
      <c r="T1151" s="107"/>
      <c r="U1151" s="107"/>
      <c r="V1151" s="107"/>
      <c r="W1151" s="107"/>
      <c r="X1151" s="107"/>
      <c r="Y1151" s="107"/>
      <c r="Z1151" s="107"/>
      <c r="AA1151" s="107"/>
      <c r="AB1151" s="107"/>
      <c r="AC1151" s="107"/>
      <c r="AD1151" s="107"/>
      <c r="AE1151" s="107"/>
      <c r="AF1151" s="107"/>
      <c r="AG1151" s="107"/>
      <c r="AH1151" s="107"/>
      <c r="AI1151" s="107"/>
      <c r="AJ1151" s="107"/>
      <c r="AK1151" s="107"/>
      <c r="AL1151" s="107"/>
      <c r="AM1151" s="107"/>
      <c r="AN1151" s="107"/>
      <c r="AO1151" s="107"/>
      <c r="AP1151" s="107"/>
      <c r="AQ1151" s="107"/>
      <c r="AR1151" s="107"/>
      <c r="AS1151" s="107"/>
      <c r="AT1151" s="107"/>
      <c r="AU1151" s="107"/>
      <c r="AV1151" s="107"/>
      <c r="AW1151" s="107"/>
      <c r="AX1151" s="107"/>
    </row>
    <row r="1152" ht="15.75" customHeight="1">
      <c r="A1152" s="87" t="s">
        <v>20</v>
      </c>
      <c r="B1152" s="88"/>
      <c r="C1152" s="89"/>
      <c r="D1152" s="90"/>
      <c r="E1152" s="47">
        <f>SUM(E1150:E1151)</f>
        <v>0</v>
      </c>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ht="15.75" customHeight="1">
      <c r="A1153" s="79"/>
      <c r="B1153" s="80"/>
      <c r="C1153" s="81"/>
      <c r="D1153" s="80"/>
      <c r="E1153" s="82"/>
      <c r="F1153" s="107"/>
      <c r="G1153" s="107"/>
      <c r="H1153" s="107"/>
      <c r="I1153" s="107"/>
      <c r="J1153" s="107"/>
      <c r="K1153" s="107"/>
      <c r="L1153" s="107"/>
      <c r="M1153" s="107"/>
      <c r="N1153" s="107"/>
      <c r="O1153" s="107"/>
      <c r="P1153" s="107"/>
      <c r="Q1153" s="107"/>
      <c r="R1153" s="107"/>
      <c r="S1153" s="107"/>
      <c r="T1153" s="107"/>
      <c r="U1153" s="107"/>
      <c r="V1153" s="107"/>
      <c r="W1153" s="107"/>
      <c r="X1153" s="107"/>
      <c r="Y1153" s="107"/>
      <c r="Z1153" s="107"/>
      <c r="AA1153" s="107"/>
      <c r="AB1153" s="107"/>
      <c r="AC1153" s="107"/>
      <c r="AD1153" s="107"/>
      <c r="AE1153" s="107"/>
      <c r="AF1153" s="107"/>
      <c r="AG1153" s="107"/>
      <c r="AH1153" s="107"/>
      <c r="AI1153" s="107"/>
      <c r="AJ1153" s="107"/>
      <c r="AK1153" s="107"/>
      <c r="AL1153" s="107"/>
      <c r="AM1153" s="107"/>
      <c r="AN1153" s="107"/>
      <c r="AO1153" s="107"/>
      <c r="AP1153" s="107"/>
      <c r="AQ1153" s="107"/>
      <c r="AR1153" s="107"/>
      <c r="AS1153" s="107"/>
      <c r="AT1153" s="107"/>
      <c r="AU1153" s="107"/>
      <c r="AV1153" s="107"/>
      <c r="AW1153" s="107"/>
      <c r="AX1153" s="107"/>
    </row>
    <row r="1154" ht="15.75" customHeight="1">
      <c r="A1154" s="178"/>
      <c r="B1154" s="163"/>
      <c r="C1154" s="164"/>
      <c r="D1154" s="163"/>
      <c r="E1154" s="165"/>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ht="15.75" customHeight="1">
      <c r="A1155" s="10" t="s">
        <v>74</v>
      </c>
      <c r="B1155" s="11"/>
      <c r="C1155" s="11"/>
      <c r="D1155" s="11"/>
      <c r="E1155" s="12"/>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ht="15.75" customHeight="1">
      <c r="A1156" s="61" t="s">
        <v>1124</v>
      </c>
      <c r="B1156" s="39"/>
      <c r="C1156" s="39"/>
      <c r="D1156" s="39"/>
      <c r="E1156" s="40"/>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ht="15.75" customHeight="1">
      <c r="A1157" s="14" t="s">
        <v>1125</v>
      </c>
      <c r="B1157" s="15"/>
      <c r="C1157" s="16" t="s">
        <v>1126</v>
      </c>
      <c r="D1157" s="17" t="s">
        <v>890</v>
      </c>
      <c r="E1157" s="18" t="s">
        <v>7</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ht="15.75" customHeight="1">
      <c r="A1158" s="20" t="s">
        <v>8</v>
      </c>
      <c r="B1158" s="104" t="s">
        <v>9</v>
      </c>
      <c r="C1158" s="105"/>
      <c r="D1158" s="20" t="s">
        <v>10</v>
      </c>
      <c r="E1158" s="22" t="s">
        <v>11</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ht="15.75" customHeight="1">
      <c r="A1159" s="24"/>
      <c r="B1159" s="25" t="s">
        <v>12</v>
      </c>
      <c r="C1159" s="26" t="s">
        <v>13</v>
      </c>
      <c r="D1159" s="24"/>
      <c r="E1159" s="24"/>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ht="15.75" customHeight="1">
      <c r="A1160" s="120">
        <v>45421.0</v>
      </c>
      <c r="B1160" s="130" t="s">
        <v>1127</v>
      </c>
      <c r="C1160" s="85" t="s">
        <v>736</v>
      </c>
      <c r="D1160" s="130" t="s">
        <v>1128</v>
      </c>
      <c r="E1160" s="91">
        <v>2000.0</v>
      </c>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ht="15.75" customHeight="1">
      <c r="A1161" s="120">
        <v>45421.0</v>
      </c>
      <c r="B1161" s="130" t="s">
        <v>1127</v>
      </c>
      <c r="C1161" s="85" t="s">
        <v>736</v>
      </c>
      <c r="D1161" s="130" t="s">
        <v>1129</v>
      </c>
      <c r="E1161" s="91">
        <v>5000.0</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ht="15.75" customHeight="1">
      <c r="A1162" s="120">
        <v>45436.0</v>
      </c>
      <c r="B1162" s="130" t="s">
        <v>1130</v>
      </c>
      <c r="C1162" s="74" t="s">
        <v>459</v>
      </c>
      <c r="D1162" s="52" t="s">
        <v>1131</v>
      </c>
      <c r="E1162" s="91">
        <v>500.0</v>
      </c>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ht="15.75" customHeight="1">
      <c r="A1163" s="87" t="s">
        <v>20</v>
      </c>
      <c r="B1163" s="88"/>
      <c r="C1163" s="89"/>
      <c r="D1163" s="90"/>
      <c r="E1163" s="47">
        <f>SUM(E1160:E1162)</f>
        <v>7500</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ht="15.75" customHeight="1">
      <c r="A1164" s="79"/>
      <c r="B1164" s="80"/>
      <c r="C1164" s="81"/>
      <c r="D1164" s="80"/>
      <c r="E1164" s="82"/>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ht="15.75" customHeight="1">
      <c r="A1165" s="178"/>
      <c r="B1165" s="163"/>
      <c r="C1165" s="164"/>
      <c r="D1165" s="163"/>
      <c r="E1165" s="165"/>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ht="15.75" customHeight="1">
      <c r="A1166" s="10" t="s">
        <v>74</v>
      </c>
      <c r="B1166" s="11"/>
      <c r="C1166" s="11"/>
      <c r="D1166" s="11"/>
      <c r="E1166" s="12"/>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ht="15.75" customHeight="1">
      <c r="A1167" s="61" t="s">
        <v>1132</v>
      </c>
      <c r="B1167" s="39"/>
      <c r="C1167" s="39"/>
      <c r="D1167" s="39"/>
      <c r="E1167" s="40"/>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ht="15.75" customHeight="1">
      <c r="A1168" s="14" t="s">
        <v>675</v>
      </c>
      <c r="B1168" s="15"/>
      <c r="C1168" s="16" t="s">
        <v>1133</v>
      </c>
      <c r="D1168" s="17" t="s">
        <v>1041</v>
      </c>
      <c r="E1168" s="18" t="s">
        <v>7</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ht="15.75" customHeight="1">
      <c r="A1169" s="20" t="s">
        <v>8</v>
      </c>
      <c r="B1169" s="104" t="s">
        <v>9</v>
      </c>
      <c r="C1169" s="105"/>
      <c r="D1169" s="20" t="s">
        <v>10</v>
      </c>
      <c r="E1169" s="22" t="s">
        <v>11</v>
      </c>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ht="15.75" customHeight="1">
      <c r="A1170" s="24"/>
      <c r="B1170" s="25" t="s">
        <v>12</v>
      </c>
      <c r="C1170" s="26" t="s">
        <v>13</v>
      </c>
      <c r="D1170" s="24"/>
      <c r="E1170" s="24"/>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ht="15.75" customHeight="1">
      <c r="A1171" s="120">
        <v>45467.0</v>
      </c>
      <c r="B1171" s="130" t="s">
        <v>1134</v>
      </c>
      <c r="C1171" s="85" t="s">
        <v>1135</v>
      </c>
      <c r="D1171" s="130" t="s">
        <v>1136</v>
      </c>
      <c r="E1171" s="91">
        <v>546.0</v>
      </c>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ht="15.75" customHeight="1">
      <c r="A1172" s="120">
        <v>45504.0</v>
      </c>
      <c r="B1172" s="130" t="s">
        <v>1137</v>
      </c>
      <c r="C1172" s="85" t="s">
        <v>1138</v>
      </c>
      <c r="D1172" s="130" t="s">
        <v>1139</v>
      </c>
      <c r="E1172" s="91">
        <v>400.0</v>
      </c>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ht="15.75" customHeight="1">
      <c r="A1173" s="87" t="s">
        <v>20</v>
      </c>
      <c r="B1173" s="88"/>
      <c r="C1173" s="89"/>
      <c r="D1173" s="90"/>
      <c r="E1173" s="47">
        <f>SUM(E1171:E1172)</f>
        <v>946</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ht="15.75" customHeight="1">
      <c r="A1174" s="79"/>
      <c r="B1174" s="80"/>
      <c r="C1174" s="81"/>
      <c r="D1174" s="80"/>
      <c r="E1174" s="82"/>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ht="15.75" customHeight="1">
      <c r="A1175" s="178"/>
      <c r="B1175" s="163"/>
      <c r="C1175" s="164"/>
      <c r="D1175" s="163"/>
      <c r="E1175" s="165"/>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ht="15.75" customHeight="1">
      <c r="A1176" s="10" t="s">
        <v>74</v>
      </c>
      <c r="B1176" s="11"/>
      <c r="C1176" s="11"/>
      <c r="D1176" s="11"/>
      <c r="E1176" s="12"/>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ht="15.75" customHeight="1">
      <c r="A1177" s="61" t="s">
        <v>1140</v>
      </c>
      <c r="B1177" s="39"/>
      <c r="C1177" s="39"/>
      <c r="D1177" s="39"/>
      <c r="E1177" s="40"/>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ht="15.75" customHeight="1">
      <c r="A1178" s="14" t="s">
        <v>1141</v>
      </c>
      <c r="B1178" s="15"/>
      <c r="C1178" s="16" t="s">
        <v>1142</v>
      </c>
      <c r="D1178" s="17" t="s">
        <v>1143</v>
      </c>
      <c r="E1178" s="18" t="s">
        <v>7</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ht="15.75" customHeight="1">
      <c r="A1179" s="20" t="s">
        <v>8</v>
      </c>
      <c r="B1179" s="104" t="s">
        <v>9</v>
      </c>
      <c r="C1179" s="105"/>
      <c r="D1179" s="20" t="s">
        <v>10</v>
      </c>
      <c r="E1179" s="22" t="s">
        <v>11</v>
      </c>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ht="15.75" customHeight="1">
      <c r="A1180" s="24"/>
      <c r="B1180" s="25" t="s">
        <v>12</v>
      </c>
      <c r="C1180" s="26" t="s">
        <v>13</v>
      </c>
      <c r="D1180" s="24"/>
      <c r="E1180" s="24"/>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ht="15.75" customHeight="1">
      <c r="A1181" s="120">
        <v>45506.0</v>
      </c>
      <c r="B1181" s="130" t="s">
        <v>1144</v>
      </c>
      <c r="C1181" s="85" t="s">
        <v>521</v>
      </c>
      <c r="D1181" s="130" t="s">
        <v>1145</v>
      </c>
      <c r="E1181" s="91">
        <v>1707.82</v>
      </c>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ht="15.75" customHeight="1">
      <c r="A1182" s="120">
        <v>45506.0</v>
      </c>
      <c r="B1182" s="53" t="s">
        <v>1071</v>
      </c>
      <c r="C1182" s="114"/>
      <c r="D1182" s="53" t="s">
        <v>1146</v>
      </c>
      <c r="E1182" s="91">
        <v>42.18</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ht="15.75" customHeight="1">
      <c r="A1183" s="87" t="s">
        <v>20</v>
      </c>
      <c r="B1183" s="88"/>
      <c r="C1183" s="89"/>
      <c r="D1183" s="90"/>
      <c r="E1183" s="47">
        <f>SUM(E1181:E1182)</f>
        <v>1750</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ht="15.75" customHeight="1">
      <c r="A1184" s="79"/>
      <c r="B1184" s="80"/>
      <c r="C1184" s="81"/>
      <c r="D1184" s="80"/>
      <c r="E1184" s="82"/>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ht="15.75" customHeight="1">
      <c r="A1185" s="178"/>
      <c r="B1185" s="163"/>
      <c r="C1185" s="164"/>
      <c r="D1185" s="163"/>
      <c r="E1185" s="16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ht="15.75" customHeight="1">
      <c r="A1186" s="50" t="s">
        <v>2</v>
      </c>
      <c r="B1186" s="11"/>
      <c r="C1186" s="11"/>
      <c r="D1186" s="11"/>
      <c r="E1186" s="12"/>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ht="15.75" customHeight="1">
      <c r="A1187" s="61" t="s">
        <v>1147</v>
      </c>
      <c r="B1187" s="39"/>
      <c r="C1187" s="39"/>
      <c r="D1187" s="39"/>
      <c r="E1187" s="40"/>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ht="15.75" customHeight="1">
      <c r="A1188" s="14" t="s">
        <v>432</v>
      </c>
      <c r="B1188" s="15"/>
      <c r="C1188" s="16" t="s">
        <v>1148</v>
      </c>
      <c r="D1188" s="17" t="s">
        <v>1149</v>
      </c>
      <c r="E1188" s="18" t="s">
        <v>279</v>
      </c>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ht="15.75" customHeight="1">
      <c r="A1189" s="20" t="s">
        <v>8</v>
      </c>
      <c r="B1189" s="104" t="s">
        <v>9</v>
      </c>
      <c r="C1189" s="105"/>
      <c r="D1189" s="20" t="s">
        <v>10</v>
      </c>
      <c r="E1189" s="22" t="s">
        <v>11</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ht="15.75" customHeight="1">
      <c r="A1190" s="24"/>
      <c r="B1190" s="25" t="s">
        <v>12</v>
      </c>
      <c r="C1190" s="26" t="s">
        <v>13</v>
      </c>
      <c r="D1190" s="24"/>
      <c r="E1190" s="24"/>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ht="15.75" customHeight="1">
      <c r="A1191" s="146"/>
      <c r="B1191" s="147"/>
      <c r="C1191" s="155"/>
      <c r="D1191" s="147"/>
      <c r="E1191" s="78"/>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ht="15.75" customHeight="1">
      <c r="A1192" s="146"/>
      <c r="B1192" s="147"/>
      <c r="C1192" s="111"/>
      <c r="D1192" s="36"/>
      <c r="E1192" s="78"/>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ht="15.75" customHeight="1">
      <c r="A1193" s="87" t="s">
        <v>20</v>
      </c>
      <c r="B1193" s="88"/>
      <c r="C1193" s="89"/>
      <c r="D1193" s="90"/>
      <c r="E1193" s="47">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ht="15.75" customHeight="1">
      <c r="A1194" s="79"/>
      <c r="B1194" s="80"/>
      <c r="C1194" s="81"/>
      <c r="D1194" s="80"/>
      <c r="E1194" s="82"/>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ht="15.75" customHeight="1">
      <c r="A1195" s="10" t="s">
        <v>74</v>
      </c>
      <c r="B1195" s="11"/>
      <c r="C1195" s="11"/>
      <c r="D1195" s="11"/>
      <c r="E1195" s="12"/>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ht="15.75" customHeight="1">
      <c r="A1196" s="61" t="s">
        <v>1150</v>
      </c>
      <c r="B1196" s="39"/>
      <c r="C1196" s="39"/>
      <c r="D1196" s="39"/>
      <c r="E1196" s="40"/>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ht="15.75" customHeight="1">
      <c r="A1197" s="14" t="s">
        <v>432</v>
      </c>
      <c r="B1197" s="15"/>
      <c r="C1197" s="16" t="s">
        <v>1151</v>
      </c>
      <c r="D1197" s="17" t="s">
        <v>1149</v>
      </c>
      <c r="E1197" s="18" t="s">
        <v>279</v>
      </c>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ht="15.75" customHeight="1">
      <c r="A1198" s="20" t="s">
        <v>8</v>
      </c>
      <c r="B1198" s="104" t="s">
        <v>9</v>
      </c>
      <c r="C1198" s="105"/>
      <c r="D1198" s="20" t="s">
        <v>10</v>
      </c>
      <c r="E1198" s="22" t="s">
        <v>11</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ht="15.75" customHeight="1">
      <c r="A1199" s="24"/>
      <c r="B1199" s="25" t="s">
        <v>12</v>
      </c>
      <c r="C1199" s="26" t="s">
        <v>13</v>
      </c>
      <c r="D1199" s="24"/>
      <c r="E1199" s="24"/>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ht="15.75" customHeight="1">
      <c r="A1200" s="146"/>
      <c r="B1200" s="147"/>
      <c r="C1200" s="155"/>
      <c r="D1200" s="147"/>
      <c r="E1200" s="78"/>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ht="15.75" customHeight="1">
      <c r="A1201" s="146"/>
      <c r="B1201" s="147"/>
      <c r="C1201" s="111"/>
      <c r="D1201" s="36"/>
      <c r="E1201" s="78"/>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ht="15.75" customHeight="1">
      <c r="A1202" s="87" t="s">
        <v>20</v>
      </c>
      <c r="B1202" s="88"/>
      <c r="C1202" s="89"/>
      <c r="D1202" s="90"/>
      <c r="E1202" s="47">
        <f>SUM(E1200:E1201)</f>
        <v>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ht="15.75" customHeight="1">
      <c r="A1203" s="178"/>
      <c r="B1203" s="163"/>
      <c r="C1203" s="164"/>
      <c r="D1203" s="163"/>
      <c r="E1203" s="165"/>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ht="15.75" customHeight="1">
      <c r="A1204" s="10" t="s">
        <v>74</v>
      </c>
      <c r="B1204" s="11"/>
      <c r="C1204" s="11"/>
      <c r="D1204" s="11"/>
      <c r="E1204" s="12"/>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ht="15.75" customHeight="1">
      <c r="A1205" s="61" t="s">
        <v>1152</v>
      </c>
      <c r="B1205" s="39"/>
      <c r="C1205" s="39"/>
      <c r="D1205" s="39"/>
      <c r="E1205" s="40"/>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ht="15.75" customHeight="1">
      <c r="A1206" s="14" t="s">
        <v>1153</v>
      </c>
      <c r="B1206" s="15"/>
      <c r="C1206" s="16" t="s">
        <v>1154</v>
      </c>
      <c r="D1206" s="17" t="s">
        <v>1155</v>
      </c>
      <c r="E1206" s="18" t="s">
        <v>7</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ht="15.75" customHeight="1">
      <c r="A1207" s="20" t="s">
        <v>8</v>
      </c>
      <c r="B1207" s="104" t="s">
        <v>9</v>
      </c>
      <c r="C1207" s="105"/>
      <c r="D1207" s="20" t="s">
        <v>10</v>
      </c>
      <c r="E1207" s="22" t="s">
        <v>11</v>
      </c>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ht="15.75" customHeight="1">
      <c r="A1208" s="24"/>
      <c r="B1208" s="25" t="s">
        <v>12</v>
      </c>
      <c r="C1208" s="26" t="s">
        <v>13</v>
      </c>
      <c r="D1208" s="24"/>
      <c r="E1208" s="24"/>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ht="15.75" customHeight="1">
      <c r="A1209" s="120">
        <v>45489.0</v>
      </c>
      <c r="B1209" s="130" t="s">
        <v>1156</v>
      </c>
      <c r="C1209" s="85" t="s">
        <v>1157</v>
      </c>
      <c r="D1209" s="130" t="s">
        <v>1158</v>
      </c>
      <c r="E1209" s="91">
        <v>850.0</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ht="15.75" customHeight="1">
      <c r="A1210" s="120">
        <v>45483.0</v>
      </c>
      <c r="B1210" s="130" t="s">
        <v>1159</v>
      </c>
      <c r="C1210" s="74" t="s">
        <v>1160</v>
      </c>
      <c r="D1210" s="52" t="s">
        <v>1161</v>
      </c>
      <c r="E1210" s="91">
        <v>240.0</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ht="15.75" customHeight="1">
      <c r="A1211" s="87" t="s">
        <v>20</v>
      </c>
      <c r="B1211" s="88"/>
      <c r="C1211" s="89"/>
      <c r="D1211" s="90"/>
      <c r="E1211" s="47">
        <f>SUM(E1209:E1210)</f>
        <v>1090</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ht="15.75" customHeight="1">
      <c r="A1212" s="149"/>
      <c r="B1212" s="150"/>
      <c r="C1212" s="151"/>
      <c r="D1212" s="150"/>
      <c r="E1212" s="152"/>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ht="15.75" customHeight="1">
      <c r="A1213" s="50" t="s">
        <v>2</v>
      </c>
      <c r="B1213" s="11"/>
      <c r="C1213" s="11"/>
      <c r="D1213" s="11"/>
      <c r="E1213" s="12"/>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ht="15.75" customHeight="1">
      <c r="A1214" s="61" t="s">
        <v>1162</v>
      </c>
      <c r="B1214" s="39"/>
      <c r="C1214" s="39"/>
      <c r="D1214" s="39"/>
      <c r="E1214" s="40"/>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ht="15.75" customHeight="1">
      <c r="A1215" s="14" t="s">
        <v>1153</v>
      </c>
      <c r="B1215" s="15"/>
      <c r="C1215" s="16" t="s">
        <v>1154</v>
      </c>
      <c r="D1215" s="17" t="s">
        <v>1155</v>
      </c>
      <c r="E1215" s="18" t="s">
        <v>7</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ht="15.75" customHeight="1">
      <c r="A1216" s="20" t="s">
        <v>8</v>
      </c>
      <c r="B1216" s="104" t="s">
        <v>9</v>
      </c>
      <c r="C1216" s="105"/>
      <c r="D1216" s="20" t="s">
        <v>10</v>
      </c>
      <c r="E1216" s="22" t="s">
        <v>11</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ht="15.75" customHeight="1">
      <c r="A1217" s="24"/>
      <c r="B1217" s="25" t="s">
        <v>12</v>
      </c>
      <c r="C1217" s="26" t="s">
        <v>13</v>
      </c>
      <c r="D1217" s="24"/>
      <c r="E1217" s="24"/>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ht="15.75" customHeight="1">
      <c r="A1218" s="120">
        <v>45489.0</v>
      </c>
      <c r="B1218" s="130" t="s">
        <v>1163</v>
      </c>
      <c r="C1218" s="85" t="s">
        <v>1164</v>
      </c>
      <c r="D1218" s="130" t="s">
        <v>1165</v>
      </c>
      <c r="E1218" s="91">
        <v>1774.0</v>
      </c>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ht="15.75" customHeight="1">
      <c r="A1219" s="120">
        <v>45476.0</v>
      </c>
      <c r="B1219" s="130" t="s">
        <v>1166</v>
      </c>
      <c r="C1219" s="74" t="s">
        <v>1167</v>
      </c>
      <c r="D1219" s="130" t="s">
        <v>1165</v>
      </c>
      <c r="E1219" s="91">
        <v>50.0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ht="15.75" customHeight="1">
      <c r="A1220" s="120">
        <v>45489.0</v>
      </c>
      <c r="B1220" s="130" t="s">
        <v>1168</v>
      </c>
      <c r="C1220" s="74" t="s">
        <v>1169</v>
      </c>
      <c r="D1220" s="130" t="s">
        <v>1165</v>
      </c>
      <c r="E1220" s="91">
        <v>122.5</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ht="15.75" customHeight="1">
      <c r="A1221" s="87" t="s">
        <v>20</v>
      </c>
      <c r="B1221" s="88"/>
      <c r="C1221" s="89"/>
      <c r="D1221" s="90"/>
      <c r="E1221" s="47">
        <f>SUM(E1218:E1220)</f>
        <v>1946.5</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ht="15.75" customHeight="1">
      <c r="A1222" s="178"/>
      <c r="B1222" s="163"/>
      <c r="C1222" s="164"/>
      <c r="D1222" s="163"/>
      <c r="E1222" s="16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ht="15.75" customHeight="1">
      <c r="A1223" s="50" t="s">
        <v>2</v>
      </c>
      <c r="B1223" s="11"/>
      <c r="C1223" s="11"/>
      <c r="D1223" s="11"/>
      <c r="E1223" s="12"/>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ht="15.75" customHeight="1">
      <c r="A1224" s="61" t="s">
        <v>1170</v>
      </c>
      <c r="B1224" s="39"/>
      <c r="C1224" s="39"/>
      <c r="D1224" s="39"/>
      <c r="E1224" s="40"/>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ht="15.75" customHeight="1">
      <c r="A1225" s="179" t="s">
        <v>1171</v>
      </c>
      <c r="B1225" s="15"/>
      <c r="C1225" s="16" t="s">
        <v>1172</v>
      </c>
      <c r="D1225" s="17" t="s">
        <v>1173</v>
      </c>
      <c r="E1225" s="18" t="s">
        <v>7</v>
      </c>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ht="15.75" customHeight="1">
      <c r="A1226" s="20" t="s">
        <v>8</v>
      </c>
      <c r="B1226" s="104" t="s">
        <v>9</v>
      </c>
      <c r="C1226" s="105"/>
      <c r="D1226" s="20" t="s">
        <v>10</v>
      </c>
      <c r="E1226" s="22" t="s">
        <v>11</v>
      </c>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ht="15.75" customHeight="1">
      <c r="A1227" s="24"/>
      <c r="B1227" s="25" t="s">
        <v>12</v>
      </c>
      <c r="C1227" s="26" t="s">
        <v>13</v>
      </c>
      <c r="D1227" s="24"/>
      <c r="E1227" s="24"/>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ht="15.75" customHeight="1">
      <c r="A1228" s="120">
        <v>45489.0</v>
      </c>
      <c r="B1228" s="130" t="s">
        <v>1156</v>
      </c>
      <c r="C1228" s="85" t="s">
        <v>1157</v>
      </c>
      <c r="D1228" s="130" t="s">
        <v>1158</v>
      </c>
      <c r="E1228" s="91">
        <v>850.0</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ht="15.75" customHeight="1">
      <c r="A1229" s="180">
        <v>45483.0</v>
      </c>
      <c r="B1229" s="130" t="s">
        <v>1159</v>
      </c>
      <c r="C1229" s="74" t="s">
        <v>1160</v>
      </c>
      <c r="D1229" s="52" t="s">
        <v>1174</v>
      </c>
      <c r="E1229" s="91">
        <v>240.0</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ht="15.75" customHeight="1">
      <c r="A1230" s="87" t="s">
        <v>20</v>
      </c>
      <c r="B1230" s="88"/>
      <c r="C1230" s="89"/>
      <c r="D1230" s="90"/>
      <c r="E1230" s="47">
        <f>SUM(E1228:E1229)</f>
        <v>1090</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ht="15.75" customHeight="1">
      <c r="A1231" s="79"/>
      <c r="B1231" s="80"/>
      <c r="C1231" s="81"/>
      <c r="D1231" s="80"/>
      <c r="E1231" s="82"/>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ht="15.75" customHeight="1">
      <c r="A1232" s="10" t="s">
        <v>74</v>
      </c>
      <c r="B1232" s="11"/>
      <c r="C1232" s="11"/>
      <c r="D1232" s="11"/>
      <c r="E1232" s="12"/>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ht="15.75" customHeight="1">
      <c r="A1233" s="61" t="s">
        <v>1170</v>
      </c>
      <c r="B1233" s="39"/>
      <c r="C1233" s="39"/>
      <c r="D1233" s="39"/>
      <c r="E1233" s="40"/>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ht="15.75" customHeight="1">
      <c r="A1234" s="179" t="s">
        <v>1171</v>
      </c>
      <c r="B1234" s="15"/>
      <c r="C1234" s="16" t="s">
        <v>1175</v>
      </c>
      <c r="D1234" s="17" t="s">
        <v>1173</v>
      </c>
      <c r="E1234" s="18" t="s">
        <v>279</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ht="15.75" customHeight="1">
      <c r="A1235" s="20" t="s">
        <v>8</v>
      </c>
      <c r="B1235" s="104" t="s">
        <v>9</v>
      </c>
      <c r="C1235" s="105"/>
      <c r="D1235" s="20" t="s">
        <v>10</v>
      </c>
      <c r="E1235" s="22" t="s">
        <v>11</v>
      </c>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ht="15.75" customHeight="1">
      <c r="A1236" s="24"/>
      <c r="B1236" s="25" t="s">
        <v>12</v>
      </c>
      <c r="C1236" s="26" t="s">
        <v>13</v>
      </c>
      <c r="D1236" s="24"/>
      <c r="E1236" s="24"/>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ht="15.75" customHeight="1">
      <c r="A1237" s="146"/>
      <c r="B1237" s="147"/>
      <c r="C1237" s="155"/>
      <c r="D1237" s="147"/>
      <c r="E1237" s="78"/>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ht="15.75" customHeight="1">
      <c r="A1238" s="146"/>
      <c r="B1238" s="147"/>
      <c r="C1238" s="111"/>
      <c r="D1238" s="36"/>
      <c r="E1238" s="78"/>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ht="15.75" customHeight="1">
      <c r="A1239" s="87" t="s">
        <v>20</v>
      </c>
      <c r="B1239" s="88"/>
      <c r="C1239" s="89"/>
      <c r="D1239" s="90"/>
      <c r="E1239" s="47">
        <f>SUM(E1237:E1238)</f>
        <v>0</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ht="15.75" customHeight="1">
      <c r="A1240" s="178"/>
      <c r="B1240" s="163"/>
      <c r="C1240" s="164"/>
      <c r="D1240" s="163"/>
      <c r="E1240" s="165"/>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ht="15.75" customHeight="1">
      <c r="A1241" s="10" t="s">
        <v>74</v>
      </c>
      <c r="B1241" s="11"/>
      <c r="C1241" s="11"/>
      <c r="D1241" s="11"/>
      <c r="E1241" s="12"/>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ht="15.75" customHeight="1">
      <c r="A1242" s="61" t="s">
        <v>1176</v>
      </c>
      <c r="B1242" s="39"/>
      <c r="C1242" s="39"/>
      <c r="D1242" s="39"/>
      <c r="E1242" s="40"/>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ht="15.75" customHeight="1">
      <c r="A1243" s="179" t="s">
        <v>1177</v>
      </c>
      <c r="B1243" s="15"/>
      <c r="C1243" s="16" t="s">
        <v>1178</v>
      </c>
      <c r="D1243" s="17" t="s">
        <v>1179</v>
      </c>
      <c r="E1243" s="18" t="s">
        <v>7</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ht="15.75" customHeight="1">
      <c r="A1244" s="20" t="s">
        <v>8</v>
      </c>
      <c r="B1244" s="104" t="s">
        <v>9</v>
      </c>
      <c r="C1244" s="105"/>
      <c r="D1244" s="20" t="s">
        <v>10</v>
      </c>
      <c r="E1244" s="22" t="s">
        <v>11</v>
      </c>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ht="15.75" customHeight="1">
      <c r="A1245" s="24"/>
      <c r="B1245" s="25" t="s">
        <v>12</v>
      </c>
      <c r="C1245" s="26" t="s">
        <v>13</v>
      </c>
      <c r="D1245" s="24"/>
      <c r="E1245" s="24"/>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ht="15.75" customHeight="1">
      <c r="A1246" s="120">
        <v>45523.0</v>
      </c>
      <c r="B1246" s="130" t="s">
        <v>627</v>
      </c>
      <c r="C1246" s="85" t="s">
        <v>628</v>
      </c>
      <c r="D1246" s="130" t="s">
        <v>1180</v>
      </c>
      <c r="E1246" s="91">
        <v>3600.0</v>
      </c>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ht="15.75" customHeight="1">
      <c r="A1247" s="120">
        <v>45524.0</v>
      </c>
      <c r="B1247" s="130" t="s">
        <v>1181</v>
      </c>
      <c r="C1247" s="74" t="s">
        <v>984</v>
      </c>
      <c r="D1247" s="52" t="s">
        <v>1182</v>
      </c>
      <c r="E1247" s="91">
        <v>4944.75</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ht="15.75" customHeight="1">
      <c r="A1248" s="120">
        <v>45530.0</v>
      </c>
      <c r="B1248" s="130" t="s">
        <v>1183</v>
      </c>
      <c r="C1248" s="74" t="s">
        <v>1184</v>
      </c>
      <c r="D1248" s="52" t="s">
        <v>1185</v>
      </c>
      <c r="E1248" s="91">
        <v>149.25</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ht="15.75" customHeight="1">
      <c r="A1249" s="87" t="s">
        <v>20</v>
      </c>
      <c r="B1249" s="88"/>
      <c r="C1249" s="89"/>
      <c r="D1249" s="90"/>
      <c r="E1249" s="47">
        <f>SUM(E1246:E1248)</f>
        <v>8694</v>
      </c>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ht="15.75" customHeight="1">
      <c r="A1250" s="178"/>
      <c r="B1250" s="163"/>
      <c r="C1250" s="164"/>
      <c r="D1250" s="163"/>
      <c r="E1250" s="16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ht="15.75" customHeight="1">
      <c r="A1251" s="50" t="s">
        <v>2</v>
      </c>
      <c r="B1251" s="11"/>
      <c r="C1251" s="11"/>
      <c r="D1251" s="11"/>
      <c r="E1251" s="12"/>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ht="15.75" customHeight="1">
      <c r="A1252" s="61" t="s">
        <v>1186</v>
      </c>
      <c r="B1252" s="39"/>
      <c r="C1252" s="39"/>
      <c r="D1252" s="39"/>
      <c r="E1252" s="40"/>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ht="15.75" customHeight="1">
      <c r="A1253" s="179" t="s">
        <v>675</v>
      </c>
      <c r="B1253" s="15"/>
      <c r="C1253" s="16" t="s">
        <v>1187</v>
      </c>
      <c r="D1253" s="17" t="s">
        <v>1149</v>
      </c>
      <c r="E1253" s="18" t="s">
        <v>7</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ht="15.75" customHeight="1">
      <c r="A1254" s="20" t="s">
        <v>8</v>
      </c>
      <c r="B1254" s="104" t="s">
        <v>9</v>
      </c>
      <c r="C1254" s="105"/>
      <c r="D1254" s="20" t="s">
        <v>10</v>
      </c>
      <c r="E1254" s="22" t="s">
        <v>11</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ht="15.75" customHeight="1">
      <c r="A1255" s="24"/>
      <c r="B1255" s="25" t="s">
        <v>12</v>
      </c>
      <c r="C1255" s="26" t="s">
        <v>13</v>
      </c>
      <c r="D1255" s="24"/>
      <c r="E1255" s="24"/>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ht="15.75" customHeight="1">
      <c r="A1256" s="120">
        <v>45538.0</v>
      </c>
      <c r="B1256" s="130" t="s">
        <v>1188</v>
      </c>
      <c r="C1256" s="85" t="s">
        <v>695</v>
      </c>
      <c r="D1256" s="130" t="s">
        <v>1189</v>
      </c>
      <c r="E1256" s="91">
        <v>200.0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ht="15.75" customHeight="1">
      <c r="A1257" s="120">
        <v>45539.0</v>
      </c>
      <c r="B1257" s="130" t="s">
        <v>688</v>
      </c>
      <c r="C1257" s="74" t="s">
        <v>689</v>
      </c>
      <c r="D1257" s="52" t="s">
        <v>1190</v>
      </c>
      <c r="E1257" s="91">
        <v>399.0</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ht="15.75" customHeight="1">
      <c r="A1258" s="87" t="s">
        <v>20</v>
      </c>
      <c r="B1258" s="88"/>
      <c r="C1258" s="89"/>
      <c r="D1258" s="90"/>
      <c r="E1258" s="47">
        <f>SUM(E1256:E1257)</f>
        <v>599</v>
      </c>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ht="15.75" customHeight="1">
      <c r="A1259" s="178"/>
      <c r="B1259" s="163"/>
      <c r="C1259" s="164"/>
      <c r="D1259" s="163"/>
      <c r="E1259" s="165"/>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ht="15.75" customHeight="1">
      <c r="A1260" s="50" t="s">
        <v>2</v>
      </c>
      <c r="B1260" s="11"/>
      <c r="C1260" s="11"/>
      <c r="D1260" s="11"/>
      <c r="E1260" s="12"/>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ht="15.75" customHeight="1">
      <c r="A1261" s="61" t="s">
        <v>1191</v>
      </c>
      <c r="B1261" s="39"/>
      <c r="C1261" s="39"/>
      <c r="D1261" s="39"/>
      <c r="E1261" s="40"/>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ht="15.75" customHeight="1">
      <c r="A1262" s="179" t="s">
        <v>1192</v>
      </c>
      <c r="B1262" s="15"/>
      <c r="C1262" s="16" t="s">
        <v>1193</v>
      </c>
      <c r="D1262" s="17" t="s">
        <v>1194</v>
      </c>
      <c r="E1262" s="18" t="s">
        <v>279</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ht="15.75" customHeight="1">
      <c r="A1263" s="20" t="s">
        <v>8</v>
      </c>
      <c r="B1263" s="104" t="s">
        <v>9</v>
      </c>
      <c r="C1263" s="105"/>
      <c r="D1263" s="20" t="s">
        <v>10</v>
      </c>
      <c r="E1263" s="22" t="s">
        <v>11</v>
      </c>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ht="15.75" customHeight="1">
      <c r="A1264" s="24"/>
      <c r="B1264" s="25" t="s">
        <v>12</v>
      </c>
      <c r="C1264" s="26" t="s">
        <v>13</v>
      </c>
      <c r="D1264" s="24"/>
      <c r="E1264" s="24"/>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ht="15.75" customHeight="1">
      <c r="A1265" s="120"/>
      <c r="B1265" s="130"/>
      <c r="C1265" s="85"/>
      <c r="D1265" s="130"/>
      <c r="E1265" s="91"/>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ht="15.75" customHeight="1">
      <c r="A1266" s="180"/>
      <c r="B1266" s="130"/>
      <c r="C1266" s="74"/>
      <c r="D1266" s="52"/>
      <c r="E1266" s="91"/>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ht="15.75" customHeight="1">
      <c r="A1267" s="87" t="s">
        <v>20</v>
      </c>
      <c r="B1267" s="88"/>
      <c r="C1267" s="89"/>
      <c r="D1267" s="90"/>
      <c r="E1267" s="47">
        <f>SUM(E1265:E1266)</f>
        <v>0</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ht="15.75" customHeight="1">
      <c r="A1268" s="178"/>
      <c r="B1268" s="163"/>
      <c r="C1268" s="164"/>
      <c r="D1268" s="163"/>
      <c r="E1268" s="165"/>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ht="15.75" customHeight="1">
      <c r="A1269" s="50" t="s">
        <v>2</v>
      </c>
      <c r="B1269" s="11"/>
      <c r="C1269" s="11"/>
      <c r="D1269" s="11"/>
      <c r="E1269" s="12"/>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ht="15.75" customHeight="1">
      <c r="A1270" s="61" t="s">
        <v>1195</v>
      </c>
      <c r="B1270" s="39"/>
      <c r="C1270" s="39"/>
      <c r="D1270" s="39"/>
      <c r="E1270" s="40"/>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ht="15.75" customHeight="1">
      <c r="A1271" s="179" t="s">
        <v>1196</v>
      </c>
      <c r="B1271" s="15"/>
      <c r="C1271" s="16" t="s">
        <v>1197</v>
      </c>
      <c r="D1271" s="17" t="s">
        <v>1198</v>
      </c>
      <c r="E1271" s="18" t="s">
        <v>7</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ht="15.75" customHeight="1">
      <c r="A1272" s="20" t="s">
        <v>8</v>
      </c>
      <c r="B1272" s="104" t="s">
        <v>9</v>
      </c>
      <c r="C1272" s="105"/>
      <c r="D1272" s="20" t="s">
        <v>10</v>
      </c>
      <c r="E1272" s="22" t="s">
        <v>11</v>
      </c>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ht="15.75" customHeight="1">
      <c r="A1273" s="24"/>
      <c r="B1273" s="25" t="s">
        <v>12</v>
      </c>
      <c r="C1273" s="26" t="s">
        <v>13</v>
      </c>
      <c r="D1273" s="24"/>
      <c r="E1273" s="24"/>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ht="15.75" customHeight="1">
      <c r="A1274" s="120">
        <v>45512.0</v>
      </c>
      <c r="B1274" s="130" t="s">
        <v>1199</v>
      </c>
      <c r="C1274" s="85" t="s">
        <v>1200</v>
      </c>
      <c r="D1274" s="130" t="s">
        <v>1201</v>
      </c>
      <c r="E1274" s="91">
        <v>324.0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ht="15.75" customHeight="1">
      <c r="A1275" s="87" t="s">
        <v>20</v>
      </c>
      <c r="B1275" s="88"/>
      <c r="C1275" s="89"/>
      <c r="D1275" s="90"/>
      <c r="E1275" s="47">
        <f>SUM(E1274)</f>
        <v>324</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ht="15.75" customHeight="1">
      <c r="A1276" s="178"/>
      <c r="B1276" s="163"/>
      <c r="C1276" s="164"/>
      <c r="D1276" s="163"/>
      <c r="E1276" s="165"/>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ht="15.75" customHeight="1">
      <c r="A1277" s="10" t="s">
        <v>74</v>
      </c>
      <c r="B1277" s="11"/>
      <c r="C1277" s="11"/>
      <c r="D1277" s="11"/>
      <c r="E1277" s="12"/>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ht="15.75" customHeight="1">
      <c r="A1278" s="61" t="s">
        <v>1202</v>
      </c>
      <c r="B1278" s="39"/>
      <c r="C1278" s="39"/>
      <c r="D1278" s="39"/>
      <c r="E1278" s="40"/>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ht="15.75" customHeight="1">
      <c r="A1279" s="179" t="s">
        <v>1203</v>
      </c>
      <c r="B1279" s="15"/>
      <c r="C1279" s="16" t="s">
        <v>1204</v>
      </c>
      <c r="D1279" s="17" t="s">
        <v>1205</v>
      </c>
      <c r="E1279" s="18" t="s">
        <v>279</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ht="15.75" customHeight="1">
      <c r="A1280" s="20" t="s">
        <v>8</v>
      </c>
      <c r="B1280" s="104" t="s">
        <v>9</v>
      </c>
      <c r="C1280" s="105"/>
      <c r="D1280" s="20" t="s">
        <v>10</v>
      </c>
      <c r="E1280" s="22" t="s">
        <v>11</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ht="15.75" customHeight="1">
      <c r="A1281" s="24"/>
      <c r="B1281" s="25" t="s">
        <v>12</v>
      </c>
      <c r="C1281" s="26" t="s">
        <v>13</v>
      </c>
      <c r="D1281" s="24"/>
      <c r="E1281" s="24"/>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ht="15.75" customHeight="1">
      <c r="A1282" s="120"/>
      <c r="B1282" s="130"/>
      <c r="C1282" s="85"/>
      <c r="D1282" s="130"/>
      <c r="E1282" s="91"/>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ht="15.75" customHeight="1">
      <c r="A1283" s="120"/>
      <c r="B1283" s="130"/>
      <c r="C1283" s="74"/>
      <c r="D1283" s="52"/>
      <c r="E1283" s="91"/>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ht="15.75" customHeight="1">
      <c r="A1284" s="120"/>
      <c r="B1284" s="130"/>
      <c r="C1284" s="74"/>
      <c r="D1284" s="52"/>
      <c r="E1284" s="91"/>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ht="15.75" customHeight="1">
      <c r="A1285" s="87" t="s">
        <v>20</v>
      </c>
      <c r="B1285" s="88"/>
      <c r="C1285" s="89"/>
      <c r="D1285" s="90"/>
      <c r="E1285" s="47">
        <f>SUM(E1282:E1284)</f>
        <v>0</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ht="15.75" customHeight="1">
      <c r="A1286" s="178"/>
      <c r="B1286" s="163"/>
      <c r="C1286" s="164"/>
      <c r="D1286" s="163"/>
      <c r="E1286" s="165"/>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ht="15.75" customHeight="1">
      <c r="A1287" s="50" t="s">
        <v>2</v>
      </c>
      <c r="B1287" s="11"/>
      <c r="C1287" s="11"/>
      <c r="D1287" s="11"/>
      <c r="E1287" s="12"/>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ht="15.75" customHeight="1">
      <c r="A1288" s="61" t="s">
        <v>1206</v>
      </c>
      <c r="B1288" s="39"/>
      <c r="C1288" s="39"/>
      <c r="D1288" s="39"/>
      <c r="E1288" s="40"/>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ht="15.75" customHeight="1">
      <c r="A1289" s="179" t="s">
        <v>862</v>
      </c>
      <c r="B1289" s="15"/>
      <c r="C1289" s="16" t="s">
        <v>1207</v>
      </c>
      <c r="D1289" s="17" t="s">
        <v>1208</v>
      </c>
      <c r="E1289" s="18" t="s">
        <v>279</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ht="15.75" customHeight="1">
      <c r="A1290" s="20" t="s">
        <v>8</v>
      </c>
      <c r="B1290" s="104" t="s">
        <v>9</v>
      </c>
      <c r="C1290" s="105"/>
      <c r="D1290" s="20" t="s">
        <v>10</v>
      </c>
      <c r="E1290" s="22" t="s">
        <v>11</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ht="15.75" customHeight="1">
      <c r="A1291" s="24"/>
      <c r="B1291" s="25" t="s">
        <v>12</v>
      </c>
      <c r="C1291" s="26" t="s">
        <v>13</v>
      </c>
      <c r="D1291" s="24"/>
      <c r="E1291" s="24"/>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ht="15.75" customHeight="1">
      <c r="A1292" s="120"/>
      <c r="B1292" s="130"/>
      <c r="C1292" s="85"/>
      <c r="D1292" s="130"/>
      <c r="E1292" s="91"/>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ht="15.75" customHeight="1">
      <c r="A1293" s="180"/>
      <c r="B1293" s="130"/>
      <c r="C1293" s="74"/>
      <c r="D1293" s="52"/>
      <c r="E1293" s="91"/>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ht="15.75" customHeight="1">
      <c r="A1294" s="87" t="s">
        <v>20</v>
      </c>
      <c r="B1294" s="88"/>
      <c r="C1294" s="89"/>
      <c r="D1294" s="90"/>
      <c r="E1294" s="47">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ht="15.75" customHeight="1">
      <c r="A1295" s="79"/>
      <c r="B1295" s="80"/>
      <c r="C1295" s="81"/>
      <c r="D1295" s="80"/>
      <c r="E1295" s="82"/>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ht="15.75" customHeight="1">
      <c r="A1296" s="10" t="s">
        <v>74</v>
      </c>
      <c r="B1296" s="11"/>
      <c r="C1296" s="11"/>
      <c r="D1296" s="11"/>
      <c r="E1296" s="12"/>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ht="15.75" customHeight="1">
      <c r="A1297" s="61" t="s">
        <v>1209</v>
      </c>
      <c r="B1297" s="39"/>
      <c r="C1297" s="39"/>
      <c r="D1297" s="39"/>
      <c r="E1297" s="40"/>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ht="15.75" customHeight="1">
      <c r="A1298" s="179" t="s">
        <v>862</v>
      </c>
      <c r="B1298" s="15"/>
      <c r="C1298" s="16" t="s">
        <v>1210</v>
      </c>
      <c r="D1298" s="17" t="s">
        <v>1208</v>
      </c>
      <c r="E1298" s="18" t="s">
        <v>279</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ht="15.75" customHeight="1">
      <c r="A1299" s="20" t="s">
        <v>8</v>
      </c>
      <c r="B1299" s="104" t="s">
        <v>9</v>
      </c>
      <c r="C1299" s="105"/>
      <c r="D1299" s="20" t="s">
        <v>10</v>
      </c>
      <c r="E1299" s="22" t="s">
        <v>11</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ht="15.75" customHeight="1">
      <c r="A1300" s="24"/>
      <c r="B1300" s="25" t="s">
        <v>12</v>
      </c>
      <c r="C1300" s="26" t="s">
        <v>13</v>
      </c>
      <c r="D1300" s="24"/>
      <c r="E1300" s="24"/>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ht="15.75" customHeight="1">
      <c r="A1301" s="146"/>
      <c r="B1301" s="147"/>
      <c r="C1301" s="155"/>
      <c r="D1301" s="147"/>
      <c r="E1301" s="78"/>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ht="15.75" customHeight="1">
      <c r="A1302" s="146"/>
      <c r="B1302" s="147"/>
      <c r="C1302" s="111"/>
      <c r="D1302" s="36"/>
      <c r="E1302" s="78"/>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ht="15.75" customHeight="1">
      <c r="A1303" s="87" t="s">
        <v>20</v>
      </c>
      <c r="B1303" s="88"/>
      <c r="C1303" s="89"/>
      <c r="D1303" s="90"/>
      <c r="E1303" s="47">
        <f>SUM(E1301:E1302)</f>
        <v>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ht="15.75" customHeight="1">
      <c r="A1304" s="178"/>
      <c r="B1304" s="163"/>
      <c r="C1304" s="164"/>
      <c r="D1304" s="163"/>
      <c r="E1304" s="165"/>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ht="15.75" customHeight="1">
      <c r="A1305" s="50" t="s">
        <v>2</v>
      </c>
      <c r="B1305" s="11"/>
      <c r="C1305" s="11"/>
      <c r="D1305" s="11"/>
      <c r="E1305" s="12"/>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ht="15.75" customHeight="1">
      <c r="A1306" s="61" t="s">
        <v>1211</v>
      </c>
      <c r="B1306" s="39"/>
      <c r="C1306" s="39"/>
      <c r="D1306" s="39"/>
      <c r="E1306" s="40"/>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ht="15.75" customHeight="1">
      <c r="A1307" s="179" t="s">
        <v>1212</v>
      </c>
      <c r="B1307" s="15"/>
      <c r="C1307" s="16" t="s">
        <v>1213</v>
      </c>
      <c r="D1307" s="17" t="s">
        <v>1214</v>
      </c>
      <c r="E1307" s="18" t="s">
        <v>7</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ht="15.75" customHeight="1">
      <c r="A1308" s="20" t="s">
        <v>8</v>
      </c>
      <c r="B1308" s="104" t="s">
        <v>9</v>
      </c>
      <c r="C1308" s="105"/>
      <c r="D1308" s="20" t="s">
        <v>10</v>
      </c>
      <c r="E1308" s="22" t="s">
        <v>11</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ht="15.75" customHeight="1">
      <c r="A1309" s="24"/>
      <c r="B1309" s="25" t="s">
        <v>12</v>
      </c>
      <c r="C1309" s="26" t="s">
        <v>13</v>
      </c>
      <c r="D1309" s="24"/>
      <c r="E1309" s="24"/>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ht="15.75" customHeight="1">
      <c r="A1310" s="120">
        <v>45538.0</v>
      </c>
      <c r="B1310" s="130" t="s">
        <v>1215</v>
      </c>
      <c r="C1310" s="85" t="s">
        <v>1216</v>
      </c>
      <c r="D1310" s="130" t="s">
        <v>1217</v>
      </c>
      <c r="E1310" s="91">
        <v>320.0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ht="15.75" customHeight="1">
      <c r="A1311" s="180">
        <v>45538.0</v>
      </c>
      <c r="B1311" s="130" t="s">
        <v>1218</v>
      </c>
      <c r="C1311" s="74" t="s">
        <v>1219</v>
      </c>
      <c r="D1311" s="52" t="s">
        <v>1220</v>
      </c>
      <c r="E1311" s="91">
        <v>234.0</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ht="15.75" customHeight="1">
      <c r="A1312" s="180">
        <v>45545.0</v>
      </c>
      <c r="B1312" s="130" t="s">
        <v>1221</v>
      </c>
      <c r="C1312" s="74" t="s">
        <v>1222</v>
      </c>
      <c r="D1312" s="52" t="s">
        <v>1223</v>
      </c>
      <c r="E1312" s="91">
        <v>690.0</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ht="15.75" customHeight="1">
      <c r="A1313" s="87" t="s">
        <v>20</v>
      </c>
      <c r="B1313" s="88"/>
      <c r="C1313" s="89"/>
      <c r="D1313" s="90"/>
      <c r="E1313" s="47">
        <f>SUM(E1310:E1312)</f>
        <v>1244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ht="15.75" customHeight="1">
      <c r="A1314" s="79"/>
      <c r="B1314" s="80"/>
      <c r="C1314" s="81"/>
      <c r="D1314" s="80"/>
      <c r="E1314" s="82"/>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ht="15.75" customHeight="1">
      <c r="A1315" s="10" t="s">
        <v>74</v>
      </c>
      <c r="B1315" s="11"/>
      <c r="C1315" s="11"/>
      <c r="D1315" s="11"/>
      <c r="E1315" s="12"/>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ht="15.75" customHeight="1">
      <c r="A1316" s="61" t="s">
        <v>1224</v>
      </c>
      <c r="B1316" s="39"/>
      <c r="C1316" s="39"/>
      <c r="D1316" s="39"/>
      <c r="E1316" s="40"/>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ht="15.75" customHeight="1">
      <c r="A1317" s="179" t="s">
        <v>1212</v>
      </c>
      <c r="B1317" s="15"/>
      <c r="C1317" s="16" t="s">
        <v>1213</v>
      </c>
      <c r="D1317" s="17" t="s">
        <v>1214</v>
      </c>
      <c r="E1317" s="18" t="s">
        <v>7</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ht="15.75" customHeight="1">
      <c r="A1318" s="20" t="s">
        <v>8</v>
      </c>
      <c r="B1318" s="104" t="s">
        <v>9</v>
      </c>
      <c r="C1318" s="105"/>
      <c r="D1318" s="20" t="s">
        <v>10</v>
      </c>
      <c r="E1318" s="22" t="s">
        <v>11</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ht="15.75" customHeight="1">
      <c r="A1319" s="24"/>
      <c r="B1319" s="25" t="s">
        <v>12</v>
      </c>
      <c r="C1319" s="26" t="s">
        <v>13</v>
      </c>
      <c r="D1319" s="24"/>
      <c r="E1319" s="24"/>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ht="15.75" customHeight="1">
      <c r="A1320" s="120">
        <v>45544.0</v>
      </c>
      <c r="B1320" s="130" t="s">
        <v>1225</v>
      </c>
      <c r="C1320" s="85" t="s">
        <v>1226</v>
      </c>
      <c r="D1320" s="130" t="s">
        <v>1227</v>
      </c>
      <c r="E1320" s="91">
        <v>3100.0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ht="15.75" customHeight="1">
      <c r="A1321" s="120">
        <v>45542.0</v>
      </c>
      <c r="B1321" s="130" t="s">
        <v>1228</v>
      </c>
      <c r="C1321" s="85" t="s">
        <v>1229</v>
      </c>
      <c r="D1321" s="130" t="s">
        <v>1230</v>
      </c>
      <c r="E1321" s="91">
        <v>968.0</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ht="15.75" customHeight="1">
      <c r="A1322" s="120">
        <v>45546.0</v>
      </c>
      <c r="B1322" s="130" t="s">
        <v>1231</v>
      </c>
      <c r="C1322" s="74" t="s">
        <v>1232</v>
      </c>
      <c r="D1322" s="52" t="s">
        <v>1233</v>
      </c>
      <c r="E1322" s="91">
        <v>300.0</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ht="15.75" customHeight="1">
      <c r="A1323" s="120">
        <v>45546.0</v>
      </c>
      <c r="B1323" s="130" t="s">
        <v>1228</v>
      </c>
      <c r="C1323" s="74" t="s">
        <v>1229</v>
      </c>
      <c r="D1323" s="52" t="s">
        <v>1234</v>
      </c>
      <c r="E1323" s="91">
        <v>400.0</v>
      </c>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ht="15.75" customHeight="1">
      <c r="A1324" s="120">
        <v>45546.0</v>
      </c>
      <c r="B1324" s="130" t="s">
        <v>1228</v>
      </c>
      <c r="C1324" s="74" t="s">
        <v>1229</v>
      </c>
      <c r="D1324" s="52" t="s">
        <v>1235</v>
      </c>
      <c r="E1324" s="91">
        <v>760.0</v>
      </c>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ht="15.75" customHeight="1">
      <c r="A1325" s="87" t="s">
        <v>20</v>
      </c>
      <c r="B1325" s="88"/>
      <c r="C1325" s="89"/>
      <c r="D1325" s="90"/>
      <c r="E1325" s="47">
        <f>SUM(E1320:E1324)</f>
        <v>5528</v>
      </c>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ht="15.75" customHeight="1">
      <c r="A1326" s="178"/>
      <c r="B1326" s="163"/>
      <c r="C1326" s="164"/>
      <c r="D1326" s="163"/>
      <c r="E1326" s="165"/>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ht="15.75" customHeight="1">
      <c r="A1327" s="50" t="s">
        <v>1236</v>
      </c>
      <c r="B1327" s="11"/>
      <c r="C1327" s="11"/>
      <c r="D1327" s="11"/>
      <c r="E1327" s="12"/>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ht="15.75" customHeight="1">
      <c r="A1328" s="61" t="s">
        <v>1237</v>
      </c>
      <c r="B1328" s="39"/>
      <c r="C1328" s="39"/>
      <c r="D1328" s="39"/>
      <c r="E1328" s="40"/>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ht="15.75" customHeight="1">
      <c r="A1329" s="179" t="s">
        <v>1238</v>
      </c>
      <c r="B1329" s="15"/>
      <c r="C1329" s="16" t="s">
        <v>1239</v>
      </c>
      <c r="D1329" s="17" t="s">
        <v>1240</v>
      </c>
      <c r="E1329" s="18" t="s">
        <v>279</v>
      </c>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ht="15.75" customHeight="1">
      <c r="A1330" s="20" t="s">
        <v>8</v>
      </c>
      <c r="B1330" s="104" t="s">
        <v>9</v>
      </c>
      <c r="C1330" s="105"/>
      <c r="D1330" s="20" t="s">
        <v>10</v>
      </c>
      <c r="E1330" s="22" t="s">
        <v>11</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ht="15.75" customHeight="1">
      <c r="A1331" s="24"/>
      <c r="B1331" s="25" t="s">
        <v>12</v>
      </c>
      <c r="C1331" s="26" t="s">
        <v>13</v>
      </c>
      <c r="D1331" s="24"/>
      <c r="E1331" s="24"/>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ht="15.75" customHeight="1">
      <c r="A1332" s="120"/>
      <c r="B1332" s="130"/>
      <c r="C1332" s="85"/>
      <c r="D1332" s="130"/>
      <c r="E1332" s="91"/>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ht="15.75" customHeight="1">
      <c r="A1333" s="120"/>
      <c r="B1333" s="130"/>
      <c r="C1333" s="74"/>
      <c r="D1333" s="52"/>
      <c r="E1333" s="91"/>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ht="15.75" customHeight="1">
      <c r="A1334" s="87" t="s">
        <v>20</v>
      </c>
      <c r="B1334" s="88"/>
      <c r="C1334" s="89"/>
      <c r="D1334" s="90"/>
      <c r="E1334" s="47">
        <f>SUM(E1332:E1333)</f>
        <v>0</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ht="15.75" customHeight="1">
      <c r="A1335" s="178"/>
      <c r="B1335" s="163"/>
      <c r="C1335" s="164"/>
      <c r="D1335" s="163"/>
      <c r="E1335" s="165"/>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ht="15.75" customHeight="1">
      <c r="A1336" s="50" t="s">
        <v>2</v>
      </c>
      <c r="B1336" s="11"/>
      <c r="C1336" s="11"/>
      <c r="D1336" s="11"/>
      <c r="E1336" s="12"/>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ht="15.75" customHeight="1">
      <c r="A1337" s="61" t="s">
        <v>1241</v>
      </c>
      <c r="B1337" s="39"/>
      <c r="C1337" s="39"/>
      <c r="D1337" s="39"/>
      <c r="E1337" s="40"/>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ht="15.75" customHeight="1">
      <c r="A1338" s="179" t="s">
        <v>1242</v>
      </c>
      <c r="B1338" s="15"/>
      <c r="C1338" s="16" t="s">
        <v>1243</v>
      </c>
      <c r="D1338" s="17" t="s">
        <v>1244</v>
      </c>
      <c r="E1338" s="18" t="s">
        <v>7</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ht="15.75" customHeight="1">
      <c r="A1339" s="20" t="s">
        <v>8</v>
      </c>
      <c r="B1339" s="104" t="s">
        <v>9</v>
      </c>
      <c r="C1339" s="105"/>
      <c r="D1339" s="20" t="s">
        <v>10</v>
      </c>
      <c r="E1339" s="22" t="s">
        <v>11</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ht="15.75" customHeight="1">
      <c r="A1340" s="24"/>
      <c r="B1340" s="25" t="s">
        <v>12</v>
      </c>
      <c r="C1340" s="26" t="s">
        <v>13</v>
      </c>
      <c r="D1340" s="24"/>
      <c r="E1340" s="24"/>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ht="15.75" customHeight="1">
      <c r="A1341" s="120">
        <v>45526.0</v>
      </c>
      <c r="B1341" s="130" t="s">
        <v>1245</v>
      </c>
      <c r="C1341" s="85" t="s">
        <v>1246</v>
      </c>
      <c r="D1341" s="130" t="s">
        <v>1247</v>
      </c>
      <c r="E1341" s="91">
        <v>455.9</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ht="15.75" customHeight="1">
      <c r="A1342" s="180">
        <v>45545.0</v>
      </c>
      <c r="B1342" s="130" t="s">
        <v>1245</v>
      </c>
      <c r="C1342" s="85" t="s">
        <v>1246</v>
      </c>
      <c r="D1342" s="52" t="s">
        <v>1248</v>
      </c>
      <c r="E1342" s="91">
        <v>37.0</v>
      </c>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ht="15.75" customHeight="1">
      <c r="A1343" s="180">
        <v>44463.0</v>
      </c>
      <c r="B1343" s="130" t="s">
        <v>1245</v>
      </c>
      <c r="C1343" s="85" t="s">
        <v>1246</v>
      </c>
      <c r="D1343" s="52" t="s">
        <v>1249</v>
      </c>
      <c r="E1343" s="91">
        <v>26.0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ht="15.75" customHeight="1">
      <c r="A1344" s="87" t="s">
        <v>20</v>
      </c>
      <c r="B1344" s="88"/>
      <c r="C1344" s="89"/>
      <c r="D1344" s="90"/>
      <c r="E1344" s="47">
        <f>SUM(E1341:E1343)</f>
        <v>518.9</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ht="15.75" customHeight="1">
      <c r="A1345" s="178"/>
      <c r="B1345" s="163"/>
      <c r="C1345" s="164"/>
      <c r="D1345" s="163"/>
      <c r="E1345" s="165"/>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ht="15.75" customHeight="1">
      <c r="A1346" s="178"/>
      <c r="B1346" s="163"/>
      <c r="C1346" s="164"/>
      <c r="D1346" s="163"/>
      <c r="E1346" s="16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ht="15.75" customHeight="1">
      <c r="A1347" s="178"/>
      <c r="B1347" s="163"/>
      <c r="C1347" s="164"/>
      <c r="D1347" s="163"/>
      <c r="E1347" s="16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ht="15.75" customHeight="1">
      <c r="A1348" s="178"/>
      <c r="B1348" s="163"/>
      <c r="C1348" s="164"/>
      <c r="D1348" s="163"/>
      <c r="E1348" s="16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ht="15.75" customHeight="1">
      <c r="A1349" s="178"/>
      <c r="B1349" s="163"/>
      <c r="C1349" s="164"/>
      <c r="D1349" s="163"/>
      <c r="E1349" s="165"/>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ht="15.75" customHeight="1">
      <c r="A1350" s="178"/>
      <c r="B1350" s="163"/>
      <c r="C1350" s="164"/>
      <c r="D1350" s="163"/>
      <c r="E1350" s="165"/>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ht="15.75" customHeight="1">
      <c r="A1351" s="178"/>
      <c r="B1351" s="163"/>
      <c r="C1351" s="164"/>
      <c r="D1351" s="163"/>
      <c r="E1351" s="165"/>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ht="15.75" customHeight="1">
      <c r="A1352" s="178" t="s">
        <v>1250</v>
      </c>
      <c r="B1352" s="163"/>
      <c r="C1352" s="164"/>
      <c r="D1352" s="163"/>
      <c r="E1352" s="165"/>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ht="15.75" customHeight="1">
      <c r="A1353" s="178" t="s">
        <v>1251</v>
      </c>
      <c r="B1353" s="163"/>
      <c r="C1353" s="164"/>
      <c r="D1353" s="163"/>
      <c r="E1353" s="165"/>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ht="15.75" customHeight="1">
      <c r="A1354" s="162"/>
      <c r="B1354" s="163"/>
      <c r="C1354" s="164"/>
      <c r="D1354" s="163"/>
      <c r="E1354" s="165"/>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ht="15.75" customHeight="1">
      <c r="A1355" s="162"/>
      <c r="B1355" s="163"/>
      <c r="C1355" s="164"/>
      <c r="D1355" s="163"/>
      <c r="E1355" s="165"/>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ht="15.75" customHeight="1">
      <c r="A1356" s="162"/>
      <c r="B1356" s="163"/>
      <c r="C1356" s="164"/>
      <c r="D1356" s="163"/>
      <c r="E1356" s="165"/>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ht="15.75" customHeight="1">
      <c r="A1357" s="162"/>
      <c r="B1357" s="163"/>
      <c r="C1357" s="164"/>
      <c r="D1357" s="163"/>
      <c r="E1357" s="165"/>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ht="15.75" customHeight="1">
      <c r="A1358" s="162"/>
      <c r="B1358" s="163"/>
      <c r="C1358" s="164"/>
      <c r="D1358" s="163"/>
      <c r="E1358" s="165"/>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ht="15.75" customHeight="1">
      <c r="A1359" s="162"/>
      <c r="B1359" s="163"/>
      <c r="C1359" s="164"/>
      <c r="D1359" s="163"/>
      <c r="E1359" s="165"/>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ht="15.75" customHeight="1">
      <c r="A1360" s="162"/>
      <c r="B1360" s="163"/>
      <c r="C1360" s="164"/>
      <c r="D1360" s="163"/>
      <c r="E1360" s="165"/>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ht="15.75" customHeight="1">
      <c r="A1361" s="162"/>
      <c r="B1361" s="163"/>
      <c r="C1361" s="164"/>
      <c r="D1361" s="163"/>
      <c r="E1361" s="165"/>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ht="15.75" customHeight="1">
      <c r="A1362" s="162"/>
      <c r="B1362" s="163"/>
      <c r="C1362" s="164"/>
      <c r="D1362" s="163"/>
      <c r="E1362" s="165"/>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ht="15.75" customHeight="1">
      <c r="A1363" s="162"/>
      <c r="B1363" s="163"/>
      <c r="C1363" s="164"/>
      <c r="D1363" s="163"/>
      <c r="E1363" s="165"/>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ht="15.75" customHeight="1">
      <c r="A1364" s="162"/>
      <c r="B1364" s="163"/>
      <c r="C1364" s="164"/>
      <c r="D1364" s="163"/>
      <c r="E1364" s="165"/>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ht="15.75" customHeight="1">
      <c r="A1365" s="162"/>
      <c r="B1365" s="163"/>
      <c r="C1365" s="164"/>
      <c r="D1365" s="163"/>
      <c r="E1365" s="165"/>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ht="15.75" customHeight="1">
      <c r="A1366" s="162"/>
      <c r="B1366" s="163"/>
      <c r="C1366" s="164"/>
      <c r="D1366" s="163"/>
      <c r="E1366" s="165"/>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ht="15.75" customHeight="1">
      <c r="A1367" s="162"/>
      <c r="B1367" s="163"/>
      <c r="C1367" s="164"/>
      <c r="D1367" s="163"/>
      <c r="E1367" s="165"/>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ht="15.75" customHeight="1">
      <c r="A1368" s="162"/>
      <c r="B1368" s="163"/>
      <c r="C1368" s="164"/>
      <c r="D1368" s="163"/>
      <c r="E1368" s="165"/>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ht="15.75" customHeight="1">
      <c r="A1369" s="162"/>
      <c r="B1369" s="163"/>
      <c r="C1369" s="164"/>
      <c r="D1369" s="163"/>
      <c r="E1369" s="165"/>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ht="15.75" customHeight="1">
      <c r="A1370" s="162"/>
      <c r="B1370" s="163"/>
      <c r="C1370" s="164"/>
      <c r="D1370" s="163"/>
      <c r="E1370" s="165"/>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ht="15.75" customHeight="1">
      <c r="A1371" s="162"/>
      <c r="B1371" s="163"/>
      <c r="C1371" s="164"/>
      <c r="D1371" s="163"/>
      <c r="E1371" s="165"/>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ht="15.75" customHeight="1">
      <c r="A1372" s="162"/>
      <c r="B1372" s="163"/>
      <c r="C1372" s="164"/>
      <c r="D1372" s="163"/>
      <c r="E1372" s="165"/>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ht="15.75" customHeight="1">
      <c r="A1373" s="162"/>
      <c r="B1373" s="163"/>
      <c r="C1373" s="164"/>
      <c r="D1373" s="163"/>
      <c r="E1373" s="165"/>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ht="15.75" customHeight="1">
      <c r="A1374" s="162"/>
      <c r="B1374" s="163"/>
      <c r="C1374" s="164"/>
      <c r="D1374" s="163"/>
      <c r="E1374" s="165"/>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ht="15.75" customHeight="1">
      <c r="A1375" s="162"/>
      <c r="B1375" s="163"/>
      <c r="C1375" s="164"/>
      <c r="D1375" s="163"/>
      <c r="E1375" s="165"/>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ht="15.75" customHeight="1">
      <c r="A1376" s="162"/>
      <c r="B1376" s="163"/>
      <c r="C1376" s="164"/>
      <c r="D1376" s="163"/>
      <c r="E1376" s="165"/>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ht="15.75" customHeight="1">
      <c r="A1377" s="162"/>
      <c r="B1377" s="163"/>
      <c r="C1377" s="164"/>
      <c r="D1377" s="163"/>
      <c r="E1377" s="165"/>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ht="15.75" customHeight="1">
      <c r="A1378" s="162"/>
      <c r="B1378" s="163"/>
      <c r="C1378" s="164"/>
      <c r="D1378" s="163"/>
      <c r="E1378" s="165"/>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ht="15.75" customHeight="1">
      <c r="A1379" s="162"/>
      <c r="B1379" s="163"/>
      <c r="C1379" s="164"/>
      <c r="D1379" s="163"/>
      <c r="E1379" s="165"/>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ht="15.75" customHeight="1">
      <c r="A1380" s="162"/>
      <c r="B1380" s="163"/>
      <c r="C1380" s="164"/>
      <c r="D1380" s="163"/>
      <c r="E1380" s="165"/>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ht="15.75" customHeight="1">
      <c r="A1381" s="162"/>
      <c r="B1381" s="163"/>
      <c r="C1381" s="164"/>
      <c r="D1381" s="163"/>
      <c r="E1381" s="165"/>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ht="15.75" customHeight="1">
      <c r="A1382" s="162"/>
      <c r="B1382" s="163"/>
      <c r="C1382" s="164"/>
      <c r="D1382" s="163"/>
      <c r="E1382" s="165"/>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ht="15.75" customHeight="1">
      <c r="A1383" s="162"/>
      <c r="B1383" s="163"/>
      <c r="C1383" s="164"/>
      <c r="D1383" s="163"/>
      <c r="E1383" s="16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ht="15.75" customHeight="1">
      <c r="A1384" s="162"/>
      <c r="B1384" s="163"/>
      <c r="C1384" s="164"/>
      <c r="D1384" s="163"/>
      <c r="E1384" s="16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ht="15.75" customHeight="1">
      <c r="A1385" s="162"/>
      <c r="B1385" s="163"/>
      <c r="C1385" s="164"/>
      <c r="D1385" s="163"/>
      <c r="E1385" s="165"/>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ht="15.75" customHeight="1">
      <c r="A1386" s="162"/>
      <c r="B1386" s="163"/>
      <c r="C1386" s="164"/>
      <c r="D1386" s="163"/>
      <c r="E1386" s="165"/>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ht="15.75" customHeight="1">
      <c r="A1387" s="162"/>
      <c r="B1387" s="163"/>
      <c r="C1387" s="164"/>
      <c r="D1387" s="163"/>
      <c r="E1387" s="165"/>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ht="15.75" customHeight="1">
      <c r="A1388" s="162"/>
      <c r="B1388" s="163"/>
      <c r="C1388" s="164"/>
      <c r="D1388" s="163"/>
      <c r="E1388" s="165"/>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ht="15.75" customHeight="1">
      <c r="A1389" s="162"/>
      <c r="B1389" s="163"/>
      <c r="C1389" s="164"/>
      <c r="D1389" s="163"/>
      <c r="E1389" s="165"/>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ht="15.75" customHeight="1">
      <c r="A1390" s="162"/>
      <c r="B1390" s="163"/>
      <c r="C1390" s="164"/>
      <c r="D1390" s="163"/>
      <c r="E1390" s="165"/>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ht="15.75" customHeight="1">
      <c r="A1391" s="162"/>
      <c r="B1391" s="163"/>
      <c r="C1391" s="164"/>
      <c r="D1391" s="163"/>
      <c r="E1391" s="165"/>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ht="15.75" customHeight="1">
      <c r="A1392" s="162"/>
      <c r="B1392" s="163"/>
      <c r="C1392" s="164"/>
      <c r="D1392" s="163"/>
      <c r="E1392" s="165"/>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ht="15.75" customHeight="1">
      <c r="A1393" s="162"/>
      <c r="B1393" s="163"/>
      <c r="C1393" s="164"/>
      <c r="D1393" s="163"/>
      <c r="E1393" s="165"/>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ht="15.75" customHeight="1">
      <c r="A1394" s="162"/>
      <c r="B1394" s="163"/>
      <c r="C1394" s="164"/>
      <c r="D1394" s="163"/>
      <c r="E1394" s="165"/>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ht="15.75" customHeight="1">
      <c r="A1395" s="162"/>
      <c r="B1395" s="163"/>
      <c r="C1395" s="164"/>
      <c r="D1395" s="163"/>
      <c r="E1395" s="165"/>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ht="15.75" customHeight="1">
      <c r="A1396" s="162"/>
      <c r="B1396" s="163"/>
      <c r="C1396" s="164"/>
      <c r="D1396" s="163"/>
      <c r="E1396" s="165"/>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ht="15.75" customHeight="1">
      <c r="A1397" s="162"/>
      <c r="B1397" s="163"/>
      <c r="C1397" s="164"/>
      <c r="D1397" s="163"/>
      <c r="E1397" s="165"/>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ht="15.75" customHeight="1">
      <c r="A1398" s="162"/>
      <c r="B1398" s="163"/>
      <c r="C1398" s="164"/>
      <c r="D1398" s="163"/>
      <c r="E1398" s="165"/>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ht="15.75" customHeight="1">
      <c r="A1399" s="162"/>
      <c r="B1399" s="163"/>
      <c r="C1399" s="164"/>
      <c r="D1399" s="163"/>
      <c r="E1399" s="165"/>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ht="15.75" customHeight="1">
      <c r="A1400" s="162"/>
      <c r="B1400" s="163"/>
      <c r="C1400" s="164"/>
      <c r="D1400" s="163"/>
      <c r="E1400" s="165"/>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ht="15.75" customHeight="1">
      <c r="A1401" s="162"/>
      <c r="B1401" s="163"/>
      <c r="C1401" s="164"/>
      <c r="D1401" s="163"/>
      <c r="E1401" s="165"/>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ht="15.75" customHeight="1">
      <c r="A1402" s="162"/>
      <c r="B1402" s="163"/>
      <c r="C1402" s="164"/>
      <c r="D1402" s="163"/>
      <c r="E1402" s="165"/>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ht="15.75" customHeight="1">
      <c r="A1403" s="162"/>
      <c r="B1403" s="163"/>
      <c r="C1403" s="164"/>
      <c r="D1403" s="163"/>
      <c r="E1403" s="165"/>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ht="15.75" customHeight="1">
      <c r="A1404" s="162"/>
      <c r="B1404" s="163"/>
      <c r="C1404" s="164"/>
      <c r="D1404" s="163"/>
      <c r="E1404" s="165"/>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ht="15.75" customHeight="1">
      <c r="A1405" s="162"/>
      <c r="B1405" s="163"/>
      <c r="C1405" s="164"/>
      <c r="D1405" s="163"/>
      <c r="E1405" s="165"/>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ht="15.75" customHeight="1">
      <c r="A1406" s="162"/>
      <c r="B1406" s="163"/>
      <c r="C1406" s="164"/>
      <c r="D1406" s="163"/>
      <c r="E1406" s="165"/>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ht="15.75" customHeight="1">
      <c r="A1407" s="162"/>
      <c r="B1407" s="163"/>
      <c r="C1407" s="164"/>
      <c r="D1407" s="163"/>
      <c r="E1407" s="165"/>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ht="15.75" customHeight="1">
      <c r="A1408" s="162"/>
      <c r="B1408" s="163"/>
      <c r="C1408" s="164"/>
      <c r="D1408" s="163"/>
      <c r="E1408" s="165"/>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ht="15.75" customHeight="1">
      <c r="A1409" s="162"/>
      <c r="B1409" s="163"/>
      <c r="C1409" s="164"/>
      <c r="D1409" s="163"/>
      <c r="E1409" s="165"/>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ht="15.75" customHeight="1">
      <c r="A1410" s="162"/>
      <c r="B1410" s="163"/>
      <c r="C1410" s="164"/>
      <c r="D1410" s="163"/>
      <c r="E1410" s="165"/>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ht="15.75" customHeight="1">
      <c r="A1411" s="162"/>
      <c r="B1411" s="163"/>
      <c r="C1411" s="164"/>
      <c r="D1411" s="163"/>
      <c r="E1411" s="165"/>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ht="15.75" customHeight="1">
      <c r="A1412" s="162"/>
      <c r="B1412" s="163"/>
      <c r="C1412" s="164"/>
      <c r="D1412" s="163"/>
      <c r="E1412" s="165"/>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ht="15.75" customHeight="1">
      <c r="A1413" s="162"/>
      <c r="B1413" s="163"/>
      <c r="C1413" s="164"/>
      <c r="D1413" s="163"/>
      <c r="E1413" s="165"/>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ht="15.75" customHeight="1">
      <c r="A1414" s="162"/>
      <c r="B1414" s="163"/>
      <c r="C1414" s="164"/>
      <c r="D1414" s="163"/>
      <c r="E1414" s="165"/>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ht="15.75" customHeight="1">
      <c r="A1415" s="162"/>
      <c r="B1415" s="163"/>
      <c r="C1415" s="164"/>
      <c r="D1415" s="163"/>
      <c r="E1415" s="165"/>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ht="15.75" customHeight="1">
      <c r="A1416" s="162"/>
      <c r="B1416" s="163"/>
      <c r="C1416" s="164"/>
      <c r="D1416" s="163"/>
      <c r="E1416" s="16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ht="15.75" customHeight="1">
      <c r="A1417" s="162"/>
      <c r="B1417" s="163"/>
      <c r="C1417" s="164"/>
      <c r="D1417" s="163"/>
      <c r="E1417" s="16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ht="15.75" customHeight="1">
      <c r="A1418" s="162"/>
      <c r="B1418" s="163"/>
      <c r="C1418" s="164"/>
      <c r="D1418" s="163"/>
      <c r="E1418" s="165"/>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ht="15.75" customHeight="1">
      <c r="A1419" s="162"/>
      <c r="B1419" s="163"/>
      <c r="C1419" s="164"/>
      <c r="D1419" s="163"/>
      <c r="E1419" s="165"/>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ht="15.75" customHeight="1">
      <c r="A1420" s="162"/>
      <c r="B1420" s="163"/>
      <c r="C1420" s="164"/>
      <c r="D1420" s="163"/>
      <c r="E1420" s="165"/>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ht="15.75" customHeight="1">
      <c r="A1421" s="162"/>
      <c r="B1421" s="163"/>
      <c r="C1421" s="164"/>
      <c r="D1421" s="163"/>
      <c r="E1421" s="165"/>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ht="15.75" customHeight="1">
      <c r="A1422" s="162"/>
      <c r="B1422" s="163"/>
      <c r="C1422" s="164"/>
      <c r="D1422" s="163"/>
      <c r="E1422" s="165"/>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ht="15.75" customHeight="1">
      <c r="A1423" s="162"/>
      <c r="B1423" s="163"/>
      <c r="C1423" s="164"/>
      <c r="D1423" s="163"/>
      <c r="E1423" s="165"/>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ht="15.75" customHeight="1">
      <c r="A1424" s="162"/>
      <c r="B1424" s="163"/>
      <c r="C1424" s="164"/>
      <c r="D1424" s="163"/>
      <c r="E1424" s="165"/>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ht="15.75" customHeight="1">
      <c r="A1425" s="162"/>
      <c r="B1425" s="163"/>
      <c r="C1425" s="164"/>
      <c r="D1425" s="163"/>
      <c r="E1425" s="16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ht="15.75" customHeight="1">
      <c r="A1426" s="162"/>
      <c r="B1426" s="163"/>
      <c r="C1426" s="164"/>
      <c r="D1426" s="163"/>
      <c r="E1426" s="16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ht="15.75" customHeight="1">
      <c r="A1427" s="162"/>
      <c r="B1427" s="163"/>
      <c r="C1427" s="164"/>
      <c r="D1427" s="163"/>
      <c r="E1427" s="165"/>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ht="15.75" customHeight="1">
      <c r="A1428" s="162"/>
      <c r="B1428" s="163"/>
      <c r="C1428" s="164"/>
      <c r="D1428" s="163"/>
      <c r="E1428" s="165"/>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ht="15.75" customHeight="1">
      <c r="A1429" s="162"/>
      <c r="B1429" s="163"/>
      <c r="C1429" s="164"/>
      <c r="D1429" s="163"/>
      <c r="E1429" s="165"/>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ht="15.75" customHeight="1">
      <c r="A1430" s="162"/>
      <c r="B1430" s="163"/>
      <c r="C1430" s="164"/>
      <c r="D1430" s="163"/>
      <c r="E1430" s="165"/>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ht="15.75" customHeight="1">
      <c r="A1431" s="162"/>
      <c r="B1431" s="163"/>
      <c r="C1431" s="164"/>
      <c r="D1431" s="163"/>
      <c r="E1431" s="165"/>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ht="15.75" customHeight="1">
      <c r="A1432" s="162"/>
      <c r="B1432" s="163"/>
      <c r="C1432" s="164"/>
      <c r="D1432" s="163"/>
      <c r="E1432" s="165"/>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ht="15.75" customHeight="1">
      <c r="A1433" s="162"/>
      <c r="B1433" s="163"/>
      <c r="C1433" s="164"/>
      <c r="D1433" s="163"/>
      <c r="E1433" s="165"/>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ht="15.75" customHeight="1">
      <c r="A1434" s="162"/>
      <c r="B1434" s="163"/>
      <c r="C1434" s="164"/>
      <c r="D1434" s="163"/>
      <c r="E1434" s="16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ht="15.75" customHeight="1">
      <c r="A1435" s="162"/>
      <c r="B1435" s="163"/>
      <c r="C1435" s="164"/>
      <c r="D1435" s="163"/>
      <c r="E1435" s="16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ht="15.75" customHeight="1">
      <c r="A1436" s="162"/>
      <c r="B1436" s="163"/>
      <c r="C1436" s="164"/>
      <c r="D1436" s="163"/>
      <c r="E1436" s="165"/>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ht="15.75" customHeight="1">
      <c r="A1437" s="162"/>
      <c r="B1437" s="163"/>
      <c r="C1437" s="164"/>
      <c r="D1437" s="163"/>
      <c r="E1437" s="165"/>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ht="15.75" customHeight="1">
      <c r="A1438" s="162"/>
      <c r="B1438" s="163"/>
      <c r="C1438" s="164"/>
      <c r="D1438" s="163"/>
      <c r="E1438" s="165"/>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ht="15.75" customHeight="1">
      <c r="A1439" s="162"/>
      <c r="B1439" s="163"/>
      <c r="C1439" s="164"/>
      <c r="D1439" s="163"/>
      <c r="E1439" s="165"/>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ht="15.75" customHeight="1">
      <c r="A1440" s="162"/>
      <c r="B1440" s="163"/>
      <c r="C1440" s="164"/>
      <c r="D1440" s="163"/>
      <c r="E1440" s="165"/>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ht="15.75" customHeight="1">
      <c r="A1441" s="162"/>
      <c r="B1441" s="163"/>
      <c r="C1441" s="164"/>
      <c r="D1441" s="163"/>
      <c r="E1441" s="165"/>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ht="15.75" customHeight="1">
      <c r="A1442" s="162"/>
      <c r="B1442" s="163"/>
      <c r="C1442" s="164"/>
      <c r="D1442" s="163"/>
      <c r="E1442" s="165"/>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ht="15.75" customHeight="1">
      <c r="A1443" s="162"/>
      <c r="B1443" s="163"/>
      <c r="C1443" s="164"/>
      <c r="D1443" s="163"/>
      <c r="E1443" s="165"/>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ht="15.75" customHeight="1">
      <c r="A1444" s="162"/>
      <c r="B1444" s="163"/>
      <c r="C1444" s="164"/>
      <c r="D1444" s="163"/>
      <c r="E1444" s="16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ht="15.75" customHeight="1">
      <c r="A1445" s="162"/>
      <c r="B1445" s="163"/>
      <c r="C1445" s="164"/>
      <c r="D1445" s="163"/>
      <c r="E1445" s="16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ht="15.75" customHeight="1">
      <c r="A1446" s="162"/>
      <c r="B1446" s="163"/>
      <c r="C1446" s="164"/>
      <c r="D1446" s="163"/>
      <c r="E1446" s="165"/>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ht="15.75" customHeight="1">
      <c r="A1447" s="162"/>
      <c r="B1447" s="163"/>
      <c r="C1447" s="164"/>
      <c r="D1447" s="163"/>
      <c r="E1447" s="165"/>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ht="15.75" customHeight="1">
      <c r="A1448" s="162"/>
      <c r="B1448" s="163"/>
      <c r="C1448" s="164"/>
      <c r="D1448" s="163"/>
      <c r="E1448" s="165"/>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ht="15.75" customHeight="1">
      <c r="A1449" s="162"/>
      <c r="B1449" s="163"/>
      <c r="C1449" s="164"/>
      <c r="D1449" s="163"/>
      <c r="E1449" s="165"/>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ht="15.75" customHeight="1">
      <c r="A1450" s="162"/>
      <c r="B1450" s="163"/>
      <c r="C1450" s="164"/>
      <c r="D1450" s="163"/>
      <c r="E1450" s="165"/>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ht="15.75" customHeight="1">
      <c r="A1451" s="162"/>
      <c r="B1451" s="163"/>
      <c r="C1451" s="164"/>
      <c r="D1451" s="163"/>
      <c r="E1451" s="165"/>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ht="15.75" customHeight="1">
      <c r="A1452" s="162"/>
      <c r="B1452" s="163"/>
      <c r="C1452" s="164"/>
      <c r="D1452" s="163"/>
      <c r="E1452" s="165"/>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ht="15.75" customHeight="1">
      <c r="A1453" s="162"/>
      <c r="B1453" s="163"/>
      <c r="C1453" s="164"/>
      <c r="D1453" s="163"/>
      <c r="E1453" s="16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ht="15.75" customHeight="1">
      <c r="A1454" s="162"/>
      <c r="B1454" s="163"/>
      <c r="C1454" s="164"/>
      <c r="D1454" s="163"/>
      <c r="E1454" s="16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ht="15.75" customHeight="1">
      <c r="A1455" s="162"/>
      <c r="B1455" s="163"/>
      <c r="C1455" s="164"/>
      <c r="D1455" s="163"/>
      <c r="E1455" s="165"/>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ht="15.75" customHeight="1">
      <c r="A1456" s="162"/>
      <c r="B1456" s="163"/>
      <c r="C1456" s="164"/>
      <c r="D1456" s="163"/>
      <c r="E1456" s="165"/>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ht="15.75" customHeight="1">
      <c r="A1457" s="162"/>
      <c r="B1457" s="163"/>
      <c r="C1457" s="164"/>
      <c r="D1457" s="163"/>
      <c r="E1457" s="165"/>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ht="15.75" customHeight="1">
      <c r="A1458" s="162"/>
      <c r="B1458" s="163"/>
      <c r="C1458" s="164"/>
      <c r="D1458" s="163"/>
      <c r="E1458" s="165"/>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ht="15.75" customHeight="1">
      <c r="A1459" s="162"/>
      <c r="B1459" s="163"/>
      <c r="C1459" s="164"/>
      <c r="D1459" s="163"/>
      <c r="E1459" s="165"/>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ht="15.75" customHeight="1">
      <c r="A1460" s="162"/>
      <c r="B1460" s="163"/>
      <c r="C1460" s="164"/>
      <c r="D1460" s="163"/>
      <c r="E1460" s="165"/>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ht="15.75" customHeight="1">
      <c r="A1461" s="162"/>
      <c r="B1461" s="163"/>
      <c r="C1461" s="164"/>
      <c r="D1461" s="163"/>
      <c r="E1461" s="165"/>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ht="15.75" customHeight="1">
      <c r="A1462" s="162"/>
      <c r="B1462" s="163"/>
      <c r="C1462" s="164"/>
      <c r="D1462" s="163"/>
      <c r="E1462" s="16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ht="15.75" customHeight="1">
      <c r="A1463" s="162"/>
      <c r="B1463" s="163"/>
      <c r="C1463" s="164"/>
      <c r="D1463" s="163"/>
      <c r="E1463" s="16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ht="15.75" customHeight="1">
      <c r="A1464" s="162"/>
      <c r="B1464" s="163"/>
      <c r="C1464" s="164"/>
      <c r="D1464" s="163"/>
      <c r="E1464" s="165"/>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ht="15.75" customHeight="1">
      <c r="A1465" s="162"/>
      <c r="B1465" s="163"/>
      <c r="C1465" s="164"/>
      <c r="D1465" s="163"/>
      <c r="E1465" s="165"/>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ht="15.75" customHeight="1">
      <c r="A1466" s="162"/>
      <c r="B1466" s="163"/>
      <c r="C1466" s="164"/>
      <c r="D1466" s="163"/>
      <c r="E1466" s="165"/>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ht="15.75" customHeight="1">
      <c r="A1467" s="162"/>
      <c r="B1467" s="163"/>
      <c r="C1467" s="164"/>
      <c r="D1467" s="163"/>
      <c r="E1467" s="165"/>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ht="15.75" customHeight="1">
      <c r="A1468" s="162"/>
      <c r="B1468" s="163"/>
      <c r="C1468" s="164"/>
      <c r="D1468" s="163"/>
      <c r="E1468" s="165"/>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ht="15.75" customHeight="1">
      <c r="A1469" s="162"/>
      <c r="B1469" s="163"/>
      <c r="C1469" s="164"/>
      <c r="D1469" s="163"/>
      <c r="E1469" s="165"/>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ht="15.75" customHeight="1">
      <c r="A1470" s="162"/>
      <c r="B1470" s="163"/>
      <c r="C1470" s="164"/>
      <c r="D1470" s="163"/>
      <c r="E1470" s="165"/>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ht="15.75" customHeight="1">
      <c r="A1471" s="162"/>
      <c r="B1471" s="163"/>
      <c r="C1471" s="164"/>
      <c r="D1471" s="163"/>
      <c r="E1471" s="165"/>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ht="15.75" customHeight="1">
      <c r="A1472" s="162"/>
      <c r="B1472" s="163"/>
      <c r="C1472" s="164"/>
      <c r="D1472" s="163"/>
      <c r="E1472" s="165"/>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ht="15.75" customHeight="1">
      <c r="A1473" s="162"/>
      <c r="B1473" s="163"/>
      <c r="C1473" s="164"/>
      <c r="D1473" s="163"/>
      <c r="E1473" s="165"/>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ht="15.75" customHeight="1">
      <c r="A1474" s="162"/>
      <c r="B1474" s="163"/>
      <c r="C1474" s="164"/>
      <c r="D1474" s="163"/>
      <c r="E1474" s="165"/>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ht="15.75" customHeight="1">
      <c r="A1475" s="162"/>
      <c r="B1475" s="163"/>
      <c r="C1475" s="164"/>
      <c r="D1475" s="163"/>
      <c r="E1475" s="165"/>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ht="15.75" customHeight="1">
      <c r="A1476" s="162"/>
      <c r="B1476" s="163"/>
      <c r="C1476" s="164"/>
      <c r="D1476" s="163"/>
      <c r="E1476" s="165"/>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ht="15.75" customHeight="1">
      <c r="A1477" s="162"/>
      <c r="B1477" s="163"/>
      <c r="C1477" s="164"/>
      <c r="D1477" s="163"/>
      <c r="E1477" s="165"/>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ht="15.75" customHeight="1">
      <c r="A1478" s="162"/>
      <c r="B1478" s="163"/>
      <c r="C1478" s="164"/>
      <c r="D1478" s="163"/>
      <c r="E1478" s="165"/>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ht="15.75" customHeight="1">
      <c r="A1479" s="162"/>
      <c r="B1479" s="163"/>
      <c r="C1479" s="164"/>
      <c r="D1479" s="163"/>
      <c r="E1479" s="165"/>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ht="15.75" customHeight="1">
      <c r="A1480" s="162"/>
      <c r="B1480" s="163"/>
      <c r="C1480" s="164"/>
      <c r="D1480" s="163"/>
      <c r="E1480" s="165"/>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ht="15.75" customHeight="1">
      <c r="A1481" s="162"/>
      <c r="B1481" s="163"/>
      <c r="C1481" s="164"/>
      <c r="D1481" s="163"/>
      <c r="E1481" s="165"/>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ht="15.75" customHeight="1">
      <c r="A1482" s="162"/>
      <c r="B1482" s="163"/>
      <c r="C1482" s="164"/>
      <c r="D1482" s="163"/>
      <c r="E1482" s="165"/>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ht="15.75" customHeight="1">
      <c r="A1483" s="162"/>
      <c r="B1483" s="163"/>
      <c r="C1483" s="164"/>
      <c r="D1483" s="163"/>
      <c r="E1483" s="165"/>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ht="15.75" customHeight="1">
      <c r="A1484" s="162"/>
      <c r="B1484" s="163"/>
      <c r="C1484" s="164"/>
      <c r="D1484" s="163"/>
      <c r="E1484" s="165"/>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ht="15.75" customHeight="1">
      <c r="A1485" s="162"/>
      <c r="B1485" s="163"/>
      <c r="C1485" s="164"/>
      <c r="D1485" s="163"/>
      <c r="E1485" s="165"/>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ht="15.75" customHeight="1">
      <c r="A1486" s="162"/>
      <c r="B1486" s="163"/>
      <c r="C1486" s="164"/>
      <c r="D1486" s="163"/>
      <c r="E1486" s="16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ht="15.75" customHeight="1">
      <c r="A1487" s="162"/>
      <c r="B1487" s="163"/>
      <c r="C1487" s="164"/>
      <c r="D1487" s="163"/>
      <c r="E1487" s="165"/>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ht="15.75" customHeight="1">
      <c r="A1488" s="162"/>
      <c r="B1488" s="163"/>
      <c r="C1488" s="164"/>
      <c r="D1488" s="163"/>
      <c r="E1488" s="165"/>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ht="15.75" customHeight="1">
      <c r="A1489" s="162"/>
      <c r="B1489" s="163"/>
      <c r="C1489" s="164"/>
      <c r="D1489" s="163"/>
      <c r="E1489" s="165"/>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ht="15.75" customHeight="1">
      <c r="A1490" s="162"/>
      <c r="B1490" s="163"/>
      <c r="C1490" s="164"/>
      <c r="D1490" s="163"/>
      <c r="E1490" s="165"/>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ht="15.75" customHeight="1">
      <c r="A1491" s="162"/>
      <c r="B1491" s="163"/>
      <c r="C1491" s="164"/>
      <c r="D1491" s="163"/>
      <c r="E1491" s="165"/>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ht="15.75" customHeight="1">
      <c r="A1492" s="162"/>
      <c r="B1492" s="163"/>
      <c r="C1492" s="164"/>
      <c r="D1492" s="163"/>
      <c r="E1492" s="165"/>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ht="15.75" customHeight="1">
      <c r="A1493" s="162"/>
      <c r="B1493" s="163"/>
      <c r="C1493" s="164"/>
      <c r="D1493" s="163"/>
      <c r="E1493" s="165"/>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ht="15.75" customHeight="1">
      <c r="A1494" s="162"/>
      <c r="B1494" s="163"/>
      <c r="C1494" s="164"/>
      <c r="D1494" s="163"/>
      <c r="E1494" s="165"/>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ht="15.75" customHeight="1">
      <c r="A1495" s="162"/>
      <c r="B1495" s="163"/>
      <c r="C1495" s="164"/>
      <c r="D1495" s="163"/>
      <c r="E1495" s="165"/>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ht="15.75" customHeight="1">
      <c r="A1496" s="162"/>
      <c r="B1496" s="163"/>
      <c r="C1496" s="164"/>
      <c r="D1496" s="163"/>
      <c r="E1496" s="165"/>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ht="15.75" customHeight="1">
      <c r="A1497" s="162"/>
      <c r="B1497" s="163"/>
      <c r="C1497" s="164"/>
      <c r="D1497" s="163"/>
      <c r="E1497" s="165"/>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ht="15.75" customHeight="1">
      <c r="A1498" s="162"/>
      <c r="B1498" s="163"/>
      <c r="C1498" s="164"/>
      <c r="D1498" s="163"/>
      <c r="E1498" s="165"/>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ht="15.75" customHeight="1">
      <c r="A1499" s="162"/>
      <c r="B1499" s="163"/>
      <c r="C1499" s="164"/>
      <c r="D1499" s="163"/>
      <c r="E1499" s="165"/>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ht="15.75" customHeight="1">
      <c r="A1500" s="162"/>
      <c r="B1500" s="163"/>
      <c r="C1500" s="164"/>
      <c r="D1500" s="163"/>
      <c r="E1500" s="165"/>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ht="15.75" customHeight="1">
      <c r="A1501" s="162"/>
      <c r="B1501" s="163"/>
      <c r="C1501" s="164"/>
      <c r="D1501" s="163"/>
      <c r="E1501" s="165"/>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ht="15.75" customHeight="1">
      <c r="A1502" s="162"/>
      <c r="B1502" s="163"/>
      <c r="C1502" s="164"/>
      <c r="D1502" s="163"/>
      <c r="E1502" s="165"/>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ht="15.75" customHeight="1">
      <c r="A1503" s="162"/>
      <c r="B1503" s="163"/>
      <c r="C1503" s="164"/>
      <c r="D1503" s="163"/>
      <c r="E1503" s="165"/>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ht="15.75" customHeight="1">
      <c r="A1504" s="162"/>
      <c r="B1504" s="163"/>
      <c r="C1504" s="164"/>
      <c r="D1504" s="163"/>
      <c r="E1504" s="165"/>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ht="15.75" customHeight="1">
      <c r="A1505" s="162"/>
      <c r="B1505" s="163"/>
      <c r="C1505" s="164"/>
      <c r="D1505" s="163"/>
      <c r="E1505" s="165"/>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ht="15.75" customHeight="1">
      <c r="A1506" s="162"/>
      <c r="B1506" s="163"/>
      <c r="C1506" s="164"/>
      <c r="D1506" s="163"/>
      <c r="E1506" s="165"/>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ht="15.75" customHeight="1">
      <c r="A1507" s="162"/>
      <c r="B1507" s="163"/>
      <c r="C1507" s="164"/>
      <c r="D1507" s="163"/>
      <c r="E1507" s="165"/>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ht="15.75" customHeight="1">
      <c r="A1508" s="162"/>
      <c r="B1508" s="163"/>
      <c r="C1508" s="164"/>
      <c r="D1508" s="163"/>
      <c r="E1508" s="165"/>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ht="15.75" customHeight="1">
      <c r="A1509" s="162"/>
      <c r="B1509" s="163"/>
      <c r="C1509" s="164"/>
      <c r="D1509" s="163"/>
      <c r="E1509" s="165"/>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ht="15.75" customHeight="1">
      <c r="A1510" s="162"/>
      <c r="B1510" s="163"/>
      <c r="C1510" s="164"/>
      <c r="D1510" s="163"/>
      <c r="E1510" s="165"/>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ht="15.75" customHeight="1">
      <c r="A1511" s="162"/>
      <c r="B1511" s="163"/>
      <c r="C1511" s="164"/>
      <c r="D1511" s="163"/>
      <c r="E1511" s="165"/>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ht="15.75" customHeight="1">
      <c r="A1512" s="162"/>
      <c r="B1512" s="163"/>
      <c r="C1512" s="164"/>
      <c r="D1512" s="163"/>
      <c r="E1512" s="165"/>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ht="15.75" customHeight="1">
      <c r="A1513" s="162"/>
      <c r="B1513" s="163"/>
      <c r="C1513" s="164"/>
      <c r="D1513" s="163"/>
      <c r="E1513" s="165"/>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ht="15.75" customHeight="1">
      <c r="A1514" s="162"/>
      <c r="B1514" s="163"/>
      <c r="C1514" s="164"/>
      <c r="D1514" s="163"/>
      <c r="E1514" s="165"/>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ht="15.75" customHeight="1">
      <c r="A1515" s="162"/>
      <c r="B1515" s="163"/>
      <c r="C1515" s="164"/>
      <c r="D1515" s="163"/>
      <c r="E1515" s="165"/>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ht="15.75" customHeight="1">
      <c r="A1516" s="162"/>
      <c r="B1516" s="163"/>
      <c r="C1516" s="164"/>
      <c r="D1516" s="163"/>
      <c r="E1516" s="165"/>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ht="15.75" customHeight="1">
      <c r="A1517" s="162"/>
      <c r="B1517" s="163"/>
      <c r="C1517" s="164"/>
      <c r="D1517" s="163"/>
      <c r="E1517" s="165"/>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ht="15.75" customHeight="1">
      <c r="A1518" s="162"/>
      <c r="B1518" s="163"/>
      <c r="C1518" s="164"/>
      <c r="D1518" s="163"/>
      <c r="E1518" s="165"/>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ht="15.75" customHeight="1">
      <c r="A1519" s="162"/>
      <c r="B1519" s="163"/>
      <c r="C1519" s="164"/>
      <c r="D1519" s="163"/>
      <c r="E1519" s="165"/>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ht="15.75" customHeight="1">
      <c r="A1520" s="162"/>
      <c r="B1520" s="163"/>
      <c r="C1520" s="164"/>
      <c r="D1520" s="163"/>
      <c r="E1520" s="165"/>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ht="15.75" customHeight="1">
      <c r="A1521" s="162"/>
      <c r="B1521" s="163"/>
      <c r="C1521" s="164"/>
      <c r="D1521" s="163"/>
      <c r="E1521" s="165"/>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ht="15.75" customHeight="1">
      <c r="A1522" s="162"/>
      <c r="B1522" s="163"/>
      <c r="C1522" s="164"/>
      <c r="D1522" s="163"/>
      <c r="E1522" s="165"/>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ht="15.75" customHeight="1">
      <c r="A1523" s="162"/>
      <c r="B1523" s="163"/>
      <c r="C1523" s="164"/>
      <c r="D1523" s="163"/>
      <c r="E1523" s="165"/>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ht="15.75" customHeight="1">
      <c r="A1524" s="162"/>
      <c r="B1524" s="163"/>
      <c r="C1524" s="164"/>
      <c r="D1524" s="163"/>
      <c r="E1524" s="165"/>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ht="15.75" customHeight="1">
      <c r="A1525" s="162"/>
      <c r="B1525" s="163"/>
      <c r="C1525" s="164"/>
      <c r="D1525" s="163"/>
      <c r="E1525" s="165"/>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ht="15.75" customHeight="1">
      <c r="A1526" s="162"/>
      <c r="B1526" s="163"/>
      <c r="C1526" s="164"/>
      <c r="D1526" s="163"/>
      <c r="E1526" s="165"/>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ht="15.75" customHeight="1">
      <c r="A1527" s="162"/>
      <c r="B1527" s="163"/>
      <c r="C1527" s="164"/>
      <c r="D1527" s="163"/>
      <c r="E1527" s="165"/>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ht="15.75" customHeight="1">
      <c r="A1528" s="162"/>
      <c r="B1528" s="163"/>
      <c r="C1528" s="164"/>
      <c r="D1528" s="163"/>
      <c r="E1528" s="16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ht="15.75" customHeight="1">
      <c r="A1529" s="162"/>
      <c r="B1529" s="163"/>
      <c r="C1529" s="164"/>
      <c r="D1529" s="163"/>
      <c r="E1529" s="165"/>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ht="15.75" customHeight="1">
      <c r="A1530" s="162"/>
      <c r="B1530" s="163"/>
      <c r="C1530" s="164"/>
      <c r="D1530" s="163"/>
      <c r="E1530" s="165"/>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ht="15.75" customHeight="1">
      <c r="A1531" s="162"/>
      <c r="B1531" s="163"/>
      <c r="C1531" s="164"/>
      <c r="D1531" s="163"/>
      <c r="E1531" s="165"/>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ht="15.75" customHeight="1">
      <c r="A1532" s="162"/>
      <c r="B1532" s="163"/>
      <c r="C1532" s="164"/>
      <c r="D1532" s="163"/>
      <c r="E1532" s="165"/>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ht="15.75" customHeight="1">
      <c r="A1533" s="162"/>
      <c r="B1533" s="163"/>
      <c r="C1533" s="164"/>
      <c r="D1533" s="163"/>
      <c r="E1533" s="165"/>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ht="15.75" customHeight="1">
      <c r="A1534" s="162"/>
      <c r="B1534" s="163"/>
      <c r="C1534" s="164"/>
      <c r="D1534" s="163"/>
      <c r="E1534" s="165"/>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ht="15.75" customHeight="1">
      <c r="A1535" s="162"/>
      <c r="B1535" s="163"/>
      <c r="C1535" s="164"/>
      <c r="D1535" s="163"/>
      <c r="E1535" s="165"/>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ht="15.75" customHeight="1">
      <c r="A1536" s="162"/>
      <c r="B1536" s="163"/>
      <c r="C1536" s="164"/>
      <c r="D1536" s="163"/>
      <c r="E1536" s="165"/>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ht="15.75" customHeight="1">
      <c r="A1537" s="162"/>
      <c r="B1537" s="163"/>
      <c r="C1537" s="164"/>
      <c r="D1537" s="163"/>
      <c r="E1537" s="16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ht="15.75" customHeight="1">
      <c r="A1538" s="162"/>
      <c r="B1538" s="163"/>
      <c r="C1538" s="164"/>
      <c r="D1538" s="163"/>
      <c r="E1538" s="165"/>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ht="15.75" customHeight="1">
      <c r="A1539" s="162"/>
      <c r="B1539" s="163"/>
      <c r="C1539" s="164"/>
      <c r="D1539" s="163"/>
      <c r="E1539" s="165"/>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ht="15.75" customHeight="1">
      <c r="A1540" s="162"/>
      <c r="B1540" s="163"/>
      <c r="C1540" s="164"/>
      <c r="D1540" s="163"/>
      <c r="E1540" s="165"/>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ht="15.75" customHeight="1">
      <c r="A1541" s="162"/>
      <c r="B1541" s="163"/>
      <c r="C1541" s="164"/>
      <c r="D1541" s="163"/>
      <c r="E1541" s="165"/>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ht="15.75" customHeight="1">
      <c r="A1542" s="162"/>
      <c r="B1542" s="163"/>
      <c r="C1542" s="164"/>
      <c r="D1542" s="163"/>
      <c r="E1542" s="165"/>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ht="15.75" customHeight="1">
      <c r="A1543" s="162"/>
      <c r="B1543" s="163"/>
      <c r="C1543" s="164"/>
      <c r="D1543" s="163"/>
      <c r="E1543" s="165"/>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ht="15.75" customHeight="1">
      <c r="A1544" s="162"/>
      <c r="B1544" s="163"/>
      <c r="C1544" s="164"/>
      <c r="D1544" s="163"/>
      <c r="E1544" s="165"/>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ht="15.75" customHeight="1">
      <c r="A1545" s="162"/>
      <c r="B1545" s="163"/>
      <c r="C1545" s="164"/>
      <c r="D1545" s="163"/>
      <c r="E1545" s="165"/>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ht="15.75" customHeight="1">
      <c r="A1546" s="162"/>
      <c r="B1546" s="163"/>
      <c r="C1546" s="164"/>
      <c r="D1546" s="163"/>
      <c r="E1546" s="16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ht="15.75" customHeight="1">
      <c r="A1547" s="162"/>
      <c r="B1547" s="163"/>
      <c r="C1547" s="164"/>
      <c r="D1547" s="163"/>
      <c r="E1547" s="16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ht="15.75" customHeight="1">
      <c r="A1548" s="162"/>
      <c r="B1548" s="163"/>
      <c r="C1548" s="164"/>
      <c r="D1548" s="163"/>
      <c r="E1548" s="165"/>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ht="15.75" customHeight="1">
      <c r="A1549" s="162"/>
      <c r="B1549" s="163"/>
      <c r="C1549" s="164"/>
      <c r="D1549" s="163"/>
      <c r="E1549" s="165"/>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ht="15.75" customHeight="1">
      <c r="A1550" s="162"/>
      <c r="B1550" s="163"/>
      <c r="C1550" s="164"/>
      <c r="D1550" s="163"/>
      <c r="E1550" s="165"/>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ht="15.75" customHeight="1">
      <c r="A1551" s="162"/>
      <c r="B1551" s="163"/>
      <c r="C1551" s="164"/>
      <c r="D1551" s="163"/>
      <c r="E1551" s="165"/>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ht="15.75" customHeight="1">
      <c r="A1552" s="162"/>
      <c r="B1552" s="163"/>
      <c r="C1552" s="164"/>
      <c r="D1552" s="163"/>
      <c r="E1552" s="165"/>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ht="15.75" customHeight="1">
      <c r="A1553" s="162"/>
      <c r="B1553" s="163"/>
      <c r="C1553" s="164"/>
      <c r="D1553" s="163"/>
      <c r="E1553" s="165"/>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ht="15.75" customHeight="1">
      <c r="A1554" s="162"/>
      <c r="B1554" s="163"/>
      <c r="C1554" s="164"/>
      <c r="D1554" s="163"/>
      <c r="E1554" s="165"/>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ht="15.75" customHeight="1">
      <c r="A1555" s="162"/>
      <c r="B1555" s="163"/>
      <c r="C1555" s="164"/>
      <c r="D1555" s="163"/>
      <c r="E1555" s="16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ht="15.75" customHeight="1">
      <c r="A1556" s="162"/>
      <c r="B1556" s="163"/>
      <c r="C1556" s="164"/>
      <c r="D1556" s="163"/>
      <c r="E1556" s="16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ht="15.75" customHeight="1">
      <c r="A1557" s="162"/>
      <c r="B1557" s="163"/>
      <c r="C1557" s="164"/>
      <c r="D1557" s="163"/>
      <c r="E1557" s="165"/>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ht="15.75" customHeight="1">
      <c r="A1558" s="162"/>
      <c r="B1558" s="163"/>
      <c r="C1558" s="164"/>
      <c r="D1558" s="163"/>
      <c r="E1558" s="165"/>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ht="15.75" customHeight="1">
      <c r="A1559" s="162"/>
      <c r="B1559" s="163"/>
      <c r="C1559" s="164"/>
      <c r="D1559" s="163"/>
      <c r="E1559" s="165"/>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ht="15.75" customHeight="1">
      <c r="A1560" s="162"/>
      <c r="B1560" s="163"/>
      <c r="C1560" s="164"/>
      <c r="D1560" s="163"/>
      <c r="E1560" s="165"/>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ht="15.75" customHeight="1">
      <c r="A1561" s="162"/>
      <c r="B1561" s="163"/>
      <c r="C1561" s="164"/>
      <c r="D1561" s="163"/>
      <c r="E1561" s="165"/>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ht="15.75" customHeight="1">
      <c r="A1562" s="162"/>
      <c r="B1562" s="163"/>
      <c r="C1562" s="164"/>
      <c r="D1562" s="163"/>
      <c r="E1562" s="165"/>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ht="15.75" customHeight="1">
      <c r="A1563" s="162"/>
      <c r="B1563" s="163"/>
      <c r="C1563" s="164"/>
      <c r="D1563" s="163"/>
      <c r="E1563" s="165"/>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ht="15.75" customHeight="1">
      <c r="A1564" s="162"/>
      <c r="B1564" s="163"/>
      <c r="C1564" s="164"/>
      <c r="D1564" s="163"/>
      <c r="E1564" s="165"/>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ht="15.75" customHeight="1">
      <c r="A1565" s="162"/>
      <c r="B1565" s="163"/>
      <c r="C1565" s="164"/>
      <c r="D1565" s="163"/>
      <c r="E1565" s="165"/>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ht="15.75" customHeight="1">
      <c r="A1566" s="162"/>
      <c r="B1566" s="163"/>
      <c r="C1566" s="164"/>
      <c r="D1566" s="163"/>
      <c r="E1566" s="165"/>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ht="15.75" customHeight="1">
      <c r="A1567" s="162"/>
      <c r="B1567" s="163"/>
      <c r="C1567" s="164"/>
      <c r="D1567" s="163"/>
      <c r="E1567" s="165"/>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ht="15.75" customHeight="1">
      <c r="A1568" s="162"/>
      <c r="B1568" s="163"/>
      <c r="C1568" s="164"/>
      <c r="D1568" s="163"/>
      <c r="E1568" s="165"/>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ht="15.75" customHeight="1">
      <c r="A1569" s="162"/>
      <c r="B1569" s="163"/>
      <c r="C1569" s="164"/>
      <c r="D1569" s="163"/>
      <c r="E1569" s="165"/>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ht="15.75" customHeight="1">
      <c r="A1570" s="162"/>
      <c r="B1570" s="163"/>
      <c r="C1570" s="164"/>
      <c r="D1570" s="163"/>
      <c r="E1570" s="165"/>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ht="15.75" customHeight="1">
      <c r="A1571" s="162"/>
      <c r="B1571" s="163"/>
      <c r="C1571" s="164"/>
      <c r="D1571" s="163"/>
      <c r="E1571" s="165"/>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ht="15.75" customHeight="1">
      <c r="A1572" s="162"/>
      <c r="B1572" s="163"/>
      <c r="C1572" s="164"/>
      <c r="D1572" s="163"/>
      <c r="E1572" s="165"/>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ht="15.75" customHeight="1">
      <c r="A1573" s="162"/>
      <c r="B1573" s="163"/>
      <c r="C1573" s="164"/>
      <c r="D1573" s="163"/>
      <c r="E1573" s="165"/>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ht="15.75" customHeight="1">
      <c r="A1574" s="162"/>
      <c r="B1574" s="163"/>
      <c r="C1574" s="164"/>
      <c r="D1574" s="163"/>
      <c r="E1574" s="165"/>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ht="15.75" customHeight="1">
      <c r="A1575" s="162"/>
      <c r="B1575" s="163"/>
      <c r="C1575" s="164"/>
      <c r="D1575" s="163"/>
      <c r="E1575" s="165"/>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ht="15.75" customHeight="1">
      <c r="A1576" s="162"/>
      <c r="B1576" s="163"/>
      <c r="C1576" s="164"/>
      <c r="D1576" s="163"/>
      <c r="E1576" s="165"/>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ht="15.75" customHeight="1">
      <c r="A1577" s="162"/>
      <c r="B1577" s="163"/>
      <c r="C1577" s="164"/>
      <c r="D1577" s="163"/>
      <c r="E1577" s="165"/>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ht="15.75" customHeight="1">
      <c r="A1578" s="162"/>
      <c r="B1578" s="163"/>
      <c r="C1578" s="164"/>
      <c r="D1578" s="163"/>
      <c r="E1578" s="165"/>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ht="15.75" customHeight="1">
      <c r="A1579" s="162"/>
      <c r="B1579" s="163"/>
      <c r="C1579" s="164"/>
      <c r="D1579" s="163"/>
      <c r="E1579" s="165"/>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ht="15.75" customHeight="1">
      <c r="A1580" s="162"/>
      <c r="B1580" s="163"/>
      <c r="C1580" s="164"/>
      <c r="D1580" s="163"/>
      <c r="E1580" s="165"/>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ht="15.75" customHeight="1">
      <c r="A1581" s="162"/>
      <c r="B1581" s="163"/>
      <c r="C1581" s="164"/>
      <c r="D1581" s="163"/>
      <c r="E1581" s="165"/>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ht="15.75" customHeight="1">
      <c r="A1582" s="162"/>
      <c r="B1582" s="163"/>
      <c r="C1582" s="164"/>
      <c r="D1582" s="163"/>
      <c r="E1582" s="165"/>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ht="15.75" customHeight="1">
      <c r="A1583" s="162"/>
      <c r="B1583" s="163"/>
      <c r="C1583" s="164"/>
      <c r="D1583" s="163"/>
      <c r="E1583" s="165"/>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ht="15.75" customHeight="1">
      <c r="A1584" s="162"/>
      <c r="B1584" s="163"/>
      <c r="C1584" s="164"/>
      <c r="D1584" s="163"/>
      <c r="E1584" s="165"/>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ht="15.75" customHeight="1">
      <c r="A1585" s="162"/>
      <c r="B1585" s="163"/>
      <c r="C1585" s="164"/>
      <c r="D1585" s="163"/>
      <c r="E1585" s="165"/>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ht="15.75" customHeight="1">
      <c r="A1586" s="162"/>
      <c r="B1586" s="163"/>
      <c r="C1586" s="164"/>
      <c r="D1586" s="163"/>
      <c r="E1586" s="165"/>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ht="15.75" customHeight="1">
      <c r="A1587" s="162"/>
      <c r="B1587" s="163"/>
      <c r="C1587" s="164"/>
      <c r="D1587" s="163"/>
      <c r="E1587" s="165"/>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ht="15.75" customHeight="1">
      <c r="A1588" s="162"/>
      <c r="B1588" s="163"/>
      <c r="C1588" s="164"/>
      <c r="D1588" s="163"/>
      <c r="E1588" s="165"/>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ht="15.75" customHeight="1">
      <c r="A1589" s="162"/>
      <c r="B1589" s="163"/>
      <c r="C1589" s="164"/>
      <c r="D1589" s="163"/>
      <c r="E1589" s="165"/>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ht="15.75" customHeight="1">
      <c r="A1590" s="162"/>
      <c r="B1590" s="163"/>
      <c r="C1590" s="164"/>
      <c r="D1590" s="163"/>
      <c r="E1590" s="165"/>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ht="15.75" customHeight="1">
      <c r="A1591" s="162"/>
      <c r="B1591" s="163"/>
      <c r="C1591" s="164"/>
      <c r="D1591" s="163"/>
      <c r="E1591" s="165"/>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ht="15.75" customHeight="1">
      <c r="A1592" s="162"/>
      <c r="B1592" s="163"/>
      <c r="C1592" s="164"/>
      <c r="D1592" s="163"/>
      <c r="E1592" s="165"/>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ht="15.75" customHeight="1">
      <c r="A1593" s="162"/>
      <c r="B1593" s="163"/>
      <c r="C1593" s="164"/>
      <c r="D1593" s="163"/>
      <c r="E1593" s="165"/>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ht="15.75" customHeight="1">
      <c r="A1594" s="162"/>
      <c r="B1594" s="163"/>
      <c r="C1594" s="164"/>
      <c r="D1594" s="163"/>
      <c r="E1594" s="165"/>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ht="15.75" customHeight="1">
      <c r="A1595" s="162"/>
      <c r="B1595" s="163"/>
      <c r="C1595" s="164"/>
      <c r="D1595" s="163"/>
      <c r="E1595" s="165"/>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ht="15.75" customHeight="1">
      <c r="A1596" s="162"/>
      <c r="B1596" s="163"/>
      <c r="C1596" s="164"/>
      <c r="D1596" s="163"/>
      <c r="E1596" s="165"/>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ht="15.75" customHeight="1">
      <c r="A1597" s="162"/>
      <c r="B1597" s="163"/>
      <c r="C1597" s="164"/>
      <c r="D1597" s="163"/>
      <c r="E1597" s="165"/>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ht="15.75" customHeight="1">
      <c r="A1598" s="162"/>
      <c r="B1598" s="163"/>
      <c r="C1598" s="164"/>
      <c r="D1598" s="163"/>
      <c r="E1598" s="165"/>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ht="15.75" customHeight="1">
      <c r="A1599" s="162"/>
      <c r="B1599" s="163"/>
      <c r="C1599" s="164"/>
      <c r="D1599" s="163"/>
      <c r="E1599" s="165"/>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ht="15.75" customHeight="1">
      <c r="A1600" s="162"/>
      <c r="B1600" s="163"/>
      <c r="C1600" s="164"/>
      <c r="D1600" s="163"/>
      <c r="E1600" s="165"/>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ht="15.75" customHeight="1">
      <c r="A1601" s="162"/>
      <c r="B1601" s="163"/>
      <c r="C1601" s="164"/>
      <c r="D1601" s="163"/>
      <c r="E1601" s="165"/>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ht="15.75" customHeight="1">
      <c r="A1602" s="162"/>
      <c r="B1602" s="163"/>
      <c r="C1602" s="164"/>
      <c r="D1602" s="163"/>
      <c r="E1602" s="165"/>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ht="15.75" customHeight="1">
      <c r="A1603" s="162"/>
      <c r="B1603" s="163"/>
      <c r="C1603" s="164"/>
      <c r="D1603" s="163"/>
      <c r="E1603" s="16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ht="15.75" customHeight="1">
      <c r="A1604" s="162"/>
      <c r="B1604" s="163"/>
      <c r="C1604" s="164"/>
      <c r="D1604" s="163"/>
      <c r="E1604" s="16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ht="15.75" customHeight="1">
      <c r="A1605" s="162"/>
      <c r="B1605" s="163"/>
      <c r="C1605" s="164"/>
      <c r="D1605" s="163"/>
      <c r="E1605" s="16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ht="15.75" customHeight="1">
      <c r="A1606" s="162"/>
      <c r="B1606" s="163"/>
      <c r="C1606" s="164"/>
      <c r="D1606" s="163"/>
      <c r="E1606" s="165"/>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ht="15.75" customHeight="1">
      <c r="A1607" s="162"/>
      <c r="B1607" s="163"/>
      <c r="C1607" s="164"/>
      <c r="D1607" s="163"/>
      <c r="E1607" s="165"/>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ht="15.75" customHeight="1">
      <c r="A1608" s="162"/>
      <c r="B1608" s="163"/>
      <c r="C1608" s="164"/>
      <c r="D1608" s="163"/>
      <c r="E1608" s="165"/>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ht="15.75" customHeight="1">
      <c r="A1609" s="162"/>
      <c r="B1609" s="163"/>
      <c r="C1609" s="164"/>
      <c r="D1609" s="163"/>
      <c r="E1609" s="165"/>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ht="15.75" customHeight="1">
      <c r="A1610" s="162"/>
      <c r="B1610" s="163"/>
      <c r="C1610" s="164"/>
      <c r="D1610" s="163"/>
      <c r="E1610" s="165"/>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ht="15.75" customHeight="1">
      <c r="A1611" s="162"/>
      <c r="B1611" s="163"/>
      <c r="C1611" s="164"/>
      <c r="D1611" s="163"/>
      <c r="E1611" s="165"/>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ht="15.75" customHeight="1">
      <c r="A1612" s="162"/>
      <c r="B1612" s="163"/>
      <c r="C1612" s="164"/>
      <c r="D1612" s="163"/>
      <c r="E1612" s="165"/>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ht="15.75" customHeight="1">
      <c r="A1613" s="162"/>
      <c r="B1613" s="163"/>
      <c r="C1613" s="164"/>
      <c r="D1613" s="163"/>
      <c r="E1613" s="16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ht="15.75" customHeight="1">
      <c r="A1614" s="162"/>
      <c r="B1614" s="163"/>
      <c r="C1614" s="164"/>
      <c r="D1614" s="163"/>
      <c r="E1614" s="16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ht="15.75" customHeight="1">
      <c r="A1615" s="162"/>
      <c r="B1615" s="163"/>
      <c r="C1615" s="164"/>
      <c r="D1615" s="163"/>
      <c r="E1615" s="165"/>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ht="15.75" customHeight="1">
      <c r="A1616" s="162"/>
      <c r="B1616" s="163"/>
      <c r="C1616" s="164"/>
      <c r="D1616" s="163"/>
      <c r="E1616" s="165"/>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ht="15.75" customHeight="1">
      <c r="A1617" s="162"/>
      <c r="B1617" s="163"/>
      <c r="C1617" s="164"/>
      <c r="D1617" s="163"/>
      <c r="E1617" s="165"/>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ht="15.75" customHeight="1">
      <c r="A1618" s="162"/>
      <c r="B1618" s="163"/>
      <c r="C1618" s="164"/>
      <c r="D1618" s="163"/>
      <c r="E1618" s="165"/>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ht="15.75" customHeight="1">
      <c r="A1619" s="162"/>
      <c r="B1619" s="163"/>
      <c r="C1619" s="164"/>
      <c r="D1619" s="163"/>
      <c r="E1619" s="165"/>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ht="15.75" customHeight="1">
      <c r="A1620" s="162"/>
      <c r="B1620" s="163"/>
      <c r="C1620" s="164"/>
      <c r="D1620" s="163"/>
      <c r="E1620" s="165"/>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ht="15.75" customHeight="1">
      <c r="A1621" s="162"/>
      <c r="B1621" s="163"/>
      <c r="C1621" s="164"/>
      <c r="D1621" s="163"/>
      <c r="E1621" s="165"/>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ht="15.75" customHeight="1">
      <c r="A1622" s="162"/>
      <c r="B1622" s="163"/>
      <c r="C1622" s="164"/>
      <c r="D1622" s="163"/>
      <c r="E1622" s="165"/>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ht="15.75" customHeight="1">
      <c r="A1623" s="162"/>
      <c r="B1623" s="163"/>
      <c r="C1623" s="164"/>
      <c r="D1623" s="163"/>
      <c r="E1623" s="165"/>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ht="15.75" customHeight="1">
      <c r="A1624" s="162"/>
      <c r="B1624" s="163"/>
      <c r="C1624" s="164"/>
      <c r="D1624" s="163"/>
      <c r="E1624" s="165"/>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ht="15.75" customHeight="1">
      <c r="A1625" s="162"/>
      <c r="B1625" s="163"/>
      <c r="C1625" s="164"/>
      <c r="D1625" s="163"/>
      <c r="E1625" s="165"/>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ht="15.75" customHeight="1">
      <c r="A1626" s="162"/>
      <c r="B1626" s="163"/>
      <c r="C1626" s="164"/>
      <c r="D1626" s="163"/>
      <c r="E1626" s="165"/>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ht="15.75" customHeight="1">
      <c r="A1627" s="162"/>
      <c r="B1627" s="163"/>
      <c r="C1627" s="164"/>
      <c r="D1627" s="163"/>
      <c r="E1627" s="165"/>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ht="15.75" customHeight="1">
      <c r="A1628" s="162"/>
      <c r="B1628" s="163"/>
      <c r="C1628" s="164"/>
      <c r="D1628" s="163"/>
      <c r="E1628" s="165"/>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ht="15.75" customHeight="1">
      <c r="A1629" s="162"/>
      <c r="B1629" s="163"/>
      <c r="C1629" s="164"/>
      <c r="D1629" s="163"/>
      <c r="E1629" s="165"/>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ht="15.75" customHeight="1">
      <c r="A1630" s="162"/>
      <c r="B1630" s="163"/>
      <c r="C1630" s="164"/>
      <c r="D1630" s="163"/>
      <c r="E1630" s="165"/>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ht="15.75" customHeight="1">
      <c r="A1631" s="162"/>
      <c r="B1631" s="163"/>
      <c r="C1631" s="164"/>
      <c r="D1631" s="163"/>
      <c r="E1631" s="165"/>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ht="15.75" customHeight="1">
      <c r="A1632" s="162"/>
      <c r="B1632" s="163"/>
      <c r="C1632" s="164"/>
      <c r="D1632" s="163"/>
      <c r="E1632" s="165"/>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ht="15.75" customHeight="1">
      <c r="A1633" s="162"/>
      <c r="B1633" s="163"/>
      <c r="C1633" s="164"/>
      <c r="D1633" s="163"/>
      <c r="E1633" s="165"/>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ht="15.75" customHeight="1">
      <c r="A1634" s="162"/>
      <c r="B1634" s="163"/>
      <c r="C1634" s="164"/>
      <c r="D1634" s="163"/>
      <c r="E1634" s="165"/>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ht="15.75" customHeight="1">
      <c r="A1635" s="162"/>
      <c r="B1635" s="163"/>
      <c r="C1635" s="164"/>
      <c r="D1635" s="163"/>
      <c r="E1635" s="165"/>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ht="15.75" customHeight="1">
      <c r="A1636" s="162"/>
      <c r="B1636" s="163"/>
      <c r="C1636" s="164"/>
      <c r="D1636" s="163"/>
      <c r="E1636" s="165"/>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ht="15.75" customHeight="1">
      <c r="A1637" s="162"/>
      <c r="B1637" s="163"/>
      <c r="C1637" s="164"/>
      <c r="D1637" s="163"/>
      <c r="E1637" s="165"/>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ht="15.75" customHeight="1">
      <c r="A1638" s="162"/>
      <c r="B1638" s="163"/>
      <c r="C1638" s="164"/>
      <c r="D1638" s="163"/>
      <c r="E1638" s="165"/>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ht="15.75" customHeight="1">
      <c r="A1639" s="162"/>
      <c r="B1639" s="163"/>
      <c r="C1639" s="164"/>
      <c r="D1639" s="163"/>
      <c r="E1639" s="165"/>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ht="15.75" customHeight="1">
      <c r="A1640" s="162"/>
      <c r="B1640" s="163"/>
      <c r="C1640" s="164"/>
      <c r="D1640" s="163"/>
      <c r="E1640" s="165"/>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ht="15.75" customHeight="1">
      <c r="A1641" s="162"/>
      <c r="B1641" s="163"/>
      <c r="C1641" s="164"/>
      <c r="D1641" s="163"/>
      <c r="E1641" s="165"/>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ht="15.75" customHeight="1">
      <c r="A1642" s="162"/>
      <c r="B1642" s="163"/>
      <c r="C1642" s="164"/>
      <c r="D1642" s="163"/>
      <c r="E1642" s="165"/>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ht="15.75" customHeight="1">
      <c r="A1643" s="162"/>
      <c r="B1643" s="163"/>
      <c r="C1643" s="164"/>
      <c r="D1643" s="163"/>
      <c r="E1643" s="165"/>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ht="15.75" customHeight="1">
      <c r="A1644" s="162"/>
      <c r="B1644" s="163"/>
      <c r="C1644" s="164"/>
      <c r="D1644" s="163"/>
      <c r="E1644" s="165"/>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ht="15.75" customHeight="1">
      <c r="A1645" s="162"/>
      <c r="B1645" s="163"/>
      <c r="C1645" s="164"/>
      <c r="D1645" s="163"/>
      <c r="E1645" s="165"/>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ht="15.75" customHeight="1">
      <c r="A1646" s="162"/>
      <c r="B1646" s="163"/>
      <c r="C1646" s="164"/>
      <c r="D1646" s="163"/>
      <c r="E1646" s="165"/>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ht="15.75" customHeight="1">
      <c r="A1647" s="162"/>
      <c r="B1647" s="163"/>
      <c r="C1647" s="164"/>
      <c r="D1647" s="163"/>
      <c r="E1647" s="165"/>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ht="15.75" customHeight="1">
      <c r="A1648" s="162"/>
      <c r="B1648" s="163"/>
      <c r="C1648" s="164"/>
      <c r="D1648" s="163"/>
      <c r="E1648" s="165"/>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ht="15.75" customHeight="1">
      <c r="A1649" s="162"/>
      <c r="B1649" s="163"/>
      <c r="C1649" s="164"/>
      <c r="D1649" s="163"/>
      <c r="E1649" s="165"/>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ht="15.75" customHeight="1">
      <c r="A1650" s="162"/>
      <c r="B1650" s="163"/>
      <c r="C1650" s="164"/>
      <c r="D1650" s="163"/>
      <c r="E1650" s="165"/>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ht="15.75" customHeight="1">
      <c r="A1651" s="162"/>
      <c r="B1651" s="163"/>
      <c r="C1651" s="164"/>
      <c r="D1651" s="163"/>
      <c r="E1651" s="165"/>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ht="15.75" customHeight="1">
      <c r="A1652" s="162"/>
      <c r="B1652" s="163"/>
      <c r="C1652" s="164"/>
      <c r="D1652" s="163"/>
      <c r="E1652" s="165"/>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ht="15.75" customHeight="1">
      <c r="A1653" s="162"/>
      <c r="B1653" s="163"/>
      <c r="C1653" s="164"/>
      <c r="D1653" s="163"/>
      <c r="E1653" s="165"/>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ht="15.75" customHeight="1">
      <c r="A1654" s="162"/>
      <c r="B1654" s="163"/>
      <c r="C1654" s="164"/>
      <c r="D1654" s="163"/>
      <c r="E1654" s="165"/>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ht="15.75" customHeight="1">
      <c r="A1655" s="162"/>
      <c r="B1655" s="163"/>
      <c r="C1655" s="164"/>
      <c r="D1655" s="163"/>
      <c r="E1655" s="165"/>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ht="15.75" customHeight="1">
      <c r="A1656" s="162"/>
      <c r="B1656" s="163"/>
      <c r="C1656" s="164"/>
      <c r="D1656" s="163"/>
      <c r="E1656" s="165"/>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ht="15.75" customHeight="1">
      <c r="A1657" s="162"/>
      <c r="B1657" s="163"/>
      <c r="C1657" s="164"/>
      <c r="D1657" s="163"/>
      <c r="E1657" s="165"/>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ht="15.75" customHeight="1">
      <c r="A1658" s="162"/>
      <c r="B1658" s="163"/>
      <c r="C1658" s="164"/>
      <c r="D1658" s="163"/>
      <c r="E1658" s="165"/>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ht="15.75" customHeight="1">
      <c r="A1659" s="162"/>
      <c r="B1659" s="163"/>
      <c r="C1659" s="164"/>
      <c r="D1659" s="163"/>
      <c r="E1659" s="165"/>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ht="15.75" customHeight="1">
      <c r="A1660" s="162"/>
      <c r="B1660" s="163"/>
      <c r="C1660" s="164"/>
      <c r="D1660" s="163"/>
      <c r="E1660" s="165"/>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ht="15.75" customHeight="1">
      <c r="A1661" s="162"/>
      <c r="B1661" s="163"/>
      <c r="C1661" s="164"/>
      <c r="D1661" s="163"/>
      <c r="E1661" s="165"/>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ht="15.75" customHeight="1">
      <c r="A1662" s="162"/>
      <c r="B1662" s="163"/>
      <c r="C1662" s="164"/>
      <c r="D1662" s="163"/>
      <c r="E1662" s="165"/>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ht="15.75" customHeight="1">
      <c r="A1663" s="162"/>
      <c r="B1663" s="163"/>
      <c r="C1663" s="164"/>
      <c r="D1663" s="163"/>
      <c r="E1663" s="165"/>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ht="15.75" customHeight="1">
      <c r="A1664" s="162"/>
      <c r="B1664" s="163"/>
      <c r="C1664" s="164"/>
      <c r="D1664" s="163"/>
      <c r="E1664" s="165"/>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ht="15.75" customHeight="1">
      <c r="A1665" s="162"/>
      <c r="B1665" s="163"/>
      <c r="C1665" s="164"/>
      <c r="D1665" s="163"/>
      <c r="E1665" s="165"/>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ht="15.75" customHeight="1">
      <c r="A1666" s="162"/>
      <c r="B1666" s="163"/>
      <c r="C1666" s="164"/>
      <c r="D1666" s="163"/>
      <c r="E1666" s="165"/>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ht="15.75" customHeight="1">
      <c r="A1667" s="162"/>
      <c r="B1667" s="163"/>
      <c r="C1667" s="164"/>
      <c r="D1667" s="163"/>
      <c r="E1667" s="165"/>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ht="15.75" customHeight="1">
      <c r="A1668" s="162"/>
      <c r="B1668" s="163"/>
      <c r="C1668" s="164"/>
      <c r="D1668" s="163"/>
      <c r="E1668" s="165"/>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ht="15.75" customHeight="1">
      <c r="A1669" s="162"/>
      <c r="B1669" s="163"/>
      <c r="C1669" s="164"/>
      <c r="D1669" s="163"/>
      <c r="E1669" s="165"/>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ht="15.75" customHeight="1">
      <c r="A1670" s="162"/>
      <c r="B1670" s="163"/>
      <c r="C1670" s="164"/>
      <c r="D1670" s="163"/>
      <c r="E1670" s="165"/>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ht="15.75" customHeight="1">
      <c r="A1671" s="162"/>
      <c r="B1671" s="163"/>
      <c r="C1671" s="164"/>
      <c r="D1671" s="163"/>
      <c r="E1671" s="165"/>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ht="15.75" customHeight="1">
      <c r="A1672" s="162"/>
      <c r="B1672" s="163"/>
      <c r="C1672" s="164"/>
      <c r="D1672" s="163"/>
      <c r="E1672" s="165"/>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ht="15.75" customHeight="1">
      <c r="A1673" s="162"/>
      <c r="B1673" s="163"/>
      <c r="C1673" s="164"/>
      <c r="D1673" s="163"/>
      <c r="E1673" s="165"/>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ht="15.75" customHeight="1">
      <c r="A1674" s="162"/>
      <c r="B1674" s="163"/>
      <c r="C1674" s="164"/>
      <c r="D1674" s="163"/>
      <c r="E1674" s="165"/>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ht="15.75" customHeight="1">
      <c r="A1675" s="162"/>
      <c r="B1675" s="163"/>
      <c r="C1675" s="164"/>
      <c r="D1675" s="163"/>
      <c r="E1675" s="165"/>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ht="15.75" customHeight="1">
      <c r="A1676" s="162"/>
      <c r="B1676" s="163"/>
      <c r="C1676" s="164"/>
      <c r="D1676" s="163"/>
      <c r="E1676" s="165"/>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ht="15.75" customHeight="1">
      <c r="A1677" s="162"/>
      <c r="B1677" s="163"/>
      <c r="C1677" s="164"/>
      <c r="D1677" s="163"/>
      <c r="E1677" s="165"/>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ht="15.75" customHeight="1">
      <c r="A1678" s="162"/>
      <c r="B1678" s="163"/>
      <c r="C1678" s="164"/>
      <c r="D1678" s="163"/>
      <c r="E1678" s="165"/>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ht="15.75" customHeight="1">
      <c r="A1679" s="162"/>
      <c r="B1679" s="163"/>
      <c r="C1679" s="164"/>
      <c r="D1679" s="163"/>
      <c r="E1679" s="165"/>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ht="15.75" customHeight="1">
      <c r="A1680" s="162"/>
      <c r="B1680" s="163"/>
      <c r="C1680" s="164"/>
      <c r="D1680" s="163"/>
      <c r="E1680" s="165"/>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ht="15.75" customHeight="1">
      <c r="A1681" s="162"/>
      <c r="B1681" s="163"/>
      <c r="C1681" s="164"/>
      <c r="D1681" s="163"/>
      <c r="E1681" s="165"/>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ht="15.75" customHeight="1">
      <c r="A1682" s="162"/>
      <c r="B1682" s="163"/>
      <c r="C1682" s="164"/>
      <c r="D1682" s="163"/>
      <c r="E1682" s="165"/>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ht="15.75" customHeight="1">
      <c r="A1683" s="162"/>
      <c r="B1683" s="163"/>
      <c r="C1683" s="164"/>
      <c r="D1683" s="163"/>
      <c r="E1683" s="165"/>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ht="15.75" customHeight="1">
      <c r="A1684" s="162"/>
      <c r="B1684" s="163"/>
      <c r="C1684" s="164"/>
      <c r="D1684" s="163"/>
      <c r="E1684" s="165"/>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ht="15.75" customHeight="1">
      <c r="A1685" s="162"/>
      <c r="B1685" s="163"/>
      <c r="C1685" s="164"/>
      <c r="D1685" s="163"/>
      <c r="E1685" s="165"/>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ht="15.75" customHeight="1">
      <c r="A1686" s="162"/>
      <c r="B1686" s="163"/>
      <c r="C1686" s="164"/>
      <c r="D1686" s="163"/>
      <c r="E1686" s="165"/>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ht="15.75" customHeight="1">
      <c r="A1687" s="162"/>
      <c r="B1687" s="163"/>
      <c r="C1687" s="164"/>
      <c r="D1687" s="163"/>
      <c r="E1687" s="165"/>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ht="15.75" customHeight="1">
      <c r="A1688" s="162"/>
      <c r="B1688" s="163"/>
      <c r="C1688" s="164"/>
      <c r="D1688" s="163"/>
      <c r="E1688" s="165"/>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ht="15.75" customHeight="1">
      <c r="A1689" s="162"/>
      <c r="B1689" s="163"/>
      <c r="C1689" s="164"/>
      <c r="D1689" s="163"/>
      <c r="E1689" s="165"/>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ht="15.75" customHeight="1">
      <c r="A1690" s="162"/>
      <c r="B1690" s="163"/>
      <c r="C1690" s="164"/>
      <c r="D1690" s="163"/>
      <c r="E1690" s="165"/>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ht="15.75" customHeight="1">
      <c r="A1691" s="162"/>
      <c r="B1691" s="163"/>
      <c r="C1691" s="164"/>
      <c r="D1691" s="163"/>
      <c r="E1691" s="165"/>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ht="15.75" customHeight="1">
      <c r="A1692" s="162"/>
      <c r="B1692" s="163"/>
      <c r="C1692" s="164"/>
      <c r="D1692" s="163"/>
      <c r="E1692" s="165"/>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ht="15.75" customHeight="1">
      <c r="A1693" s="162"/>
      <c r="B1693" s="163"/>
      <c r="C1693" s="164"/>
      <c r="D1693" s="163"/>
      <c r="E1693" s="165"/>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ht="15.75" customHeight="1">
      <c r="A1694" s="162"/>
      <c r="B1694" s="163"/>
      <c r="C1694" s="164"/>
      <c r="D1694" s="163"/>
      <c r="E1694" s="165"/>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ht="15.75" customHeight="1">
      <c r="A1695" s="162"/>
      <c r="B1695" s="163"/>
      <c r="C1695" s="164"/>
      <c r="D1695" s="163"/>
      <c r="E1695" s="165"/>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ht="15.75" customHeight="1">
      <c r="A1696" s="162"/>
      <c r="B1696" s="163"/>
      <c r="C1696" s="164"/>
      <c r="D1696" s="163"/>
      <c r="E1696" s="165"/>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ht="15.75" customHeight="1">
      <c r="A1697" s="162"/>
      <c r="B1697" s="163"/>
      <c r="C1697" s="164"/>
      <c r="D1697" s="163"/>
      <c r="E1697" s="165"/>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ht="15.75" customHeight="1">
      <c r="A1698" s="162"/>
      <c r="B1698" s="163"/>
      <c r="C1698" s="164"/>
      <c r="D1698" s="163"/>
      <c r="E1698" s="165"/>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ht="15.75" customHeight="1">
      <c r="A1699" s="162"/>
      <c r="B1699" s="163"/>
      <c r="C1699" s="164"/>
      <c r="D1699" s="163"/>
      <c r="E1699" s="165"/>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ht="15.75" customHeight="1">
      <c r="A1700" s="162"/>
      <c r="B1700" s="163"/>
      <c r="C1700" s="164"/>
      <c r="D1700" s="163"/>
      <c r="E1700" s="165"/>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ht="15.75" customHeight="1">
      <c r="A1701" s="162"/>
      <c r="B1701" s="163"/>
      <c r="C1701" s="164"/>
      <c r="D1701" s="163"/>
      <c r="E1701" s="165"/>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ht="15.75" customHeight="1">
      <c r="A1702" s="162"/>
      <c r="B1702" s="163"/>
      <c r="C1702" s="164"/>
      <c r="D1702" s="163"/>
      <c r="E1702" s="165"/>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ht="15.75" customHeight="1">
      <c r="A1703" s="162"/>
      <c r="B1703" s="163"/>
      <c r="C1703" s="164"/>
      <c r="D1703" s="163"/>
      <c r="E1703" s="165"/>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ht="15.75" customHeight="1">
      <c r="A1704" s="162"/>
      <c r="B1704" s="163"/>
      <c r="C1704" s="164"/>
      <c r="D1704" s="163"/>
      <c r="E1704" s="165"/>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ht="15.75" customHeight="1">
      <c r="A1705" s="162"/>
      <c r="B1705" s="163"/>
      <c r="C1705" s="164"/>
      <c r="D1705" s="163"/>
      <c r="E1705" s="165"/>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ht="15.75" customHeight="1">
      <c r="A1706" s="162"/>
      <c r="B1706" s="163"/>
      <c r="C1706" s="164"/>
      <c r="D1706" s="163"/>
      <c r="E1706" s="165"/>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ht="15.75" customHeight="1">
      <c r="A1707" s="162"/>
      <c r="B1707" s="163"/>
      <c r="C1707" s="164"/>
      <c r="D1707" s="163"/>
      <c r="E1707" s="165"/>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ht="15.75" customHeight="1">
      <c r="A1708" s="162"/>
      <c r="B1708" s="163"/>
      <c r="C1708" s="164"/>
      <c r="D1708" s="163"/>
      <c r="E1708" s="165"/>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ht="15.75" customHeight="1">
      <c r="A1709" s="162"/>
      <c r="B1709" s="163"/>
      <c r="C1709" s="164"/>
      <c r="D1709" s="163"/>
      <c r="E1709" s="165"/>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ht="15.75" customHeight="1">
      <c r="A1710" s="162"/>
      <c r="B1710" s="163"/>
      <c r="C1710" s="164"/>
      <c r="D1710" s="163"/>
      <c r="E1710" s="165"/>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ht="15.75" customHeight="1">
      <c r="A1711" s="162"/>
      <c r="B1711" s="163"/>
      <c r="C1711" s="164"/>
      <c r="D1711" s="163"/>
      <c r="E1711" s="165"/>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ht="15.75" customHeight="1">
      <c r="A1712" s="162"/>
      <c r="B1712" s="163"/>
      <c r="C1712" s="164"/>
      <c r="D1712" s="163"/>
      <c r="E1712" s="165"/>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ht="15.75" customHeight="1">
      <c r="A1713" s="162"/>
      <c r="B1713" s="163"/>
      <c r="C1713" s="164"/>
      <c r="D1713" s="163"/>
      <c r="E1713" s="165"/>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ht="15.75" customHeight="1">
      <c r="A1714" s="162"/>
      <c r="B1714" s="163"/>
      <c r="C1714" s="164"/>
      <c r="D1714" s="163"/>
      <c r="E1714" s="165"/>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ht="15.75" customHeight="1">
      <c r="A1715" s="162"/>
      <c r="B1715" s="163"/>
      <c r="C1715" s="164"/>
      <c r="D1715" s="163"/>
      <c r="E1715" s="165"/>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ht="15.75" customHeight="1">
      <c r="A1716" s="162"/>
      <c r="B1716" s="163"/>
      <c r="C1716" s="164"/>
      <c r="D1716" s="163"/>
      <c r="E1716" s="165"/>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ht="15.75" customHeight="1">
      <c r="A1717" s="162"/>
      <c r="B1717" s="163"/>
      <c r="C1717" s="164"/>
      <c r="D1717" s="163"/>
      <c r="E1717" s="165"/>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ht="15.75" customHeight="1">
      <c r="A1718" s="162"/>
      <c r="B1718" s="163"/>
      <c r="C1718" s="164"/>
      <c r="D1718" s="163"/>
      <c r="E1718" s="165"/>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ht="15.75" customHeight="1">
      <c r="A1719" s="162"/>
      <c r="B1719" s="163"/>
      <c r="C1719" s="164"/>
      <c r="D1719" s="163"/>
      <c r="E1719" s="165"/>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ht="15.75" customHeight="1">
      <c r="A1720" s="162"/>
      <c r="B1720" s="163"/>
      <c r="C1720" s="164"/>
      <c r="D1720" s="163"/>
      <c r="E1720" s="165"/>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ht="15.75" customHeight="1">
      <c r="A1721" s="162"/>
      <c r="B1721" s="163"/>
      <c r="C1721" s="164"/>
      <c r="D1721" s="163"/>
      <c r="E1721" s="165"/>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ht="15.75" customHeight="1">
      <c r="A1722" s="162"/>
      <c r="B1722" s="163"/>
      <c r="C1722" s="164"/>
      <c r="D1722" s="163"/>
      <c r="E1722" s="165"/>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ht="15.75" customHeight="1">
      <c r="A1723" s="162"/>
      <c r="B1723" s="163"/>
      <c r="C1723" s="164"/>
      <c r="D1723" s="163"/>
      <c r="E1723" s="165"/>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ht="15.75" customHeight="1">
      <c r="A1724" s="162"/>
      <c r="B1724" s="163"/>
      <c r="C1724" s="164"/>
      <c r="D1724" s="163"/>
      <c r="E1724" s="165"/>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ht="15.75" customHeight="1">
      <c r="A1725" s="162"/>
      <c r="B1725" s="163"/>
      <c r="C1725" s="164"/>
      <c r="D1725" s="163"/>
      <c r="E1725" s="165"/>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ht="15.75" customHeight="1">
      <c r="A1726" s="162"/>
      <c r="B1726" s="163"/>
      <c r="C1726" s="164"/>
      <c r="D1726" s="163"/>
      <c r="E1726" s="165"/>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ht="15.75" customHeight="1">
      <c r="A1727" s="162"/>
      <c r="B1727" s="163"/>
      <c r="C1727" s="164"/>
      <c r="D1727" s="163"/>
      <c r="E1727" s="165"/>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ht="15.75" customHeight="1">
      <c r="A1728" s="162"/>
      <c r="B1728" s="163"/>
      <c r="C1728" s="164"/>
      <c r="D1728" s="163"/>
      <c r="E1728" s="165"/>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ht="15.75" customHeight="1">
      <c r="A1729" s="162"/>
      <c r="B1729" s="163"/>
      <c r="C1729" s="164"/>
      <c r="D1729" s="163"/>
      <c r="E1729" s="165"/>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ht="15.75" customHeight="1">
      <c r="A1730" s="162"/>
      <c r="B1730" s="163"/>
      <c r="C1730" s="164"/>
      <c r="D1730" s="163"/>
      <c r="E1730" s="165"/>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ht="15.75" customHeight="1">
      <c r="A1731" s="162"/>
      <c r="B1731" s="163"/>
      <c r="C1731" s="164"/>
      <c r="D1731" s="163"/>
      <c r="E1731" s="165"/>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ht="15.75" customHeight="1">
      <c r="A1732" s="162"/>
      <c r="B1732" s="163"/>
      <c r="C1732" s="164"/>
      <c r="D1732" s="163"/>
      <c r="E1732" s="165"/>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ht="15.75" customHeight="1">
      <c r="A1733" s="162"/>
      <c r="B1733" s="163"/>
      <c r="C1733" s="164"/>
      <c r="D1733" s="163"/>
      <c r="E1733" s="165"/>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ht="15.75" customHeight="1">
      <c r="A1734" s="162"/>
      <c r="B1734" s="163"/>
      <c r="C1734" s="164"/>
      <c r="D1734" s="163"/>
      <c r="E1734" s="165"/>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ht="15.75" customHeight="1">
      <c r="A1735" s="162"/>
      <c r="B1735" s="163"/>
      <c r="C1735" s="164"/>
      <c r="D1735" s="163"/>
      <c r="E1735" s="165"/>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ht="15.75" customHeight="1">
      <c r="A1736" s="162"/>
      <c r="B1736" s="163"/>
      <c r="C1736" s="164"/>
      <c r="D1736" s="163"/>
      <c r="E1736" s="165"/>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ht="15.75" customHeight="1">
      <c r="A1737" s="162"/>
      <c r="B1737" s="163"/>
      <c r="C1737" s="164"/>
      <c r="D1737" s="163"/>
      <c r="E1737" s="165"/>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ht="15.75" customHeight="1">
      <c r="A1738" s="162"/>
      <c r="B1738" s="163"/>
      <c r="C1738" s="164"/>
      <c r="D1738" s="163"/>
      <c r="E1738" s="165"/>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ht="15.75" customHeight="1">
      <c r="A1739" s="162"/>
      <c r="B1739" s="163"/>
      <c r="C1739" s="164"/>
      <c r="D1739" s="163"/>
      <c r="E1739" s="165"/>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ht="15.75" customHeight="1">
      <c r="A1740" s="162"/>
      <c r="B1740" s="163"/>
      <c r="C1740" s="164"/>
      <c r="D1740" s="163"/>
      <c r="E1740" s="165"/>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ht="15.75" customHeight="1">
      <c r="A1741" s="162"/>
      <c r="B1741" s="163"/>
      <c r="C1741" s="164"/>
      <c r="D1741" s="163"/>
      <c r="E1741" s="165"/>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ht="15.75" customHeight="1">
      <c r="A1742" s="162"/>
      <c r="B1742" s="163"/>
      <c r="C1742" s="164"/>
      <c r="D1742" s="163"/>
      <c r="E1742" s="165"/>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ht="15.75" customHeight="1">
      <c r="A1743" s="162"/>
      <c r="B1743" s="163"/>
      <c r="C1743" s="164"/>
      <c r="D1743" s="163"/>
      <c r="E1743" s="165"/>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ht="15.75" customHeight="1">
      <c r="A1744" s="162"/>
      <c r="B1744" s="163"/>
      <c r="C1744" s="164"/>
      <c r="D1744" s="163"/>
      <c r="E1744" s="165"/>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ht="15.75" customHeight="1">
      <c r="A1745" s="162"/>
      <c r="B1745" s="163"/>
      <c r="C1745" s="164"/>
      <c r="D1745" s="163"/>
      <c r="E1745" s="165"/>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ht="15.75" customHeight="1">
      <c r="A1746" s="162"/>
      <c r="B1746" s="163"/>
      <c r="C1746" s="164"/>
      <c r="D1746" s="163"/>
      <c r="E1746" s="165"/>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ht="15.75" customHeight="1">
      <c r="A1747" s="162"/>
      <c r="B1747" s="163"/>
      <c r="C1747" s="164"/>
      <c r="D1747" s="163"/>
      <c r="E1747" s="165"/>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ht="15.75" customHeight="1">
      <c r="A1748" s="162"/>
      <c r="B1748" s="163"/>
      <c r="C1748" s="164"/>
      <c r="D1748" s="163"/>
      <c r="E1748" s="165"/>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ht="15.75" customHeight="1">
      <c r="A1749" s="162"/>
      <c r="B1749" s="163"/>
      <c r="C1749" s="164"/>
      <c r="D1749" s="163"/>
      <c r="E1749" s="165"/>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ht="15.75" customHeight="1">
      <c r="A1750" s="162"/>
      <c r="B1750" s="163"/>
      <c r="C1750" s="164"/>
      <c r="D1750" s="163"/>
      <c r="E1750" s="165"/>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ht="15.75" customHeight="1">
      <c r="A1751" s="162"/>
      <c r="B1751" s="163"/>
      <c r="C1751" s="164"/>
      <c r="D1751" s="163"/>
      <c r="E1751" s="165"/>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ht="15.75" customHeight="1">
      <c r="A1752" s="162"/>
      <c r="B1752" s="163"/>
      <c r="C1752" s="164"/>
      <c r="D1752" s="163"/>
      <c r="E1752" s="165"/>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ht="15.75" customHeight="1">
      <c r="A1753" s="162"/>
      <c r="B1753" s="163"/>
      <c r="C1753" s="164"/>
      <c r="D1753" s="163"/>
      <c r="E1753" s="165"/>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ht="15.75" customHeight="1">
      <c r="A1754" s="162"/>
      <c r="B1754" s="163"/>
      <c r="C1754" s="164"/>
      <c r="D1754" s="163"/>
      <c r="E1754" s="165"/>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ht="15.75" customHeight="1">
      <c r="A1755" s="162"/>
      <c r="B1755" s="163"/>
      <c r="C1755" s="164"/>
      <c r="D1755" s="163"/>
      <c r="E1755" s="165"/>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ht="15.75" customHeight="1">
      <c r="A1756" s="162"/>
      <c r="B1756" s="163"/>
      <c r="C1756" s="164"/>
      <c r="D1756" s="163"/>
      <c r="E1756" s="165"/>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ht="15.75" customHeight="1">
      <c r="A1757" s="162"/>
      <c r="B1757" s="163"/>
      <c r="C1757" s="164"/>
      <c r="D1757" s="163"/>
      <c r="E1757" s="165"/>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ht="15.75" customHeight="1">
      <c r="A1758" s="162"/>
      <c r="B1758" s="163"/>
      <c r="C1758" s="164"/>
      <c r="D1758" s="163"/>
      <c r="E1758" s="165"/>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ht="15.75" customHeight="1">
      <c r="A1759" s="162"/>
      <c r="B1759" s="163"/>
      <c r="C1759" s="164"/>
      <c r="D1759" s="163"/>
      <c r="E1759" s="165"/>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ht="15.75" customHeight="1">
      <c r="A1760" s="162"/>
      <c r="B1760" s="163"/>
      <c r="C1760" s="164"/>
      <c r="D1760" s="163"/>
      <c r="E1760" s="165"/>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ht="15.75" customHeight="1">
      <c r="A1761" s="162"/>
      <c r="B1761" s="163"/>
      <c r="C1761" s="164"/>
      <c r="D1761" s="163"/>
      <c r="E1761" s="165"/>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ht="15.75" customHeight="1">
      <c r="A1762" s="162"/>
      <c r="B1762" s="163"/>
      <c r="C1762" s="164"/>
      <c r="D1762" s="163"/>
      <c r="E1762" s="165"/>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ht="15.75" customHeight="1">
      <c r="A1763" s="162"/>
      <c r="B1763" s="163"/>
      <c r="C1763" s="164"/>
      <c r="D1763" s="163"/>
      <c r="E1763" s="165"/>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ht="15.75" customHeight="1">
      <c r="A1764" s="162"/>
      <c r="B1764" s="163"/>
      <c r="C1764" s="164"/>
      <c r="D1764" s="163"/>
      <c r="E1764" s="165"/>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ht="15.75" customHeight="1">
      <c r="A1765" s="162"/>
      <c r="B1765" s="163"/>
      <c r="C1765" s="164"/>
      <c r="D1765" s="163"/>
      <c r="E1765" s="165"/>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ht="15.75" customHeight="1">
      <c r="A1766" s="162"/>
      <c r="B1766" s="163"/>
      <c r="C1766" s="164"/>
      <c r="D1766" s="163"/>
      <c r="E1766" s="165"/>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ht="15.75" customHeight="1">
      <c r="A1767" s="162"/>
      <c r="B1767" s="163"/>
      <c r="C1767" s="164"/>
      <c r="D1767" s="163"/>
      <c r="E1767" s="165"/>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ht="15.75" customHeight="1">
      <c r="A1768" s="162"/>
      <c r="B1768" s="163"/>
      <c r="C1768" s="164"/>
      <c r="D1768" s="163"/>
      <c r="E1768" s="165"/>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ht="15.75" customHeight="1">
      <c r="A1769" s="162"/>
      <c r="B1769" s="163"/>
      <c r="C1769" s="164"/>
      <c r="D1769" s="163"/>
      <c r="E1769" s="165"/>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ht="15.75" customHeight="1">
      <c r="A1770" s="162"/>
      <c r="B1770" s="163"/>
      <c r="C1770" s="164"/>
      <c r="D1770" s="163"/>
      <c r="E1770" s="165"/>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ht="15.75" customHeight="1">
      <c r="A1771" s="162"/>
      <c r="B1771" s="163"/>
      <c r="C1771" s="164"/>
      <c r="D1771" s="163"/>
      <c r="E1771" s="165"/>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ht="15.75" customHeight="1">
      <c r="A1772" s="162"/>
      <c r="B1772" s="163"/>
      <c r="C1772" s="164"/>
      <c r="D1772" s="163"/>
      <c r="E1772" s="165"/>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ht="15.75" customHeight="1">
      <c r="A1773" s="162"/>
      <c r="B1773" s="163"/>
      <c r="C1773" s="164"/>
      <c r="D1773" s="163"/>
      <c r="E1773" s="165"/>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ht="15.75" customHeight="1">
      <c r="A1774" s="162"/>
      <c r="B1774" s="163"/>
      <c r="C1774" s="164"/>
      <c r="D1774" s="163"/>
      <c r="E1774" s="165"/>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ht="15.75" customHeight="1">
      <c r="A1775" s="162"/>
      <c r="B1775" s="163"/>
      <c r="C1775" s="164"/>
      <c r="D1775" s="163"/>
      <c r="E1775" s="165"/>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ht="15.75" customHeight="1">
      <c r="A1776" s="162"/>
      <c r="B1776" s="163"/>
      <c r="C1776" s="164"/>
      <c r="D1776" s="163"/>
      <c r="E1776" s="165"/>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ht="15.75" customHeight="1">
      <c r="A1777" s="162"/>
      <c r="B1777" s="163"/>
      <c r="C1777" s="164"/>
      <c r="D1777" s="163"/>
      <c r="E1777" s="165"/>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ht="15.75" customHeight="1">
      <c r="A1778" s="162"/>
      <c r="B1778" s="163"/>
      <c r="C1778" s="164"/>
      <c r="D1778" s="163"/>
      <c r="E1778" s="165"/>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ht="15.75" customHeight="1">
      <c r="A1779" s="162"/>
      <c r="B1779" s="163"/>
      <c r="C1779" s="164"/>
      <c r="D1779" s="163"/>
      <c r="E1779" s="165"/>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ht="15.75" customHeight="1">
      <c r="A1780" s="162"/>
      <c r="B1780" s="163"/>
      <c r="C1780" s="164"/>
      <c r="D1780" s="163"/>
      <c r="E1780" s="165"/>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ht="15.75" customHeight="1">
      <c r="A1781" s="162"/>
      <c r="B1781" s="163"/>
      <c r="C1781" s="164"/>
      <c r="D1781" s="163"/>
      <c r="E1781" s="165"/>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ht="15.75" customHeight="1">
      <c r="A1782" s="162"/>
      <c r="B1782" s="163"/>
      <c r="C1782" s="164"/>
      <c r="D1782" s="163"/>
      <c r="E1782" s="165"/>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ht="15.75" customHeight="1">
      <c r="A1783" s="162"/>
      <c r="B1783" s="163"/>
      <c r="C1783" s="164"/>
      <c r="D1783" s="163"/>
      <c r="E1783" s="165"/>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ht="15.75" customHeight="1">
      <c r="A1784" s="162"/>
      <c r="B1784" s="163"/>
      <c r="C1784" s="164"/>
      <c r="D1784" s="163"/>
      <c r="E1784" s="165"/>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ht="15.75" customHeight="1">
      <c r="A1785" s="162"/>
      <c r="B1785" s="163"/>
      <c r="C1785" s="164"/>
      <c r="D1785" s="163"/>
      <c r="E1785" s="165"/>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ht="15.75" customHeight="1">
      <c r="A1786" s="162"/>
      <c r="B1786" s="163"/>
      <c r="C1786" s="164"/>
      <c r="D1786" s="163"/>
      <c r="E1786" s="165"/>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ht="15.75" customHeight="1">
      <c r="A1787" s="162"/>
      <c r="B1787" s="163"/>
      <c r="C1787" s="164"/>
      <c r="D1787" s="163"/>
      <c r="E1787" s="165"/>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ht="15.75" customHeight="1">
      <c r="A1788" s="162"/>
      <c r="B1788" s="163"/>
      <c r="C1788" s="164"/>
      <c r="D1788" s="163"/>
      <c r="E1788" s="165"/>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ht="15.75" customHeight="1">
      <c r="A1789" s="162"/>
      <c r="B1789" s="163"/>
      <c r="C1789" s="164"/>
      <c r="D1789" s="163"/>
      <c r="E1789" s="165"/>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ht="15.75" customHeight="1">
      <c r="A1790" s="162"/>
      <c r="B1790" s="163"/>
      <c r="C1790" s="164"/>
      <c r="D1790" s="163"/>
      <c r="E1790" s="165"/>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ht="15.75" customHeight="1">
      <c r="A1791" s="162"/>
      <c r="B1791" s="163"/>
      <c r="C1791" s="164"/>
      <c r="D1791" s="163"/>
      <c r="E1791" s="165"/>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ht="15.75" customHeight="1">
      <c r="A1792" s="162"/>
      <c r="B1792" s="163"/>
      <c r="C1792" s="164"/>
      <c r="D1792" s="163"/>
      <c r="E1792" s="165"/>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ht="15.75" customHeight="1">
      <c r="A1793" s="162"/>
      <c r="B1793" s="163"/>
      <c r="C1793" s="164"/>
      <c r="D1793" s="163"/>
      <c r="E1793" s="165"/>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ht="15.75" customHeight="1">
      <c r="A1794" s="162"/>
      <c r="B1794" s="163"/>
      <c r="C1794" s="164"/>
      <c r="D1794" s="163"/>
      <c r="E1794" s="165"/>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ht="15.75" customHeight="1">
      <c r="A1795" s="162"/>
      <c r="B1795" s="163"/>
      <c r="C1795" s="164"/>
      <c r="D1795" s="163"/>
      <c r="E1795" s="165"/>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ht="15.75" customHeight="1">
      <c r="A1796" s="162"/>
      <c r="B1796" s="163"/>
      <c r="C1796" s="164"/>
      <c r="D1796" s="163"/>
      <c r="E1796" s="165"/>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ht="15.75" customHeight="1">
      <c r="A1797" s="162"/>
      <c r="B1797" s="163"/>
      <c r="C1797" s="164"/>
      <c r="D1797" s="163"/>
      <c r="E1797" s="165"/>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ht="15.75" customHeight="1">
      <c r="A1798" s="162"/>
      <c r="B1798" s="163"/>
      <c r="C1798" s="164"/>
      <c r="D1798" s="163"/>
      <c r="E1798" s="165"/>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ht="15.75" customHeight="1">
      <c r="A1799" s="162"/>
      <c r="B1799" s="163"/>
      <c r="C1799" s="164"/>
      <c r="D1799" s="163"/>
      <c r="E1799" s="165"/>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ht="15.75" customHeight="1">
      <c r="A1800" s="162"/>
      <c r="B1800" s="163"/>
      <c r="C1800" s="164"/>
      <c r="D1800" s="163"/>
      <c r="E1800" s="165"/>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ht="15.75" customHeight="1">
      <c r="A1801" s="162"/>
      <c r="B1801" s="163"/>
      <c r="C1801" s="164"/>
      <c r="D1801" s="163"/>
      <c r="E1801" s="165"/>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ht="15.75" customHeight="1">
      <c r="A1802" s="162"/>
      <c r="B1802" s="163"/>
      <c r="C1802" s="164"/>
      <c r="D1802" s="163"/>
      <c r="E1802" s="165"/>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ht="15.75" customHeight="1">
      <c r="A1803" s="162"/>
      <c r="B1803" s="163"/>
      <c r="C1803" s="164"/>
      <c r="D1803" s="163"/>
      <c r="E1803" s="165"/>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ht="15.75" customHeight="1">
      <c r="A1804" s="162"/>
      <c r="B1804" s="163"/>
      <c r="C1804" s="164"/>
      <c r="D1804" s="163"/>
      <c r="E1804" s="165"/>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ht="15.75" customHeight="1">
      <c r="A1805" s="162"/>
      <c r="B1805" s="163"/>
      <c r="C1805" s="164"/>
      <c r="D1805" s="163"/>
      <c r="E1805" s="165"/>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ht="15.75" customHeight="1">
      <c r="A1806" s="162"/>
      <c r="B1806" s="163"/>
      <c r="C1806" s="164"/>
      <c r="D1806" s="163"/>
      <c r="E1806" s="165"/>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ht="15.75" customHeight="1">
      <c r="A1807" s="162"/>
      <c r="B1807" s="163"/>
      <c r="C1807" s="164"/>
      <c r="D1807" s="163"/>
      <c r="E1807" s="165"/>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ht="15.75" customHeight="1">
      <c r="A1808" s="162"/>
      <c r="B1808" s="163"/>
      <c r="C1808" s="164"/>
      <c r="D1808" s="163"/>
      <c r="E1808" s="165"/>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ht="15.75" customHeight="1">
      <c r="A1809" s="162"/>
      <c r="B1809" s="163"/>
      <c r="C1809" s="164"/>
      <c r="D1809" s="163"/>
      <c r="E1809" s="165"/>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ht="15.75" customHeight="1">
      <c r="A1810" s="162"/>
      <c r="B1810" s="163"/>
      <c r="C1810" s="164"/>
      <c r="D1810" s="163"/>
      <c r="E1810" s="165"/>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ht="15.75" customHeight="1">
      <c r="A1811" s="162"/>
      <c r="B1811" s="163"/>
      <c r="C1811" s="164"/>
      <c r="D1811" s="163"/>
      <c r="E1811" s="165"/>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ht="15.75" customHeight="1">
      <c r="A1812" s="162"/>
      <c r="B1812" s="163"/>
      <c r="C1812" s="164"/>
      <c r="D1812" s="163"/>
      <c r="E1812" s="165"/>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ht="15.75" customHeight="1">
      <c r="A1813" s="162"/>
      <c r="B1813" s="163"/>
      <c r="C1813" s="164"/>
      <c r="D1813" s="163"/>
      <c r="E1813" s="165"/>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ht="15.75" customHeight="1">
      <c r="A1814" s="162"/>
      <c r="B1814" s="163"/>
      <c r="C1814" s="164"/>
      <c r="D1814" s="163"/>
      <c r="E1814" s="165"/>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ht="15.75" customHeight="1">
      <c r="A1815" s="162"/>
      <c r="B1815" s="163"/>
      <c r="C1815" s="164"/>
      <c r="D1815" s="163"/>
      <c r="E1815" s="165"/>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ht="15.75" customHeight="1">
      <c r="A1816" s="162"/>
      <c r="B1816" s="163"/>
      <c r="C1816" s="164"/>
      <c r="D1816" s="163"/>
      <c r="E1816" s="165"/>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ht="15.75" customHeight="1">
      <c r="A1817" s="162"/>
      <c r="B1817" s="163"/>
      <c r="C1817" s="164"/>
      <c r="D1817" s="163"/>
      <c r="E1817" s="165"/>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ht="15.75" customHeight="1">
      <c r="A1818" s="162"/>
      <c r="B1818" s="163"/>
      <c r="C1818" s="164"/>
      <c r="D1818" s="163"/>
      <c r="E1818" s="165"/>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ht="15.75" customHeight="1">
      <c r="A1819" s="162"/>
      <c r="B1819" s="163"/>
      <c r="C1819" s="164"/>
      <c r="D1819" s="163"/>
      <c r="E1819" s="165"/>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ht="15.75" customHeight="1">
      <c r="A1820" s="162"/>
      <c r="B1820" s="163"/>
      <c r="C1820" s="164"/>
      <c r="D1820" s="163"/>
      <c r="E1820" s="165"/>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ht="15.75" customHeight="1">
      <c r="A1821" s="162"/>
      <c r="B1821" s="163"/>
      <c r="C1821" s="164"/>
      <c r="D1821" s="163"/>
      <c r="E1821" s="165"/>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ht="15.75" customHeight="1">
      <c r="A1822" s="162"/>
      <c r="B1822" s="163"/>
      <c r="C1822" s="164"/>
      <c r="D1822" s="163"/>
      <c r="E1822" s="165"/>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ht="15.75" customHeight="1">
      <c r="A1823" s="162"/>
      <c r="B1823" s="163"/>
      <c r="C1823" s="164"/>
      <c r="D1823" s="163"/>
      <c r="E1823" s="165"/>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ht="15.75" customHeight="1">
      <c r="A1824" s="162"/>
      <c r="B1824" s="163"/>
      <c r="C1824" s="164"/>
      <c r="D1824" s="163"/>
      <c r="E1824" s="165"/>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ht="15.75" customHeight="1">
      <c r="A1825" s="162"/>
      <c r="B1825" s="163"/>
      <c r="C1825" s="164"/>
      <c r="D1825" s="163"/>
      <c r="E1825" s="165"/>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ht="15.75" customHeight="1">
      <c r="A1826" s="162"/>
      <c r="B1826" s="163"/>
      <c r="C1826" s="164"/>
      <c r="D1826" s="163"/>
      <c r="E1826" s="165"/>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ht="15.75" customHeight="1">
      <c r="A1827" s="162"/>
      <c r="B1827" s="163"/>
      <c r="C1827" s="164"/>
      <c r="D1827" s="163"/>
      <c r="E1827" s="165"/>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ht="15.75" customHeight="1">
      <c r="A1828" s="162"/>
      <c r="B1828" s="163"/>
      <c r="C1828" s="164"/>
      <c r="D1828" s="163"/>
      <c r="E1828" s="165"/>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ht="15.75" customHeight="1">
      <c r="A1829" s="162"/>
      <c r="B1829" s="163"/>
      <c r="C1829" s="164"/>
      <c r="D1829" s="163"/>
      <c r="E1829" s="165"/>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ht="15.75" customHeight="1">
      <c r="A1830" s="162"/>
      <c r="B1830" s="163"/>
      <c r="C1830" s="164"/>
      <c r="D1830" s="163"/>
      <c r="E1830" s="165"/>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ht="15.75" customHeight="1">
      <c r="A1831" s="162"/>
      <c r="B1831" s="163"/>
      <c r="C1831" s="164"/>
      <c r="D1831" s="163"/>
      <c r="E1831" s="165"/>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ht="15.75" customHeight="1">
      <c r="A1832" s="162"/>
      <c r="B1832" s="163"/>
      <c r="C1832" s="164"/>
      <c r="D1832" s="163"/>
      <c r="E1832" s="165"/>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ht="15.75" customHeight="1">
      <c r="A1833" s="162"/>
      <c r="B1833" s="163"/>
      <c r="C1833" s="164"/>
      <c r="D1833" s="163"/>
      <c r="E1833" s="165"/>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ht="15.75" customHeight="1">
      <c r="A1834" s="162"/>
      <c r="B1834" s="163"/>
      <c r="C1834" s="164"/>
      <c r="D1834" s="163"/>
      <c r="E1834" s="165"/>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ht="15.75" customHeight="1">
      <c r="A1835" s="162"/>
      <c r="B1835" s="163"/>
      <c r="C1835" s="164"/>
      <c r="D1835" s="163"/>
      <c r="E1835" s="165"/>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ht="15.75" customHeight="1">
      <c r="A1836" s="162"/>
      <c r="B1836" s="163"/>
      <c r="C1836" s="164"/>
      <c r="D1836" s="163"/>
      <c r="E1836" s="165"/>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ht="15.75" customHeight="1">
      <c r="A1837" s="162"/>
      <c r="B1837" s="163"/>
      <c r="C1837" s="164"/>
      <c r="D1837" s="163"/>
      <c r="E1837" s="165"/>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ht="15.75" customHeight="1">
      <c r="A1838" s="162"/>
      <c r="B1838" s="163"/>
      <c r="C1838" s="164"/>
      <c r="D1838" s="163"/>
      <c r="E1838" s="165"/>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ht="15.75" customHeight="1">
      <c r="A1839" s="162"/>
      <c r="B1839" s="163"/>
      <c r="C1839" s="164"/>
      <c r="D1839" s="163"/>
      <c r="E1839" s="165"/>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ht="15.75" customHeight="1">
      <c r="A1840" s="162"/>
      <c r="B1840" s="163"/>
      <c r="C1840" s="164"/>
      <c r="D1840" s="163"/>
      <c r="E1840" s="165"/>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ht="15.75" customHeight="1">
      <c r="A1841" s="162"/>
      <c r="B1841" s="163"/>
      <c r="C1841" s="164"/>
      <c r="D1841" s="163"/>
      <c r="E1841" s="165"/>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ht="15.75" customHeight="1">
      <c r="A1842" s="162"/>
      <c r="B1842" s="163"/>
      <c r="C1842" s="164"/>
      <c r="D1842" s="163"/>
      <c r="E1842" s="165"/>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ht="15.75" customHeight="1">
      <c r="A1843" s="162"/>
      <c r="B1843" s="163"/>
      <c r="C1843" s="164"/>
      <c r="D1843" s="163"/>
      <c r="E1843" s="165"/>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ht="15.75" customHeight="1">
      <c r="A1844" s="162"/>
      <c r="B1844" s="163"/>
      <c r="C1844" s="164"/>
      <c r="D1844" s="163"/>
      <c r="E1844" s="165"/>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ht="15.75" customHeight="1">
      <c r="A1845" s="162"/>
      <c r="B1845" s="163"/>
      <c r="C1845" s="164"/>
      <c r="D1845" s="163"/>
      <c r="E1845" s="165"/>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ht="15.75" customHeight="1">
      <c r="A1846" s="162"/>
      <c r="B1846" s="163"/>
      <c r="C1846" s="164"/>
      <c r="D1846" s="163"/>
      <c r="E1846" s="165"/>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ht="15.75" customHeight="1">
      <c r="A1847" s="162"/>
      <c r="B1847" s="163"/>
      <c r="C1847" s="164"/>
      <c r="D1847" s="163"/>
      <c r="E1847" s="165"/>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ht="15.75" customHeight="1">
      <c r="A1848" s="162"/>
      <c r="B1848" s="163"/>
      <c r="C1848" s="164"/>
      <c r="D1848" s="163"/>
      <c r="E1848" s="165"/>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ht="15.75" customHeight="1">
      <c r="A1849" s="162"/>
      <c r="B1849" s="163"/>
      <c r="C1849" s="164"/>
      <c r="D1849" s="163"/>
      <c r="E1849" s="165"/>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ht="15.75" customHeight="1">
      <c r="A1850" s="162"/>
      <c r="B1850" s="163"/>
      <c r="C1850" s="164"/>
      <c r="D1850" s="163"/>
      <c r="E1850" s="165"/>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ht="15.75" customHeight="1">
      <c r="A1851" s="162"/>
      <c r="B1851" s="163"/>
      <c r="C1851" s="164"/>
      <c r="D1851" s="163"/>
      <c r="E1851" s="165"/>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ht="15.75" customHeight="1">
      <c r="A1852" s="162"/>
      <c r="B1852" s="163"/>
      <c r="C1852" s="164"/>
      <c r="D1852" s="163"/>
      <c r="E1852" s="165"/>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ht="15.75" customHeight="1">
      <c r="A1853" s="162"/>
      <c r="B1853" s="163"/>
      <c r="C1853" s="164"/>
      <c r="D1853" s="163"/>
      <c r="E1853" s="165"/>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ht="15.75" customHeight="1">
      <c r="A1854" s="162"/>
      <c r="B1854" s="163"/>
      <c r="C1854" s="164"/>
      <c r="D1854" s="163"/>
      <c r="E1854" s="165"/>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ht="15.75" customHeight="1">
      <c r="A1855" s="162"/>
      <c r="B1855" s="163"/>
      <c r="C1855" s="164"/>
      <c r="D1855" s="163"/>
      <c r="E1855" s="165"/>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ht="15.75" customHeight="1">
      <c r="A1856" s="162"/>
      <c r="B1856" s="163"/>
      <c r="C1856" s="164"/>
      <c r="D1856" s="163"/>
      <c r="E1856" s="165"/>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ht="15.75" customHeight="1">
      <c r="A1857" s="162"/>
      <c r="B1857" s="163"/>
      <c r="C1857" s="164"/>
      <c r="D1857" s="163"/>
      <c r="E1857" s="165"/>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ht="15.75" customHeight="1">
      <c r="A1858" s="162"/>
      <c r="B1858" s="163"/>
      <c r="C1858" s="164"/>
      <c r="D1858" s="163"/>
      <c r="E1858" s="165"/>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ht="15.75" customHeight="1">
      <c r="A1859" s="162"/>
      <c r="B1859" s="163"/>
      <c r="C1859" s="164"/>
      <c r="D1859" s="163"/>
      <c r="E1859" s="165"/>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ht="15.75" customHeight="1">
      <c r="A1860" s="162"/>
      <c r="B1860" s="163"/>
      <c r="C1860" s="164"/>
      <c r="D1860" s="163"/>
      <c r="E1860" s="165"/>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ht="15.75" customHeight="1">
      <c r="A1861" s="162"/>
      <c r="B1861" s="163"/>
      <c r="C1861" s="164"/>
      <c r="D1861" s="163"/>
      <c r="E1861" s="165"/>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ht="15.75" customHeight="1">
      <c r="A1862" s="162"/>
      <c r="B1862" s="163"/>
      <c r="C1862" s="164"/>
      <c r="D1862" s="163"/>
      <c r="E1862" s="165"/>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ht="15.75" customHeight="1">
      <c r="A1863" s="162"/>
      <c r="B1863" s="163"/>
      <c r="C1863" s="164"/>
      <c r="D1863" s="163"/>
      <c r="E1863" s="165"/>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ht="15.75" customHeight="1">
      <c r="A1864" s="162"/>
      <c r="B1864" s="163"/>
      <c r="C1864" s="164"/>
      <c r="D1864" s="163"/>
      <c r="E1864" s="165"/>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ht="15.75" customHeight="1">
      <c r="A1865" s="162"/>
      <c r="B1865" s="163"/>
      <c r="C1865" s="164"/>
      <c r="D1865" s="163"/>
      <c r="E1865" s="165"/>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ht="15.75" customHeight="1">
      <c r="A1866" s="162"/>
      <c r="B1866" s="163"/>
      <c r="C1866" s="164"/>
      <c r="D1866" s="163"/>
      <c r="E1866" s="165"/>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ht="15.75" customHeight="1">
      <c r="A1867" s="162"/>
      <c r="B1867" s="163"/>
      <c r="C1867" s="164"/>
      <c r="D1867" s="163"/>
      <c r="E1867" s="165"/>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ht="15.75" customHeight="1">
      <c r="A1868" s="162"/>
      <c r="B1868" s="163"/>
      <c r="C1868" s="164"/>
      <c r="D1868" s="163"/>
      <c r="E1868" s="165"/>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ht="15.75" customHeight="1">
      <c r="A1869" s="162"/>
      <c r="B1869" s="163"/>
      <c r="C1869" s="164"/>
      <c r="D1869" s="163"/>
      <c r="E1869" s="165"/>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ht="15.75" customHeight="1">
      <c r="A1870" s="162"/>
      <c r="B1870" s="163"/>
      <c r="C1870" s="164"/>
      <c r="D1870" s="163"/>
      <c r="E1870" s="165"/>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ht="15.75" customHeight="1">
      <c r="A1871" s="162"/>
      <c r="B1871" s="163"/>
      <c r="C1871" s="164"/>
      <c r="D1871" s="163"/>
      <c r="E1871" s="165"/>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ht="15.75" customHeight="1">
      <c r="A1872" s="162"/>
      <c r="B1872" s="163"/>
      <c r="C1872" s="164"/>
      <c r="D1872" s="163"/>
      <c r="E1872" s="165"/>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ht="15.75" customHeight="1">
      <c r="A1873" s="162"/>
      <c r="B1873" s="163"/>
      <c r="C1873" s="164"/>
      <c r="D1873" s="163"/>
      <c r="E1873" s="165"/>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ht="15.75" customHeight="1">
      <c r="A1874" s="162"/>
      <c r="B1874" s="163"/>
      <c r="C1874" s="164"/>
      <c r="D1874" s="163"/>
      <c r="E1874" s="165"/>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ht="15.75" customHeight="1">
      <c r="A1875" s="162"/>
      <c r="B1875" s="163"/>
      <c r="C1875" s="164"/>
      <c r="D1875" s="163"/>
      <c r="E1875" s="165"/>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ht="15.75" customHeight="1">
      <c r="A1876" s="162"/>
      <c r="B1876" s="163"/>
      <c r="C1876" s="164"/>
      <c r="D1876" s="163"/>
      <c r="E1876" s="165"/>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sheetData>
  <mergeCells count="70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A424:E424"/>
    <mergeCell ref="A425:E425"/>
    <mergeCell ref="A426:B426"/>
    <mergeCell ref="D438:D439"/>
    <mergeCell ref="E438:E439"/>
    <mergeCell ref="A427:A428"/>
    <mergeCell ref="D427:D428"/>
    <mergeCell ref="E427:E428"/>
    <mergeCell ref="A435:E435"/>
    <mergeCell ref="A436:E436"/>
    <mergeCell ref="A437:B437"/>
    <mergeCell ref="A438:A439"/>
    <mergeCell ref="A516:E516"/>
    <mergeCell ref="A517:B517"/>
    <mergeCell ref="A518:A519"/>
    <mergeCell ref="D518:D519"/>
    <mergeCell ref="E518:E519"/>
    <mergeCell ref="A528:E528"/>
    <mergeCell ref="A529:E529"/>
    <mergeCell ref="A530:B530"/>
    <mergeCell ref="A531:A532"/>
    <mergeCell ref="D531:D532"/>
    <mergeCell ref="E531:E532"/>
    <mergeCell ref="A537:E537"/>
    <mergeCell ref="A538:E538"/>
    <mergeCell ref="A539:B539"/>
    <mergeCell ref="D548:D549"/>
    <mergeCell ref="E548:E549"/>
    <mergeCell ref="A540:A541"/>
    <mergeCell ref="D540:D541"/>
    <mergeCell ref="E540:E541"/>
    <mergeCell ref="A545:E545"/>
    <mergeCell ref="A546:E546"/>
    <mergeCell ref="A547:B547"/>
    <mergeCell ref="A548:A549"/>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3:D934"/>
    <mergeCell ref="E933:E934"/>
    <mergeCell ref="A924:A925"/>
    <mergeCell ref="D924:D925"/>
    <mergeCell ref="E924:E925"/>
    <mergeCell ref="A930:E930"/>
    <mergeCell ref="A931:E931"/>
    <mergeCell ref="A932:B932"/>
    <mergeCell ref="A933:A934"/>
    <mergeCell ref="A553:E553"/>
    <mergeCell ref="A554:E554"/>
    <mergeCell ref="A555:B555"/>
    <mergeCell ref="A556:A557"/>
    <mergeCell ref="D556:D557"/>
    <mergeCell ref="E556:E557"/>
    <mergeCell ref="A564:E564"/>
    <mergeCell ref="A565:E565"/>
    <mergeCell ref="A566:B566"/>
    <mergeCell ref="A567:A568"/>
    <mergeCell ref="D567:D568"/>
    <mergeCell ref="E567:E568"/>
    <mergeCell ref="A583:E583"/>
    <mergeCell ref="A584:E584"/>
    <mergeCell ref="A448:E448"/>
    <mergeCell ref="A449:E449"/>
    <mergeCell ref="A450:B450"/>
    <mergeCell ref="A451:A452"/>
    <mergeCell ref="D451:D452"/>
    <mergeCell ref="E451:E452"/>
    <mergeCell ref="A456:E456"/>
    <mergeCell ref="A457:E457"/>
    <mergeCell ref="A458:B458"/>
    <mergeCell ref="A459:A460"/>
    <mergeCell ref="D459:D460"/>
    <mergeCell ref="E459:E460"/>
    <mergeCell ref="A464:E464"/>
    <mergeCell ref="A465:E465"/>
    <mergeCell ref="A466:B466"/>
    <mergeCell ref="A467:A468"/>
    <mergeCell ref="D467:D468"/>
    <mergeCell ref="E467:E468"/>
    <mergeCell ref="A472:E472"/>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D1029:D1030"/>
    <mergeCell ref="E1029:E1030"/>
    <mergeCell ref="A1020:A1021"/>
    <mergeCell ref="D1020:D1021"/>
    <mergeCell ref="E1020:E1021"/>
    <mergeCell ref="A1026:E1026"/>
    <mergeCell ref="A1027:E1027"/>
    <mergeCell ref="A1028:B1028"/>
    <mergeCell ref="A1029:A1030"/>
    <mergeCell ref="A1232:E1232"/>
    <mergeCell ref="A1233:E1233"/>
    <mergeCell ref="A1234:B1234"/>
    <mergeCell ref="A1235:A1236"/>
    <mergeCell ref="D1235:D1236"/>
    <mergeCell ref="E1235:E1236"/>
    <mergeCell ref="A1241:E1241"/>
    <mergeCell ref="A1242:E1242"/>
    <mergeCell ref="A1243:B1243"/>
    <mergeCell ref="A1244:A1245"/>
    <mergeCell ref="D1244:D1245"/>
    <mergeCell ref="E1244:E1245"/>
    <mergeCell ref="A1251:E1251"/>
    <mergeCell ref="A1252:E1252"/>
    <mergeCell ref="A1136:E1136"/>
    <mergeCell ref="A1137:E1137"/>
    <mergeCell ref="A1138:B1138"/>
    <mergeCell ref="A1139:A1140"/>
    <mergeCell ref="D1139:D1140"/>
    <mergeCell ref="E1139:E1140"/>
    <mergeCell ref="A1145:E1145"/>
    <mergeCell ref="A1146:E1146"/>
    <mergeCell ref="A1147:B1147"/>
    <mergeCell ref="A1148:A1149"/>
    <mergeCell ref="D1148:D1149"/>
    <mergeCell ref="E1148:E1149"/>
    <mergeCell ref="A1155:E1155"/>
    <mergeCell ref="A1156:E1156"/>
    <mergeCell ref="A1157:B1157"/>
    <mergeCell ref="A1158:A1159"/>
    <mergeCell ref="D1158:D1159"/>
    <mergeCell ref="E1158:E1159"/>
    <mergeCell ref="A1166:E1166"/>
    <mergeCell ref="A1167:E1167"/>
    <mergeCell ref="A1168:B1168"/>
    <mergeCell ref="D1179:D1180"/>
    <mergeCell ref="E1179:E1180"/>
    <mergeCell ref="A1169:A1170"/>
    <mergeCell ref="D1169:D1170"/>
    <mergeCell ref="E1169:E1170"/>
    <mergeCell ref="A1176:E1176"/>
    <mergeCell ref="A1177:E1177"/>
    <mergeCell ref="A1178:B1178"/>
    <mergeCell ref="A1179:A1180"/>
    <mergeCell ref="A1186:E1186"/>
    <mergeCell ref="A1187:E1187"/>
    <mergeCell ref="A1188:B1188"/>
    <mergeCell ref="A1189:A1190"/>
    <mergeCell ref="D1189:D1190"/>
    <mergeCell ref="E1189:E1190"/>
    <mergeCell ref="A1195:E1195"/>
    <mergeCell ref="A1253:B1253"/>
    <mergeCell ref="A1254:A1255"/>
    <mergeCell ref="D1254:D1255"/>
    <mergeCell ref="E1254:E1255"/>
    <mergeCell ref="A1260:E1260"/>
    <mergeCell ref="A1261:E1261"/>
    <mergeCell ref="A1262:B1262"/>
    <mergeCell ref="A1000:E1000"/>
    <mergeCell ref="A1001:B1001"/>
    <mergeCell ref="A1002:A1003"/>
    <mergeCell ref="D1002:D1003"/>
    <mergeCell ref="E1002:E1003"/>
    <mergeCell ref="A1008:E1008"/>
    <mergeCell ref="A1009:E1009"/>
    <mergeCell ref="A1010:B1010"/>
    <mergeCell ref="A1011:A1012"/>
    <mergeCell ref="D1011:D1012"/>
    <mergeCell ref="E1011:E1012"/>
    <mergeCell ref="A1017:E1017"/>
    <mergeCell ref="A1018:E1018"/>
    <mergeCell ref="A1019:B1019"/>
    <mergeCell ref="A1035:E1035"/>
    <mergeCell ref="A1036:E1036"/>
    <mergeCell ref="A1037:B1037"/>
    <mergeCell ref="A1038:A1039"/>
    <mergeCell ref="D1038:D1039"/>
    <mergeCell ref="E1038:E1039"/>
    <mergeCell ref="A1044:E1044"/>
    <mergeCell ref="A1045:E1045"/>
    <mergeCell ref="A1046:B1046"/>
    <mergeCell ref="A1047:A1048"/>
    <mergeCell ref="D1047:D1048"/>
    <mergeCell ref="E1047:E1048"/>
    <mergeCell ref="A1053:E1053"/>
    <mergeCell ref="A1054:E1054"/>
    <mergeCell ref="A945:E945"/>
    <mergeCell ref="A946:E946"/>
    <mergeCell ref="A947:B947"/>
    <mergeCell ref="A948:A949"/>
    <mergeCell ref="D948:D949"/>
    <mergeCell ref="E948:E949"/>
    <mergeCell ref="A954:E954"/>
    <mergeCell ref="A955:E955"/>
    <mergeCell ref="A956:B956"/>
    <mergeCell ref="A957:A958"/>
    <mergeCell ref="D957:D958"/>
    <mergeCell ref="E957:E958"/>
    <mergeCell ref="A963:E963"/>
    <mergeCell ref="A964:E964"/>
    <mergeCell ref="A965:B965"/>
    <mergeCell ref="A966:A967"/>
    <mergeCell ref="D966:D967"/>
    <mergeCell ref="E966:E967"/>
    <mergeCell ref="A972:E972"/>
    <mergeCell ref="A973:E973"/>
    <mergeCell ref="A974:B974"/>
    <mergeCell ref="D984:D985"/>
    <mergeCell ref="E984:E985"/>
    <mergeCell ref="A975:A976"/>
    <mergeCell ref="D975:D976"/>
    <mergeCell ref="E975:E976"/>
    <mergeCell ref="A981:E981"/>
    <mergeCell ref="A982:E982"/>
    <mergeCell ref="A983:B983"/>
    <mergeCell ref="A984:A985"/>
    <mergeCell ref="A990:E990"/>
    <mergeCell ref="A991:E991"/>
    <mergeCell ref="A992:B992"/>
    <mergeCell ref="A993:A994"/>
    <mergeCell ref="D993:D994"/>
    <mergeCell ref="E993:E994"/>
    <mergeCell ref="A999:E999"/>
    <mergeCell ref="A1055:B1055"/>
    <mergeCell ref="A1056:A1057"/>
    <mergeCell ref="D1056:D1057"/>
    <mergeCell ref="E1056:E1057"/>
    <mergeCell ref="A1065:E1065"/>
    <mergeCell ref="A1066:E1066"/>
    <mergeCell ref="A1067:B1067"/>
    <mergeCell ref="D1076:D1077"/>
    <mergeCell ref="E1076:E1077"/>
    <mergeCell ref="A1068:A1069"/>
    <mergeCell ref="D1068:D1069"/>
    <mergeCell ref="E1068:E1069"/>
    <mergeCell ref="A1073:E1073"/>
    <mergeCell ref="A1074:E1074"/>
    <mergeCell ref="A1075:B1075"/>
    <mergeCell ref="A1076:A1077"/>
    <mergeCell ref="A1082:E1082"/>
    <mergeCell ref="A1083:E1083"/>
    <mergeCell ref="A1084:B1084"/>
    <mergeCell ref="A1085:A1086"/>
    <mergeCell ref="D1085:D1086"/>
    <mergeCell ref="E1085:E1086"/>
    <mergeCell ref="A1100:E1100"/>
    <mergeCell ref="A1101:E1101"/>
    <mergeCell ref="A1102:B1102"/>
    <mergeCell ref="A1103:A1104"/>
    <mergeCell ref="D1103:D1104"/>
    <mergeCell ref="E1103:E1104"/>
    <mergeCell ref="A1109:E1109"/>
    <mergeCell ref="A1110:E1110"/>
    <mergeCell ref="A1111:B1111"/>
    <mergeCell ref="A1112:A1113"/>
    <mergeCell ref="D1112:D1113"/>
    <mergeCell ref="E1112:E1113"/>
    <mergeCell ref="A1118:E1118"/>
    <mergeCell ref="A1119:E1119"/>
    <mergeCell ref="A1120:B1120"/>
    <mergeCell ref="D1130:D1131"/>
    <mergeCell ref="E1130:E1131"/>
    <mergeCell ref="A1121:A1122"/>
    <mergeCell ref="D1121:D1122"/>
    <mergeCell ref="E1121:E1122"/>
    <mergeCell ref="A1127:E1127"/>
    <mergeCell ref="A1128:E1128"/>
    <mergeCell ref="A1129:B1129"/>
    <mergeCell ref="A1130:A1131"/>
    <mergeCell ref="A1196:E1196"/>
    <mergeCell ref="A1197:B1197"/>
    <mergeCell ref="A1198:A1199"/>
    <mergeCell ref="D1198:D1199"/>
    <mergeCell ref="E1198:E1199"/>
    <mergeCell ref="A1204:E1204"/>
    <mergeCell ref="A1205:E1205"/>
    <mergeCell ref="A1206:B1206"/>
    <mergeCell ref="A1207:A1208"/>
    <mergeCell ref="D1207:D1208"/>
    <mergeCell ref="E1207:E1208"/>
    <mergeCell ref="A1213:E1213"/>
    <mergeCell ref="A1214:E1214"/>
    <mergeCell ref="A1215:B1215"/>
    <mergeCell ref="D1226:D1227"/>
    <mergeCell ref="E1226:E1227"/>
    <mergeCell ref="A1216:A1217"/>
    <mergeCell ref="D1216:D1217"/>
    <mergeCell ref="E1216:E1217"/>
    <mergeCell ref="A1223:E1223"/>
    <mergeCell ref="A1224:E1224"/>
    <mergeCell ref="A1225:B1225"/>
    <mergeCell ref="A1226:A1227"/>
    <mergeCell ref="A1337:E1337"/>
    <mergeCell ref="A1338:B1338"/>
    <mergeCell ref="A1339:A1340"/>
    <mergeCell ref="D1339:D1340"/>
    <mergeCell ref="E1339:E1340"/>
    <mergeCell ref="A1327:E1327"/>
    <mergeCell ref="A1328:E1328"/>
    <mergeCell ref="A1329:B1329"/>
    <mergeCell ref="A1330:A1331"/>
    <mergeCell ref="D1330:D1331"/>
    <mergeCell ref="E1330:E1331"/>
    <mergeCell ref="A1336:E1336"/>
    <mergeCell ref="D1272:D1273"/>
    <mergeCell ref="E1272:E1273"/>
    <mergeCell ref="A1263:A1264"/>
    <mergeCell ref="D1263:D1264"/>
    <mergeCell ref="E1263:E1264"/>
    <mergeCell ref="A1269:E1269"/>
    <mergeCell ref="A1270:E1270"/>
    <mergeCell ref="A1271:B1271"/>
    <mergeCell ref="A1272:A1273"/>
    <mergeCell ref="A1277:E1277"/>
    <mergeCell ref="A1278:E1278"/>
    <mergeCell ref="A1279:B1279"/>
    <mergeCell ref="A1280:A1281"/>
    <mergeCell ref="D1280:D1281"/>
    <mergeCell ref="E1280:E1281"/>
    <mergeCell ref="A1287:E1287"/>
    <mergeCell ref="A1288:E1288"/>
    <mergeCell ref="A1289:B1289"/>
    <mergeCell ref="A1290:A1291"/>
    <mergeCell ref="D1290:D1291"/>
    <mergeCell ref="E1290:E1291"/>
    <mergeCell ref="A1296:E1296"/>
    <mergeCell ref="A1297:E1297"/>
    <mergeCell ref="A1298:B1298"/>
    <mergeCell ref="A1299:A1300"/>
    <mergeCell ref="D1299:D1300"/>
    <mergeCell ref="E1299:E1300"/>
    <mergeCell ref="A1305:E1305"/>
    <mergeCell ref="A1306:E1306"/>
    <mergeCell ref="A1307:B1307"/>
    <mergeCell ref="D1318:D1319"/>
    <mergeCell ref="E1318:E1319"/>
    <mergeCell ref="A1308:A1309"/>
    <mergeCell ref="D1308:D1309"/>
    <mergeCell ref="E1308:E1309"/>
    <mergeCell ref="A1315:E1315"/>
    <mergeCell ref="A1316:E1316"/>
    <mergeCell ref="A1317:B1317"/>
    <mergeCell ref="A1318:A1319"/>
  </mergeCells>
  <conditionalFormatting sqref="C63 C71:C72 C1070">
    <cfRule type="notContainsBlanks" dxfId="0" priority="1">
      <formula>LEN(TRIM(C63))&gt;0</formula>
    </cfRule>
  </conditionalFormatting>
  <printOptions verticalCentered="1"/>
  <pageMargins bottom="0.5511811023622047" footer="0.0" header="0.0" left="0.7086614173228347" right="0.5118110236220472" top="0.7480314960629921"/>
  <pageSetup fitToHeight="0" paperSize="9" orientation="landscape" pageOrder="overThenDown"/>
  <headerFooter>
    <oddFooter>&amp;CPágina &amp;P de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2.13"/>
    <col customWidth="1" min="2" max="2" width="27.38"/>
    <col customWidth="1" min="3" max="3" width="18.13"/>
    <col customWidth="1" min="4" max="4" width="52.0"/>
    <col customWidth="1" min="5" max="5" width="13.63"/>
    <col customWidth="1" min="6" max="6" width="22.5"/>
    <col customWidth="1" min="7" max="7" width="10.88"/>
    <col customWidth="1" min="8" max="8" width="7.5"/>
    <col customWidth="1" min="9" max="50" width="2.63"/>
  </cols>
  <sheetData>
    <row r="1">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c r="A2" s="6"/>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c r="A3" s="6"/>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c r="A4" s="7"/>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3.5" customHeight="1">
      <c r="A5" s="8" t="s">
        <v>1252</v>
      </c>
      <c r="B5" s="9"/>
      <c r="C5" s="9"/>
      <c r="D5" s="9"/>
      <c r="E5" s="9"/>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ht="13.5" customHeight="1">
      <c r="A6" s="10" t="s">
        <v>2</v>
      </c>
      <c r="B6" s="11"/>
      <c r="C6" s="11"/>
      <c r="D6" s="11"/>
      <c r="E6" s="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13.5" customHeight="1">
      <c r="A7" s="13" t="s">
        <v>3</v>
      </c>
      <c r="B7" s="11"/>
      <c r="C7" s="11"/>
      <c r="D7" s="11"/>
      <c r="E7" s="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c r="A8" s="14" t="s">
        <v>4</v>
      </c>
      <c r="B8" s="15"/>
      <c r="C8" s="16" t="s">
        <v>5</v>
      </c>
      <c r="D8" s="17" t="s">
        <v>6</v>
      </c>
      <c r="E8" s="18" t="s">
        <v>7</v>
      </c>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ht="13.5" customHeight="1">
      <c r="A9" s="20" t="s">
        <v>8</v>
      </c>
      <c r="B9" s="21" t="s">
        <v>9</v>
      </c>
      <c r="C9" s="15"/>
      <c r="D9" s="20" t="s">
        <v>10</v>
      </c>
      <c r="E9" s="22" t="s">
        <v>11</v>
      </c>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c r="A10" s="24"/>
      <c r="B10" s="25" t="s">
        <v>12</v>
      </c>
      <c r="C10" s="26" t="s">
        <v>13</v>
      </c>
      <c r="D10" s="24"/>
      <c r="E10" s="24"/>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ht="27.75" customHeight="1">
      <c r="A11" s="27">
        <v>45346.0</v>
      </c>
      <c r="B11" s="28" t="s">
        <v>14</v>
      </c>
      <c r="C11" s="29" t="s">
        <v>15</v>
      </c>
      <c r="D11" s="30" t="s">
        <v>16</v>
      </c>
      <c r="E11" s="31">
        <v>1344.0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16.5" customHeight="1">
      <c r="A12" s="32">
        <v>45355.0</v>
      </c>
      <c r="B12" s="30" t="s">
        <v>17</v>
      </c>
      <c r="C12" s="33" t="s">
        <v>18</v>
      </c>
      <c r="D12" s="30" t="s">
        <v>19</v>
      </c>
      <c r="E12" s="34">
        <v>275.0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15.75" customHeight="1">
      <c r="A13" s="35" t="s">
        <v>20</v>
      </c>
      <c r="B13" s="36"/>
      <c r="C13" s="36"/>
      <c r="D13" s="36"/>
      <c r="E13" s="37">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ht="15.75" customHeight="1">
      <c r="A14" s="38"/>
      <c r="B14" s="39"/>
      <c r="C14" s="39"/>
      <c r="D14" s="39"/>
      <c r="E14" s="40"/>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ht="13.5" customHeight="1">
      <c r="A15" s="10" t="s">
        <v>2</v>
      </c>
      <c r="B15" s="11"/>
      <c r="C15" s="11"/>
      <c r="D15" s="11"/>
      <c r="E15" s="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ht="18.75" customHeight="1">
      <c r="A16" s="13" t="s">
        <v>21</v>
      </c>
      <c r="B16" s="11"/>
      <c r="C16" s="11"/>
      <c r="D16" s="11"/>
      <c r="E16" s="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ht="15.75" customHeight="1">
      <c r="A17" s="14" t="s">
        <v>22</v>
      </c>
      <c r="B17" s="15"/>
      <c r="C17" s="16" t="s">
        <v>23</v>
      </c>
      <c r="D17" s="17" t="s">
        <v>24</v>
      </c>
      <c r="E17" s="18" t="s">
        <v>7</v>
      </c>
      <c r="F17" s="41"/>
      <c r="G17" s="41"/>
      <c r="H17" s="41"/>
      <c r="I17" s="41"/>
      <c r="J17" s="42"/>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13.5" customHeight="1">
      <c r="A18" s="20" t="s">
        <v>8</v>
      </c>
      <c r="B18" s="21" t="s">
        <v>9</v>
      </c>
      <c r="C18" s="15"/>
      <c r="D18" s="20" t="s">
        <v>10</v>
      </c>
      <c r="E18" s="22" t="s">
        <v>11</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ht="15.75" customHeight="1">
      <c r="A19" s="24"/>
      <c r="B19" s="25" t="s">
        <v>12</v>
      </c>
      <c r="C19" s="26" t="s">
        <v>13</v>
      </c>
      <c r="D19" s="24"/>
      <c r="E19" s="24"/>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ht="27.75" customHeight="1">
      <c r="A20" s="27">
        <v>45343.0</v>
      </c>
      <c r="B20" s="28" t="s">
        <v>25</v>
      </c>
      <c r="C20" s="29" t="s">
        <v>26</v>
      </c>
      <c r="D20" s="30" t="s">
        <v>27</v>
      </c>
      <c r="E20" s="31">
        <v>1600.0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ht="27.75" customHeight="1">
      <c r="A21" s="27" t="s">
        <v>28</v>
      </c>
      <c r="B21" s="28" t="s">
        <v>29</v>
      </c>
      <c r="C21" s="29" t="s">
        <v>30</v>
      </c>
      <c r="D21" s="30" t="s">
        <v>31</v>
      </c>
      <c r="E21" s="31">
        <v>560.0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ht="27.75" customHeight="1">
      <c r="A22" s="27">
        <v>45345.0</v>
      </c>
      <c r="B22" s="28"/>
      <c r="C22" s="29" t="s">
        <v>32</v>
      </c>
      <c r="D22" s="30" t="s">
        <v>33</v>
      </c>
      <c r="E22" s="31">
        <v>35.0</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ht="27.75" customHeight="1">
      <c r="A23" s="27">
        <v>45344.0</v>
      </c>
      <c r="B23" s="28" t="s">
        <v>34</v>
      </c>
      <c r="C23" s="29" t="s">
        <v>35</v>
      </c>
      <c r="D23" s="30" t="s">
        <v>36</v>
      </c>
      <c r="E23" s="31">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ht="27.75" customHeight="1">
      <c r="A24" s="27">
        <v>45344.0</v>
      </c>
      <c r="B24" s="28" t="s">
        <v>37</v>
      </c>
      <c r="C24" s="29" t="s">
        <v>38</v>
      </c>
      <c r="D24" s="30" t="s">
        <v>39</v>
      </c>
      <c r="E24" s="31">
        <v>400.0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ht="27.75" customHeight="1">
      <c r="A25" s="27">
        <v>45344.0</v>
      </c>
      <c r="B25" s="28" t="s">
        <v>40</v>
      </c>
      <c r="C25" s="29" t="s">
        <v>41</v>
      </c>
      <c r="D25" s="30" t="s">
        <v>42</v>
      </c>
      <c r="E25" s="31">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ht="27.75" customHeight="1">
      <c r="A26" s="27">
        <v>45343.0</v>
      </c>
      <c r="B26" s="28" t="s">
        <v>43</v>
      </c>
      <c r="C26" s="29" t="s">
        <v>44</v>
      </c>
      <c r="D26" s="30" t="s">
        <v>45</v>
      </c>
      <c r="E26" s="31">
        <v>194.0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ht="27.75" customHeight="1">
      <c r="A27" s="27">
        <v>45344.0</v>
      </c>
      <c r="B27" s="28" t="s">
        <v>46</v>
      </c>
      <c r="C27" s="29" t="s">
        <v>47</v>
      </c>
      <c r="D27" s="30" t="s">
        <v>48</v>
      </c>
      <c r="E27" s="31">
        <v>26.0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ht="15.75" customHeight="1">
      <c r="A28" s="43" t="s">
        <v>20</v>
      </c>
      <c r="B28" s="44"/>
      <c r="C28" s="45"/>
      <c r="D28" s="46"/>
      <c r="E28" s="47">
        <f>SUM(E20:E27)</f>
        <v>2892.95</v>
      </c>
      <c r="F28" s="48"/>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row>
    <row r="29" ht="15.75" customHeight="1">
      <c r="A29" s="38"/>
      <c r="B29" s="39"/>
      <c r="C29" s="39"/>
      <c r="D29" s="39"/>
      <c r="E29" s="40"/>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ht="13.5" customHeight="1">
      <c r="A30" s="50" t="s">
        <v>49</v>
      </c>
      <c r="B30" s="11"/>
      <c r="C30" s="11"/>
      <c r="D30" s="11"/>
      <c r="E30" s="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ht="13.5" customHeight="1">
      <c r="A31" s="13" t="s">
        <v>21</v>
      </c>
      <c r="B31" s="11"/>
      <c r="C31" s="11"/>
      <c r="D31" s="11"/>
      <c r="E31" s="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ht="15.75" customHeight="1">
      <c r="A32" s="14" t="s">
        <v>22</v>
      </c>
      <c r="B32" s="15"/>
      <c r="C32" s="16" t="s">
        <v>23</v>
      </c>
      <c r="D32" s="17" t="s">
        <v>24</v>
      </c>
      <c r="E32" s="18" t="s">
        <v>7</v>
      </c>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ht="13.5" customHeight="1">
      <c r="A33" s="20" t="s">
        <v>8</v>
      </c>
      <c r="B33" s="21" t="s">
        <v>9</v>
      </c>
      <c r="C33" s="15"/>
      <c r="D33" s="20" t="s">
        <v>10</v>
      </c>
      <c r="E33" s="22"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15.75" customHeight="1">
      <c r="A34" s="24"/>
      <c r="B34" s="25" t="s">
        <v>12</v>
      </c>
      <c r="C34" s="26" t="s">
        <v>13</v>
      </c>
      <c r="D34" s="24"/>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ht="27.75" customHeight="1">
      <c r="A35" s="27">
        <v>45356.0</v>
      </c>
      <c r="B35" s="28" t="s">
        <v>50</v>
      </c>
      <c r="C35" s="29" t="s">
        <v>51</v>
      </c>
      <c r="D35" s="30" t="s">
        <v>52</v>
      </c>
      <c r="E35" s="31">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ht="15.75" customHeight="1">
      <c r="A36" s="43" t="s">
        <v>20</v>
      </c>
      <c r="B36" s="44"/>
      <c r="C36" s="45"/>
      <c r="D36" s="46"/>
      <c r="E36" s="47">
        <f>SUM(E35)</f>
        <v>6518.4</v>
      </c>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row>
    <row r="37" ht="15.75" customHeight="1">
      <c r="A37" s="38"/>
      <c r="B37" s="39"/>
      <c r="C37" s="39"/>
      <c r="D37" s="39"/>
      <c r="E37" s="40"/>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ht="13.5" customHeight="1">
      <c r="A38" s="10" t="s">
        <v>2</v>
      </c>
      <c r="B38" s="11"/>
      <c r="C38" s="11"/>
      <c r="D38" s="11"/>
      <c r="E38" s="1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ht="13.5" customHeight="1">
      <c r="A39" s="13" t="s">
        <v>53</v>
      </c>
      <c r="B39" s="11"/>
      <c r="C39" s="11"/>
      <c r="D39" s="11"/>
      <c r="E39" s="1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ht="15.75" customHeight="1">
      <c r="A40" s="51" t="s">
        <v>54</v>
      </c>
      <c r="B40" s="15"/>
      <c r="C40" s="16" t="s">
        <v>55</v>
      </c>
      <c r="D40" s="17" t="s">
        <v>56</v>
      </c>
      <c r="E40" s="18" t="s">
        <v>7</v>
      </c>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ht="13.5" customHeight="1">
      <c r="A41" s="20" t="s">
        <v>8</v>
      </c>
      <c r="B41" s="21" t="s">
        <v>9</v>
      </c>
      <c r="C41" s="15"/>
      <c r="D41" s="20" t="s">
        <v>10</v>
      </c>
      <c r="E41" s="22" t="s">
        <v>11</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ht="15.75" customHeight="1">
      <c r="A42" s="24"/>
      <c r="B42" s="25" t="s">
        <v>12</v>
      </c>
      <c r="C42" s="26" t="s">
        <v>13</v>
      </c>
      <c r="D42" s="24"/>
      <c r="E42" s="24"/>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ht="15.75" customHeight="1">
      <c r="A43" s="27">
        <v>45356.0</v>
      </c>
      <c r="B43" s="52" t="s">
        <v>57</v>
      </c>
      <c r="C43" s="52" t="s">
        <v>58</v>
      </c>
      <c r="D43" s="53" t="s">
        <v>59</v>
      </c>
      <c r="E43" s="5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ht="15.75" customHeight="1">
      <c r="A44" s="27">
        <v>45421.0</v>
      </c>
      <c r="B44" s="52" t="s">
        <v>60</v>
      </c>
      <c r="C44" s="52" t="s">
        <v>61</v>
      </c>
      <c r="D44" s="52" t="s">
        <v>62</v>
      </c>
      <c r="E44" s="55">
        <v>150.0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ht="15.75" customHeight="1">
      <c r="A45" s="43" t="s">
        <v>20</v>
      </c>
      <c r="B45" s="44"/>
      <c r="C45" s="45"/>
      <c r="D45" s="46"/>
      <c r="E45" s="37">
        <f>SUM(E43:E44)</f>
        <v>2292.5</v>
      </c>
      <c r="F45" s="48"/>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row>
    <row r="46" ht="15.75" customHeight="1">
      <c r="A46" s="38"/>
      <c r="B46" s="39"/>
      <c r="C46" s="39"/>
      <c r="D46" s="39"/>
      <c r="E46" s="40"/>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ht="13.5" customHeight="1">
      <c r="A47" s="50" t="s">
        <v>49</v>
      </c>
      <c r="B47" s="11"/>
      <c r="C47" s="11"/>
      <c r="D47" s="11"/>
      <c r="E47" s="12"/>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3.5" customHeight="1">
      <c r="A48" s="13" t="s">
        <v>63</v>
      </c>
      <c r="B48" s="11"/>
      <c r="C48" s="11"/>
      <c r="D48" s="11"/>
      <c r="E48" s="1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5.75" customHeight="1">
      <c r="A49" s="51" t="s">
        <v>54</v>
      </c>
      <c r="B49" s="15"/>
      <c r="C49" s="16" t="s">
        <v>55</v>
      </c>
      <c r="D49" s="17" t="s">
        <v>56</v>
      </c>
      <c r="E49" s="18" t="s">
        <v>7</v>
      </c>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ht="13.5" customHeight="1">
      <c r="A50" s="20" t="s">
        <v>8</v>
      </c>
      <c r="B50" s="21" t="s">
        <v>9</v>
      </c>
      <c r="C50" s="56"/>
      <c r="D50" s="20" t="s">
        <v>10</v>
      </c>
      <c r="E50" s="22"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ht="15.75" customHeight="1">
      <c r="A51" s="24"/>
      <c r="B51" s="25" t="s">
        <v>12</v>
      </c>
      <c r="C51" s="26" t="s">
        <v>13</v>
      </c>
      <c r="D51" s="24"/>
      <c r="E51" s="2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5.75" customHeight="1">
      <c r="A52" s="57">
        <v>45357.0</v>
      </c>
      <c r="B52" s="52" t="s">
        <v>64</v>
      </c>
      <c r="C52" s="52" t="s">
        <v>65</v>
      </c>
      <c r="D52" s="58" t="s">
        <v>66</v>
      </c>
      <c r="E52" s="59">
        <v>3960.0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5.75" customHeight="1">
      <c r="A53" s="57">
        <v>45364.0</v>
      </c>
      <c r="B53" s="52" t="s">
        <v>67</v>
      </c>
      <c r="C53" s="52" t="s">
        <v>68</v>
      </c>
      <c r="D53" s="60" t="s">
        <v>69</v>
      </c>
      <c r="E53" s="59">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5.75" customHeight="1">
      <c r="A54" s="57">
        <v>45418.0</v>
      </c>
      <c r="B54" s="52" t="s">
        <v>70</v>
      </c>
      <c r="C54" s="52" t="s">
        <v>71</v>
      </c>
      <c r="D54" s="52" t="s">
        <v>72</v>
      </c>
      <c r="E54" s="59">
        <v>15.0</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5.75" customHeight="1">
      <c r="A55" s="57">
        <v>45054.0</v>
      </c>
      <c r="B55" s="52" t="s">
        <v>70</v>
      </c>
      <c r="C55" s="52" t="s">
        <v>71</v>
      </c>
      <c r="D55" s="52" t="s">
        <v>73</v>
      </c>
      <c r="E55" s="59">
        <v>1800.0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5.75" customHeight="1">
      <c r="A56" s="43" t="s">
        <v>20</v>
      </c>
      <c r="B56" s="44"/>
      <c r="C56" s="45"/>
      <c r="D56" s="46"/>
      <c r="E56" s="47">
        <f>SUM(E52:E55)</f>
        <v>8088.4</v>
      </c>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row>
    <row r="57" ht="15.75" customHeight="1">
      <c r="A57" s="38"/>
      <c r="B57" s="39"/>
      <c r="C57" s="39"/>
      <c r="D57" s="39"/>
      <c r="E57" s="40"/>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ht="13.5" customHeight="1">
      <c r="A58" s="50" t="s">
        <v>74</v>
      </c>
      <c r="B58" s="11"/>
      <c r="C58" s="11"/>
      <c r="D58" s="11"/>
      <c r="E58" s="1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3.5" customHeight="1">
      <c r="A59" s="61" t="s">
        <v>75</v>
      </c>
      <c r="B59" s="39"/>
      <c r="C59" s="39"/>
      <c r="D59" s="39"/>
      <c r="E59" s="40"/>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5.75" customHeight="1">
      <c r="A60" s="14" t="s">
        <v>76</v>
      </c>
      <c r="B60" s="15"/>
      <c r="C60" s="16" t="s">
        <v>77</v>
      </c>
      <c r="D60" s="17" t="s">
        <v>78</v>
      </c>
      <c r="E60" s="18" t="s">
        <v>7</v>
      </c>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ht="13.5" customHeight="1">
      <c r="A61" s="20" t="s">
        <v>8</v>
      </c>
      <c r="B61" s="21" t="s">
        <v>9</v>
      </c>
      <c r="C61" s="56"/>
      <c r="D61" s="20" t="s">
        <v>10</v>
      </c>
      <c r="E61" s="22"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ht="15.75" customHeight="1">
      <c r="A62" s="24"/>
      <c r="B62" s="25" t="s">
        <v>12</v>
      </c>
      <c r="C62" s="26" t="s">
        <v>13</v>
      </c>
      <c r="D62" s="24"/>
      <c r="E62" s="2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5.75" customHeight="1">
      <c r="A63" s="57">
        <v>45344.0</v>
      </c>
      <c r="B63" s="52" t="s">
        <v>79</v>
      </c>
      <c r="C63" s="28" t="s">
        <v>18</v>
      </c>
      <c r="D63" s="58" t="s">
        <v>80</v>
      </c>
      <c r="E63" s="59">
        <v>2350.0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5.75" customHeight="1">
      <c r="A64" s="62" t="s">
        <v>20</v>
      </c>
      <c r="B64" s="63"/>
      <c r="C64" s="64"/>
      <c r="D64" s="65"/>
      <c r="E64" s="66">
        <f>SUM(E63)</f>
        <v>2350</v>
      </c>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row>
    <row r="65" ht="15.75" customHeight="1">
      <c r="A65" s="38"/>
      <c r="B65" s="39"/>
      <c r="C65" s="39"/>
      <c r="D65" s="39"/>
      <c r="E65" s="40"/>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ht="13.5" customHeight="1">
      <c r="A66" s="50" t="s">
        <v>74</v>
      </c>
      <c r="B66" s="11"/>
      <c r="C66" s="11"/>
      <c r="D66" s="11"/>
      <c r="E66" s="1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3.5" customHeight="1">
      <c r="A67" s="61" t="s">
        <v>81</v>
      </c>
      <c r="B67" s="39"/>
      <c r="C67" s="39"/>
      <c r="D67" s="39"/>
      <c r="E67" s="40"/>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5.75" customHeight="1">
      <c r="A68" s="51" t="s">
        <v>82</v>
      </c>
      <c r="B68" s="15"/>
      <c r="C68" s="16" t="s">
        <v>83</v>
      </c>
      <c r="D68" s="17" t="s">
        <v>78</v>
      </c>
      <c r="E68" s="18" t="s">
        <v>7</v>
      </c>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ht="13.5" customHeight="1">
      <c r="A69" s="20" t="s">
        <v>8</v>
      </c>
      <c r="B69" s="21" t="s">
        <v>9</v>
      </c>
      <c r="C69" s="56"/>
      <c r="D69" s="20" t="s">
        <v>10</v>
      </c>
      <c r="E69" s="22" t="s">
        <v>11</v>
      </c>
      <c r="F69" s="3"/>
      <c r="G69" s="3"/>
      <c r="H69" s="3"/>
      <c r="I69" s="3"/>
      <c r="J69" s="3"/>
      <c r="K69" s="3"/>
      <c r="L69" s="3"/>
      <c r="M69" s="3"/>
      <c r="N69" s="3"/>
      <c r="O69" s="3"/>
      <c r="P69" s="3"/>
      <c r="Q69" s="3"/>
      <c r="R69" s="3"/>
      <c r="S69" s="3"/>
      <c r="T69" s="3"/>
      <c r="U69" s="3"/>
      <c r="V69" s="3"/>
      <c r="W69" s="3"/>
      <c r="X69" s="3"/>
      <c r="Y69" s="67"/>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ht="15.75" customHeight="1">
      <c r="A70" s="24"/>
      <c r="B70" s="25" t="s">
        <v>12</v>
      </c>
      <c r="C70" s="26" t="s">
        <v>13</v>
      </c>
      <c r="D70" s="24"/>
      <c r="E70" s="24"/>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5.75" customHeight="1">
      <c r="A71" s="57">
        <v>45359.0</v>
      </c>
      <c r="B71" s="52" t="s">
        <v>84</v>
      </c>
      <c r="C71" s="28" t="s">
        <v>85</v>
      </c>
      <c r="D71" s="58" t="s">
        <v>86</v>
      </c>
      <c r="E71" s="59">
        <v>1600.0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5.75" customHeight="1">
      <c r="A72" s="57"/>
      <c r="B72" s="52"/>
      <c r="C72" s="29"/>
      <c r="D72" s="58"/>
      <c r="E72" s="6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5.75" customHeight="1">
      <c r="A73" s="62" t="s">
        <v>20</v>
      </c>
      <c r="B73" s="63"/>
      <c r="C73" s="64"/>
      <c r="D73" s="65"/>
      <c r="E73" s="66">
        <f>SUM(E71:E72)</f>
        <v>1600</v>
      </c>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row>
    <row r="74" ht="13.5" customHeight="1">
      <c r="A74" s="38"/>
      <c r="B74" s="39"/>
      <c r="C74" s="39"/>
      <c r="D74" s="39"/>
      <c r="E74" s="40"/>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ht="13.5" customHeight="1">
      <c r="A75" s="50" t="s">
        <v>74</v>
      </c>
      <c r="B75" s="11"/>
      <c r="C75" s="11"/>
      <c r="D75" s="11"/>
      <c r="E75" s="1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3.5" customHeight="1">
      <c r="A76" s="61" t="s">
        <v>87</v>
      </c>
      <c r="B76" s="39"/>
      <c r="C76" s="39"/>
      <c r="D76" s="39"/>
      <c r="E76" s="40"/>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5.75" customHeight="1">
      <c r="A77" s="51" t="s">
        <v>88</v>
      </c>
      <c r="B77" s="15"/>
      <c r="C77" s="16" t="s">
        <v>89</v>
      </c>
      <c r="D77" s="17" t="s">
        <v>90</v>
      </c>
      <c r="E77" s="18" t="s">
        <v>7</v>
      </c>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ht="13.5" customHeight="1">
      <c r="A78" s="20" t="s">
        <v>8</v>
      </c>
      <c r="B78" s="21" t="s">
        <v>9</v>
      </c>
      <c r="C78" s="56"/>
      <c r="D78" s="20" t="s">
        <v>10</v>
      </c>
      <c r="E78" s="22"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ht="15.75" customHeight="1">
      <c r="A79" s="24"/>
      <c r="B79" s="25" t="s">
        <v>12</v>
      </c>
      <c r="C79" s="26" t="s">
        <v>13</v>
      </c>
      <c r="D79" s="24"/>
      <c r="E79" s="24"/>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5.75" customHeight="1">
      <c r="A80" s="57">
        <v>45315.0</v>
      </c>
      <c r="B80" s="52" t="s">
        <v>91</v>
      </c>
      <c r="C80" s="52" t="s">
        <v>92</v>
      </c>
      <c r="D80" s="58" t="s">
        <v>93</v>
      </c>
      <c r="E80" s="59">
        <v>2800.0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5.75" customHeight="1">
      <c r="A81" s="57">
        <v>45324.0</v>
      </c>
      <c r="B81" s="52" t="s">
        <v>94</v>
      </c>
      <c r="C81" s="52" t="s">
        <v>95</v>
      </c>
      <c r="D81" s="58" t="s">
        <v>96</v>
      </c>
      <c r="E81" s="59">
        <v>120.0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5.75" customHeight="1">
      <c r="A82" s="57">
        <v>45338.0</v>
      </c>
      <c r="B82" s="52" t="s">
        <v>97</v>
      </c>
      <c r="C82" s="52" t="s">
        <v>98</v>
      </c>
      <c r="D82" s="52" t="s">
        <v>99</v>
      </c>
      <c r="E82" s="59">
        <v>200.0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5.75" customHeight="1">
      <c r="A83" s="57">
        <v>45338.0</v>
      </c>
      <c r="B83" s="52" t="s">
        <v>100</v>
      </c>
      <c r="C83" s="52" t="s">
        <v>101</v>
      </c>
      <c r="D83" s="58" t="s">
        <v>102</v>
      </c>
      <c r="E83" s="59">
        <v>30.0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5.75" customHeight="1">
      <c r="A84" s="57">
        <v>45351.0</v>
      </c>
      <c r="B84" s="52" t="s">
        <v>103</v>
      </c>
      <c r="C84" s="52" t="s">
        <v>104</v>
      </c>
      <c r="D84" s="58" t="s">
        <v>105</v>
      </c>
      <c r="E84" s="59">
        <v>330.0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5.75" customHeight="1">
      <c r="A85" s="57">
        <v>45351.0</v>
      </c>
      <c r="B85" s="52" t="s">
        <v>100</v>
      </c>
      <c r="C85" s="52" t="s">
        <v>101</v>
      </c>
      <c r="D85" s="58" t="s">
        <v>102</v>
      </c>
      <c r="E85" s="59">
        <v>30.0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5.75" customHeight="1">
      <c r="A86" s="57">
        <v>45351.0</v>
      </c>
      <c r="B86" s="52" t="s">
        <v>106</v>
      </c>
      <c r="C86" s="52" t="s">
        <v>107</v>
      </c>
      <c r="D86" s="58" t="s">
        <v>108</v>
      </c>
      <c r="E86" s="59">
        <v>200.0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5.75" customHeight="1">
      <c r="A87" s="57">
        <v>45351.0</v>
      </c>
      <c r="B87" s="52" t="s">
        <v>109</v>
      </c>
      <c r="C87" s="52" t="s">
        <v>110</v>
      </c>
      <c r="D87" s="58" t="s">
        <v>111</v>
      </c>
      <c r="E87" s="59">
        <v>40.0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5.75" customHeight="1">
      <c r="A88" s="57">
        <v>45358.0</v>
      </c>
      <c r="B88" s="52" t="s">
        <v>112</v>
      </c>
      <c r="C88" s="52" t="s">
        <v>113</v>
      </c>
      <c r="D88" s="58" t="s">
        <v>114</v>
      </c>
      <c r="E88" s="59">
        <v>950.0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5.75" customHeight="1">
      <c r="A89" s="57">
        <v>45369.0</v>
      </c>
      <c r="B89" s="52" t="s">
        <v>115</v>
      </c>
      <c r="C89" s="52" t="s">
        <v>116</v>
      </c>
      <c r="D89" s="58" t="s">
        <v>117</v>
      </c>
      <c r="E89" s="59">
        <v>200.0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5.75" customHeight="1">
      <c r="A90" s="57">
        <v>45378.0</v>
      </c>
      <c r="B90" s="52" t="s">
        <v>118</v>
      </c>
      <c r="C90" s="52" t="s">
        <v>119</v>
      </c>
      <c r="D90" s="58" t="s">
        <v>120</v>
      </c>
      <c r="E90" s="59">
        <v>200.0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5.75" customHeight="1">
      <c r="A91" s="57">
        <v>45383.0</v>
      </c>
      <c r="B91" s="52" t="s">
        <v>112</v>
      </c>
      <c r="C91" s="52" t="s">
        <v>113</v>
      </c>
      <c r="D91" s="58" t="s">
        <v>114</v>
      </c>
      <c r="E91" s="59">
        <v>1800.0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5.75" customHeight="1">
      <c r="A92" s="57">
        <v>45406.0</v>
      </c>
      <c r="B92" s="52" t="s">
        <v>121</v>
      </c>
      <c r="C92" s="52" t="s">
        <v>122</v>
      </c>
      <c r="D92" s="58" t="s">
        <v>123</v>
      </c>
      <c r="E92" s="59">
        <v>900.0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5.75" customHeight="1">
      <c r="A93" s="57">
        <v>45407.0</v>
      </c>
      <c r="B93" s="52" t="s">
        <v>124</v>
      </c>
      <c r="C93" s="52" t="s">
        <v>125</v>
      </c>
      <c r="D93" s="58" t="s">
        <v>126</v>
      </c>
      <c r="E93" s="59">
        <v>80.0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5.75" customHeight="1">
      <c r="A94" s="69">
        <v>45412.0</v>
      </c>
      <c r="B94" s="70" t="s">
        <v>109</v>
      </c>
      <c r="C94" s="70" t="s">
        <v>110</v>
      </c>
      <c r="D94" s="71" t="s">
        <v>111</v>
      </c>
      <c r="E94" s="72">
        <v>40.0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5.75" customHeight="1">
      <c r="A95" s="62" t="s">
        <v>20</v>
      </c>
      <c r="B95" s="63"/>
      <c r="C95" s="64"/>
      <c r="D95" s="65"/>
      <c r="E95" s="66">
        <f>SUM(E80:E94)</f>
        <v>7920</v>
      </c>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row>
    <row r="96" ht="15.75" customHeight="1">
      <c r="A96" s="38"/>
      <c r="B96" s="39"/>
      <c r="C96" s="39"/>
      <c r="D96" s="39"/>
      <c r="E96" s="40"/>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row>
    <row r="97" ht="15.75" customHeight="1">
      <c r="A97" s="10" t="s">
        <v>2</v>
      </c>
      <c r="B97" s="11"/>
      <c r="C97" s="11"/>
      <c r="D97" s="11"/>
      <c r="E97" s="12"/>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row>
    <row r="98" ht="15.75" customHeight="1">
      <c r="A98" s="13" t="s">
        <v>127</v>
      </c>
      <c r="B98" s="11"/>
      <c r="C98" s="11"/>
      <c r="D98" s="11"/>
      <c r="E98" s="12"/>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row>
    <row r="99" ht="15.75" customHeight="1">
      <c r="A99" s="51" t="s">
        <v>128</v>
      </c>
      <c r="B99" s="15"/>
      <c r="C99" s="16" t="s">
        <v>129</v>
      </c>
      <c r="D99" s="17" t="s">
        <v>130</v>
      </c>
      <c r="E99" s="18" t="s">
        <v>7</v>
      </c>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row>
    <row r="100" ht="15.75" customHeight="1">
      <c r="A100" s="20" t="s">
        <v>8</v>
      </c>
      <c r="B100" s="21" t="s">
        <v>9</v>
      </c>
      <c r="C100" s="73"/>
      <c r="D100" s="20" t="s">
        <v>10</v>
      </c>
      <c r="E100" s="22" t="s">
        <v>11</v>
      </c>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row>
    <row r="101" ht="15.75" customHeight="1">
      <c r="A101" s="24"/>
      <c r="B101" s="25" t="s">
        <v>12</v>
      </c>
      <c r="C101" s="26" t="s">
        <v>13</v>
      </c>
      <c r="D101" s="24"/>
      <c r="E101" s="24"/>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row>
    <row r="102" ht="15.75" customHeight="1">
      <c r="A102" s="27">
        <v>45355.0</v>
      </c>
      <c r="B102" s="53" t="s">
        <v>131</v>
      </c>
      <c r="C102" s="74" t="s">
        <v>132</v>
      </c>
      <c r="D102" s="58" t="s">
        <v>133</v>
      </c>
      <c r="E102" s="75">
        <v>269.37</v>
      </c>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row>
    <row r="103" ht="15.75" customHeight="1">
      <c r="A103" s="27">
        <v>45358.0</v>
      </c>
      <c r="B103" s="53" t="s">
        <v>134</v>
      </c>
      <c r="C103" s="53" t="s">
        <v>135</v>
      </c>
      <c r="D103" s="58" t="s">
        <v>136</v>
      </c>
      <c r="E103" s="75">
        <v>200.0</v>
      </c>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row>
    <row r="104" ht="15.75" customHeight="1">
      <c r="A104" s="27">
        <v>45364.0</v>
      </c>
      <c r="B104" s="53" t="s">
        <v>137</v>
      </c>
      <c r="C104" s="74" t="s">
        <v>138</v>
      </c>
      <c r="D104" s="58" t="s">
        <v>139</v>
      </c>
      <c r="E104" s="75">
        <v>560.0</v>
      </c>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row>
    <row r="105" ht="15.75" customHeight="1">
      <c r="A105" s="27">
        <v>45400.0</v>
      </c>
      <c r="B105" s="53" t="s">
        <v>140</v>
      </c>
      <c r="C105" s="74" t="s">
        <v>141</v>
      </c>
      <c r="D105" s="58" t="s">
        <v>142</v>
      </c>
      <c r="E105" s="75">
        <v>107.3</v>
      </c>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row>
    <row r="106" ht="15.75" customHeight="1">
      <c r="A106" s="27">
        <v>45400.0</v>
      </c>
      <c r="B106" s="53" t="s">
        <v>143</v>
      </c>
      <c r="C106" s="74" t="s">
        <v>144</v>
      </c>
      <c r="D106" s="58" t="s">
        <v>145</v>
      </c>
      <c r="E106" s="75">
        <v>950.0</v>
      </c>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row>
    <row r="107" ht="15.75" customHeight="1">
      <c r="A107" s="27">
        <v>45432.0</v>
      </c>
      <c r="B107" s="53" t="s">
        <v>146</v>
      </c>
      <c r="C107" s="74" t="s">
        <v>147</v>
      </c>
      <c r="D107" s="58" t="s">
        <v>148</v>
      </c>
      <c r="E107" s="75">
        <v>339.6</v>
      </c>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row>
    <row r="108" ht="15.75" customHeight="1">
      <c r="A108" s="43" t="s">
        <v>20</v>
      </c>
      <c r="B108" s="76"/>
      <c r="C108" s="77"/>
      <c r="D108" s="76"/>
      <c r="E108" s="78">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ht="15.75" customHeight="1">
      <c r="A109" s="79"/>
      <c r="B109" s="80"/>
      <c r="C109" s="81"/>
      <c r="D109" s="80"/>
      <c r="E109" s="82"/>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row>
    <row r="110" ht="15.75" customHeight="1">
      <c r="A110" s="10" t="s">
        <v>74</v>
      </c>
      <c r="B110" s="11"/>
      <c r="C110" s="11"/>
      <c r="D110" s="11"/>
      <c r="E110" s="1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ht="15.75" customHeight="1">
      <c r="A111" s="13" t="s">
        <v>149</v>
      </c>
      <c r="B111" s="11"/>
      <c r="C111" s="11"/>
      <c r="D111" s="11"/>
      <c r="E111" s="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5.75" customHeight="1">
      <c r="A112" s="51" t="s">
        <v>128</v>
      </c>
      <c r="B112" s="15"/>
      <c r="C112" s="16" t="s">
        <v>129</v>
      </c>
      <c r="D112" s="17" t="s">
        <v>130</v>
      </c>
      <c r="E112" s="18"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5.75" customHeight="1">
      <c r="A113" s="20" t="s">
        <v>8</v>
      </c>
      <c r="B113" s="21" t="s">
        <v>9</v>
      </c>
      <c r="C113" s="56"/>
      <c r="D113" s="20" t="s">
        <v>10</v>
      </c>
      <c r="E113" s="22"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5.75" customHeight="1">
      <c r="A114" s="24"/>
      <c r="B114" s="25" t="s">
        <v>12</v>
      </c>
      <c r="C114" s="26" t="s">
        <v>13</v>
      </c>
      <c r="D114" s="24"/>
      <c r="E114" s="2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5.75" customHeight="1">
      <c r="A115" s="83">
        <v>45351.0</v>
      </c>
      <c r="B115" s="84" t="s">
        <v>150</v>
      </c>
      <c r="C115" s="85" t="s">
        <v>151</v>
      </c>
      <c r="D115" s="58" t="s">
        <v>152</v>
      </c>
      <c r="E115" s="75">
        <v>1025.96</v>
      </c>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row>
    <row r="116" ht="15.75" customHeight="1">
      <c r="A116" s="83">
        <v>45432.0</v>
      </c>
      <c r="B116" s="84" t="s">
        <v>153</v>
      </c>
      <c r="C116" s="85" t="s">
        <v>154</v>
      </c>
      <c r="D116" s="58" t="s">
        <v>155</v>
      </c>
      <c r="E116" s="75">
        <v>21.04</v>
      </c>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row>
    <row r="117" ht="15.75" customHeight="1">
      <c r="A117" s="83">
        <v>45357.0</v>
      </c>
      <c r="B117" s="84" t="s">
        <v>156</v>
      </c>
      <c r="C117" s="85" t="s">
        <v>157</v>
      </c>
      <c r="D117" s="58" t="s">
        <v>158</v>
      </c>
      <c r="E117" s="75">
        <v>302.0</v>
      </c>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row>
    <row r="118" ht="15.75" customHeight="1">
      <c r="A118" s="83">
        <v>45359.0</v>
      </c>
      <c r="B118" s="84" t="s">
        <v>159</v>
      </c>
      <c r="C118" s="85" t="s">
        <v>160</v>
      </c>
      <c r="D118" s="58" t="s">
        <v>161</v>
      </c>
      <c r="E118" s="75">
        <v>783.92</v>
      </c>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row>
    <row r="119" ht="15.75" customHeight="1">
      <c r="A119" s="83">
        <v>45432.0</v>
      </c>
      <c r="B119" s="84" t="s">
        <v>153</v>
      </c>
      <c r="C119" s="85" t="s">
        <v>154</v>
      </c>
      <c r="D119" s="58" t="s">
        <v>162</v>
      </c>
      <c r="E119" s="75">
        <v>16.08</v>
      </c>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row>
    <row r="120" ht="15.75" customHeight="1">
      <c r="A120" s="83">
        <v>45362.0</v>
      </c>
      <c r="B120" s="84" t="s">
        <v>163</v>
      </c>
      <c r="C120" s="85" t="s">
        <v>164</v>
      </c>
      <c r="D120" s="58" t="s">
        <v>165</v>
      </c>
      <c r="E120" s="75">
        <v>3354.4</v>
      </c>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row>
    <row r="121" ht="15.75" customHeight="1">
      <c r="A121" s="83">
        <v>45432.0</v>
      </c>
      <c r="B121" s="84" t="s">
        <v>153</v>
      </c>
      <c r="C121" s="85" t="s">
        <v>154</v>
      </c>
      <c r="D121" s="58" t="s">
        <v>166</v>
      </c>
      <c r="E121" s="75">
        <v>145.6</v>
      </c>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row>
    <row r="122" ht="15.75" customHeight="1">
      <c r="A122" s="83">
        <v>45371.0</v>
      </c>
      <c r="B122" s="84" t="s">
        <v>167</v>
      </c>
      <c r="C122" s="85" t="s">
        <v>168</v>
      </c>
      <c r="D122" s="58" t="s">
        <v>169</v>
      </c>
      <c r="E122" s="75">
        <v>58.9</v>
      </c>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row>
    <row r="123" ht="15.75" customHeight="1">
      <c r="A123" s="83">
        <v>45378.0</v>
      </c>
      <c r="B123" s="84" t="s">
        <v>170</v>
      </c>
      <c r="C123" s="85" t="s">
        <v>171</v>
      </c>
      <c r="D123" s="58" t="s">
        <v>172</v>
      </c>
      <c r="E123" s="75">
        <v>1083.0</v>
      </c>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row>
    <row r="124" ht="15.75" customHeight="1">
      <c r="A124" s="83">
        <v>45432.0</v>
      </c>
      <c r="B124" s="84" t="s">
        <v>153</v>
      </c>
      <c r="C124" s="85" t="s">
        <v>154</v>
      </c>
      <c r="D124" s="58" t="s">
        <v>173</v>
      </c>
      <c r="E124" s="75">
        <v>57.0</v>
      </c>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row>
    <row r="125" ht="15.75" customHeight="1">
      <c r="A125" s="83">
        <v>45387.0</v>
      </c>
      <c r="B125" s="84" t="s">
        <v>174</v>
      </c>
      <c r="C125" s="85" t="s">
        <v>175</v>
      </c>
      <c r="D125" s="58" t="s">
        <v>176</v>
      </c>
      <c r="E125" s="75">
        <v>250.0</v>
      </c>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row>
    <row r="126" ht="15.75" customHeight="1">
      <c r="A126" s="83">
        <v>45388.0</v>
      </c>
      <c r="B126" s="84" t="s">
        <v>177</v>
      </c>
      <c r="C126" s="85" t="s">
        <v>178</v>
      </c>
      <c r="D126" s="58" t="s">
        <v>179</v>
      </c>
      <c r="E126" s="75">
        <v>194.0</v>
      </c>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row>
    <row r="127" ht="15.75" customHeight="1">
      <c r="A127" s="83">
        <v>45399.0</v>
      </c>
      <c r="B127" s="84" t="s">
        <v>180</v>
      </c>
      <c r="C127" s="85" t="s">
        <v>181</v>
      </c>
      <c r="D127" s="58" t="s">
        <v>182</v>
      </c>
      <c r="E127" s="75">
        <v>97.48</v>
      </c>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ht="15.75" customHeight="1">
      <c r="A128" s="83">
        <v>45432.0</v>
      </c>
      <c r="B128" s="84" t="s">
        <v>153</v>
      </c>
      <c r="C128" s="85" t="s">
        <v>154</v>
      </c>
      <c r="D128" s="58" t="s">
        <v>183</v>
      </c>
      <c r="E128" s="75">
        <v>2.52</v>
      </c>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row>
    <row r="129" ht="15.75" customHeight="1">
      <c r="A129" s="83">
        <v>45404.0</v>
      </c>
      <c r="B129" s="84" t="s">
        <v>184</v>
      </c>
      <c r="C129" s="85" t="s">
        <v>185</v>
      </c>
      <c r="D129" s="58" t="s">
        <v>186</v>
      </c>
      <c r="E129" s="75">
        <v>58.19</v>
      </c>
      <c r="F129" s="86"/>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row>
    <row r="130" ht="15.75" customHeight="1">
      <c r="A130" s="83">
        <v>45432.0</v>
      </c>
      <c r="B130" s="84" t="s">
        <v>153</v>
      </c>
      <c r="C130" s="85" t="s">
        <v>154</v>
      </c>
      <c r="D130" s="58" t="s">
        <v>187</v>
      </c>
      <c r="E130" s="75">
        <v>1.81</v>
      </c>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row>
    <row r="131" ht="15.75" customHeight="1">
      <c r="A131" s="87" t="s">
        <v>20</v>
      </c>
      <c r="B131" s="88"/>
      <c r="C131" s="89"/>
      <c r="D131" s="90"/>
      <c r="E131" s="47">
        <f>SUM(E115:E130)</f>
        <v>7451.9</v>
      </c>
      <c r="F131" s="49"/>
      <c r="G131" s="49"/>
      <c r="H131" s="49"/>
      <c r="I131" s="49"/>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ht="15.75" customHeight="1">
      <c r="A132" s="79"/>
      <c r="B132" s="80"/>
      <c r="C132" s="81"/>
      <c r="D132" s="80"/>
      <c r="E132" s="8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5.75" customHeight="1">
      <c r="A133" s="50" t="s">
        <v>188</v>
      </c>
      <c r="B133" s="11"/>
      <c r="C133" s="11"/>
      <c r="D133" s="11"/>
      <c r="E133" s="1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3.5" customHeight="1">
      <c r="A134" s="13" t="s">
        <v>189</v>
      </c>
      <c r="B134" s="11"/>
      <c r="C134" s="11"/>
      <c r="D134" s="11"/>
      <c r="E134" s="1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28.5" customHeight="1">
      <c r="A135" s="14" t="s">
        <v>190</v>
      </c>
      <c r="B135" s="15"/>
      <c r="C135" s="16" t="s">
        <v>191</v>
      </c>
      <c r="D135" s="17" t="s">
        <v>192</v>
      </c>
      <c r="E135" s="18"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18.0" customHeight="1">
      <c r="A136" s="20" t="s">
        <v>8</v>
      </c>
      <c r="B136" s="21" t="s">
        <v>9</v>
      </c>
      <c r="C136" s="56"/>
      <c r="D136" s="20" t="s">
        <v>10</v>
      </c>
      <c r="E136" s="22"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3.5" customHeight="1">
      <c r="A137" s="24"/>
      <c r="B137" s="25" t="s">
        <v>12</v>
      </c>
      <c r="C137" s="26" t="s">
        <v>13</v>
      </c>
      <c r="D137" s="24"/>
      <c r="E137" s="24"/>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5.75" customHeight="1">
      <c r="A138" s="27">
        <v>45024.0</v>
      </c>
      <c r="B138" s="52" t="s">
        <v>193</v>
      </c>
      <c r="C138" s="52" t="s">
        <v>194</v>
      </c>
      <c r="D138" s="58" t="s">
        <v>195</v>
      </c>
      <c r="E138" s="91">
        <v>2000.0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5.75" customHeight="1">
      <c r="A139" s="27"/>
      <c r="B139" s="58"/>
      <c r="C139" s="92"/>
      <c r="D139" s="58"/>
      <c r="E139" s="91"/>
      <c r="F139" s="49"/>
      <c r="G139" s="49"/>
      <c r="H139" s="49"/>
      <c r="I139" s="49"/>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5.75" customHeight="1">
      <c r="A140" s="87" t="s">
        <v>20</v>
      </c>
      <c r="B140" s="88"/>
      <c r="C140" s="89"/>
      <c r="D140" s="90"/>
      <c r="E140" s="47">
        <f>SUM(E137:E139)</f>
        <v>2000</v>
      </c>
      <c r="F140" s="49"/>
      <c r="G140" s="49"/>
      <c r="H140" s="49"/>
      <c r="I140" s="49"/>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5.75" customHeight="1">
      <c r="A141" s="79"/>
      <c r="B141" s="80"/>
      <c r="C141" s="81"/>
      <c r="D141" s="80"/>
      <c r="E141" s="8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5.75" customHeight="1">
      <c r="A142" s="93" t="s">
        <v>74</v>
      </c>
      <c r="B142" s="94"/>
      <c r="C142" s="94"/>
      <c r="D142" s="94"/>
      <c r="E142" s="95"/>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5.75" customHeight="1">
      <c r="A143" s="96" t="s">
        <v>196</v>
      </c>
      <c r="E143" s="9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5.75" customHeight="1">
      <c r="A144" s="14" t="s">
        <v>197</v>
      </c>
      <c r="B144" s="15"/>
      <c r="C144" s="16" t="s">
        <v>198</v>
      </c>
      <c r="D144" s="17" t="s">
        <v>199</v>
      </c>
      <c r="E144" s="18"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5.75" customHeight="1">
      <c r="A145" s="20" t="s">
        <v>8</v>
      </c>
      <c r="B145" s="21" t="s">
        <v>9</v>
      </c>
      <c r="C145" s="56"/>
      <c r="D145" s="20" t="s">
        <v>10</v>
      </c>
      <c r="E145" s="22"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5.75" customHeight="1">
      <c r="A146" s="24"/>
      <c r="B146" s="25" t="s">
        <v>12</v>
      </c>
      <c r="C146" s="25" t="s">
        <v>13</v>
      </c>
      <c r="D146" s="24"/>
      <c r="E146" s="24"/>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row>
    <row r="147" ht="15.75" customHeight="1">
      <c r="A147" s="27">
        <v>45324.0</v>
      </c>
      <c r="B147" s="52" t="s">
        <v>200</v>
      </c>
      <c r="C147" s="52" t="s">
        <v>201</v>
      </c>
      <c r="D147" s="52" t="s">
        <v>202</v>
      </c>
      <c r="E147" s="91">
        <v>7000.0</v>
      </c>
      <c r="F147" s="98"/>
      <c r="G147" s="99"/>
      <c r="H147" s="98"/>
      <c r="I147" s="10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ht="15.75" customHeight="1">
      <c r="A148" s="27">
        <v>45349.0</v>
      </c>
      <c r="B148" s="52" t="s">
        <v>203</v>
      </c>
      <c r="C148" s="52" t="s">
        <v>204</v>
      </c>
      <c r="D148" s="52" t="s">
        <v>205</v>
      </c>
      <c r="E148" s="91">
        <v>50.0</v>
      </c>
      <c r="F148" s="98"/>
      <c r="G148" s="98"/>
      <c r="H148" s="98"/>
      <c r="I148" s="10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5.75" customHeight="1">
      <c r="A149" s="27">
        <v>45349.0</v>
      </c>
      <c r="B149" s="52" t="s">
        <v>206</v>
      </c>
      <c r="C149" s="52" t="s">
        <v>207</v>
      </c>
      <c r="D149" s="52" t="s">
        <v>208</v>
      </c>
      <c r="E149" s="91">
        <v>50.0</v>
      </c>
      <c r="F149" s="98"/>
      <c r="G149" s="98"/>
      <c r="H149" s="98"/>
      <c r="I149" s="10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5.75" customHeight="1">
      <c r="A150" s="27">
        <v>45349.0</v>
      </c>
      <c r="B150" s="52" t="s">
        <v>209</v>
      </c>
      <c r="C150" s="52" t="s">
        <v>210</v>
      </c>
      <c r="D150" s="52" t="s">
        <v>211</v>
      </c>
      <c r="E150" s="91">
        <v>50.0</v>
      </c>
      <c r="F150" s="98"/>
      <c r="G150" s="98"/>
      <c r="H150" s="98"/>
      <c r="I150" s="10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5.75" customHeight="1">
      <c r="A151" s="27">
        <v>45350.0</v>
      </c>
      <c r="B151" s="52" t="s">
        <v>212</v>
      </c>
      <c r="C151" s="52" t="s">
        <v>213</v>
      </c>
      <c r="D151" s="52" t="s">
        <v>214</v>
      </c>
      <c r="E151" s="91">
        <v>100.0</v>
      </c>
      <c r="F151" s="98"/>
      <c r="G151" s="98"/>
      <c r="H151" s="98"/>
      <c r="I151" s="10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5.75" customHeight="1">
      <c r="A152" s="27">
        <v>45369.0</v>
      </c>
      <c r="B152" s="52" t="s">
        <v>215</v>
      </c>
      <c r="C152" s="52" t="s">
        <v>204</v>
      </c>
      <c r="D152" s="52" t="s">
        <v>216</v>
      </c>
      <c r="E152" s="91">
        <v>50.0</v>
      </c>
      <c r="F152" s="98"/>
      <c r="G152" s="98"/>
      <c r="H152" s="98"/>
      <c r="I152" s="10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5.75" customHeight="1">
      <c r="A153" s="27">
        <v>45369.0</v>
      </c>
      <c r="B153" s="52" t="s">
        <v>217</v>
      </c>
      <c r="C153" s="52" t="s">
        <v>218</v>
      </c>
      <c r="D153" s="52" t="s">
        <v>219</v>
      </c>
      <c r="E153" s="91">
        <v>30.0</v>
      </c>
      <c r="F153" s="98"/>
      <c r="G153" s="98"/>
      <c r="H153" s="98"/>
      <c r="I153" s="10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5.75" customHeight="1">
      <c r="A154" s="27">
        <v>45370.0</v>
      </c>
      <c r="B154" s="52" t="s">
        <v>220</v>
      </c>
      <c r="C154" s="52" t="s">
        <v>221</v>
      </c>
      <c r="D154" s="52" t="s">
        <v>222</v>
      </c>
      <c r="E154" s="91">
        <v>30.0</v>
      </c>
      <c r="F154" s="98"/>
      <c r="G154" s="98"/>
      <c r="H154" s="98"/>
      <c r="I154" s="10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5.75" customHeight="1">
      <c r="A155" s="27">
        <v>45372.0</v>
      </c>
      <c r="B155" s="52" t="s">
        <v>220</v>
      </c>
      <c r="C155" s="52" t="s">
        <v>221</v>
      </c>
      <c r="D155" s="52" t="s">
        <v>223</v>
      </c>
      <c r="E155" s="91">
        <v>35.0</v>
      </c>
      <c r="F155" s="98"/>
      <c r="G155" s="98"/>
      <c r="H155" s="98"/>
      <c r="I155" s="10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5.75" customHeight="1">
      <c r="A156" s="27">
        <v>45373.0</v>
      </c>
      <c r="B156" s="52" t="s">
        <v>217</v>
      </c>
      <c r="C156" s="52" t="s">
        <v>224</v>
      </c>
      <c r="D156" s="52" t="s">
        <v>225</v>
      </c>
      <c r="E156" s="91">
        <v>30.0</v>
      </c>
      <c r="F156" s="98"/>
      <c r="G156" s="98"/>
      <c r="H156" s="98"/>
      <c r="I156" s="10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5.75" customHeight="1">
      <c r="A157" s="27">
        <v>45373.0</v>
      </c>
      <c r="B157" s="52" t="s">
        <v>215</v>
      </c>
      <c r="C157" s="52" t="s">
        <v>204</v>
      </c>
      <c r="D157" s="52" t="s">
        <v>226</v>
      </c>
      <c r="E157" s="91">
        <v>50.0</v>
      </c>
      <c r="F157" s="98"/>
      <c r="G157" s="98"/>
      <c r="H157" s="98"/>
      <c r="I157" s="10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5.75" customHeight="1">
      <c r="A158" s="27">
        <v>45376.0</v>
      </c>
      <c r="B158" s="52" t="s">
        <v>227</v>
      </c>
      <c r="C158" s="52" t="s">
        <v>228</v>
      </c>
      <c r="D158" s="52" t="s">
        <v>229</v>
      </c>
      <c r="E158" s="91">
        <v>50.0</v>
      </c>
      <c r="F158" s="98"/>
      <c r="G158" s="98"/>
      <c r="H158" s="98"/>
      <c r="I158" s="10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5.75" customHeight="1">
      <c r="A159" s="27">
        <v>45377.0</v>
      </c>
      <c r="B159" s="52" t="s">
        <v>227</v>
      </c>
      <c r="C159" s="52" t="s">
        <v>228</v>
      </c>
      <c r="D159" s="52" t="s">
        <v>230</v>
      </c>
      <c r="E159" s="91">
        <v>50.0</v>
      </c>
      <c r="F159" s="98"/>
      <c r="G159" s="98"/>
      <c r="H159" s="98"/>
      <c r="I159" s="10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5.75" customHeight="1">
      <c r="A160" s="27">
        <v>45399.0</v>
      </c>
      <c r="B160" s="52" t="s">
        <v>231</v>
      </c>
      <c r="C160" s="52" t="s">
        <v>232</v>
      </c>
      <c r="D160" s="52" t="s">
        <v>233</v>
      </c>
      <c r="E160" s="91">
        <v>574.75</v>
      </c>
      <c r="F160" s="98"/>
      <c r="G160" s="98"/>
      <c r="H160" s="98"/>
      <c r="I160" s="10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5.75" customHeight="1">
      <c r="A161" s="27">
        <v>45399.0</v>
      </c>
      <c r="B161" s="52" t="s">
        <v>234</v>
      </c>
      <c r="C161" s="52" t="s">
        <v>235</v>
      </c>
      <c r="D161" s="52" t="s">
        <v>236</v>
      </c>
      <c r="E161" s="91">
        <v>30.25</v>
      </c>
      <c r="F161" s="98"/>
      <c r="G161" s="98"/>
      <c r="H161" s="98"/>
      <c r="I161" s="10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5.75" customHeight="1">
      <c r="A162" s="27">
        <v>45401.0</v>
      </c>
      <c r="B162" s="52" t="s">
        <v>131</v>
      </c>
      <c r="C162" s="52" t="s">
        <v>237</v>
      </c>
      <c r="D162" s="52" t="s">
        <v>238</v>
      </c>
      <c r="E162" s="91">
        <v>263.98</v>
      </c>
      <c r="F162" s="98"/>
      <c r="G162" s="98"/>
      <c r="H162" s="98"/>
      <c r="I162" s="10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5.75" customHeight="1">
      <c r="A163" s="27">
        <v>45401.0</v>
      </c>
      <c r="B163" s="52" t="s">
        <v>234</v>
      </c>
      <c r="C163" s="100" t="s">
        <v>235</v>
      </c>
      <c r="D163" s="52" t="s">
        <v>239</v>
      </c>
      <c r="E163" s="91">
        <v>5.39</v>
      </c>
      <c r="F163" s="98"/>
      <c r="G163" s="98"/>
      <c r="H163" s="98"/>
      <c r="I163" s="10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5.75" customHeight="1">
      <c r="A164" s="87" t="s">
        <v>20</v>
      </c>
      <c r="B164" s="88"/>
      <c r="C164" s="89"/>
      <c r="D164" s="90"/>
      <c r="E164" s="47">
        <f>SUM(E147:E163)</f>
        <v>8449.37</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5.75" customHeight="1">
      <c r="A165" s="79"/>
      <c r="B165" s="80"/>
      <c r="C165" s="81"/>
      <c r="D165" s="80"/>
      <c r="E165" s="8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5.75" customHeight="1">
      <c r="A166" s="10" t="s">
        <v>74</v>
      </c>
      <c r="B166" s="11"/>
      <c r="C166" s="11"/>
      <c r="D166" s="11"/>
      <c r="E166" s="1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3.5" customHeight="1">
      <c r="A167" s="61" t="s">
        <v>240</v>
      </c>
      <c r="B167" s="39"/>
      <c r="C167" s="39"/>
      <c r="D167" s="39"/>
      <c r="E167" s="40"/>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5.75" customHeight="1">
      <c r="A168" s="14" t="s">
        <v>241</v>
      </c>
      <c r="B168" s="15"/>
      <c r="C168" s="16" t="s">
        <v>242</v>
      </c>
      <c r="D168" s="17" t="s">
        <v>243</v>
      </c>
      <c r="E168" s="18"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6.5" customHeight="1">
      <c r="A169" s="20" t="s">
        <v>8</v>
      </c>
      <c r="B169" s="21" t="s">
        <v>9</v>
      </c>
      <c r="C169" s="56"/>
      <c r="D169" s="20" t="s">
        <v>10</v>
      </c>
      <c r="E169" s="22"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5.75" customHeight="1">
      <c r="A170" s="24"/>
      <c r="B170" s="25" t="s">
        <v>12</v>
      </c>
      <c r="C170" s="25" t="s">
        <v>13</v>
      </c>
      <c r="D170" s="24"/>
      <c r="E170" s="24"/>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5.75" customHeight="1">
      <c r="A171" s="27">
        <v>45348.0</v>
      </c>
      <c r="B171" s="52" t="s">
        <v>244</v>
      </c>
      <c r="C171" s="52" t="s">
        <v>245</v>
      </c>
      <c r="D171" s="52" t="s">
        <v>246</v>
      </c>
      <c r="E171" s="91">
        <v>4845.0</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5.75" customHeight="1">
      <c r="A172" s="27">
        <v>45348.0</v>
      </c>
      <c r="B172" s="52" t="s">
        <v>247</v>
      </c>
      <c r="C172" s="52" t="s">
        <v>154</v>
      </c>
      <c r="D172" s="52" t="s">
        <v>248</v>
      </c>
      <c r="E172" s="91">
        <v>255.0</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5.75" customHeight="1">
      <c r="A173" s="27">
        <v>45387.0</v>
      </c>
      <c r="B173" s="52" t="s">
        <v>244</v>
      </c>
      <c r="C173" s="52" t="s">
        <v>245</v>
      </c>
      <c r="D173" s="52" t="s">
        <v>249</v>
      </c>
      <c r="E173" s="91">
        <v>3230.0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5.75" customHeight="1">
      <c r="A174" s="101">
        <v>45387.0</v>
      </c>
      <c r="B174" s="52" t="s">
        <v>247</v>
      </c>
      <c r="C174" s="52" t="s">
        <v>154</v>
      </c>
      <c r="D174" s="52" t="s">
        <v>250</v>
      </c>
      <c r="E174" s="91">
        <v>170.0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5.75" customHeight="1">
      <c r="A175" s="87" t="s">
        <v>20</v>
      </c>
      <c r="B175" s="27"/>
      <c r="C175" s="89"/>
      <c r="D175" s="90"/>
      <c r="E175" s="47">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5.75" customHeight="1">
      <c r="A176" s="79"/>
      <c r="B176" s="80"/>
      <c r="C176" s="81"/>
      <c r="D176" s="80"/>
      <c r="E176" s="8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5.75" customHeight="1">
      <c r="A177" s="10" t="s">
        <v>2</v>
      </c>
      <c r="B177" s="11"/>
      <c r="C177" s="11"/>
      <c r="D177" s="11"/>
      <c r="E177" s="1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5.75" customHeight="1">
      <c r="A178" s="13" t="s">
        <v>251</v>
      </c>
      <c r="B178" s="11"/>
      <c r="C178" s="11"/>
      <c r="D178" s="11"/>
      <c r="E178" s="1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5.75" customHeight="1">
      <c r="A179" s="14" t="s">
        <v>252</v>
      </c>
      <c r="B179" s="15"/>
      <c r="C179" s="16" t="s">
        <v>253</v>
      </c>
      <c r="D179" s="17" t="s">
        <v>78</v>
      </c>
      <c r="E179" s="18"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5.75" customHeight="1">
      <c r="A180" s="20" t="s">
        <v>8</v>
      </c>
      <c r="B180" s="21" t="s">
        <v>9</v>
      </c>
      <c r="C180" s="56"/>
      <c r="D180" s="20" t="s">
        <v>10</v>
      </c>
      <c r="E180" s="22"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5.75" customHeight="1">
      <c r="A181" s="24"/>
      <c r="B181" s="25" t="s">
        <v>12</v>
      </c>
      <c r="C181" s="26" t="s">
        <v>13</v>
      </c>
      <c r="D181" s="24"/>
      <c r="E181" s="24"/>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5.75" customHeight="1">
      <c r="A182" s="32">
        <v>45350.0</v>
      </c>
      <c r="B182" s="53" t="s">
        <v>254</v>
      </c>
      <c r="C182" s="74" t="s">
        <v>255</v>
      </c>
      <c r="D182" s="52" t="s">
        <v>256</v>
      </c>
      <c r="E182" s="91">
        <v>200.0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5.75" customHeight="1">
      <c r="A183" s="32">
        <v>45350.0</v>
      </c>
      <c r="B183" s="53" t="s">
        <v>257</v>
      </c>
      <c r="C183" s="92" t="s">
        <v>258</v>
      </c>
      <c r="D183" s="52" t="s">
        <v>259</v>
      </c>
      <c r="E183" s="91">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5.75" customHeight="1">
      <c r="A184" s="32">
        <v>45350.0</v>
      </c>
      <c r="B184" s="53" t="s">
        <v>260</v>
      </c>
      <c r="C184" s="92" t="s">
        <v>261</v>
      </c>
      <c r="D184" s="52" t="s">
        <v>262</v>
      </c>
      <c r="E184" s="91">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5.75" customHeight="1">
      <c r="A185" s="32">
        <v>45377.0</v>
      </c>
      <c r="B185" s="53" t="s">
        <v>263</v>
      </c>
      <c r="C185" s="74" t="s">
        <v>264</v>
      </c>
      <c r="D185" s="52" t="s">
        <v>265</v>
      </c>
      <c r="E185" s="91">
        <v>3000.0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5.75" customHeight="1">
      <c r="A186" s="43" t="s">
        <v>20</v>
      </c>
      <c r="B186" s="102"/>
      <c r="C186" s="103"/>
      <c r="D186" s="102"/>
      <c r="E186" s="47">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5.75" customHeight="1">
      <c r="A187" s="79"/>
      <c r="B187" s="80"/>
      <c r="C187" s="81"/>
      <c r="D187" s="80"/>
      <c r="E187" s="82"/>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row>
    <row r="188" ht="15.75" customHeight="1">
      <c r="A188" s="10" t="s">
        <v>74</v>
      </c>
      <c r="B188" s="11"/>
      <c r="C188" s="11"/>
      <c r="D188" s="11"/>
      <c r="E188" s="1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ht="15.75" customHeight="1">
      <c r="A189" s="61" t="s">
        <v>266</v>
      </c>
      <c r="B189" s="39"/>
      <c r="C189" s="39"/>
      <c r="D189" s="39"/>
      <c r="E189" s="40"/>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5.75" customHeight="1">
      <c r="A190" s="14" t="s">
        <v>252</v>
      </c>
      <c r="B190" s="15"/>
      <c r="C190" s="16" t="s">
        <v>253</v>
      </c>
      <c r="D190" s="17" t="s">
        <v>78</v>
      </c>
      <c r="E190" s="18"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5.75" customHeight="1">
      <c r="A191" s="20" t="s">
        <v>8</v>
      </c>
      <c r="B191" s="104" t="s">
        <v>9</v>
      </c>
      <c r="C191" s="105"/>
      <c r="D191" s="106" t="s">
        <v>10</v>
      </c>
      <c r="E191" s="22"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5.75" customHeight="1">
      <c r="A192" s="24"/>
      <c r="B192" s="25" t="s">
        <v>12</v>
      </c>
      <c r="C192" s="26" t="s">
        <v>13</v>
      </c>
      <c r="D192" s="24"/>
      <c r="E192" s="24"/>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row>
    <row r="193" ht="15.75" customHeight="1">
      <c r="A193" s="27">
        <v>45350.0</v>
      </c>
      <c r="B193" s="53" t="s">
        <v>267</v>
      </c>
      <c r="C193" s="74" t="s">
        <v>68</v>
      </c>
      <c r="D193" s="52" t="s">
        <v>268</v>
      </c>
      <c r="E193" s="91">
        <v>240.0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ht="15.75" customHeight="1">
      <c r="A194" s="27">
        <v>45355.0</v>
      </c>
      <c r="B194" s="53" t="s">
        <v>267</v>
      </c>
      <c r="C194" s="74" t="s">
        <v>68</v>
      </c>
      <c r="D194" s="74" t="s">
        <v>269</v>
      </c>
      <c r="E194" s="91">
        <v>1132.0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5.75" customHeight="1">
      <c r="A195" s="27">
        <v>45372.0</v>
      </c>
      <c r="B195" s="53" t="s">
        <v>270</v>
      </c>
      <c r="C195" s="74" t="s">
        <v>271</v>
      </c>
      <c r="D195" s="52" t="s">
        <v>272</v>
      </c>
      <c r="E195" s="91">
        <v>4000.0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5.75" customHeight="1">
      <c r="A196" s="27">
        <v>45373.0</v>
      </c>
      <c r="B196" s="53" t="s">
        <v>273</v>
      </c>
      <c r="C196" s="74" t="s">
        <v>274</v>
      </c>
      <c r="D196" s="52" t="s">
        <v>275</v>
      </c>
      <c r="E196" s="91">
        <v>2050.0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5.75" customHeight="1">
      <c r="A197" s="87" t="s">
        <v>20</v>
      </c>
      <c r="B197" s="88"/>
      <c r="C197" s="89"/>
      <c r="D197" s="90"/>
      <c r="E197" s="47">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5.75" customHeight="1">
      <c r="A198" s="79"/>
      <c r="B198" s="80"/>
      <c r="C198" s="81"/>
      <c r="D198" s="80"/>
      <c r="E198" s="82"/>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row>
    <row r="199" ht="13.5" customHeight="1">
      <c r="A199" s="10" t="s">
        <v>2</v>
      </c>
      <c r="B199" s="11"/>
      <c r="C199" s="11"/>
      <c r="D199" s="11"/>
      <c r="E199" s="1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ht="13.5" customHeight="1">
      <c r="A200" s="13" t="s">
        <v>276</v>
      </c>
      <c r="B200" s="11"/>
      <c r="C200" s="11"/>
      <c r="D200" s="11"/>
      <c r="E200" s="12"/>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row>
    <row r="201" ht="15.75" customHeight="1">
      <c r="A201" s="51" t="s">
        <v>277</v>
      </c>
      <c r="B201" s="15"/>
      <c r="C201" s="16" t="s">
        <v>278</v>
      </c>
      <c r="D201" s="17" t="s">
        <v>130</v>
      </c>
      <c r="E201" s="18"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ht="13.5" customHeight="1">
      <c r="A202" s="20" t="s">
        <v>8</v>
      </c>
      <c r="B202" s="104" t="s">
        <v>9</v>
      </c>
      <c r="C202" s="105"/>
      <c r="D202" s="20" t="s">
        <v>10</v>
      </c>
      <c r="E202" s="22"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ht="15.75" customHeight="1">
      <c r="A203" s="24"/>
      <c r="B203" s="25" t="s">
        <v>12</v>
      </c>
      <c r="C203" s="26" t="s">
        <v>13</v>
      </c>
      <c r="D203" s="24"/>
      <c r="E203" s="24"/>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ht="15.75" customHeight="1">
      <c r="A204" s="108"/>
      <c r="B204" s="108"/>
      <c r="C204" s="108"/>
      <c r="D204" s="109"/>
      <c r="E204" s="7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ht="15.75" customHeight="1">
      <c r="A205" s="43" t="s">
        <v>20</v>
      </c>
      <c r="B205" s="76"/>
      <c r="C205" s="77"/>
      <c r="D205" s="76"/>
      <c r="E205" s="47">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ht="15.75" customHeight="1">
      <c r="A206" s="79"/>
      <c r="B206" s="80"/>
      <c r="C206" s="81"/>
      <c r="D206" s="80"/>
      <c r="E206" s="8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ht="13.5" customHeight="1">
      <c r="A207" s="50" t="s">
        <v>188</v>
      </c>
      <c r="B207" s="11"/>
      <c r="C207" s="11"/>
      <c r="D207" s="11"/>
      <c r="E207" s="1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ht="13.5" customHeight="1">
      <c r="A208" s="13" t="s">
        <v>280</v>
      </c>
      <c r="B208" s="11"/>
      <c r="C208" s="11"/>
      <c r="D208" s="11"/>
      <c r="E208" s="12"/>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row>
    <row r="209" ht="15.75" customHeight="1">
      <c r="A209" s="51" t="s">
        <v>277</v>
      </c>
      <c r="B209" s="15"/>
      <c r="C209" s="16" t="s">
        <v>278</v>
      </c>
      <c r="D209" s="17" t="s">
        <v>130</v>
      </c>
      <c r="E209" s="18" t="s">
        <v>279</v>
      </c>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row>
    <row r="210" ht="13.5" customHeight="1">
      <c r="A210" s="20" t="s">
        <v>8</v>
      </c>
      <c r="B210" s="104" t="s">
        <v>9</v>
      </c>
      <c r="C210" s="105"/>
      <c r="D210" s="20" t="s">
        <v>10</v>
      </c>
      <c r="E210" s="22"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ht="15.75" customHeight="1">
      <c r="A211" s="24"/>
      <c r="B211" s="25" t="s">
        <v>12</v>
      </c>
      <c r="C211" s="26" t="s">
        <v>13</v>
      </c>
      <c r="D211" s="24"/>
      <c r="E211" s="24"/>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ht="15.75" customHeight="1">
      <c r="A212" s="110"/>
      <c r="B212" s="76"/>
      <c r="C212" s="111"/>
      <c r="D212" s="36"/>
      <c r="E212" s="91"/>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ht="15.75" customHeight="1">
      <c r="A213" s="27"/>
      <c r="B213" s="53"/>
      <c r="C213" s="36"/>
      <c r="D213" s="112"/>
      <c r="E213" s="91"/>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ht="15.75" customHeight="1">
      <c r="A214" s="43" t="s">
        <v>20</v>
      </c>
      <c r="B214" s="44"/>
      <c r="C214" s="45"/>
      <c r="D214" s="46"/>
      <c r="E214" s="47">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ht="15.75" customHeight="1">
      <c r="A215" s="79"/>
      <c r="B215" s="80"/>
      <c r="C215" s="81"/>
      <c r="D215" s="80"/>
      <c r="E215" s="8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ht="15.75" customHeight="1">
      <c r="A216" s="10" t="s">
        <v>2</v>
      </c>
      <c r="B216" s="11"/>
      <c r="C216" s="11"/>
      <c r="D216" s="11"/>
      <c r="E216" s="1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ht="15.75" customHeight="1">
      <c r="A217" s="13" t="s">
        <v>281</v>
      </c>
      <c r="B217" s="11"/>
      <c r="C217" s="11"/>
      <c r="D217" s="11"/>
      <c r="E217" s="1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ht="15.75" customHeight="1">
      <c r="A218" s="51" t="s">
        <v>282</v>
      </c>
      <c r="B218" s="15"/>
      <c r="C218" s="16" t="s">
        <v>283</v>
      </c>
      <c r="D218" s="17" t="s">
        <v>284</v>
      </c>
      <c r="E218" s="18"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ht="15.75" customHeight="1">
      <c r="A219" s="20" t="s">
        <v>8</v>
      </c>
      <c r="B219" s="104" t="s">
        <v>9</v>
      </c>
      <c r="C219" s="105"/>
      <c r="D219" s="20" t="s">
        <v>10</v>
      </c>
      <c r="E219" s="22"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ht="15.75" customHeight="1">
      <c r="A220" s="24"/>
      <c r="B220" s="25" t="s">
        <v>12</v>
      </c>
      <c r="C220" s="26" t="s">
        <v>13</v>
      </c>
      <c r="D220" s="24"/>
      <c r="E220" s="24"/>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ht="15.75" customHeight="1">
      <c r="A221" s="32">
        <v>45324.0</v>
      </c>
      <c r="B221" s="112" t="s">
        <v>115</v>
      </c>
      <c r="C221" s="33" t="s">
        <v>116</v>
      </c>
      <c r="D221" s="53" t="s">
        <v>285</v>
      </c>
      <c r="E221" s="31">
        <v>800.0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ht="16.5" customHeight="1">
      <c r="A222" s="32">
        <v>45363.0</v>
      </c>
      <c r="B222" s="112" t="s">
        <v>286</v>
      </c>
      <c r="C222" s="33"/>
      <c r="D222" s="53" t="s">
        <v>287</v>
      </c>
      <c r="E222" s="31">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ht="16.5" customHeight="1">
      <c r="A223" s="32">
        <v>45330.0</v>
      </c>
      <c r="B223" s="112" t="s">
        <v>288</v>
      </c>
      <c r="C223" s="33" t="s">
        <v>289</v>
      </c>
      <c r="D223" s="53" t="s">
        <v>290</v>
      </c>
      <c r="E223" s="31">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ht="16.5" customHeight="1">
      <c r="A224" s="32">
        <v>45352.0</v>
      </c>
      <c r="B224" s="112" t="s">
        <v>286</v>
      </c>
      <c r="C224" s="33"/>
      <c r="D224" s="53" t="s">
        <v>291</v>
      </c>
      <c r="E224" s="31">
        <v>32.48</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ht="15.75" customHeight="1">
      <c r="A225" s="27">
        <v>45352.0</v>
      </c>
      <c r="B225" s="112" t="s">
        <v>292</v>
      </c>
      <c r="C225" s="33" t="s">
        <v>293</v>
      </c>
      <c r="D225" s="53" t="s">
        <v>294</v>
      </c>
      <c r="E225" s="31">
        <v>950.0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ht="15.75" customHeight="1">
      <c r="A226" s="27">
        <v>45363.0</v>
      </c>
      <c r="B226" s="53" t="s">
        <v>295</v>
      </c>
      <c r="C226" s="33" t="s">
        <v>296</v>
      </c>
      <c r="D226" s="53" t="s">
        <v>297</v>
      </c>
      <c r="E226" s="31">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ht="15.75" customHeight="1">
      <c r="A227" s="27">
        <v>45364.0</v>
      </c>
      <c r="B227" s="112" t="s">
        <v>286</v>
      </c>
      <c r="C227" s="33"/>
      <c r="D227" s="53" t="s">
        <v>298</v>
      </c>
      <c r="E227" s="91">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ht="15.75" customHeight="1">
      <c r="A228" s="87" t="s">
        <v>20</v>
      </c>
      <c r="B228" s="44"/>
      <c r="C228" s="45"/>
      <c r="D228" s="46"/>
      <c r="E228" s="47">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ht="15.75" customHeight="1">
      <c r="A229" s="79"/>
      <c r="B229" s="80"/>
      <c r="C229" s="81"/>
      <c r="D229" s="80"/>
      <c r="E229" s="8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ht="15.75" customHeight="1">
      <c r="A230" s="50" t="s">
        <v>74</v>
      </c>
      <c r="B230" s="11"/>
      <c r="C230" s="11"/>
      <c r="D230" s="11"/>
      <c r="E230" s="1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ht="15.75" customHeight="1">
      <c r="A231" s="13" t="s">
        <v>281</v>
      </c>
      <c r="B231" s="11"/>
      <c r="C231" s="11"/>
      <c r="D231" s="11"/>
      <c r="E231" s="1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ht="15.75" customHeight="1">
      <c r="A232" s="51" t="s">
        <v>282</v>
      </c>
      <c r="B232" s="15"/>
      <c r="C232" s="16" t="s">
        <v>283</v>
      </c>
      <c r="D232" s="17" t="s">
        <v>284</v>
      </c>
      <c r="E232" s="18"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ht="15.75" customHeight="1">
      <c r="A233" s="20" t="s">
        <v>8</v>
      </c>
      <c r="B233" s="104" t="s">
        <v>9</v>
      </c>
      <c r="C233" s="105"/>
      <c r="D233" s="20" t="s">
        <v>10</v>
      </c>
      <c r="E233" s="22"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ht="15.75" customHeight="1">
      <c r="A234" s="24"/>
      <c r="B234" s="25" t="s">
        <v>12</v>
      </c>
      <c r="C234" s="26" t="s">
        <v>13</v>
      </c>
      <c r="D234" s="24"/>
      <c r="E234" s="2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ht="16.5" customHeight="1">
      <c r="A235" s="32">
        <v>45320.0</v>
      </c>
      <c r="B235" s="112" t="s">
        <v>299</v>
      </c>
      <c r="C235" s="33" t="s">
        <v>300</v>
      </c>
      <c r="D235" s="112" t="s">
        <v>301</v>
      </c>
      <c r="E235" s="34">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ht="16.5" customHeight="1">
      <c r="A236" s="32">
        <v>45322.0</v>
      </c>
      <c r="B236" s="112" t="s">
        <v>302</v>
      </c>
      <c r="C236" s="33" t="s">
        <v>303</v>
      </c>
      <c r="D236" s="112" t="s">
        <v>304</v>
      </c>
      <c r="E236" s="34">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ht="16.5" customHeight="1">
      <c r="A237" s="32">
        <v>45322.0</v>
      </c>
      <c r="B237" s="112" t="s">
        <v>302</v>
      </c>
      <c r="C237" s="33" t="s">
        <v>303</v>
      </c>
      <c r="D237" s="112" t="s">
        <v>305</v>
      </c>
      <c r="E237" s="34">
        <v>15.0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ht="16.5" customHeight="1">
      <c r="A238" s="32">
        <v>45322.0</v>
      </c>
      <c r="B238" s="112" t="s">
        <v>302</v>
      </c>
      <c r="C238" s="33" t="s">
        <v>303</v>
      </c>
      <c r="D238" s="112" t="s">
        <v>306</v>
      </c>
      <c r="E238" s="34">
        <v>12.0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ht="16.5" customHeight="1">
      <c r="A239" s="32">
        <v>45323.0</v>
      </c>
      <c r="B239" s="112" t="s">
        <v>299</v>
      </c>
      <c r="C239" s="33" t="s">
        <v>300</v>
      </c>
      <c r="D239" s="112" t="s">
        <v>307</v>
      </c>
      <c r="E239" s="34">
        <v>1299.0</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ht="16.5" customHeight="1">
      <c r="A240" s="32">
        <v>45328.0</v>
      </c>
      <c r="B240" s="112" t="s">
        <v>308</v>
      </c>
      <c r="C240" s="33" t="s">
        <v>141</v>
      </c>
      <c r="D240" s="112" t="s">
        <v>309</v>
      </c>
      <c r="E240" s="34">
        <v>390.0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ht="16.5" customHeight="1">
      <c r="A241" s="32">
        <v>45329.0</v>
      </c>
      <c r="B241" s="112" t="s">
        <v>308</v>
      </c>
      <c r="C241" s="33" t="s">
        <v>141</v>
      </c>
      <c r="D241" s="112" t="s">
        <v>310</v>
      </c>
      <c r="E241" s="34">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ht="16.5" customHeight="1">
      <c r="A242" s="32">
        <v>45329.0</v>
      </c>
      <c r="B242" s="112" t="s">
        <v>311</v>
      </c>
      <c r="C242" s="33" t="s">
        <v>312</v>
      </c>
      <c r="D242" s="112" t="s">
        <v>313</v>
      </c>
      <c r="E242" s="34">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ht="16.5" customHeight="1">
      <c r="A243" s="32">
        <v>45331.0</v>
      </c>
      <c r="B243" s="112" t="s">
        <v>311</v>
      </c>
      <c r="C243" s="33" t="s">
        <v>312</v>
      </c>
      <c r="D243" s="112" t="s">
        <v>314</v>
      </c>
      <c r="E243" s="34">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ht="16.5" customHeight="1">
      <c r="A244" s="32">
        <v>45338.0</v>
      </c>
      <c r="B244" s="112" t="s">
        <v>302</v>
      </c>
      <c r="C244" s="33" t="s">
        <v>303</v>
      </c>
      <c r="D244" s="112" t="s">
        <v>315</v>
      </c>
      <c r="E244" s="34">
        <v>60.0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ht="16.5" customHeight="1">
      <c r="A245" s="32">
        <v>45349.0</v>
      </c>
      <c r="B245" s="112" t="s">
        <v>302</v>
      </c>
      <c r="C245" s="33" t="s">
        <v>303</v>
      </c>
      <c r="D245" s="112" t="s">
        <v>316</v>
      </c>
      <c r="E245" s="34">
        <v>60.0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ht="16.5" customHeight="1">
      <c r="A246" s="32">
        <v>45349.0</v>
      </c>
      <c r="B246" s="112" t="s">
        <v>302</v>
      </c>
      <c r="C246" s="33" t="s">
        <v>303</v>
      </c>
      <c r="D246" s="112" t="s">
        <v>317</v>
      </c>
      <c r="E246" s="34">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ht="16.5" customHeight="1">
      <c r="A247" s="32">
        <v>45349.0</v>
      </c>
      <c r="B247" s="112" t="s">
        <v>302</v>
      </c>
      <c r="C247" s="33" t="s">
        <v>303</v>
      </c>
      <c r="D247" s="112" t="s">
        <v>318</v>
      </c>
      <c r="E247" s="34">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ht="16.5" customHeight="1">
      <c r="A248" s="32">
        <v>45350.0</v>
      </c>
      <c r="B248" s="112" t="s">
        <v>302</v>
      </c>
      <c r="C248" s="33" t="s">
        <v>303</v>
      </c>
      <c r="D248" s="112" t="s">
        <v>319</v>
      </c>
      <c r="E248" s="34">
        <v>190.0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ht="16.5" customHeight="1">
      <c r="A249" s="32">
        <v>45352.0</v>
      </c>
      <c r="B249" s="112" t="s">
        <v>308</v>
      </c>
      <c r="C249" s="33" t="s">
        <v>141</v>
      </c>
      <c r="D249" s="112" t="s">
        <v>320</v>
      </c>
      <c r="E249" s="34">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ht="16.5" customHeight="1">
      <c r="A250" s="32">
        <v>45363.0</v>
      </c>
      <c r="B250" s="112" t="s">
        <v>308</v>
      </c>
      <c r="C250" s="33" t="s">
        <v>141</v>
      </c>
      <c r="D250" s="112" t="s">
        <v>321</v>
      </c>
      <c r="E250" s="34">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ht="15.75" customHeight="1">
      <c r="A251" s="87" t="s">
        <v>20</v>
      </c>
      <c r="B251" s="44"/>
      <c r="C251" s="45"/>
      <c r="D251" s="46"/>
      <c r="E251" s="47">
        <f>SUM(E235:E250)</f>
        <v>8000</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ht="15.75" customHeight="1">
      <c r="A252" s="79"/>
      <c r="B252" s="80"/>
      <c r="C252" s="81"/>
      <c r="D252" s="80"/>
      <c r="E252" s="8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ht="15.75" customHeight="1">
      <c r="A253" s="10" t="s">
        <v>74</v>
      </c>
      <c r="B253" s="11"/>
      <c r="C253" s="11"/>
      <c r="D253" s="11"/>
      <c r="E253" s="1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ht="13.5" customHeight="1">
      <c r="A254" s="13" t="s">
        <v>1253</v>
      </c>
      <c r="B254" s="11"/>
      <c r="C254" s="11"/>
      <c r="D254" s="11"/>
      <c r="E254" s="1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ht="29.25" customHeight="1">
      <c r="A255" s="51" t="s">
        <v>323</v>
      </c>
      <c r="B255" s="15"/>
      <c r="C255" s="16" t="s">
        <v>324</v>
      </c>
      <c r="D255" s="17" t="s">
        <v>243</v>
      </c>
      <c r="E255" s="18"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ht="15.75" customHeight="1">
      <c r="A256" s="20" t="s">
        <v>8</v>
      </c>
      <c r="B256" s="104" t="s">
        <v>9</v>
      </c>
      <c r="C256" s="105"/>
      <c r="D256" s="20" t="s">
        <v>10</v>
      </c>
      <c r="E256" s="22"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ht="13.5" customHeight="1">
      <c r="A257" s="24"/>
      <c r="B257" s="25" t="s">
        <v>12</v>
      </c>
      <c r="C257" s="26" t="s">
        <v>13</v>
      </c>
      <c r="D257" s="24"/>
      <c r="E257" s="24"/>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ht="15.75" customHeight="1">
      <c r="A258" s="27">
        <v>45329.0</v>
      </c>
      <c r="B258" s="52" t="s">
        <v>325</v>
      </c>
      <c r="C258" s="29" t="s">
        <v>326</v>
      </c>
      <c r="D258" s="58" t="s">
        <v>327</v>
      </c>
      <c r="E258" s="91">
        <v>1479.8</v>
      </c>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row>
    <row r="259" ht="15.75" customHeight="1">
      <c r="A259" s="27">
        <v>45357.0</v>
      </c>
      <c r="B259" s="58" t="s">
        <v>328</v>
      </c>
      <c r="C259" s="103"/>
      <c r="D259" s="58" t="s">
        <v>329</v>
      </c>
      <c r="E259" s="91">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ht="15.75" customHeight="1">
      <c r="A260" s="43" t="s">
        <v>20</v>
      </c>
      <c r="B260" s="113"/>
      <c r="C260" s="114"/>
      <c r="D260" s="113"/>
      <c r="E260" s="47">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ht="15.75" customHeight="1">
      <c r="A261" s="79"/>
      <c r="B261" s="80"/>
      <c r="C261" s="81"/>
      <c r="D261" s="80"/>
      <c r="E261" s="8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ht="15.75" customHeight="1">
      <c r="A262" s="10" t="s">
        <v>2</v>
      </c>
      <c r="B262" s="11"/>
      <c r="C262" s="11"/>
      <c r="D262" s="11"/>
      <c r="E262" s="1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ht="15.75" customHeight="1">
      <c r="A263" s="13" t="s">
        <v>330</v>
      </c>
      <c r="B263" s="11"/>
      <c r="C263" s="11"/>
      <c r="D263" s="11"/>
      <c r="E263" s="1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ht="15.75" customHeight="1">
      <c r="A264" s="51" t="s">
        <v>331</v>
      </c>
      <c r="B264" s="15"/>
      <c r="C264" s="16" t="s">
        <v>332</v>
      </c>
      <c r="D264" s="17" t="s">
        <v>333</v>
      </c>
      <c r="E264" s="18" t="s">
        <v>7</v>
      </c>
      <c r="F264" s="49"/>
      <c r="G264" s="49"/>
      <c r="H264" s="49"/>
      <c r="I264" s="49"/>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ht="15.75" customHeight="1">
      <c r="A265" s="20" t="s">
        <v>8</v>
      </c>
      <c r="B265" s="104" t="s">
        <v>9</v>
      </c>
      <c r="C265" s="105"/>
      <c r="D265" s="115" t="s">
        <v>10</v>
      </c>
      <c r="E265" s="22" t="s">
        <v>11</v>
      </c>
      <c r="F265" s="49"/>
      <c r="G265" s="49"/>
      <c r="H265" s="49"/>
      <c r="I265" s="4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ht="13.5" customHeight="1">
      <c r="A266" s="24"/>
      <c r="B266" s="25" t="s">
        <v>12</v>
      </c>
      <c r="C266" s="26" t="s">
        <v>13</v>
      </c>
      <c r="D266" s="24"/>
      <c r="E266" s="24"/>
      <c r="F266" s="49"/>
      <c r="G266" s="49"/>
      <c r="H266" s="49"/>
      <c r="I266" s="4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ht="15.75" customHeight="1">
      <c r="A267" s="27">
        <v>45344.0</v>
      </c>
      <c r="B267" s="58" t="s">
        <v>334</v>
      </c>
      <c r="C267" s="77" t="s">
        <v>335</v>
      </c>
      <c r="D267" s="58" t="s">
        <v>336</v>
      </c>
      <c r="E267" s="34">
        <v>600.0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ht="15.75" customHeight="1">
      <c r="A268" s="27">
        <v>45348.0</v>
      </c>
      <c r="B268" s="58" t="s">
        <v>337</v>
      </c>
      <c r="C268" s="111" t="s">
        <v>338</v>
      </c>
      <c r="D268" s="52" t="s">
        <v>339</v>
      </c>
      <c r="E268" s="31">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ht="15.75" customHeight="1">
      <c r="A269" s="27">
        <v>45348.0</v>
      </c>
      <c r="B269" s="58" t="s">
        <v>340</v>
      </c>
      <c r="C269" s="77" t="s">
        <v>341</v>
      </c>
      <c r="D269" s="58" t="s">
        <v>342</v>
      </c>
      <c r="E269" s="34">
        <v>900.0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ht="15.75" customHeight="1">
      <c r="A270" s="27">
        <v>45349.0</v>
      </c>
      <c r="B270" s="58" t="s">
        <v>343</v>
      </c>
      <c r="C270" s="77" t="s">
        <v>344</v>
      </c>
      <c r="D270" s="58" t="s">
        <v>345</v>
      </c>
      <c r="E270" s="34">
        <v>2800.0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ht="15.75" customHeight="1">
      <c r="A271" s="27">
        <v>45358.0</v>
      </c>
      <c r="B271" s="52" t="s">
        <v>346</v>
      </c>
      <c r="C271" s="111" t="s">
        <v>347</v>
      </c>
      <c r="D271" s="52" t="s">
        <v>348</v>
      </c>
      <c r="E271" s="31">
        <v>203.0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ht="15.75" customHeight="1">
      <c r="A272" s="27">
        <v>45358.0</v>
      </c>
      <c r="B272" s="52" t="s">
        <v>349</v>
      </c>
      <c r="C272" s="111" t="s">
        <v>350</v>
      </c>
      <c r="D272" s="58" t="s">
        <v>351</v>
      </c>
      <c r="E272" s="31">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ht="15.75" customHeight="1">
      <c r="A273" s="27">
        <v>45363.0</v>
      </c>
      <c r="B273" s="58" t="s">
        <v>352</v>
      </c>
      <c r="C273" s="111" t="s">
        <v>141</v>
      </c>
      <c r="D273" s="58" t="s">
        <v>353</v>
      </c>
      <c r="E273" s="31">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ht="15.75" customHeight="1">
      <c r="A274" s="27">
        <v>45370.0</v>
      </c>
      <c r="B274" s="58" t="s">
        <v>334</v>
      </c>
      <c r="C274" s="111" t="s">
        <v>335</v>
      </c>
      <c r="D274" s="58" t="s">
        <v>336</v>
      </c>
      <c r="E274" s="34">
        <v>500.0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ht="15.75" customHeight="1">
      <c r="A275" s="27">
        <v>45371.0</v>
      </c>
      <c r="B275" s="58" t="s">
        <v>354</v>
      </c>
      <c r="C275" s="111" t="s">
        <v>355</v>
      </c>
      <c r="D275" s="52" t="s">
        <v>356</v>
      </c>
      <c r="E275" s="31">
        <v>176.0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ht="15.75" customHeight="1">
      <c r="A276" s="27">
        <v>45372.0</v>
      </c>
      <c r="B276" s="58" t="s">
        <v>357</v>
      </c>
      <c r="C276" s="77" t="s">
        <v>358</v>
      </c>
      <c r="D276" s="58" t="s">
        <v>359</v>
      </c>
      <c r="E276" s="34">
        <v>134.8</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ht="15.75" customHeight="1">
      <c r="A277" s="27">
        <v>45377.0</v>
      </c>
      <c r="B277" s="58" t="s">
        <v>334</v>
      </c>
      <c r="C277" s="77" t="s">
        <v>335</v>
      </c>
      <c r="D277" s="58" t="s">
        <v>360</v>
      </c>
      <c r="E277" s="34">
        <v>360.0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ht="15.75" customHeight="1">
      <c r="A278" s="27">
        <v>45383.0</v>
      </c>
      <c r="B278" s="58" t="s">
        <v>334</v>
      </c>
      <c r="C278" s="77" t="s">
        <v>335</v>
      </c>
      <c r="D278" s="58" t="s">
        <v>336</v>
      </c>
      <c r="E278" s="34">
        <v>500.0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ht="15.75" customHeight="1">
      <c r="A279" s="27">
        <v>45383.0</v>
      </c>
      <c r="B279" s="58" t="s">
        <v>334</v>
      </c>
      <c r="C279" s="77" t="s">
        <v>335</v>
      </c>
      <c r="D279" s="58" t="s">
        <v>336</v>
      </c>
      <c r="E279" s="34">
        <v>500.0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ht="15.75" customHeight="1">
      <c r="A280" s="27">
        <v>45385.0</v>
      </c>
      <c r="B280" s="52" t="s">
        <v>361</v>
      </c>
      <c r="C280" s="111" t="s">
        <v>303</v>
      </c>
      <c r="D280" s="58" t="s">
        <v>362</v>
      </c>
      <c r="E280" s="31">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ht="15.75" customHeight="1">
      <c r="A281" s="43" t="s">
        <v>20</v>
      </c>
      <c r="B281" s="113"/>
      <c r="C281" s="114"/>
      <c r="D281" s="113"/>
      <c r="E281" s="47">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ht="15.75" customHeight="1">
      <c r="A282" s="116"/>
      <c r="B282" s="117"/>
      <c r="C282" s="118"/>
      <c r="D282" s="117"/>
      <c r="E282" s="117"/>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ht="15.75" customHeight="1">
      <c r="A283" s="10" t="s">
        <v>74</v>
      </c>
      <c r="B283" s="11"/>
      <c r="C283" s="11"/>
      <c r="D283" s="11"/>
      <c r="E283" s="12"/>
      <c r="F283" s="49"/>
      <c r="G283" s="49"/>
      <c r="H283" s="49"/>
      <c r="I283" s="49"/>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ht="15.75" customHeight="1">
      <c r="A284" s="61" t="s">
        <v>363</v>
      </c>
      <c r="B284" s="39"/>
      <c r="C284" s="39"/>
      <c r="D284" s="39"/>
      <c r="E284" s="40"/>
      <c r="F284" s="49"/>
      <c r="G284" s="49"/>
      <c r="H284" s="49"/>
      <c r="I284" s="4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ht="15.75" customHeight="1">
      <c r="A285" s="51" t="s">
        <v>331</v>
      </c>
      <c r="B285" s="119"/>
      <c r="C285" s="16" t="s">
        <v>332</v>
      </c>
      <c r="D285" s="17" t="s">
        <v>333</v>
      </c>
      <c r="E285" s="18" t="s">
        <v>7</v>
      </c>
      <c r="F285" s="49"/>
      <c r="G285" s="49"/>
      <c r="H285" s="49"/>
      <c r="I285" s="4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ht="15.75" customHeight="1">
      <c r="A286" s="20" t="s">
        <v>8</v>
      </c>
      <c r="B286" s="104" t="s">
        <v>9</v>
      </c>
      <c r="C286" s="105"/>
      <c r="D286" s="20" t="s">
        <v>10</v>
      </c>
      <c r="E286" s="22"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ht="15.75" customHeight="1">
      <c r="A287" s="24"/>
      <c r="B287" s="25" t="s">
        <v>12</v>
      </c>
      <c r="C287" s="26" t="s">
        <v>13</v>
      </c>
      <c r="D287" s="24"/>
      <c r="E287" s="24"/>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ht="15.75" customHeight="1">
      <c r="A288" s="120">
        <v>45344.0</v>
      </c>
      <c r="B288" s="52" t="s">
        <v>364</v>
      </c>
      <c r="C288" s="111" t="s">
        <v>365</v>
      </c>
      <c r="D288" s="58" t="s">
        <v>366</v>
      </c>
      <c r="E288" s="31">
        <v>78.32</v>
      </c>
      <c r="F288" s="121"/>
      <c r="G288" s="121"/>
      <c r="H288" s="121"/>
      <c r="I288" s="121"/>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ht="15.75" customHeight="1">
      <c r="A289" s="101">
        <v>45344.0</v>
      </c>
      <c r="B289" s="52" t="s">
        <v>247</v>
      </c>
      <c r="C289" s="111" t="s">
        <v>154</v>
      </c>
      <c r="D289" s="52" t="s">
        <v>367</v>
      </c>
      <c r="E289" s="31">
        <v>1.68</v>
      </c>
      <c r="F289" s="122"/>
      <c r="G289" s="122"/>
      <c r="H289" s="122"/>
      <c r="I289" s="122"/>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row>
    <row r="290" ht="15.75" customHeight="1">
      <c r="A290" s="101">
        <v>45348.0</v>
      </c>
      <c r="B290" s="52" t="s">
        <v>295</v>
      </c>
      <c r="C290" s="111" t="s">
        <v>296</v>
      </c>
      <c r="D290" s="52" t="s">
        <v>368</v>
      </c>
      <c r="E290" s="31">
        <v>2059.75</v>
      </c>
      <c r="F290" s="122"/>
      <c r="G290" s="122"/>
      <c r="H290" s="122"/>
      <c r="I290" s="122"/>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row>
    <row r="291" ht="15.75" customHeight="1">
      <c r="A291" s="101">
        <v>45471.0</v>
      </c>
      <c r="B291" s="52" t="s">
        <v>247</v>
      </c>
      <c r="C291" s="111" t="s">
        <v>154</v>
      </c>
      <c r="D291" s="52" t="s">
        <v>369</v>
      </c>
      <c r="E291" s="31">
        <v>42.25</v>
      </c>
      <c r="F291" s="122"/>
      <c r="G291" s="122"/>
      <c r="H291" s="122"/>
      <c r="I291" s="122"/>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row>
    <row r="292" ht="15.75" customHeight="1">
      <c r="A292" s="101">
        <v>45362.0</v>
      </c>
      <c r="B292" s="52" t="s">
        <v>370</v>
      </c>
      <c r="C292" s="111" t="s">
        <v>371</v>
      </c>
      <c r="D292" s="52" t="s">
        <v>372</v>
      </c>
      <c r="E292" s="31">
        <v>396.86</v>
      </c>
      <c r="F292" s="122"/>
      <c r="G292" s="122"/>
      <c r="H292" s="122"/>
      <c r="I292" s="122"/>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row>
    <row r="293" ht="15.75" customHeight="1">
      <c r="A293" s="101">
        <v>45376.0</v>
      </c>
      <c r="B293" s="52" t="s">
        <v>247</v>
      </c>
      <c r="C293" s="111" t="s">
        <v>154</v>
      </c>
      <c r="D293" s="52" t="s">
        <v>373</v>
      </c>
      <c r="E293" s="31">
        <v>8.14</v>
      </c>
      <c r="F293" s="122"/>
      <c r="G293" s="122"/>
      <c r="H293" s="122"/>
      <c r="I293" s="122"/>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row>
    <row r="294" ht="15.75" customHeight="1">
      <c r="A294" s="101">
        <v>45372.0</v>
      </c>
      <c r="B294" s="52" t="s">
        <v>295</v>
      </c>
      <c r="C294" s="111" t="s">
        <v>296</v>
      </c>
      <c r="D294" s="58" t="s">
        <v>374</v>
      </c>
      <c r="E294" s="31">
        <v>3419.85</v>
      </c>
      <c r="F294" s="122"/>
      <c r="G294" s="122"/>
      <c r="H294" s="122"/>
      <c r="I294" s="122"/>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row>
    <row r="295" ht="15.75" customHeight="1">
      <c r="A295" s="101">
        <v>45372.0</v>
      </c>
      <c r="B295" s="52" t="s">
        <v>247</v>
      </c>
      <c r="C295" s="111" t="s">
        <v>154</v>
      </c>
      <c r="D295" s="52" t="s">
        <v>375</v>
      </c>
      <c r="E295" s="31">
        <v>70.15</v>
      </c>
      <c r="F295" s="122"/>
      <c r="G295" s="122"/>
      <c r="H295" s="122"/>
      <c r="I295" s="122"/>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row>
    <row r="296" ht="15.75" customHeight="1">
      <c r="A296" s="101">
        <v>45399.0</v>
      </c>
      <c r="B296" s="52" t="s">
        <v>376</v>
      </c>
      <c r="C296" s="111" t="s">
        <v>377</v>
      </c>
      <c r="D296" s="52" t="s">
        <v>378</v>
      </c>
      <c r="E296" s="31">
        <v>164.0</v>
      </c>
      <c r="F296" s="122"/>
      <c r="G296" s="122"/>
      <c r="H296" s="122"/>
      <c r="I296" s="122"/>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row>
    <row r="297" ht="15.75" customHeight="1">
      <c r="A297" s="101">
        <v>45407.0</v>
      </c>
      <c r="B297" s="52" t="s">
        <v>379</v>
      </c>
      <c r="C297" s="111" t="s">
        <v>380</v>
      </c>
      <c r="D297" s="52" t="s">
        <v>381</v>
      </c>
      <c r="E297" s="31">
        <v>65.0</v>
      </c>
      <c r="F297" s="122"/>
      <c r="G297" s="122"/>
      <c r="H297" s="122"/>
      <c r="I297" s="122"/>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row>
    <row r="298" ht="15.75" customHeight="1">
      <c r="A298" s="101">
        <v>45408.0</v>
      </c>
      <c r="B298" s="52" t="s">
        <v>382</v>
      </c>
      <c r="C298" s="111" t="s">
        <v>383</v>
      </c>
      <c r="D298" s="52" t="s">
        <v>384</v>
      </c>
      <c r="E298" s="31">
        <v>65.0</v>
      </c>
      <c r="F298" s="122"/>
      <c r="G298" s="122"/>
      <c r="H298" s="122"/>
      <c r="I298" s="122"/>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row>
    <row r="299" ht="15.75" customHeight="1">
      <c r="A299" s="101">
        <v>45411.0</v>
      </c>
      <c r="B299" s="52" t="s">
        <v>385</v>
      </c>
      <c r="C299" s="111" t="s">
        <v>386</v>
      </c>
      <c r="D299" s="52" t="s">
        <v>387</v>
      </c>
      <c r="E299" s="31">
        <v>743.74</v>
      </c>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row>
    <row r="300" ht="15.75" customHeight="1">
      <c r="A300" s="101">
        <v>45411.0</v>
      </c>
      <c r="B300" s="52" t="s">
        <v>247</v>
      </c>
      <c r="C300" s="111" t="s">
        <v>154</v>
      </c>
      <c r="D300" s="52" t="s">
        <v>388</v>
      </c>
      <c r="E300" s="31">
        <v>15.24</v>
      </c>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row>
    <row r="301" ht="15.75" customHeight="1">
      <c r="A301" s="101">
        <v>45417.0</v>
      </c>
      <c r="B301" s="52" t="s">
        <v>389</v>
      </c>
      <c r="C301" s="111" t="s">
        <v>390</v>
      </c>
      <c r="D301" s="52" t="s">
        <v>391</v>
      </c>
      <c r="E301" s="31">
        <v>750.0</v>
      </c>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row>
    <row r="302" ht="15.75" customHeight="1">
      <c r="A302" s="101">
        <v>45418.0</v>
      </c>
      <c r="B302" s="52" t="s">
        <v>392</v>
      </c>
      <c r="C302" s="111" t="s">
        <v>393</v>
      </c>
      <c r="D302" s="52" t="s">
        <v>394</v>
      </c>
      <c r="E302" s="31">
        <v>388.32</v>
      </c>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row>
    <row r="303" ht="15.75" customHeight="1">
      <c r="A303" s="101">
        <v>45418.0</v>
      </c>
      <c r="B303" s="52" t="s">
        <v>247</v>
      </c>
      <c r="C303" s="111" t="s">
        <v>154</v>
      </c>
      <c r="D303" s="52" t="s">
        <v>395</v>
      </c>
      <c r="E303" s="31">
        <v>11.68</v>
      </c>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row>
    <row r="304" ht="15.75" customHeight="1">
      <c r="A304" s="120">
        <v>45421.0</v>
      </c>
      <c r="B304" s="52" t="s">
        <v>396</v>
      </c>
      <c r="C304" s="111" t="s">
        <v>397</v>
      </c>
      <c r="D304" s="52" t="s">
        <v>398</v>
      </c>
      <c r="E304" s="31">
        <v>30.0</v>
      </c>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row>
    <row r="305" ht="15.75" customHeight="1">
      <c r="A305" s="87" t="s">
        <v>20</v>
      </c>
      <c r="B305" s="88"/>
      <c r="C305" s="89"/>
      <c r="D305" s="90"/>
      <c r="E305" s="47">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ht="15.75" customHeight="1">
      <c r="A306" s="79"/>
      <c r="B306" s="80"/>
      <c r="C306" s="81"/>
      <c r="D306" s="80"/>
      <c r="E306" s="82"/>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row>
    <row r="307" ht="15.75" customHeight="1">
      <c r="A307" s="10" t="s">
        <v>2</v>
      </c>
      <c r="B307" s="11"/>
      <c r="C307" s="11"/>
      <c r="D307" s="11"/>
      <c r="E307" s="1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ht="15.75" customHeight="1">
      <c r="A308" s="13" t="s">
        <v>399</v>
      </c>
      <c r="B308" s="11"/>
      <c r="C308" s="11"/>
      <c r="D308" s="11"/>
      <c r="E308" s="1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ht="15.75" customHeight="1">
      <c r="A309" s="14" t="s">
        <v>400</v>
      </c>
      <c r="B309" s="15"/>
      <c r="C309" s="16" t="s">
        <v>401</v>
      </c>
      <c r="D309" s="17" t="s">
        <v>78</v>
      </c>
      <c r="E309" s="18" t="s">
        <v>7</v>
      </c>
      <c r="F309" s="49"/>
      <c r="G309" s="49"/>
      <c r="H309" s="49"/>
      <c r="I309" s="49"/>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ht="15.75" customHeight="1">
      <c r="A310" s="20" t="s">
        <v>8</v>
      </c>
      <c r="B310" s="104" t="s">
        <v>9</v>
      </c>
      <c r="C310" s="105"/>
      <c r="D310" s="20" t="s">
        <v>10</v>
      </c>
      <c r="E310" s="22" t="s">
        <v>11</v>
      </c>
      <c r="F310" s="49"/>
      <c r="G310" s="49"/>
      <c r="H310" s="49"/>
      <c r="I310" s="4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ht="13.5" customHeight="1">
      <c r="A311" s="24"/>
      <c r="B311" s="25" t="s">
        <v>12</v>
      </c>
      <c r="C311" s="26" t="s">
        <v>13</v>
      </c>
      <c r="D311" s="24"/>
      <c r="E311" s="24"/>
      <c r="F311" s="49"/>
      <c r="G311" s="49"/>
      <c r="H311" s="49"/>
      <c r="I311" s="4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ht="15.75" customHeight="1">
      <c r="A312" s="120">
        <v>45370.0</v>
      </c>
      <c r="B312" s="58" t="s">
        <v>402</v>
      </c>
      <c r="C312" s="111" t="s">
        <v>403</v>
      </c>
      <c r="D312" s="52" t="s">
        <v>404</v>
      </c>
      <c r="E312" s="31">
        <v>315.0</v>
      </c>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row>
    <row r="313" ht="15.75" customHeight="1">
      <c r="A313" s="120">
        <v>45376.0</v>
      </c>
      <c r="B313" s="58" t="s">
        <v>405</v>
      </c>
      <c r="C313" s="111" t="s">
        <v>406</v>
      </c>
      <c r="D313" s="52" t="s">
        <v>407</v>
      </c>
      <c r="E313" s="31">
        <v>87.44</v>
      </c>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row>
    <row r="314" ht="15.75" customHeight="1">
      <c r="A314" s="120">
        <v>45397.0</v>
      </c>
      <c r="B314" s="58" t="s">
        <v>408</v>
      </c>
      <c r="C314" s="111" t="s">
        <v>409</v>
      </c>
      <c r="D314" s="52" t="s">
        <v>410</v>
      </c>
      <c r="E314" s="31">
        <v>513.55</v>
      </c>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row>
    <row r="315" ht="15.75" customHeight="1">
      <c r="A315" s="120">
        <v>45404.0</v>
      </c>
      <c r="B315" s="58" t="s">
        <v>411</v>
      </c>
      <c r="C315" s="111" t="s">
        <v>335</v>
      </c>
      <c r="D315" s="52" t="s">
        <v>412</v>
      </c>
      <c r="E315" s="31">
        <v>500.0</v>
      </c>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row>
    <row r="316" ht="15.75" customHeight="1">
      <c r="A316" s="120">
        <v>45408.0</v>
      </c>
      <c r="B316" s="58" t="s">
        <v>413</v>
      </c>
      <c r="C316" s="111" t="s">
        <v>414</v>
      </c>
      <c r="D316" s="52" t="s">
        <v>415</v>
      </c>
      <c r="E316" s="31">
        <v>500.0</v>
      </c>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row>
    <row r="317" ht="15.75" customHeight="1">
      <c r="A317" s="120">
        <v>45411.0</v>
      </c>
      <c r="B317" s="58" t="s">
        <v>416</v>
      </c>
      <c r="C317" s="111" t="s">
        <v>417</v>
      </c>
      <c r="D317" s="52" t="s">
        <v>418</v>
      </c>
      <c r="E317" s="31">
        <v>1155.0</v>
      </c>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row>
    <row r="318" ht="15.75" customHeight="1">
      <c r="A318" s="120">
        <v>45418.0</v>
      </c>
      <c r="B318" s="58" t="s">
        <v>419</v>
      </c>
      <c r="C318" s="111" t="s">
        <v>420</v>
      </c>
      <c r="D318" s="52" t="s">
        <v>421</v>
      </c>
      <c r="E318" s="31">
        <v>49.1</v>
      </c>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row>
    <row r="319" ht="15.75" customHeight="1">
      <c r="A319" s="120">
        <v>45418.0</v>
      </c>
      <c r="B319" s="58" t="s">
        <v>422</v>
      </c>
      <c r="C319" s="111" t="s">
        <v>393</v>
      </c>
      <c r="D319" s="52" t="s">
        <v>423</v>
      </c>
      <c r="E319" s="31">
        <v>87.5</v>
      </c>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row>
    <row r="320" ht="15.75" customHeight="1">
      <c r="A320" s="120">
        <v>45420.0</v>
      </c>
      <c r="B320" s="58" t="s">
        <v>422</v>
      </c>
      <c r="C320" s="111" t="s">
        <v>393</v>
      </c>
      <c r="D320" s="52" t="s">
        <v>424</v>
      </c>
      <c r="E320" s="31">
        <v>82.0</v>
      </c>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row>
    <row r="321" ht="15.75" customHeight="1">
      <c r="A321" s="120">
        <v>45425.0</v>
      </c>
      <c r="B321" s="58" t="s">
        <v>425</v>
      </c>
      <c r="C321" s="111" t="s">
        <v>426</v>
      </c>
      <c r="D321" s="52" t="s">
        <v>427</v>
      </c>
      <c r="E321" s="31">
        <v>260.0</v>
      </c>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row>
    <row r="322" ht="15.75" customHeight="1">
      <c r="A322" s="120">
        <v>45433.0</v>
      </c>
      <c r="B322" s="58" t="s">
        <v>428</v>
      </c>
      <c r="C322" s="111" t="s">
        <v>429</v>
      </c>
      <c r="D322" s="52" t="s">
        <v>430</v>
      </c>
      <c r="E322" s="31">
        <v>387.6</v>
      </c>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row>
    <row r="323" ht="15.75" customHeight="1">
      <c r="A323" s="43" t="s">
        <v>20</v>
      </c>
      <c r="B323" s="113"/>
      <c r="C323" s="114"/>
      <c r="D323" s="113"/>
      <c r="E323" s="47">
        <f>SUM(E312:E322)</f>
        <v>3937.19</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ht="15.75" customHeight="1">
      <c r="A324" s="123"/>
      <c r="B324" s="124"/>
      <c r="C324" s="125"/>
      <c r="D324" s="124"/>
      <c r="E324" s="126"/>
      <c r="F324" s="49"/>
      <c r="G324" s="49"/>
      <c r="H324" s="49"/>
      <c r="I324" s="49"/>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ht="15.75" customHeight="1">
      <c r="A325" s="10" t="s">
        <v>2</v>
      </c>
      <c r="B325" s="11"/>
      <c r="C325" s="11"/>
      <c r="D325" s="11"/>
      <c r="E325" s="12"/>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row>
    <row r="326" ht="15.75" customHeight="1">
      <c r="A326" s="13" t="s">
        <v>431</v>
      </c>
      <c r="B326" s="11"/>
      <c r="C326" s="11"/>
      <c r="D326" s="11"/>
      <c r="E326" s="12"/>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row>
    <row r="327" ht="15.75" customHeight="1">
      <c r="A327" s="14" t="s">
        <v>432</v>
      </c>
      <c r="B327" s="15"/>
      <c r="C327" s="16" t="s">
        <v>433</v>
      </c>
      <c r="D327" s="17" t="s">
        <v>78</v>
      </c>
      <c r="E327" s="18" t="s">
        <v>7</v>
      </c>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row>
    <row r="328" ht="15.75" customHeight="1">
      <c r="A328" s="20" t="s">
        <v>8</v>
      </c>
      <c r="B328" s="104" t="s">
        <v>9</v>
      </c>
      <c r="C328" s="105"/>
      <c r="D328" s="20" t="s">
        <v>10</v>
      </c>
      <c r="E328" s="22" t="s">
        <v>11</v>
      </c>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row>
    <row r="329" ht="15.75" customHeight="1">
      <c r="A329" s="24"/>
      <c r="B329" s="25" t="s">
        <v>12</v>
      </c>
      <c r="C329" s="26" t="s">
        <v>13</v>
      </c>
      <c r="D329" s="24"/>
      <c r="E329" s="24"/>
      <c r="F329" s="86"/>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row>
    <row r="330" ht="15.75" customHeight="1">
      <c r="A330" s="120">
        <v>45345.0</v>
      </c>
      <c r="B330" s="58" t="s">
        <v>434</v>
      </c>
      <c r="C330" s="111" t="s">
        <v>435</v>
      </c>
      <c r="D330" s="52" t="s">
        <v>436</v>
      </c>
      <c r="E330" s="31">
        <v>12.0</v>
      </c>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row>
    <row r="331" ht="15.75" customHeight="1">
      <c r="A331" s="120">
        <v>45362.0</v>
      </c>
      <c r="B331" s="58" t="s">
        <v>434</v>
      </c>
      <c r="C331" s="111" t="s">
        <v>435</v>
      </c>
      <c r="D331" s="52" t="s">
        <v>436</v>
      </c>
      <c r="E331" s="31">
        <v>12.0</v>
      </c>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row>
    <row r="332" ht="15.75" customHeight="1">
      <c r="A332" s="120">
        <v>45372.0</v>
      </c>
      <c r="B332" s="58" t="s">
        <v>434</v>
      </c>
      <c r="C332" s="111" t="s">
        <v>435</v>
      </c>
      <c r="D332" s="52" t="s">
        <v>437</v>
      </c>
      <c r="E332" s="31">
        <v>130.0</v>
      </c>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row>
    <row r="333" ht="15.75" customHeight="1">
      <c r="A333" s="120">
        <v>45373.0</v>
      </c>
      <c r="B333" s="58" t="s">
        <v>434</v>
      </c>
      <c r="C333" s="111" t="s">
        <v>435</v>
      </c>
      <c r="D333" s="52" t="s">
        <v>436</v>
      </c>
      <c r="E333" s="31">
        <v>12.0</v>
      </c>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row>
    <row r="334" ht="15.75" customHeight="1">
      <c r="A334" s="120">
        <v>45390.0</v>
      </c>
      <c r="B334" s="58" t="s">
        <v>434</v>
      </c>
      <c r="C334" s="111" t="s">
        <v>435</v>
      </c>
      <c r="D334" s="52" t="s">
        <v>436</v>
      </c>
      <c r="E334" s="31">
        <v>12.0</v>
      </c>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row>
    <row r="335" ht="15.75" customHeight="1">
      <c r="A335" s="120">
        <v>45401.0</v>
      </c>
      <c r="B335" s="58" t="s">
        <v>434</v>
      </c>
      <c r="C335" s="111" t="s">
        <v>435</v>
      </c>
      <c r="D335" s="52" t="s">
        <v>436</v>
      </c>
      <c r="E335" s="31">
        <v>12.0</v>
      </c>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row>
    <row r="336" ht="15.75" customHeight="1">
      <c r="A336" s="120">
        <v>45426.0</v>
      </c>
      <c r="B336" s="58" t="s">
        <v>434</v>
      </c>
      <c r="C336" s="111" t="s">
        <v>435</v>
      </c>
      <c r="D336" s="52" t="s">
        <v>436</v>
      </c>
      <c r="E336" s="31">
        <v>11.0</v>
      </c>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row>
    <row r="337" ht="15.75" customHeight="1">
      <c r="A337" s="120">
        <v>45429.0</v>
      </c>
      <c r="B337" s="58" t="s">
        <v>434</v>
      </c>
      <c r="C337" s="111" t="s">
        <v>435</v>
      </c>
      <c r="D337" s="52" t="s">
        <v>436</v>
      </c>
      <c r="E337" s="31">
        <v>22.0</v>
      </c>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row>
    <row r="338" ht="15.75" customHeight="1">
      <c r="A338" s="127" t="s">
        <v>20</v>
      </c>
      <c r="B338" s="128"/>
      <c r="C338" s="129"/>
      <c r="D338" s="3"/>
      <c r="E338" s="47">
        <f>SUM(E330:E337)</f>
        <v>223</v>
      </c>
      <c r="F338" s="49"/>
      <c r="G338" s="49"/>
      <c r="H338" s="49"/>
      <c r="I338" s="49"/>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ht="15.75" customHeight="1">
      <c r="A339" s="79"/>
      <c r="B339" s="80"/>
      <c r="C339" s="81"/>
      <c r="D339" s="80"/>
      <c r="E339" s="82"/>
      <c r="F339" s="49"/>
      <c r="G339" s="49"/>
      <c r="H339" s="49"/>
      <c r="I339" s="4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ht="15.75" customHeight="1">
      <c r="A340" s="10" t="s">
        <v>2</v>
      </c>
      <c r="B340" s="11"/>
      <c r="C340" s="11"/>
      <c r="D340" s="11"/>
      <c r="E340" s="1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ht="15.75" customHeight="1">
      <c r="A341" s="13" t="s">
        <v>438</v>
      </c>
      <c r="B341" s="11"/>
      <c r="C341" s="11"/>
      <c r="D341" s="11"/>
      <c r="E341" s="1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ht="15.75" customHeight="1">
      <c r="A342" s="14" t="s">
        <v>439</v>
      </c>
      <c r="B342" s="15"/>
      <c r="C342" s="16" t="s">
        <v>440</v>
      </c>
      <c r="D342" s="17" t="s">
        <v>78</v>
      </c>
      <c r="E342" s="18" t="s">
        <v>7</v>
      </c>
      <c r="F342" s="49"/>
      <c r="G342" s="49"/>
      <c r="H342" s="49"/>
      <c r="I342" s="49"/>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ht="15.75" customHeight="1">
      <c r="A343" s="20" t="s">
        <v>8</v>
      </c>
      <c r="B343" s="104" t="s">
        <v>9</v>
      </c>
      <c r="C343" s="105"/>
      <c r="D343" s="115" t="s">
        <v>10</v>
      </c>
      <c r="E343" s="22" t="s">
        <v>11</v>
      </c>
      <c r="F343" s="49"/>
      <c r="G343" s="49"/>
      <c r="H343" s="49"/>
      <c r="I343" s="4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ht="13.5" customHeight="1">
      <c r="A344" s="24"/>
      <c r="B344" s="25" t="s">
        <v>12</v>
      </c>
      <c r="C344" s="26" t="s">
        <v>13</v>
      </c>
      <c r="D344" s="24"/>
      <c r="E344" s="24"/>
      <c r="F344" s="49"/>
      <c r="G344" s="49"/>
      <c r="H344" s="49"/>
      <c r="I344" s="4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ht="13.5" customHeight="1">
      <c r="A345" s="101">
        <v>45349.0</v>
      </c>
      <c r="B345" s="58" t="s">
        <v>441</v>
      </c>
      <c r="C345" s="111" t="s">
        <v>442</v>
      </c>
      <c r="D345" s="52" t="s">
        <v>443</v>
      </c>
      <c r="E345" s="91">
        <v>1100.0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ht="15.75" customHeight="1">
      <c r="A346" s="27">
        <v>45356.0</v>
      </c>
      <c r="B346" s="58" t="s">
        <v>441</v>
      </c>
      <c r="C346" s="111" t="s">
        <v>442</v>
      </c>
      <c r="D346" s="52" t="s">
        <v>443</v>
      </c>
      <c r="E346" s="91">
        <v>1100.0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ht="15.75" customHeight="1">
      <c r="A347" s="27">
        <v>45364.0</v>
      </c>
      <c r="B347" s="58" t="s">
        <v>441</v>
      </c>
      <c r="C347" s="111" t="s">
        <v>442</v>
      </c>
      <c r="D347" s="52" t="s">
        <v>444</v>
      </c>
      <c r="E347" s="91">
        <v>1200.0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ht="15.75" customHeight="1">
      <c r="A348" s="27">
        <v>45351.0</v>
      </c>
      <c r="B348" s="58" t="s">
        <v>445</v>
      </c>
      <c r="C348" s="111" t="s">
        <v>185</v>
      </c>
      <c r="D348" s="52" t="s">
        <v>446</v>
      </c>
      <c r="E348" s="91">
        <v>650.0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ht="15.75" customHeight="1">
      <c r="A349" s="27">
        <v>45348.0</v>
      </c>
      <c r="B349" s="58" t="s">
        <v>447</v>
      </c>
      <c r="C349" s="111" t="s">
        <v>448</v>
      </c>
      <c r="D349" s="52" t="s">
        <v>449</v>
      </c>
      <c r="E349" s="91">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ht="15.75" customHeight="1">
      <c r="A350" s="27">
        <v>45393.0</v>
      </c>
      <c r="B350" s="58" t="s">
        <v>441</v>
      </c>
      <c r="C350" s="111" t="s">
        <v>442</v>
      </c>
      <c r="D350" s="52" t="s">
        <v>450</v>
      </c>
      <c r="E350" s="91">
        <v>520.0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ht="15.75" customHeight="1">
      <c r="A351" s="27">
        <v>45398.0</v>
      </c>
      <c r="B351" s="58" t="s">
        <v>445</v>
      </c>
      <c r="C351" s="111" t="s">
        <v>185</v>
      </c>
      <c r="D351" s="130" t="s">
        <v>451</v>
      </c>
      <c r="E351" s="91">
        <v>350.0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ht="15.75" customHeight="1">
      <c r="A352" s="43" t="s">
        <v>20</v>
      </c>
      <c r="B352" s="113"/>
      <c r="C352" s="114"/>
      <c r="D352" s="113"/>
      <c r="E352" s="47">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ht="15.75" customHeight="1">
      <c r="A353" s="116"/>
      <c r="B353" s="117"/>
      <c r="C353" s="118"/>
      <c r="D353" s="117"/>
      <c r="E353" s="117"/>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ht="15.75" customHeight="1">
      <c r="A354" s="10" t="s">
        <v>74</v>
      </c>
      <c r="B354" s="11"/>
      <c r="C354" s="11"/>
      <c r="D354" s="11"/>
      <c r="E354" s="12"/>
      <c r="F354" s="49"/>
      <c r="G354" s="49"/>
      <c r="H354" s="49"/>
      <c r="I354" s="49"/>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ht="15.75" customHeight="1">
      <c r="A355" s="61" t="s">
        <v>452</v>
      </c>
      <c r="B355" s="39"/>
      <c r="C355" s="39"/>
      <c r="D355" s="39"/>
      <c r="E355" s="40"/>
      <c r="F355" s="49"/>
      <c r="G355" s="49"/>
      <c r="H355" s="49"/>
      <c r="I355" s="4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ht="15.75" customHeight="1">
      <c r="A356" s="14" t="s">
        <v>439</v>
      </c>
      <c r="B356" s="15"/>
      <c r="C356" s="16" t="s">
        <v>440</v>
      </c>
      <c r="D356" s="17" t="s">
        <v>78</v>
      </c>
      <c r="E356" s="18" t="s">
        <v>7</v>
      </c>
      <c r="F356" s="49"/>
      <c r="G356" s="49"/>
      <c r="H356" s="49"/>
      <c r="I356" s="4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ht="15.75" customHeight="1">
      <c r="A357" s="20" t="s">
        <v>8</v>
      </c>
      <c r="B357" s="104" t="s">
        <v>9</v>
      </c>
      <c r="C357" s="105"/>
      <c r="D357" s="20" t="s">
        <v>10</v>
      </c>
      <c r="E357" s="22"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ht="15.75" customHeight="1">
      <c r="A358" s="24"/>
      <c r="B358" s="25" t="s">
        <v>12</v>
      </c>
      <c r="C358" s="26" t="s">
        <v>13</v>
      </c>
      <c r="D358" s="24"/>
      <c r="E358" s="24"/>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ht="15.75" customHeight="1">
      <c r="A359" s="101">
        <v>45358.0</v>
      </c>
      <c r="B359" s="52" t="s">
        <v>453</v>
      </c>
      <c r="C359" s="111" t="s">
        <v>454</v>
      </c>
      <c r="D359" s="130" t="s">
        <v>455</v>
      </c>
      <c r="E359" s="91">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ht="15.75" customHeight="1">
      <c r="A360" s="101">
        <v>45358.0</v>
      </c>
      <c r="B360" s="52" t="s">
        <v>456</v>
      </c>
      <c r="C360" s="111"/>
      <c r="D360" s="130" t="s">
        <v>457</v>
      </c>
      <c r="E360" s="91">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ht="15.75" customHeight="1">
      <c r="A361" s="101">
        <v>45363.0</v>
      </c>
      <c r="B361" s="52" t="s">
        <v>458</v>
      </c>
      <c r="C361" s="111" t="s">
        <v>459</v>
      </c>
      <c r="D361" s="130" t="s">
        <v>460</v>
      </c>
      <c r="E361" s="91">
        <v>587.94</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ht="15.75" customHeight="1">
      <c r="A362" s="101">
        <v>45363.0</v>
      </c>
      <c r="B362" s="52" t="s">
        <v>456</v>
      </c>
      <c r="C362" s="111"/>
      <c r="D362" s="131" t="s">
        <v>461</v>
      </c>
      <c r="E362" s="91">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ht="15.75" customHeight="1">
      <c r="A363" s="101">
        <v>45357.0</v>
      </c>
      <c r="B363" s="52" t="s">
        <v>462</v>
      </c>
      <c r="C363" s="111" t="s">
        <v>463</v>
      </c>
      <c r="D363" s="130" t="s">
        <v>464</v>
      </c>
      <c r="E363" s="91">
        <v>100.0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ht="15.75" customHeight="1">
      <c r="A364" s="101">
        <v>45394.0</v>
      </c>
      <c r="B364" s="52" t="s">
        <v>458</v>
      </c>
      <c r="C364" s="111" t="s">
        <v>459</v>
      </c>
      <c r="D364" s="130" t="s">
        <v>465</v>
      </c>
      <c r="E364" s="91">
        <v>587.94</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ht="15.75" customHeight="1">
      <c r="A365" s="101">
        <v>45394.0</v>
      </c>
      <c r="B365" s="52" t="s">
        <v>456</v>
      </c>
      <c r="C365" s="111"/>
      <c r="D365" s="130" t="s">
        <v>466</v>
      </c>
      <c r="E365" s="91">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ht="15.75" customHeight="1">
      <c r="A366" s="101">
        <v>45399.0</v>
      </c>
      <c r="B366" s="52" t="s">
        <v>462</v>
      </c>
      <c r="C366" s="111" t="s">
        <v>463</v>
      </c>
      <c r="D366" s="52" t="s">
        <v>467</v>
      </c>
      <c r="E366" s="91">
        <v>100.0</v>
      </c>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row>
    <row r="367" ht="15.75" customHeight="1">
      <c r="A367" s="87" t="s">
        <v>20</v>
      </c>
      <c r="B367" s="88"/>
      <c r="C367" s="89"/>
      <c r="D367" s="90"/>
      <c r="E367" s="47">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ht="15.75" customHeight="1">
      <c r="A368" s="79"/>
      <c r="B368" s="80"/>
      <c r="C368" s="81"/>
      <c r="D368" s="80"/>
      <c r="E368" s="82"/>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row>
    <row r="369" ht="15.75" customHeight="1">
      <c r="A369" s="10" t="s">
        <v>2</v>
      </c>
      <c r="B369" s="11"/>
      <c r="C369" s="11"/>
      <c r="D369" s="11"/>
      <c r="E369" s="1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ht="15.75" customHeight="1">
      <c r="A370" s="13" t="s">
        <v>468</v>
      </c>
      <c r="B370" s="11"/>
      <c r="C370" s="11"/>
      <c r="D370" s="11"/>
      <c r="E370" s="1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ht="15.75" customHeight="1">
      <c r="A371" s="14" t="s">
        <v>469</v>
      </c>
      <c r="B371" s="15"/>
      <c r="C371" s="16" t="s">
        <v>470</v>
      </c>
      <c r="D371" s="17" t="s">
        <v>471</v>
      </c>
      <c r="E371" s="18" t="s">
        <v>7</v>
      </c>
      <c r="F371" s="49"/>
      <c r="G371" s="49"/>
      <c r="H371" s="49"/>
      <c r="I371" s="49"/>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ht="15.75" customHeight="1">
      <c r="A372" s="20" t="s">
        <v>8</v>
      </c>
      <c r="B372" s="104" t="s">
        <v>9</v>
      </c>
      <c r="C372" s="105"/>
      <c r="D372" s="115" t="s">
        <v>10</v>
      </c>
      <c r="E372" s="22" t="s">
        <v>11</v>
      </c>
      <c r="F372" s="49"/>
      <c r="G372" s="49"/>
      <c r="H372" s="49"/>
      <c r="I372" s="4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ht="13.5" customHeight="1">
      <c r="A373" s="24"/>
      <c r="B373" s="25" t="s">
        <v>12</v>
      </c>
      <c r="C373" s="26" t="s">
        <v>13</v>
      </c>
      <c r="D373" s="24"/>
      <c r="E373" s="24"/>
      <c r="F373" s="49"/>
      <c r="G373" s="49"/>
      <c r="H373" s="49"/>
      <c r="I373" s="4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ht="15.75" customHeight="1">
      <c r="A374" s="101">
        <v>45385.0</v>
      </c>
      <c r="B374" s="52" t="s">
        <v>472</v>
      </c>
      <c r="C374" s="111" t="s">
        <v>473</v>
      </c>
      <c r="D374" s="52" t="s">
        <v>474</v>
      </c>
      <c r="E374" s="91">
        <v>634.05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ht="15.75" customHeight="1">
      <c r="A375" s="101">
        <v>45385.0</v>
      </c>
      <c r="B375" s="52" t="s">
        <v>475</v>
      </c>
      <c r="C375" s="111" t="s">
        <v>476</v>
      </c>
      <c r="D375" s="52" t="s">
        <v>477</v>
      </c>
      <c r="E375" s="91">
        <v>572.0</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ht="15.75" customHeight="1">
      <c r="A376" s="101">
        <v>45387.0</v>
      </c>
      <c r="B376" s="52" t="s">
        <v>478</v>
      </c>
      <c r="C376" s="111" t="s">
        <v>479</v>
      </c>
      <c r="D376" s="52" t="s">
        <v>480</v>
      </c>
      <c r="E376" s="91">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ht="15.75" customHeight="1">
      <c r="A377" s="101">
        <v>45387.0</v>
      </c>
      <c r="B377" s="52" t="s">
        <v>481</v>
      </c>
      <c r="C377" s="111" t="s">
        <v>482</v>
      </c>
      <c r="D377" s="52" t="s">
        <v>483</v>
      </c>
      <c r="E377" s="91">
        <v>272.0</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ht="15.75" customHeight="1">
      <c r="A378" s="101">
        <v>45387.0</v>
      </c>
      <c r="B378" s="52" t="s">
        <v>484</v>
      </c>
      <c r="C378" s="111" t="s">
        <v>485</v>
      </c>
      <c r="D378" s="52" t="s">
        <v>486</v>
      </c>
      <c r="E378" s="91">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ht="15.75" customHeight="1">
      <c r="A379" s="101">
        <v>45387.0</v>
      </c>
      <c r="B379" s="52" t="s">
        <v>487</v>
      </c>
      <c r="C379" s="111" t="s">
        <v>488</v>
      </c>
      <c r="D379" s="52" t="s">
        <v>489</v>
      </c>
      <c r="E379" s="91">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ht="15.75" customHeight="1">
      <c r="A380" s="101">
        <v>45393.0</v>
      </c>
      <c r="B380" s="52" t="s">
        <v>490</v>
      </c>
      <c r="C380" s="111" t="s">
        <v>491</v>
      </c>
      <c r="D380" s="52" t="s">
        <v>492</v>
      </c>
      <c r="E380" s="91">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ht="15.75" customHeight="1">
      <c r="A381" s="43" t="s">
        <v>20</v>
      </c>
      <c r="B381" s="113"/>
      <c r="C381" s="114"/>
      <c r="D381" s="113"/>
      <c r="E381" s="47">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ht="15.75" customHeight="1">
      <c r="A382" s="116"/>
      <c r="B382" s="117"/>
      <c r="C382" s="118"/>
      <c r="D382" s="117"/>
      <c r="E382" s="117"/>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ht="15.75" customHeight="1">
      <c r="A383" s="10" t="s">
        <v>74</v>
      </c>
      <c r="B383" s="11"/>
      <c r="C383" s="11"/>
      <c r="D383" s="11"/>
      <c r="E383" s="12"/>
      <c r="F383" s="49"/>
      <c r="G383" s="49"/>
      <c r="H383" s="49"/>
      <c r="I383" s="49"/>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ht="15.75" customHeight="1">
      <c r="A384" s="61" t="s">
        <v>493</v>
      </c>
      <c r="B384" s="39"/>
      <c r="C384" s="39"/>
      <c r="D384" s="39"/>
      <c r="E384" s="40"/>
      <c r="F384" s="49"/>
      <c r="G384" s="49"/>
      <c r="H384" s="49"/>
      <c r="I384" s="4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ht="15.75" customHeight="1">
      <c r="A385" s="14" t="s">
        <v>469</v>
      </c>
      <c r="B385" s="15"/>
      <c r="C385" s="16" t="s">
        <v>470</v>
      </c>
      <c r="D385" s="17" t="s">
        <v>471</v>
      </c>
      <c r="E385" s="18" t="s">
        <v>7</v>
      </c>
      <c r="F385" s="49"/>
      <c r="G385" s="49"/>
      <c r="H385" s="49"/>
      <c r="I385" s="4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ht="15.75" customHeight="1">
      <c r="A386" s="20" t="s">
        <v>8</v>
      </c>
      <c r="B386" s="104" t="s">
        <v>9</v>
      </c>
      <c r="C386" s="105"/>
      <c r="D386" s="20" t="s">
        <v>10</v>
      </c>
      <c r="E386" s="22" t="s">
        <v>11</v>
      </c>
      <c r="F386" s="132"/>
      <c r="G386" s="3"/>
      <c r="H386" s="122"/>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ht="15.75" customHeight="1">
      <c r="A387" s="24"/>
      <c r="B387" s="25" t="s">
        <v>12</v>
      </c>
      <c r="C387" s="26" t="s">
        <v>13</v>
      </c>
      <c r="D387" s="24"/>
      <c r="E387" s="24"/>
      <c r="F387" s="13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ht="15.75" customHeight="1">
      <c r="A388" s="101">
        <v>45352.0</v>
      </c>
      <c r="B388" s="52" t="s">
        <v>494</v>
      </c>
      <c r="C388" s="111" t="s">
        <v>495</v>
      </c>
      <c r="D388" s="52" t="s">
        <v>496</v>
      </c>
      <c r="E388" s="91">
        <v>2305.03</v>
      </c>
      <c r="F388" s="13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ht="15.75" customHeight="1">
      <c r="A389" s="101">
        <v>45464.0</v>
      </c>
      <c r="B389" s="52" t="s">
        <v>456</v>
      </c>
      <c r="C389" s="111"/>
      <c r="D389" s="135" t="s">
        <v>497</v>
      </c>
      <c r="E389" s="91">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ht="15.75" customHeight="1">
      <c r="A390" s="101">
        <v>45355.0</v>
      </c>
      <c r="B390" s="52" t="s">
        <v>498</v>
      </c>
      <c r="C390" s="111" t="s">
        <v>499</v>
      </c>
      <c r="D390" s="52" t="s">
        <v>500</v>
      </c>
      <c r="E390" s="91">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ht="15.75" customHeight="1">
      <c r="A391" s="101">
        <v>45464.0</v>
      </c>
      <c r="B391" s="52" t="s">
        <v>456</v>
      </c>
      <c r="C391" s="111"/>
      <c r="D391" s="135" t="s">
        <v>501</v>
      </c>
      <c r="E391" s="91">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ht="15.75" customHeight="1">
      <c r="A392" s="87" t="s">
        <v>20</v>
      </c>
      <c r="B392" s="88"/>
      <c r="C392" s="89"/>
      <c r="D392" s="90"/>
      <c r="E392" s="47">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ht="15.75" customHeight="1">
      <c r="A393" s="79"/>
      <c r="B393" s="80"/>
      <c r="C393" s="81"/>
      <c r="D393" s="80"/>
      <c r="E393" s="82"/>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row>
    <row r="394" ht="15.75" customHeight="1">
      <c r="A394" s="10" t="s">
        <v>2</v>
      </c>
      <c r="B394" s="11"/>
      <c r="C394" s="11"/>
      <c r="D394" s="11"/>
      <c r="E394" s="12"/>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ht="15.75" customHeight="1">
      <c r="A395" s="13" t="s">
        <v>502</v>
      </c>
      <c r="B395" s="11"/>
      <c r="C395" s="11"/>
      <c r="D395" s="11"/>
      <c r="E395" s="1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ht="15.75" customHeight="1">
      <c r="A396" s="14" t="s">
        <v>503</v>
      </c>
      <c r="B396" s="15"/>
      <c r="C396" s="16" t="s">
        <v>504</v>
      </c>
      <c r="D396" s="17" t="s">
        <v>471</v>
      </c>
      <c r="E396" s="18" t="s">
        <v>7</v>
      </c>
      <c r="G396" s="49"/>
      <c r="H396" s="49"/>
      <c r="I396" s="49"/>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ht="15.75" customHeight="1">
      <c r="A397" s="20" t="s">
        <v>8</v>
      </c>
      <c r="B397" s="104" t="s">
        <v>9</v>
      </c>
      <c r="C397" s="105"/>
      <c r="D397" s="20" t="s">
        <v>10</v>
      </c>
      <c r="E397" s="22" t="s">
        <v>11</v>
      </c>
      <c r="F397" s="49"/>
      <c r="G397" s="49"/>
      <c r="H397" s="49"/>
      <c r="I397" s="4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ht="13.5" customHeight="1">
      <c r="A398" s="24"/>
      <c r="B398" s="25" t="s">
        <v>12</v>
      </c>
      <c r="C398" s="26" t="s">
        <v>13</v>
      </c>
      <c r="D398" s="24"/>
      <c r="E398" s="24"/>
      <c r="F398" s="49"/>
      <c r="G398" s="49"/>
      <c r="H398" s="49"/>
      <c r="I398" s="4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ht="13.5" customHeight="1">
      <c r="A399" s="83">
        <v>45357.0</v>
      </c>
      <c r="B399" s="130" t="s">
        <v>505</v>
      </c>
      <c r="C399" s="85" t="s">
        <v>506</v>
      </c>
      <c r="D399" s="130" t="s">
        <v>507</v>
      </c>
      <c r="E399" s="91">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ht="15.75" customHeight="1">
      <c r="A400" s="43" t="s">
        <v>20</v>
      </c>
      <c r="B400" s="113"/>
      <c r="C400" s="114"/>
      <c r="D400" s="113"/>
      <c r="E400" s="47">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ht="15.75" customHeight="1">
      <c r="A401" s="116"/>
      <c r="B401" s="117"/>
      <c r="C401" s="118"/>
      <c r="D401" s="117"/>
      <c r="E401" s="117"/>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ht="15.75" customHeight="1">
      <c r="A402" s="10" t="s">
        <v>74</v>
      </c>
      <c r="B402" s="11"/>
      <c r="C402" s="11"/>
      <c r="D402" s="11"/>
      <c r="E402" s="12"/>
      <c r="F402" s="49"/>
      <c r="G402" s="49"/>
      <c r="H402" s="49"/>
      <c r="I402" s="49"/>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ht="15.75" customHeight="1">
      <c r="A403" s="61" t="s">
        <v>502</v>
      </c>
      <c r="B403" s="39"/>
      <c r="C403" s="39"/>
      <c r="D403" s="39"/>
      <c r="E403" s="40"/>
      <c r="F403" s="49"/>
      <c r="G403" s="49"/>
      <c r="H403" s="49"/>
      <c r="I403" s="4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ht="15.75" customHeight="1">
      <c r="A404" s="14" t="s">
        <v>503</v>
      </c>
      <c r="B404" s="15"/>
      <c r="C404" s="16" t="s">
        <v>504</v>
      </c>
      <c r="D404" s="17" t="s">
        <v>471</v>
      </c>
      <c r="E404" s="18" t="s">
        <v>7</v>
      </c>
      <c r="F404" s="49"/>
      <c r="G404" s="49"/>
      <c r="H404" s="49"/>
      <c r="I404" s="4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ht="15.75" customHeight="1">
      <c r="A405" s="20" t="s">
        <v>8</v>
      </c>
      <c r="B405" s="104" t="s">
        <v>9</v>
      </c>
      <c r="C405" s="105"/>
      <c r="D405" s="20" t="s">
        <v>10</v>
      </c>
      <c r="E405" s="22"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ht="15.75" customHeight="1">
      <c r="A406" s="24"/>
      <c r="B406" s="25" t="s">
        <v>12</v>
      </c>
      <c r="C406" s="26" t="s">
        <v>13</v>
      </c>
      <c r="D406" s="24"/>
      <c r="E406" s="24"/>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ht="15.75" customHeight="1">
      <c r="A407" s="120">
        <v>45351.0</v>
      </c>
      <c r="B407" s="130" t="s">
        <v>508</v>
      </c>
      <c r="C407" s="85" t="s">
        <v>509</v>
      </c>
      <c r="D407" s="130" t="s">
        <v>510</v>
      </c>
      <c r="E407" s="91">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ht="15.75" customHeight="1">
      <c r="A408" s="83"/>
      <c r="B408" s="130" t="s">
        <v>456</v>
      </c>
      <c r="C408" s="74"/>
      <c r="D408" s="130" t="s">
        <v>511</v>
      </c>
      <c r="E408" s="91">
        <v>36.2</v>
      </c>
      <c r="F408" s="136"/>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row>
    <row r="409" ht="15.75" customHeight="1">
      <c r="A409" s="83">
        <v>45424.0</v>
      </c>
      <c r="B409" s="130" t="s">
        <v>494</v>
      </c>
      <c r="C409" s="74" t="s">
        <v>495</v>
      </c>
      <c r="D409" s="52" t="s">
        <v>512</v>
      </c>
      <c r="E409" s="91">
        <v>2015.45</v>
      </c>
      <c r="F409" s="13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row>
    <row r="410" ht="15.75" customHeight="1">
      <c r="A410" s="43"/>
      <c r="B410" s="130" t="s">
        <v>456</v>
      </c>
      <c r="C410" s="114"/>
      <c r="D410" s="130" t="s">
        <v>513</v>
      </c>
      <c r="E410" s="91">
        <v>62.55</v>
      </c>
      <c r="F410" s="138"/>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ht="15.75" customHeight="1">
      <c r="A411" s="87" t="s">
        <v>20</v>
      </c>
      <c r="B411" s="88"/>
      <c r="C411" s="89"/>
      <c r="D411" s="90"/>
      <c r="E411" s="47">
        <f>SUM(E407:E410)</f>
        <v>3078</v>
      </c>
      <c r="F411" s="138"/>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ht="15.75" customHeight="1">
      <c r="A412" s="79"/>
      <c r="B412" s="80"/>
      <c r="C412" s="81"/>
      <c r="D412" s="80"/>
      <c r="E412" s="82"/>
      <c r="F412" s="138"/>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row>
    <row r="413" ht="15.75" customHeight="1">
      <c r="A413" s="10" t="s">
        <v>74</v>
      </c>
      <c r="B413" s="11"/>
      <c r="C413" s="11"/>
      <c r="D413" s="11"/>
      <c r="E413" s="12"/>
      <c r="F413" s="138"/>
      <c r="G413" s="49"/>
      <c r="H413" s="49"/>
      <c r="I413" s="49"/>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ht="15.75" customHeight="1">
      <c r="A414" s="61" t="s">
        <v>514</v>
      </c>
      <c r="B414" s="39"/>
      <c r="C414" s="39"/>
      <c r="D414" s="39"/>
      <c r="E414" s="40"/>
      <c r="F414" s="49"/>
      <c r="G414" s="49"/>
      <c r="H414" s="49"/>
      <c r="I414" s="4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ht="15.75" customHeight="1">
      <c r="A415" s="14" t="s">
        <v>515</v>
      </c>
      <c r="B415" s="15"/>
      <c r="C415" s="16" t="s">
        <v>516</v>
      </c>
      <c r="D415" s="17" t="s">
        <v>6</v>
      </c>
      <c r="E415" s="18" t="s">
        <v>7</v>
      </c>
      <c r="F415" s="49"/>
      <c r="G415" s="49"/>
      <c r="H415" s="49"/>
      <c r="I415" s="4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ht="15.75" customHeight="1">
      <c r="A416" s="20" t="s">
        <v>8</v>
      </c>
      <c r="B416" s="104" t="s">
        <v>9</v>
      </c>
      <c r="C416" s="105"/>
      <c r="D416" s="20" t="s">
        <v>10</v>
      </c>
      <c r="E416" s="22"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ht="15.75" customHeight="1">
      <c r="A417" s="24"/>
      <c r="B417" s="25" t="s">
        <v>12</v>
      </c>
      <c r="C417" s="26" t="s">
        <v>13</v>
      </c>
      <c r="D417" s="24"/>
      <c r="E417" s="24"/>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ht="15.75" customHeight="1">
      <c r="A418" s="101">
        <v>45348.0</v>
      </c>
      <c r="B418" s="52" t="s">
        <v>517</v>
      </c>
      <c r="C418" s="85" t="s">
        <v>518</v>
      </c>
      <c r="D418" s="130" t="s">
        <v>519</v>
      </c>
      <c r="E418" s="91">
        <v>600.0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ht="15.75" customHeight="1">
      <c r="A419" s="101">
        <v>45348.0</v>
      </c>
      <c r="B419" s="52" t="s">
        <v>520</v>
      </c>
      <c r="C419" s="85" t="s">
        <v>521</v>
      </c>
      <c r="D419" s="130" t="s">
        <v>522</v>
      </c>
      <c r="E419" s="91">
        <v>4000.0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ht="15.75" customHeight="1">
      <c r="A420" s="101">
        <v>45387.0</v>
      </c>
      <c r="B420" s="52" t="s">
        <v>520</v>
      </c>
      <c r="C420" s="85" t="s">
        <v>521</v>
      </c>
      <c r="D420" s="130" t="s">
        <v>523</v>
      </c>
      <c r="E420" s="91">
        <v>1750.0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ht="15.75" customHeight="1">
      <c r="A421" s="101">
        <v>45393.0</v>
      </c>
      <c r="B421" s="52" t="s">
        <v>524</v>
      </c>
      <c r="C421" s="74" t="s">
        <v>525</v>
      </c>
      <c r="D421" s="52" t="s">
        <v>526</v>
      </c>
      <c r="E421" s="91">
        <v>1070.0</v>
      </c>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row>
    <row r="422" ht="15.75" customHeight="1">
      <c r="A422" s="87" t="s">
        <v>20</v>
      </c>
      <c r="B422" s="88"/>
      <c r="C422" s="89"/>
      <c r="D422" s="90"/>
      <c r="E422" s="47">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ht="15.75" customHeight="1">
      <c r="A423" s="79"/>
      <c r="B423" s="80"/>
      <c r="C423" s="81"/>
      <c r="D423" s="80"/>
      <c r="E423" s="82"/>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row>
    <row r="424" ht="15.75" customHeight="1">
      <c r="A424" s="10" t="s">
        <v>2</v>
      </c>
      <c r="B424" s="11"/>
      <c r="C424" s="11"/>
      <c r="D424" s="11"/>
      <c r="E424" s="1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ht="15.75" customHeight="1">
      <c r="A425" s="13" t="s">
        <v>527</v>
      </c>
      <c r="B425" s="11"/>
      <c r="C425" s="11"/>
      <c r="D425" s="11"/>
      <c r="E425" s="1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ht="15.75" customHeight="1">
      <c r="A426" s="14" t="s">
        <v>528</v>
      </c>
      <c r="B426" s="15"/>
      <c r="C426" s="16" t="s">
        <v>529</v>
      </c>
      <c r="D426" s="17" t="s">
        <v>530</v>
      </c>
      <c r="E426" s="18" t="s">
        <v>7</v>
      </c>
      <c r="F426" s="49"/>
      <c r="G426" s="49"/>
      <c r="H426" s="49"/>
      <c r="I426" s="49"/>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ht="15.75" customHeight="1">
      <c r="A427" s="20" t="s">
        <v>8</v>
      </c>
      <c r="B427" s="104" t="s">
        <v>9</v>
      </c>
      <c r="C427" s="105"/>
      <c r="D427" s="115" t="s">
        <v>10</v>
      </c>
      <c r="E427" s="22" t="s">
        <v>11</v>
      </c>
      <c r="F427" s="49"/>
      <c r="G427" s="49"/>
      <c r="H427" s="49"/>
      <c r="I427" s="4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ht="13.5" customHeight="1">
      <c r="A428" s="24"/>
      <c r="B428" s="25" t="s">
        <v>12</v>
      </c>
      <c r="C428" s="26" t="s">
        <v>13</v>
      </c>
      <c r="D428" s="24"/>
      <c r="E428" s="24"/>
      <c r="F428" s="49"/>
      <c r="G428" s="49"/>
      <c r="H428" s="49"/>
      <c r="I428" s="4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ht="49.5" customHeight="1">
      <c r="A429" s="27">
        <v>45363.0</v>
      </c>
      <c r="B429" s="52" t="s">
        <v>531</v>
      </c>
      <c r="C429" s="74" t="s">
        <v>532</v>
      </c>
      <c r="D429" s="52" t="s">
        <v>533</v>
      </c>
      <c r="E429" s="91">
        <v>240.0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ht="46.5" customHeight="1">
      <c r="A430" s="27">
        <v>45427.0</v>
      </c>
      <c r="B430" s="52" t="s">
        <v>531</v>
      </c>
      <c r="C430" s="74" t="s">
        <v>532</v>
      </c>
      <c r="D430" s="52" t="s">
        <v>534</v>
      </c>
      <c r="E430" s="91">
        <v>240.0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ht="50.25" customHeight="1">
      <c r="A431" s="27">
        <v>45446.0</v>
      </c>
      <c r="B431" s="52" t="s">
        <v>531</v>
      </c>
      <c r="C431" s="74" t="s">
        <v>532</v>
      </c>
      <c r="D431" s="52" t="s">
        <v>535</v>
      </c>
      <c r="E431" s="91">
        <v>240.0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ht="45.0" customHeight="1">
      <c r="A432" s="27">
        <v>45446.0</v>
      </c>
      <c r="B432" s="52" t="s">
        <v>531</v>
      </c>
      <c r="C432" s="74" t="s">
        <v>532</v>
      </c>
      <c r="D432" s="52" t="s">
        <v>536</v>
      </c>
      <c r="E432" s="91">
        <v>240.0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ht="15.75" customHeight="1">
      <c r="A433" s="43" t="s">
        <v>20</v>
      </c>
      <c r="B433" s="139">
        <v>24.0</v>
      </c>
      <c r="C433" s="114"/>
      <c r="D433" s="113"/>
      <c r="E433" s="47">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ht="15.75" customHeight="1">
      <c r="A434" s="140" t="s">
        <v>537</v>
      </c>
      <c r="B434" s="117"/>
      <c r="C434" s="118"/>
      <c r="D434" s="117"/>
      <c r="E434" s="117"/>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ht="15.75" customHeight="1">
      <c r="A435" s="10" t="s">
        <v>2</v>
      </c>
      <c r="B435" s="11"/>
      <c r="C435" s="11"/>
      <c r="D435" s="11"/>
      <c r="E435" s="1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ht="15.75" customHeight="1">
      <c r="A436" s="13" t="s">
        <v>538</v>
      </c>
      <c r="B436" s="11"/>
      <c r="C436" s="11"/>
      <c r="D436" s="11"/>
      <c r="E436" s="1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ht="15.75" customHeight="1">
      <c r="A437" s="14" t="s">
        <v>539</v>
      </c>
      <c r="B437" s="15"/>
      <c r="C437" s="16" t="s">
        <v>540</v>
      </c>
      <c r="D437" s="17" t="s">
        <v>541</v>
      </c>
      <c r="E437" s="18" t="s">
        <v>7</v>
      </c>
      <c r="F437" s="49"/>
      <c r="G437" s="49"/>
      <c r="H437" s="49"/>
      <c r="I437" s="49"/>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ht="15.75" customHeight="1">
      <c r="A438" s="20" t="s">
        <v>8</v>
      </c>
      <c r="B438" s="104" t="s">
        <v>9</v>
      </c>
      <c r="C438" s="105"/>
      <c r="D438" s="115" t="s">
        <v>10</v>
      </c>
      <c r="E438" s="22" t="s">
        <v>11</v>
      </c>
      <c r="F438" s="49"/>
      <c r="G438" s="49"/>
      <c r="H438" s="49"/>
      <c r="I438" s="4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ht="13.5" customHeight="1">
      <c r="A439" s="24"/>
      <c r="B439" s="25" t="s">
        <v>12</v>
      </c>
      <c r="C439" s="26" t="s">
        <v>13</v>
      </c>
      <c r="D439" s="24"/>
      <c r="E439" s="24"/>
      <c r="F439" s="49"/>
      <c r="G439" s="49"/>
      <c r="H439" s="49"/>
      <c r="I439" s="4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ht="13.5" customHeight="1">
      <c r="A440" s="83">
        <v>45420.0</v>
      </c>
      <c r="B440" s="52" t="s">
        <v>542</v>
      </c>
      <c r="C440" s="74" t="s">
        <v>543</v>
      </c>
      <c r="D440" s="130" t="s">
        <v>544</v>
      </c>
      <c r="E440" s="91">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ht="13.5" customHeight="1">
      <c r="A441" s="83">
        <v>45420.0</v>
      </c>
      <c r="B441" s="52" t="s">
        <v>545</v>
      </c>
      <c r="C441" s="74" t="s">
        <v>546</v>
      </c>
      <c r="D441" s="130" t="s">
        <v>547</v>
      </c>
      <c r="E441" s="91">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ht="13.5" customHeight="1">
      <c r="A442" s="83">
        <v>45364.0</v>
      </c>
      <c r="B442" s="52" t="s">
        <v>548</v>
      </c>
      <c r="C442" s="74" t="s">
        <v>549</v>
      </c>
      <c r="D442" s="130" t="s">
        <v>550</v>
      </c>
      <c r="E442" s="91">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ht="13.5" customHeight="1">
      <c r="A443" s="83">
        <v>45456.0</v>
      </c>
      <c r="B443" s="52" t="s">
        <v>551</v>
      </c>
      <c r="C443" s="74" t="s">
        <v>552</v>
      </c>
      <c r="D443" s="130" t="s">
        <v>553</v>
      </c>
      <c r="E443" s="91">
        <v>78.0</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ht="13.5" customHeight="1">
      <c r="A444" s="83">
        <v>45364.0</v>
      </c>
      <c r="B444" s="52" t="s">
        <v>554</v>
      </c>
      <c r="C444" s="74" t="s">
        <v>485</v>
      </c>
      <c r="D444" s="130" t="s">
        <v>555</v>
      </c>
      <c r="E444" s="91">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ht="15.75" customHeight="1">
      <c r="A445" s="27">
        <v>45364.0</v>
      </c>
      <c r="B445" s="52" t="s">
        <v>556</v>
      </c>
      <c r="C445" s="74" t="s">
        <v>557</v>
      </c>
      <c r="D445" s="52" t="s">
        <v>558</v>
      </c>
      <c r="E445" s="91">
        <v>269.97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ht="15.75" customHeight="1">
      <c r="A446" s="43" t="s">
        <v>20</v>
      </c>
      <c r="B446" s="113"/>
      <c r="C446" s="114"/>
      <c r="D446" s="113"/>
      <c r="E446" s="47">
        <f>SUM(E440:E445)</f>
        <v>2239.97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ht="15.75" customHeight="1">
      <c r="A447" s="116"/>
      <c r="B447" s="117"/>
      <c r="C447" s="118"/>
      <c r="D447" s="117"/>
      <c r="E447" s="117"/>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ht="15.75" customHeight="1">
      <c r="A448" s="10" t="s">
        <v>74</v>
      </c>
      <c r="B448" s="11"/>
      <c r="C448" s="11"/>
      <c r="D448" s="11"/>
      <c r="E448" s="12"/>
      <c r="F448" s="49"/>
      <c r="G448" s="49"/>
      <c r="H448" s="49"/>
      <c r="I448" s="49"/>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ht="15.75" customHeight="1">
      <c r="A449" s="61" t="s">
        <v>538</v>
      </c>
      <c r="B449" s="39"/>
      <c r="C449" s="39"/>
      <c r="D449" s="39"/>
      <c r="E449" s="40"/>
      <c r="F449" s="49"/>
      <c r="G449" s="49"/>
      <c r="H449" s="49"/>
      <c r="I449" s="4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ht="15.75" customHeight="1">
      <c r="A450" s="14" t="s">
        <v>539</v>
      </c>
      <c r="B450" s="15"/>
      <c r="C450" s="16" t="s">
        <v>540</v>
      </c>
      <c r="D450" s="17" t="s">
        <v>541</v>
      </c>
      <c r="E450" s="18" t="s">
        <v>7</v>
      </c>
      <c r="F450" s="49"/>
      <c r="G450" s="49"/>
      <c r="H450" s="49"/>
      <c r="I450" s="4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ht="15.75" customHeight="1">
      <c r="A451" s="20" t="s">
        <v>8</v>
      </c>
      <c r="B451" s="104" t="s">
        <v>9</v>
      </c>
      <c r="C451" s="105"/>
      <c r="D451" s="20" t="s">
        <v>10</v>
      </c>
      <c r="E451" s="22"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ht="15.75" customHeight="1">
      <c r="A452" s="24"/>
      <c r="B452" s="25" t="s">
        <v>12</v>
      </c>
      <c r="C452" s="26" t="s">
        <v>13</v>
      </c>
      <c r="D452" s="24"/>
      <c r="E452" s="24"/>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ht="15.75" customHeight="1">
      <c r="A453" s="101">
        <v>45445.0</v>
      </c>
      <c r="B453" s="52" t="s">
        <v>559</v>
      </c>
      <c r="C453" s="74" t="s">
        <v>560</v>
      </c>
      <c r="D453" s="130" t="s">
        <v>561</v>
      </c>
      <c r="E453" s="91">
        <v>4500.0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ht="15.75" customHeight="1">
      <c r="A454" s="87" t="s">
        <v>20</v>
      </c>
      <c r="B454" s="88"/>
      <c r="C454" s="89"/>
      <c r="D454" s="90"/>
      <c r="E454" s="47">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ht="15.75" customHeight="1">
      <c r="A455" s="79"/>
      <c r="B455" s="80"/>
      <c r="C455" s="81"/>
      <c r="D455" s="80"/>
      <c r="E455" s="82"/>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row>
    <row r="456" ht="15.75" customHeight="1">
      <c r="A456" s="93" t="s">
        <v>562</v>
      </c>
      <c r="B456" s="94"/>
      <c r="C456" s="94"/>
      <c r="D456" s="94"/>
      <c r="E456" s="95"/>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ht="15.75" customHeight="1">
      <c r="A457" s="96" t="s">
        <v>563</v>
      </c>
      <c r="E457" s="9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ht="15.75" customHeight="1">
      <c r="A458" s="14" t="s">
        <v>197</v>
      </c>
      <c r="B458" s="15"/>
      <c r="C458" s="16" t="s">
        <v>198</v>
      </c>
      <c r="D458" s="17" t="s">
        <v>564</v>
      </c>
      <c r="E458" s="18"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ht="15.75" customHeight="1">
      <c r="A459" s="20" t="s">
        <v>8</v>
      </c>
      <c r="B459" s="21" t="s">
        <v>9</v>
      </c>
      <c r="C459" s="56"/>
      <c r="D459" s="20" t="s">
        <v>10</v>
      </c>
      <c r="E459" s="22"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ht="15.75" customHeight="1">
      <c r="A460" s="24"/>
      <c r="B460" s="25" t="s">
        <v>12</v>
      </c>
      <c r="C460" s="25" t="s">
        <v>13</v>
      </c>
      <c r="D460" s="24"/>
      <c r="E460" s="24"/>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ht="15.75" customHeight="1">
      <c r="A461" s="101">
        <v>45356.0</v>
      </c>
      <c r="B461" s="53" t="s">
        <v>565</v>
      </c>
      <c r="C461" s="74" t="s">
        <v>566</v>
      </c>
      <c r="D461" s="52" t="s">
        <v>567</v>
      </c>
      <c r="E461" s="91">
        <v>8700.0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ht="15.75" customHeight="1">
      <c r="A462" s="87" t="s">
        <v>20</v>
      </c>
      <c r="B462" s="88"/>
      <c r="C462" s="89"/>
      <c r="D462" s="90"/>
      <c r="E462" s="47">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ht="15.75" customHeight="1">
      <c r="A463" s="79"/>
      <c r="B463" s="80"/>
      <c r="C463" s="81"/>
      <c r="D463" s="80"/>
      <c r="E463" s="8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ht="15.75" customHeight="1">
      <c r="A464" s="93" t="s">
        <v>562</v>
      </c>
      <c r="B464" s="94"/>
      <c r="C464" s="94"/>
      <c r="D464" s="94"/>
      <c r="E464" s="95"/>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ht="15.75" customHeight="1">
      <c r="A465" s="96" t="s">
        <v>568</v>
      </c>
      <c r="E465" s="9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ht="15.75" customHeight="1">
      <c r="A466" s="14" t="s">
        <v>569</v>
      </c>
      <c r="B466" s="15"/>
      <c r="C466" s="16" t="s">
        <v>570</v>
      </c>
      <c r="D466" s="17" t="s">
        <v>571</v>
      </c>
      <c r="E466" s="18"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ht="15.75" customHeight="1">
      <c r="A467" s="20" t="s">
        <v>8</v>
      </c>
      <c r="B467" s="21" t="s">
        <v>9</v>
      </c>
      <c r="C467" s="56"/>
      <c r="D467" s="20" t="s">
        <v>10</v>
      </c>
      <c r="E467" s="22"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ht="15.75" customHeight="1">
      <c r="A468" s="24"/>
      <c r="B468" s="25" t="s">
        <v>12</v>
      </c>
      <c r="C468" s="25" t="s">
        <v>13</v>
      </c>
      <c r="D468" s="24"/>
      <c r="E468" s="24"/>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row>
    <row r="469" ht="15.75" customHeight="1">
      <c r="A469" s="101">
        <v>45356.0</v>
      </c>
      <c r="B469" s="53" t="s">
        <v>565</v>
      </c>
      <c r="C469" s="74" t="s">
        <v>566</v>
      </c>
      <c r="D469" s="52" t="s">
        <v>572</v>
      </c>
      <c r="E469" s="91">
        <v>8189.0</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ht="15.75" customHeight="1">
      <c r="A470" s="87" t="s">
        <v>20</v>
      </c>
      <c r="B470" s="88"/>
      <c r="C470" s="89"/>
      <c r="D470" s="90"/>
      <c r="E470" s="47">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ht="15.75" customHeight="1">
      <c r="A471" s="79"/>
      <c r="B471" s="80"/>
      <c r="C471" s="81"/>
      <c r="D471" s="80"/>
      <c r="E471" s="8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ht="15.75" customHeight="1">
      <c r="A472" s="10" t="s">
        <v>2</v>
      </c>
      <c r="B472" s="11"/>
      <c r="C472" s="11"/>
      <c r="D472" s="11"/>
      <c r="E472" s="1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ht="15.75" customHeight="1">
      <c r="A473" s="13" t="s">
        <v>573</v>
      </c>
      <c r="B473" s="11"/>
      <c r="C473" s="11"/>
      <c r="D473" s="11"/>
      <c r="E473" s="1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ht="15.75" customHeight="1">
      <c r="A474" s="14" t="s">
        <v>574</v>
      </c>
      <c r="B474" s="15"/>
      <c r="C474" s="16" t="s">
        <v>575</v>
      </c>
      <c r="D474" s="17" t="s">
        <v>576</v>
      </c>
      <c r="E474" s="18" t="s">
        <v>7</v>
      </c>
      <c r="F474" s="49"/>
      <c r="G474" s="49"/>
      <c r="H474" s="49"/>
      <c r="I474" s="49"/>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ht="15.75" customHeight="1">
      <c r="A475" s="20" t="s">
        <v>8</v>
      </c>
      <c r="B475" s="104" t="s">
        <v>9</v>
      </c>
      <c r="C475" s="105"/>
      <c r="D475" s="115" t="s">
        <v>10</v>
      </c>
      <c r="E475" s="22" t="s">
        <v>11</v>
      </c>
      <c r="F475" s="49"/>
      <c r="G475" s="49"/>
      <c r="H475" s="49"/>
      <c r="I475" s="49"/>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ht="13.5" customHeight="1">
      <c r="A476" s="24"/>
      <c r="B476" s="25" t="s">
        <v>12</v>
      </c>
      <c r="C476" s="26" t="s">
        <v>13</v>
      </c>
      <c r="D476" s="24"/>
      <c r="E476" s="24"/>
      <c r="F476" s="49"/>
      <c r="G476" s="49"/>
      <c r="H476" s="49"/>
      <c r="I476" s="49"/>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ht="40.5" customHeight="1">
      <c r="A477" s="27">
        <v>45383.0</v>
      </c>
      <c r="B477" s="53" t="s">
        <v>302</v>
      </c>
      <c r="C477" s="74" t="s">
        <v>303</v>
      </c>
      <c r="D477" s="52" t="s">
        <v>577</v>
      </c>
      <c r="E477" s="91">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ht="13.5" customHeight="1">
      <c r="A478" s="27">
        <v>45383.0</v>
      </c>
      <c r="B478" s="53" t="s">
        <v>308</v>
      </c>
      <c r="C478" s="74" t="s">
        <v>141</v>
      </c>
      <c r="D478" s="52" t="s">
        <v>578</v>
      </c>
      <c r="E478" s="91">
        <v>430.0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ht="13.5" customHeight="1">
      <c r="A479" s="27">
        <v>45385.0</v>
      </c>
      <c r="B479" s="53" t="s">
        <v>579</v>
      </c>
      <c r="C479" s="74" t="s">
        <v>414</v>
      </c>
      <c r="D479" s="52" t="s">
        <v>580</v>
      </c>
      <c r="E479" s="91">
        <v>1728.0</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ht="42.0" customHeight="1">
      <c r="A480" s="27">
        <v>45385.0</v>
      </c>
      <c r="B480" s="53" t="s">
        <v>302</v>
      </c>
      <c r="C480" s="74" t="s">
        <v>303</v>
      </c>
      <c r="D480" s="52" t="s">
        <v>581</v>
      </c>
      <c r="E480" s="91">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ht="13.5" customHeight="1">
      <c r="A481" s="27">
        <v>45390.0</v>
      </c>
      <c r="B481" s="53" t="s">
        <v>308</v>
      </c>
      <c r="C481" s="74" t="s">
        <v>141</v>
      </c>
      <c r="D481" s="52" t="s">
        <v>582</v>
      </c>
      <c r="E481" s="91">
        <v>263.0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ht="43.5" customHeight="1">
      <c r="A482" s="27">
        <v>45390.0</v>
      </c>
      <c r="B482" s="53" t="s">
        <v>302</v>
      </c>
      <c r="C482" s="74" t="s">
        <v>303</v>
      </c>
      <c r="D482" s="52" t="s">
        <v>583</v>
      </c>
      <c r="E482" s="91">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ht="42.75" customHeight="1">
      <c r="A483" s="27">
        <v>45391.0</v>
      </c>
      <c r="B483" s="53" t="s">
        <v>302</v>
      </c>
      <c r="C483" s="74" t="s">
        <v>303</v>
      </c>
      <c r="D483" s="52" t="s">
        <v>584</v>
      </c>
      <c r="E483" s="91">
        <v>166.0</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ht="43.5" customHeight="1">
      <c r="A484" s="27">
        <v>45393.0</v>
      </c>
      <c r="B484" s="53" t="s">
        <v>302</v>
      </c>
      <c r="C484" s="74" t="s">
        <v>303</v>
      </c>
      <c r="D484" s="52" t="s">
        <v>585</v>
      </c>
      <c r="E484" s="91">
        <v>71.0</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ht="13.5" customHeight="1">
      <c r="A485" s="27">
        <v>45398.0</v>
      </c>
      <c r="B485" s="53" t="s">
        <v>579</v>
      </c>
      <c r="C485" s="74" t="s">
        <v>414</v>
      </c>
      <c r="D485" s="52" t="s">
        <v>586</v>
      </c>
      <c r="E485" s="91">
        <v>1778.0</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ht="41.25" customHeight="1">
      <c r="A486" s="27">
        <v>45400.0</v>
      </c>
      <c r="B486" s="53" t="s">
        <v>302</v>
      </c>
      <c r="C486" s="74" t="s">
        <v>303</v>
      </c>
      <c r="D486" s="52" t="s">
        <v>587</v>
      </c>
      <c r="E486" s="91">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ht="13.5" customHeight="1">
      <c r="A487" s="27">
        <v>45407.0</v>
      </c>
      <c r="B487" s="53" t="s">
        <v>308</v>
      </c>
      <c r="C487" s="74" t="s">
        <v>141</v>
      </c>
      <c r="D487" s="52" t="s">
        <v>588</v>
      </c>
      <c r="E487" s="91">
        <v>98.0</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ht="13.5" customHeight="1">
      <c r="A488" s="27">
        <v>45407.0</v>
      </c>
      <c r="B488" s="53" t="s">
        <v>589</v>
      </c>
      <c r="C488" s="74" t="s">
        <v>312</v>
      </c>
      <c r="D488" s="52" t="s">
        <v>590</v>
      </c>
      <c r="E488" s="91">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ht="13.5" customHeight="1">
      <c r="A489" s="27">
        <v>45408.0</v>
      </c>
      <c r="B489" s="53" t="s">
        <v>579</v>
      </c>
      <c r="C489" s="74" t="s">
        <v>414</v>
      </c>
      <c r="D489" s="52" t="s">
        <v>591</v>
      </c>
      <c r="E489" s="91">
        <v>582.0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ht="13.5" customHeight="1">
      <c r="A490" s="27">
        <v>45411.0</v>
      </c>
      <c r="B490" s="53" t="s">
        <v>592</v>
      </c>
      <c r="C490" s="74" t="s">
        <v>593</v>
      </c>
      <c r="D490" s="52" t="s">
        <v>594</v>
      </c>
      <c r="E490" s="91">
        <v>375.0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ht="39.0" customHeight="1">
      <c r="A491" s="27">
        <v>45415.0</v>
      </c>
      <c r="B491" s="53" t="s">
        <v>302</v>
      </c>
      <c r="C491" s="74" t="s">
        <v>303</v>
      </c>
      <c r="D491" s="52" t="s">
        <v>595</v>
      </c>
      <c r="E491" s="91">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ht="15.75" customHeight="1">
      <c r="A492" s="43" t="s">
        <v>20</v>
      </c>
      <c r="B492" s="113"/>
      <c r="C492" s="114"/>
      <c r="D492" s="113"/>
      <c r="E492" s="47">
        <f>SUM(E477:E491)</f>
        <v>7999.98</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ht="15.75" customHeight="1">
      <c r="A493" s="116"/>
      <c r="B493" s="117"/>
      <c r="C493" s="118"/>
      <c r="D493" s="117"/>
      <c r="E493" s="117"/>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ht="15.75" customHeight="1">
      <c r="A494" s="10" t="s">
        <v>74</v>
      </c>
      <c r="B494" s="11"/>
      <c r="C494" s="11"/>
      <c r="D494" s="11"/>
      <c r="E494" s="12"/>
      <c r="F494" s="49"/>
      <c r="G494" s="49"/>
      <c r="H494" s="49"/>
      <c r="I494" s="49"/>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ht="15.75" customHeight="1">
      <c r="A495" s="61" t="s">
        <v>573</v>
      </c>
      <c r="B495" s="39"/>
      <c r="C495" s="39"/>
      <c r="D495" s="39"/>
      <c r="E495" s="40"/>
      <c r="F495" s="49"/>
      <c r="G495" s="49"/>
      <c r="H495" s="49"/>
      <c r="I495" s="49"/>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ht="15.75" customHeight="1">
      <c r="A496" s="14" t="s">
        <v>574</v>
      </c>
      <c r="B496" s="15"/>
      <c r="C496" s="16" t="s">
        <v>575</v>
      </c>
      <c r="D496" s="17" t="s">
        <v>576</v>
      </c>
      <c r="E496" s="18" t="s">
        <v>7</v>
      </c>
      <c r="F496" s="49"/>
      <c r="G496" s="49"/>
      <c r="H496" s="49"/>
      <c r="I496" s="49"/>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ht="15.75" customHeight="1">
      <c r="A497" s="20" t="s">
        <v>8</v>
      </c>
      <c r="B497" s="104" t="s">
        <v>9</v>
      </c>
      <c r="C497" s="105"/>
      <c r="D497" s="20" t="s">
        <v>10</v>
      </c>
      <c r="E497" s="22"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ht="15.75" customHeight="1">
      <c r="A498" s="24"/>
      <c r="B498" s="25" t="s">
        <v>12</v>
      </c>
      <c r="C498" s="26" t="s">
        <v>13</v>
      </c>
      <c r="D498" s="24"/>
      <c r="E498" s="24"/>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ht="15.75" customHeight="1">
      <c r="A499" s="120">
        <v>45408.0</v>
      </c>
      <c r="B499" s="130" t="s">
        <v>596</v>
      </c>
      <c r="C499" s="85" t="s">
        <v>289</v>
      </c>
      <c r="D499" s="130" t="s">
        <v>597</v>
      </c>
      <c r="E499" s="91">
        <v>5800.0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ht="15.75" customHeight="1">
      <c r="A500" s="120">
        <v>45412.0</v>
      </c>
      <c r="B500" s="130" t="s">
        <v>598</v>
      </c>
      <c r="C500" s="85" t="s">
        <v>599</v>
      </c>
      <c r="D500" s="130" t="s">
        <v>600</v>
      </c>
      <c r="E500" s="91">
        <v>440.0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ht="15.75" customHeight="1">
      <c r="A501" s="120">
        <v>45415.0</v>
      </c>
      <c r="B501" s="130" t="s">
        <v>601</v>
      </c>
      <c r="C501" s="85" t="s">
        <v>602</v>
      </c>
      <c r="D501" s="130" t="s">
        <v>603</v>
      </c>
      <c r="E501" s="91">
        <v>150.0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ht="15.75" customHeight="1">
      <c r="A502" s="120">
        <v>45438.0</v>
      </c>
      <c r="B502" s="130" t="s">
        <v>596</v>
      </c>
      <c r="C502" s="74" t="s">
        <v>289</v>
      </c>
      <c r="D502" s="52" t="s">
        <v>604</v>
      </c>
      <c r="E502" s="91">
        <v>1610.0</v>
      </c>
      <c r="F502" s="107"/>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row>
    <row r="503" ht="15.75" customHeight="1">
      <c r="A503" s="87" t="s">
        <v>20</v>
      </c>
      <c r="B503" s="88"/>
      <c r="C503" s="89"/>
      <c r="D503" s="90"/>
      <c r="E503" s="47">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ht="15.75" customHeight="1">
      <c r="A504" s="79"/>
      <c r="B504" s="80"/>
      <c r="C504" s="81"/>
      <c r="D504" s="80"/>
      <c r="E504" s="82"/>
      <c r="F504" s="107"/>
      <c r="G504" s="107"/>
      <c r="H504" s="107"/>
      <c r="I504" s="107"/>
      <c r="J504" s="107"/>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row>
    <row r="505" ht="15.75" customHeight="1">
      <c r="A505" s="93" t="s">
        <v>562</v>
      </c>
      <c r="B505" s="94"/>
      <c r="C505" s="94"/>
      <c r="D505" s="94"/>
      <c r="E505" s="95"/>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ht="15.75" customHeight="1">
      <c r="A506" s="96" t="s">
        <v>605</v>
      </c>
      <c r="E506" s="9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ht="15.75" customHeight="1">
      <c r="A507" s="14" t="s">
        <v>606</v>
      </c>
      <c r="B507" s="15"/>
      <c r="C507" s="16" t="s">
        <v>607</v>
      </c>
      <c r="D507" s="17" t="s">
        <v>571</v>
      </c>
      <c r="E507" s="18"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ht="15.75" customHeight="1">
      <c r="A508" s="20" t="s">
        <v>8</v>
      </c>
      <c r="B508" s="21" t="s">
        <v>9</v>
      </c>
      <c r="C508" s="56"/>
      <c r="D508" s="20" t="s">
        <v>10</v>
      </c>
      <c r="E508" s="22"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ht="15.75" customHeight="1">
      <c r="A509" s="24"/>
      <c r="B509" s="25" t="s">
        <v>12</v>
      </c>
      <c r="C509" s="25" t="s">
        <v>13</v>
      </c>
      <c r="D509" s="24"/>
      <c r="E509" s="24"/>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row>
    <row r="510" ht="15.75" customHeight="1">
      <c r="A510" s="141">
        <v>45356.0</v>
      </c>
      <c r="B510" s="53" t="s">
        <v>565</v>
      </c>
      <c r="C510" s="74" t="s">
        <v>566</v>
      </c>
      <c r="D510" s="52" t="s">
        <v>608</v>
      </c>
      <c r="E510" s="91">
        <v>5360.0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ht="15.75" customHeight="1">
      <c r="A511" s="141">
        <v>45356.0</v>
      </c>
      <c r="B511" s="53" t="s">
        <v>565</v>
      </c>
      <c r="C511" s="74" t="s">
        <v>566</v>
      </c>
      <c r="D511" s="52" t="s">
        <v>609</v>
      </c>
      <c r="E511" s="91">
        <v>1968.0</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ht="15.75" customHeight="1">
      <c r="A512" s="141">
        <v>45356.0</v>
      </c>
      <c r="B512" s="53" t="s">
        <v>565</v>
      </c>
      <c r="C512" s="74" t="s">
        <v>566</v>
      </c>
      <c r="D512" s="52" t="s">
        <v>610</v>
      </c>
      <c r="E512" s="91">
        <v>1113.0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ht="15.75" customHeight="1">
      <c r="A513" s="87" t="s">
        <v>20</v>
      </c>
      <c r="B513" s="88"/>
      <c r="C513" s="89"/>
      <c r="D513" s="90"/>
      <c r="E513" s="47">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ht="15.75" customHeight="1">
      <c r="A514" s="79"/>
      <c r="B514" s="80"/>
      <c r="C514" s="81"/>
      <c r="D514" s="80"/>
      <c r="E514" s="8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ht="15.75" customHeight="1">
      <c r="A515" s="10" t="s">
        <v>74</v>
      </c>
      <c r="B515" s="11"/>
      <c r="C515" s="11"/>
      <c r="D515" s="11"/>
      <c r="E515" s="12"/>
      <c r="F515" s="49"/>
      <c r="G515" s="49"/>
      <c r="H515" s="49"/>
      <c r="I515" s="49"/>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ht="15.75" customHeight="1">
      <c r="A516" s="61" t="s">
        <v>611</v>
      </c>
      <c r="B516" s="39"/>
      <c r="C516" s="39"/>
      <c r="D516" s="39"/>
      <c r="E516" s="40"/>
      <c r="F516" s="49"/>
      <c r="G516" s="49"/>
      <c r="H516" s="49"/>
      <c r="I516" s="49"/>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ht="33.75" customHeight="1">
      <c r="A517" s="14" t="s">
        <v>612</v>
      </c>
      <c r="B517" s="15"/>
      <c r="C517" s="16" t="s">
        <v>613</v>
      </c>
      <c r="D517" s="17" t="s">
        <v>614</v>
      </c>
      <c r="E517" s="18" t="s">
        <v>7</v>
      </c>
      <c r="F517" s="49"/>
      <c r="G517" s="49"/>
      <c r="H517" s="49"/>
      <c r="I517" s="49"/>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ht="15.75" customHeight="1">
      <c r="A518" s="20" t="s">
        <v>8</v>
      </c>
      <c r="B518" s="104" t="s">
        <v>9</v>
      </c>
      <c r="C518" s="105"/>
      <c r="D518" s="20" t="s">
        <v>10</v>
      </c>
      <c r="E518" s="22"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ht="15.75" customHeight="1">
      <c r="A519" s="24"/>
      <c r="B519" s="25" t="s">
        <v>12</v>
      </c>
      <c r="C519" s="26" t="s">
        <v>13</v>
      </c>
      <c r="D519" s="24"/>
      <c r="E519" s="24"/>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ht="15.75" customHeight="1">
      <c r="A520" s="120">
        <v>45394.0</v>
      </c>
      <c r="B520" s="130" t="s">
        <v>615</v>
      </c>
      <c r="C520" s="74" t="s">
        <v>616</v>
      </c>
      <c r="D520" s="52" t="s">
        <v>617</v>
      </c>
      <c r="E520" s="91">
        <v>440.0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ht="15.75" customHeight="1">
      <c r="A521" s="120">
        <v>45455.0</v>
      </c>
      <c r="B521" s="130" t="s">
        <v>618</v>
      </c>
      <c r="C521" s="74" t="s">
        <v>619</v>
      </c>
      <c r="D521" s="52" t="s">
        <v>620</v>
      </c>
      <c r="E521" s="91">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ht="15.75" customHeight="1">
      <c r="A522" s="120">
        <v>45455.0</v>
      </c>
      <c r="B522" s="130" t="s">
        <v>621</v>
      </c>
      <c r="C522" s="111"/>
      <c r="D522" s="52" t="s">
        <v>622</v>
      </c>
      <c r="E522" s="91">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ht="15.75" customHeight="1">
      <c r="A523" s="120">
        <v>45455.0</v>
      </c>
      <c r="B523" s="130" t="s">
        <v>623</v>
      </c>
      <c r="C523" s="74" t="s">
        <v>624</v>
      </c>
      <c r="D523" s="52" t="s">
        <v>625</v>
      </c>
      <c r="E523" s="91">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ht="15.75" customHeight="1">
      <c r="A524" s="120">
        <v>45455.0</v>
      </c>
      <c r="B524" s="131" t="s">
        <v>621</v>
      </c>
      <c r="C524" s="111"/>
      <c r="D524" s="52" t="s">
        <v>626</v>
      </c>
      <c r="E524" s="91">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ht="15.75" customHeight="1">
      <c r="A525" s="120">
        <v>45456.0</v>
      </c>
      <c r="B525" s="130" t="s">
        <v>627</v>
      </c>
      <c r="C525" s="74" t="s">
        <v>628</v>
      </c>
      <c r="D525" s="52" t="s">
        <v>620</v>
      </c>
      <c r="E525" s="91">
        <v>900.0</v>
      </c>
      <c r="F525" s="107"/>
      <c r="G525" s="107"/>
      <c r="H525" s="107"/>
      <c r="I525" s="107"/>
      <c r="J525" s="107"/>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row>
    <row r="526" ht="15.75" customHeight="1">
      <c r="A526" s="87" t="s">
        <v>20</v>
      </c>
      <c r="B526" s="88"/>
      <c r="C526" s="89"/>
      <c r="D526" s="90"/>
      <c r="E526" s="47">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ht="15.75" customHeight="1">
      <c r="A527" s="79"/>
      <c r="B527" s="80"/>
      <c r="C527" s="81"/>
      <c r="D527" s="80"/>
      <c r="E527" s="82"/>
      <c r="F527" s="107"/>
      <c r="G527" s="107"/>
      <c r="H527" s="107"/>
      <c r="I527" s="107"/>
      <c r="J527" s="107"/>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c r="AV527" s="107"/>
      <c r="AW527" s="107"/>
      <c r="AX527" s="107"/>
    </row>
    <row r="528" ht="15.75" customHeight="1">
      <c r="A528" s="10" t="s">
        <v>2</v>
      </c>
      <c r="B528" s="11"/>
      <c r="C528" s="11"/>
      <c r="D528" s="11"/>
      <c r="E528" s="1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ht="15.75" customHeight="1">
      <c r="A529" s="13" t="s">
        <v>629</v>
      </c>
      <c r="B529" s="11"/>
      <c r="C529" s="11"/>
      <c r="D529" s="11"/>
      <c r="E529" s="1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ht="15.75" customHeight="1">
      <c r="A530" s="14" t="s">
        <v>630</v>
      </c>
      <c r="B530" s="15"/>
      <c r="C530" s="16" t="s">
        <v>631</v>
      </c>
      <c r="D530" s="17" t="s">
        <v>632</v>
      </c>
      <c r="E530" s="18" t="s">
        <v>7</v>
      </c>
      <c r="F530" s="49"/>
      <c r="G530" s="49"/>
      <c r="H530" s="49"/>
      <c r="I530" s="49"/>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ht="15.75" customHeight="1">
      <c r="A531" s="20" t="s">
        <v>8</v>
      </c>
      <c r="B531" s="104" t="s">
        <v>9</v>
      </c>
      <c r="C531" s="105"/>
      <c r="D531" s="115" t="s">
        <v>10</v>
      </c>
      <c r="E531" s="22" t="s">
        <v>11</v>
      </c>
      <c r="F531" s="49"/>
      <c r="G531" s="49"/>
      <c r="H531" s="49"/>
      <c r="I531" s="49"/>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ht="13.5" customHeight="1">
      <c r="A532" s="24"/>
      <c r="B532" s="25" t="s">
        <v>12</v>
      </c>
      <c r="C532" s="26" t="s">
        <v>13</v>
      </c>
      <c r="D532" s="24"/>
      <c r="E532" s="24"/>
      <c r="F532" s="49"/>
      <c r="G532" s="49"/>
      <c r="H532" s="49"/>
      <c r="I532" s="49"/>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ht="71.25" customHeight="1">
      <c r="A533" s="27">
        <v>45387.0</v>
      </c>
      <c r="B533" s="52" t="s">
        <v>633</v>
      </c>
      <c r="C533" s="74" t="s">
        <v>454</v>
      </c>
      <c r="D533" s="130" t="s">
        <v>634</v>
      </c>
      <c r="E533" s="91">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ht="15.75" customHeight="1">
      <c r="A534" s="27">
        <v>45390.0</v>
      </c>
      <c r="B534" s="52" t="s">
        <v>633</v>
      </c>
      <c r="C534" s="74" t="s">
        <v>454</v>
      </c>
      <c r="D534" s="130" t="s">
        <v>635</v>
      </c>
      <c r="E534" s="91">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ht="15.75" customHeight="1">
      <c r="A535" s="43" t="s">
        <v>20</v>
      </c>
      <c r="B535" s="113"/>
      <c r="C535" s="114"/>
      <c r="D535" s="113"/>
      <c r="E535" s="47">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ht="15.75" customHeight="1">
      <c r="A536" s="116"/>
      <c r="B536" s="117"/>
      <c r="C536" s="118"/>
      <c r="D536" s="117"/>
      <c r="E536" s="117"/>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ht="15.75" customHeight="1">
      <c r="A537" s="10" t="s">
        <v>74</v>
      </c>
      <c r="B537" s="11"/>
      <c r="C537" s="11"/>
      <c r="D537" s="11"/>
      <c r="E537" s="12"/>
      <c r="F537" s="49"/>
      <c r="G537" s="49"/>
      <c r="H537" s="49"/>
      <c r="I537" s="49"/>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ht="15.75" customHeight="1">
      <c r="A538" s="61" t="s">
        <v>636</v>
      </c>
      <c r="B538" s="39"/>
      <c r="C538" s="39"/>
      <c r="D538" s="39"/>
      <c r="E538" s="40"/>
      <c r="F538" s="49"/>
      <c r="G538" s="49"/>
      <c r="H538" s="49"/>
      <c r="I538" s="49"/>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ht="15.75" customHeight="1">
      <c r="A539" s="14" t="s">
        <v>630</v>
      </c>
      <c r="B539" s="15"/>
      <c r="C539" s="16" t="s">
        <v>631</v>
      </c>
      <c r="D539" s="17" t="s">
        <v>632</v>
      </c>
      <c r="E539" s="18" t="s">
        <v>7</v>
      </c>
      <c r="F539" s="49"/>
      <c r="G539" s="49"/>
      <c r="H539" s="49"/>
      <c r="I539" s="49"/>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ht="15.75" customHeight="1">
      <c r="A540" s="20" t="s">
        <v>8</v>
      </c>
      <c r="B540" s="104" t="s">
        <v>9</v>
      </c>
      <c r="C540" s="105"/>
      <c r="D540" s="20" t="s">
        <v>10</v>
      </c>
      <c r="E540" s="22"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ht="15.75" customHeight="1">
      <c r="A541" s="24"/>
      <c r="B541" s="25" t="s">
        <v>12</v>
      </c>
      <c r="C541" s="26" t="s">
        <v>13</v>
      </c>
      <c r="D541" s="24"/>
      <c r="E541" s="24"/>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ht="15.75" customHeight="1">
      <c r="A542" s="101">
        <v>45392.0</v>
      </c>
      <c r="B542" s="130" t="s">
        <v>637</v>
      </c>
      <c r="C542" s="74" t="s">
        <v>454</v>
      </c>
      <c r="D542" s="52" t="s">
        <v>638</v>
      </c>
      <c r="E542" s="91">
        <v>3800.0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ht="15.75" customHeight="1">
      <c r="A543" s="87" t="s">
        <v>20</v>
      </c>
      <c r="B543" s="88"/>
      <c r="C543" s="89"/>
      <c r="D543" s="90"/>
      <c r="E543" s="47">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ht="15.75" customHeight="1">
      <c r="A544" s="79"/>
      <c r="B544" s="80"/>
      <c r="C544" s="81"/>
      <c r="D544" s="80"/>
      <c r="E544" s="82"/>
      <c r="F544" s="107"/>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row>
    <row r="545" ht="15.75" customHeight="1">
      <c r="A545" s="10" t="s">
        <v>2</v>
      </c>
      <c r="B545" s="11"/>
      <c r="C545" s="11"/>
      <c r="D545" s="11"/>
      <c r="E545" s="1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ht="15.75" customHeight="1">
      <c r="A546" s="13" t="s">
        <v>639</v>
      </c>
      <c r="B546" s="11"/>
      <c r="C546" s="11"/>
      <c r="D546" s="11"/>
      <c r="E546" s="1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ht="15.75" customHeight="1">
      <c r="A547" s="14" t="s">
        <v>640</v>
      </c>
      <c r="B547" s="15"/>
      <c r="C547" s="16" t="s">
        <v>641</v>
      </c>
      <c r="D547" s="17" t="s">
        <v>642</v>
      </c>
      <c r="E547" s="18" t="s">
        <v>7</v>
      </c>
      <c r="F547" s="49"/>
      <c r="G547" s="49"/>
      <c r="H547" s="49"/>
      <c r="I547" s="49"/>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ht="15.75" customHeight="1">
      <c r="A548" s="20" t="s">
        <v>8</v>
      </c>
      <c r="B548" s="104" t="s">
        <v>9</v>
      </c>
      <c r="C548" s="105"/>
      <c r="D548" s="115" t="s">
        <v>10</v>
      </c>
      <c r="E548" s="22" t="s">
        <v>11</v>
      </c>
      <c r="F548" s="49"/>
      <c r="G548" s="49"/>
      <c r="H548" s="49"/>
      <c r="I548" s="49"/>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ht="13.5" customHeight="1">
      <c r="A549" s="24"/>
      <c r="B549" s="25" t="s">
        <v>12</v>
      </c>
      <c r="C549" s="26" t="s">
        <v>13</v>
      </c>
      <c r="D549" s="24"/>
      <c r="E549" s="24"/>
      <c r="F549" s="49"/>
      <c r="G549" s="49"/>
      <c r="H549" s="49"/>
      <c r="I549" s="49"/>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ht="13.5" customHeight="1">
      <c r="A550" s="83">
        <v>45404.0</v>
      </c>
      <c r="B550" s="130" t="s">
        <v>643</v>
      </c>
      <c r="C550" s="85" t="s">
        <v>644</v>
      </c>
      <c r="D550" s="130" t="s">
        <v>645</v>
      </c>
      <c r="E550" s="91">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ht="15.75" customHeight="1">
      <c r="A551" s="43" t="s">
        <v>20</v>
      </c>
      <c r="B551" s="113"/>
      <c r="C551" s="114"/>
      <c r="D551" s="113"/>
      <c r="E551" s="47">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ht="15.75" customHeight="1">
      <c r="A552" s="116"/>
      <c r="B552" s="117"/>
      <c r="C552" s="118"/>
      <c r="D552" s="117"/>
      <c r="E552" s="117"/>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ht="15.75" customHeight="1">
      <c r="A553" s="10" t="s">
        <v>74</v>
      </c>
      <c r="B553" s="11"/>
      <c r="C553" s="11"/>
      <c r="D553" s="11"/>
      <c r="E553" s="12"/>
      <c r="F553" s="49"/>
      <c r="G553" s="49"/>
      <c r="H553" s="49"/>
      <c r="I553" s="49"/>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ht="15.75" customHeight="1">
      <c r="A554" s="61" t="s">
        <v>646</v>
      </c>
      <c r="B554" s="39"/>
      <c r="C554" s="39"/>
      <c r="D554" s="39"/>
      <c r="E554" s="40"/>
      <c r="F554" s="49"/>
      <c r="G554" s="49"/>
      <c r="H554" s="49"/>
      <c r="I554" s="49"/>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ht="33.75" customHeight="1">
      <c r="A555" s="14" t="s">
        <v>647</v>
      </c>
      <c r="B555" s="15"/>
      <c r="C555" s="16" t="s">
        <v>648</v>
      </c>
      <c r="D555" s="17" t="s">
        <v>576</v>
      </c>
      <c r="E555" s="18" t="s">
        <v>7</v>
      </c>
      <c r="F555" s="49"/>
      <c r="G555" s="49"/>
      <c r="H555" s="49"/>
      <c r="I555" s="49"/>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ht="15.75" customHeight="1">
      <c r="A556" s="20" t="s">
        <v>8</v>
      </c>
      <c r="B556" s="104" t="s">
        <v>9</v>
      </c>
      <c r="C556" s="105"/>
      <c r="D556" s="20" t="s">
        <v>10</v>
      </c>
      <c r="E556" s="22"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ht="15.75" customHeight="1">
      <c r="A557" s="24"/>
      <c r="B557" s="25" t="s">
        <v>12</v>
      </c>
      <c r="C557" s="26" t="s">
        <v>13</v>
      </c>
      <c r="D557" s="24"/>
      <c r="E557" s="24"/>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ht="15.75" customHeight="1">
      <c r="A558" s="120">
        <v>45390.0</v>
      </c>
      <c r="B558" s="130" t="s">
        <v>649</v>
      </c>
      <c r="C558" s="85" t="s">
        <v>521</v>
      </c>
      <c r="D558" s="130" t="s">
        <v>650</v>
      </c>
      <c r="E558" s="91">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ht="15.75" customHeight="1">
      <c r="A559" s="120">
        <v>45453.0</v>
      </c>
      <c r="B559" s="130" t="s">
        <v>651</v>
      </c>
      <c r="C559" s="85"/>
      <c r="D559" s="130" t="s">
        <v>652</v>
      </c>
      <c r="E559" s="91">
        <v>75.4</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ht="15.75" hidden="1" customHeight="1">
      <c r="A560" s="142">
        <v>45460.0</v>
      </c>
      <c r="B560" s="143" t="s">
        <v>653</v>
      </c>
      <c r="C560" s="144" t="s">
        <v>654</v>
      </c>
      <c r="D560" s="143" t="s">
        <v>655</v>
      </c>
      <c r="E560" s="145"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ht="15.75" hidden="1" customHeight="1">
      <c r="A561" s="146"/>
      <c r="B561" s="147"/>
      <c r="C561" s="111"/>
      <c r="D561" s="36"/>
      <c r="E561" s="78"/>
      <c r="F561" s="107"/>
      <c r="G561" s="107"/>
      <c r="H561" s="107"/>
      <c r="I561" s="107"/>
      <c r="J561" s="107"/>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c r="AV561" s="107"/>
      <c r="AW561" s="107"/>
      <c r="AX561" s="107"/>
    </row>
    <row r="562" ht="15.75" customHeight="1">
      <c r="A562" s="87" t="s">
        <v>20</v>
      </c>
      <c r="B562" s="88"/>
      <c r="C562" s="89"/>
      <c r="D562" s="90"/>
      <c r="E562" s="47">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ht="15.75" customHeight="1">
      <c r="A563" s="79"/>
      <c r="B563" s="80"/>
      <c r="C563" s="81"/>
      <c r="D563" s="80"/>
      <c r="E563" s="82"/>
      <c r="F563" s="107"/>
      <c r="G563" s="107"/>
      <c r="H563" s="107"/>
      <c r="I563" s="107"/>
      <c r="J563" s="107"/>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c r="AV563" s="107"/>
      <c r="AW563" s="107"/>
      <c r="AX563" s="107"/>
    </row>
    <row r="564" ht="15.75" customHeight="1">
      <c r="A564" s="10" t="s">
        <v>74</v>
      </c>
      <c r="B564" s="11"/>
      <c r="C564" s="11"/>
      <c r="D564" s="11"/>
      <c r="E564" s="12"/>
      <c r="F564" s="49"/>
      <c r="G564" s="49"/>
      <c r="H564" s="49"/>
      <c r="I564" s="49"/>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ht="15.75" customHeight="1">
      <c r="A565" s="61" t="s">
        <v>657</v>
      </c>
      <c r="B565" s="39"/>
      <c r="C565" s="39"/>
      <c r="D565" s="39"/>
      <c r="E565" s="40"/>
      <c r="F565" s="49"/>
      <c r="G565" s="49"/>
      <c r="H565" s="49"/>
      <c r="I565" s="49"/>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ht="33.75" customHeight="1">
      <c r="A566" s="14" t="s">
        <v>658</v>
      </c>
      <c r="B566" s="15"/>
      <c r="C566" s="16" t="s">
        <v>659</v>
      </c>
      <c r="D566" s="17" t="s">
        <v>632</v>
      </c>
      <c r="E566" s="18" t="s">
        <v>7</v>
      </c>
      <c r="F566" s="49"/>
      <c r="G566" s="49"/>
      <c r="H566" s="49"/>
      <c r="I566" s="49"/>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ht="15.75" customHeight="1">
      <c r="A567" s="20" t="s">
        <v>8</v>
      </c>
      <c r="B567" s="104" t="s">
        <v>9</v>
      </c>
      <c r="C567" s="105"/>
      <c r="D567" s="20" t="s">
        <v>10</v>
      </c>
      <c r="E567" s="22"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ht="15.75" customHeight="1">
      <c r="A568" s="24"/>
      <c r="B568" s="25" t="s">
        <v>12</v>
      </c>
      <c r="C568" s="26" t="s">
        <v>13</v>
      </c>
      <c r="D568" s="24"/>
      <c r="E568" s="24"/>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ht="15.75" customHeight="1">
      <c r="A569" s="120">
        <v>45386.0</v>
      </c>
      <c r="B569" s="130" t="s">
        <v>660</v>
      </c>
      <c r="C569" s="85" t="s">
        <v>661</v>
      </c>
      <c r="D569" s="130" t="s">
        <v>662</v>
      </c>
      <c r="E569" s="91">
        <v>200.0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ht="15.75" customHeight="1">
      <c r="A570" s="120">
        <v>45386.0</v>
      </c>
      <c r="B570" s="130" t="s">
        <v>660</v>
      </c>
      <c r="C570" s="85" t="s">
        <v>661</v>
      </c>
      <c r="D570" s="130" t="s">
        <v>663</v>
      </c>
      <c r="E570" s="91">
        <v>200.0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ht="15.75" customHeight="1">
      <c r="A571" s="120">
        <v>45386.0</v>
      </c>
      <c r="B571" s="130" t="s">
        <v>660</v>
      </c>
      <c r="C571" s="85" t="s">
        <v>661</v>
      </c>
      <c r="D571" s="130" t="s">
        <v>664</v>
      </c>
      <c r="E571" s="91">
        <v>350.0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ht="15.75" customHeight="1">
      <c r="A572" s="120">
        <v>45386.0</v>
      </c>
      <c r="B572" s="130" t="s">
        <v>660</v>
      </c>
      <c r="C572" s="85" t="s">
        <v>661</v>
      </c>
      <c r="D572" s="130" t="s">
        <v>665</v>
      </c>
      <c r="E572" s="91">
        <v>200.0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ht="15.75" customHeight="1">
      <c r="A573" s="120">
        <v>45386.0</v>
      </c>
      <c r="B573" s="130" t="s">
        <v>660</v>
      </c>
      <c r="C573" s="85" t="s">
        <v>661</v>
      </c>
      <c r="D573" s="130" t="s">
        <v>666</v>
      </c>
      <c r="E573" s="91">
        <v>200.0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ht="15.75" customHeight="1">
      <c r="A574" s="120">
        <v>45386.0</v>
      </c>
      <c r="B574" s="130" t="s">
        <v>660</v>
      </c>
      <c r="C574" s="85" t="s">
        <v>661</v>
      </c>
      <c r="D574" s="130" t="s">
        <v>667</v>
      </c>
      <c r="E574" s="91">
        <v>200.0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ht="15.75" customHeight="1">
      <c r="A575" s="120">
        <v>45386.0</v>
      </c>
      <c r="B575" s="130" t="s">
        <v>660</v>
      </c>
      <c r="C575" s="85" t="s">
        <v>661</v>
      </c>
      <c r="D575" s="130" t="s">
        <v>668</v>
      </c>
      <c r="E575" s="91">
        <v>250.0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ht="15.75" customHeight="1">
      <c r="A576" s="101">
        <v>45386.0</v>
      </c>
      <c r="B576" s="52" t="s">
        <v>660</v>
      </c>
      <c r="C576" s="74" t="s">
        <v>661</v>
      </c>
      <c r="D576" s="130" t="s">
        <v>669</v>
      </c>
      <c r="E576" s="91">
        <v>750.0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ht="15.75" customHeight="1">
      <c r="A577" s="101">
        <v>45386.0</v>
      </c>
      <c r="B577" s="52" t="s">
        <v>660</v>
      </c>
      <c r="C577" s="74" t="s">
        <v>661</v>
      </c>
      <c r="D577" s="130" t="s">
        <v>670</v>
      </c>
      <c r="E577" s="91">
        <v>200.0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ht="15.75" customHeight="1">
      <c r="A578" s="101">
        <v>45386.0</v>
      </c>
      <c r="B578" s="52" t="s">
        <v>660</v>
      </c>
      <c r="C578" s="74" t="s">
        <v>661</v>
      </c>
      <c r="D578" s="130" t="s">
        <v>671</v>
      </c>
      <c r="E578" s="91">
        <v>400.0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ht="15.75" customHeight="1">
      <c r="A579" s="120">
        <v>45386.0</v>
      </c>
      <c r="B579" s="130" t="s">
        <v>660</v>
      </c>
      <c r="C579" s="85" t="s">
        <v>661</v>
      </c>
      <c r="D579" s="130" t="s">
        <v>672</v>
      </c>
      <c r="E579" s="91">
        <v>700.0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ht="15.75" customHeight="1">
      <c r="A580" s="120">
        <v>45386.0</v>
      </c>
      <c r="B580" s="130" t="s">
        <v>660</v>
      </c>
      <c r="C580" s="85" t="s">
        <v>661</v>
      </c>
      <c r="D580" s="52" t="s">
        <v>673</v>
      </c>
      <c r="E580" s="91">
        <v>300.0</v>
      </c>
      <c r="F580" s="107"/>
      <c r="G580" s="107"/>
      <c r="H580" s="107"/>
      <c r="I580" s="107"/>
      <c r="J580" s="107"/>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c r="AV580" s="107"/>
      <c r="AW580" s="107"/>
      <c r="AX580" s="107"/>
    </row>
    <row r="581" ht="15.75" customHeight="1">
      <c r="A581" s="87" t="s">
        <v>20</v>
      </c>
      <c r="B581" s="88"/>
      <c r="C581" s="89"/>
      <c r="D581" s="90"/>
      <c r="E581" s="47">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ht="15.75" customHeight="1">
      <c r="A582" s="79"/>
      <c r="B582" s="80"/>
      <c r="C582" s="81"/>
      <c r="D582" s="80"/>
      <c r="E582" s="82"/>
      <c r="F582" s="107"/>
      <c r="G582" s="107"/>
      <c r="H582" s="107"/>
      <c r="I582" s="107"/>
      <c r="J582" s="107"/>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c r="AV582" s="107"/>
      <c r="AW582" s="107"/>
      <c r="AX582" s="107"/>
    </row>
    <row r="583" ht="15.75" customHeight="1">
      <c r="A583" s="93" t="s">
        <v>562</v>
      </c>
      <c r="B583" s="94"/>
      <c r="C583" s="94"/>
      <c r="D583" s="94"/>
      <c r="E583" s="9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ht="15.75" customHeight="1">
      <c r="A584" s="96" t="s">
        <v>674</v>
      </c>
      <c r="E584" s="9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ht="15.75" customHeight="1">
      <c r="A585" s="14" t="s">
        <v>675</v>
      </c>
      <c r="B585" s="15"/>
      <c r="C585" s="16" t="s">
        <v>676</v>
      </c>
      <c r="D585" s="17" t="s">
        <v>632</v>
      </c>
      <c r="E585" s="18"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ht="15.75" customHeight="1">
      <c r="A586" s="20" t="s">
        <v>8</v>
      </c>
      <c r="B586" s="21" t="s">
        <v>9</v>
      </c>
      <c r="C586" s="56"/>
      <c r="D586" s="20" t="s">
        <v>10</v>
      </c>
      <c r="E586" s="22"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ht="15.75" customHeight="1">
      <c r="A587" s="24"/>
      <c r="B587" s="25" t="s">
        <v>12</v>
      </c>
      <c r="C587" s="25" t="s">
        <v>13</v>
      </c>
      <c r="D587" s="24"/>
      <c r="E587" s="24"/>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row>
    <row r="588" ht="15.75" customHeight="1">
      <c r="A588" s="141">
        <v>45405.0</v>
      </c>
      <c r="B588" s="53" t="s">
        <v>677</v>
      </c>
      <c r="C588" s="74" t="s">
        <v>678</v>
      </c>
      <c r="D588" s="52" t="s">
        <v>679</v>
      </c>
      <c r="E588" s="91">
        <v>2816.0</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ht="15.75" customHeight="1">
      <c r="A589" s="87" t="s">
        <v>20</v>
      </c>
      <c r="B589" s="88"/>
      <c r="C589" s="89"/>
      <c r="D589" s="90"/>
      <c r="E589" s="47">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ht="15.75" customHeight="1">
      <c r="A590" s="79"/>
      <c r="B590" s="80"/>
      <c r="C590" s="81"/>
      <c r="D590" s="80"/>
      <c r="E590" s="8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ht="15.75" customHeight="1">
      <c r="A591" s="93" t="s">
        <v>2</v>
      </c>
      <c r="B591" s="94"/>
      <c r="C591" s="94"/>
      <c r="D591" s="94"/>
      <c r="E591" s="95"/>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ht="15.75" customHeight="1">
      <c r="A592" s="96" t="s">
        <v>680</v>
      </c>
      <c r="E592" s="9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ht="15.75" customHeight="1">
      <c r="A593" s="14" t="s">
        <v>675</v>
      </c>
      <c r="B593" s="15"/>
      <c r="C593" s="16" t="s">
        <v>676</v>
      </c>
      <c r="D593" s="17" t="s">
        <v>681</v>
      </c>
      <c r="E593" s="18"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ht="15.75" customHeight="1">
      <c r="A594" s="20" t="s">
        <v>8</v>
      </c>
      <c r="B594" s="21" t="s">
        <v>9</v>
      </c>
      <c r="C594" s="56"/>
      <c r="D594" s="20" t="s">
        <v>10</v>
      </c>
      <c r="E594" s="22"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ht="15.75" customHeight="1">
      <c r="A595" s="24"/>
      <c r="B595" s="25" t="s">
        <v>12</v>
      </c>
      <c r="C595" s="25" t="s">
        <v>13</v>
      </c>
      <c r="D595" s="24"/>
      <c r="E595" s="24"/>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row>
    <row r="596" ht="15.75" customHeight="1">
      <c r="A596" s="141">
        <v>45425.0</v>
      </c>
      <c r="B596" s="53" t="s">
        <v>682</v>
      </c>
      <c r="C596" s="74" t="s">
        <v>683</v>
      </c>
      <c r="D596" s="52" t="s">
        <v>684</v>
      </c>
      <c r="E596" s="91">
        <v>1503.0</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ht="15.75" customHeight="1">
      <c r="A597" s="141">
        <v>45433.0</v>
      </c>
      <c r="B597" s="53" t="s">
        <v>685</v>
      </c>
      <c r="C597" s="74" t="s">
        <v>686</v>
      </c>
      <c r="D597" s="52" t="s">
        <v>687</v>
      </c>
      <c r="E597" s="91">
        <v>160.0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ht="15.75" customHeight="1">
      <c r="A598" s="141">
        <v>45434.0</v>
      </c>
      <c r="B598" s="53" t="s">
        <v>688</v>
      </c>
      <c r="C598" s="74" t="s">
        <v>689</v>
      </c>
      <c r="D598" s="52" t="s">
        <v>690</v>
      </c>
      <c r="E598" s="91">
        <v>255.0</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ht="15.75" customHeight="1">
      <c r="A599" s="141">
        <v>45446.0</v>
      </c>
      <c r="B599" s="53" t="s">
        <v>691</v>
      </c>
      <c r="C599" s="74" t="s">
        <v>692</v>
      </c>
      <c r="D599" s="52" t="s">
        <v>693</v>
      </c>
      <c r="E599" s="91">
        <v>450.0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ht="15.75" customHeight="1">
      <c r="A600" s="141">
        <v>45449.0</v>
      </c>
      <c r="B600" s="53" t="s">
        <v>694</v>
      </c>
      <c r="C600" s="74" t="s">
        <v>695</v>
      </c>
      <c r="D600" s="52" t="s">
        <v>696</v>
      </c>
      <c r="E600" s="91">
        <v>311.0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ht="15.75" customHeight="1">
      <c r="A601" s="87" t="s">
        <v>20</v>
      </c>
      <c r="B601" s="88"/>
      <c r="C601" s="89"/>
      <c r="D601" s="90"/>
      <c r="E601" s="47">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ht="15.75" customHeight="1">
      <c r="A602" s="79"/>
      <c r="B602" s="80"/>
      <c r="C602" s="81"/>
      <c r="D602" s="80"/>
      <c r="E602" s="8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ht="15.75" customHeight="1">
      <c r="A603" s="50" t="s">
        <v>74</v>
      </c>
      <c r="B603" s="11"/>
      <c r="C603" s="11"/>
      <c r="D603" s="11"/>
      <c r="E603" s="1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ht="15.75" customHeight="1">
      <c r="A604" s="13" t="s">
        <v>697</v>
      </c>
      <c r="B604" s="11"/>
      <c r="C604" s="11"/>
      <c r="D604" s="11"/>
      <c r="E604" s="1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ht="15.75" customHeight="1">
      <c r="A605" s="14" t="s">
        <v>640</v>
      </c>
      <c r="B605" s="15"/>
      <c r="C605" s="16" t="s">
        <v>641</v>
      </c>
      <c r="D605" s="17" t="s">
        <v>698</v>
      </c>
      <c r="E605" s="18" t="s">
        <v>7</v>
      </c>
      <c r="F605" s="49"/>
      <c r="G605" s="49"/>
      <c r="H605" s="49"/>
      <c r="I605" s="49"/>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ht="15.75" customHeight="1">
      <c r="A606" s="20" t="s">
        <v>8</v>
      </c>
      <c r="B606" s="104" t="s">
        <v>9</v>
      </c>
      <c r="C606" s="105"/>
      <c r="D606" s="115" t="s">
        <v>10</v>
      </c>
      <c r="E606" s="22" t="s">
        <v>11</v>
      </c>
      <c r="F606" s="49"/>
      <c r="G606" s="49"/>
      <c r="H606" s="49"/>
      <c r="I606" s="49"/>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ht="13.5" customHeight="1">
      <c r="A607" s="24"/>
      <c r="B607" s="25" t="s">
        <v>12</v>
      </c>
      <c r="C607" s="26" t="s">
        <v>13</v>
      </c>
      <c r="D607" s="24"/>
      <c r="E607" s="24"/>
      <c r="F607" s="49"/>
      <c r="G607" s="49"/>
      <c r="H607" s="49"/>
      <c r="I607" s="49"/>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ht="30.75" customHeight="1">
      <c r="A608" s="27">
        <v>45405.0</v>
      </c>
      <c r="B608" s="53" t="s">
        <v>699</v>
      </c>
      <c r="C608" s="74" t="s">
        <v>700</v>
      </c>
      <c r="D608" s="130" t="s">
        <v>701</v>
      </c>
      <c r="E608" s="91">
        <v>5000.0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ht="15.75" customHeight="1">
      <c r="A609" s="27">
        <v>45406.0</v>
      </c>
      <c r="B609" s="53" t="s">
        <v>702</v>
      </c>
      <c r="C609" s="74" t="s">
        <v>703</v>
      </c>
      <c r="D609" s="53" t="s">
        <v>704</v>
      </c>
      <c r="E609" s="91">
        <v>1150.0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ht="15.75" customHeight="1">
      <c r="A610" s="43" t="s">
        <v>20</v>
      </c>
      <c r="B610" s="113"/>
      <c r="C610" s="114"/>
      <c r="D610" s="113"/>
      <c r="E610" s="47">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ht="15.75" customHeight="1">
      <c r="A611" s="79"/>
      <c r="B611" s="80"/>
      <c r="C611" s="81"/>
      <c r="D611" s="80"/>
      <c r="E611" s="8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ht="15.75" customHeight="1">
      <c r="A612" s="50" t="s">
        <v>74</v>
      </c>
      <c r="B612" s="11"/>
      <c r="C612" s="11"/>
      <c r="D612" s="11"/>
      <c r="E612" s="1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ht="15.75" customHeight="1">
      <c r="A613" s="13" t="s">
        <v>705</v>
      </c>
      <c r="B613" s="11"/>
      <c r="C613" s="11"/>
      <c r="D613" s="11"/>
      <c r="E613" s="1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ht="15.75" customHeight="1">
      <c r="A614" s="14" t="s">
        <v>706</v>
      </c>
      <c r="B614" s="15"/>
      <c r="C614" s="16" t="s">
        <v>707</v>
      </c>
      <c r="D614" s="17" t="s">
        <v>708</v>
      </c>
      <c r="E614" s="18" t="s">
        <v>7</v>
      </c>
      <c r="F614" s="49"/>
      <c r="G614" s="49"/>
      <c r="H614" s="49"/>
      <c r="I614" s="49"/>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ht="15.75" customHeight="1">
      <c r="A615" s="20" t="s">
        <v>8</v>
      </c>
      <c r="B615" s="104" t="s">
        <v>9</v>
      </c>
      <c r="C615" s="105"/>
      <c r="D615" s="115" t="s">
        <v>10</v>
      </c>
      <c r="E615" s="22" t="s">
        <v>11</v>
      </c>
      <c r="F615" s="49"/>
      <c r="G615" s="49"/>
      <c r="H615" s="49"/>
      <c r="I615" s="49"/>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ht="13.5" customHeight="1">
      <c r="A616" s="24"/>
      <c r="B616" s="25" t="s">
        <v>12</v>
      </c>
      <c r="C616" s="26" t="s">
        <v>13</v>
      </c>
      <c r="D616" s="24"/>
      <c r="E616" s="24"/>
      <c r="F616" s="49"/>
      <c r="G616" s="49"/>
      <c r="H616" s="49"/>
      <c r="I616" s="49"/>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ht="55.5" customHeight="1">
      <c r="A617" s="27">
        <v>45391.0</v>
      </c>
      <c r="B617" s="53" t="s">
        <v>709</v>
      </c>
      <c r="C617" s="74" t="s">
        <v>710</v>
      </c>
      <c r="D617" s="130" t="s">
        <v>711</v>
      </c>
      <c r="E617" s="91">
        <v>3200.0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ht="15.75" customHeight="1">
      <c r="A618" s="43" t="s">
        <v>20</v>
      </c>
      <c r="B618" s="113"/>
      <c r="C618" s="114"/>
      <c r="D618" s="113"/>
      <c r="E618" s="47">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ht="15.75" customHeight="1">
      <c r="A619" s="79"/>
      <c r="B619" s="80"/>
      <c r="C619" s="81"/>
      <c r="D619" s="80"/>
      <c r="E619" s="8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ht="15.75" customHeight="1">
      <c r="A620" s="93" t="s">
        <v>2</v>
      </c>
      <c r="B620" s="94"/>
      <c r="C620" s="94"/>
      <c r="D620" s="94"/>
      <c r="E620" s="95"/>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ht="15.75" customHeight="1">
      <c r="A621" s="96" t="s">
        <v>712</v>
      </c>
      <c r="E621" s="9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ht="15.75" customHeight="1">
      <c r="A622" s="14" t="s">
        <v>713</v>
      </c>
      <c r="B622" s="15"/>
      <c r="C622" s="16" t="s">
        <v>714</v>
      </c>
      <c r="D622" s="17" t="s">
        <v>715</v>
      </c>
      <c r="E622" s="18"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ht="15.75" customHeight="1">
      <c r="A623" s="20" t="s">
        <v>8</v>
      </c>
      <c r="B623" s="21" t="s">
        <v>9</v>
      </c>
      <c r="C623" s="56"/>
      <c r="D623" s="20" t="s">
        <v>10</v>
      </c>
      <c r="E623" s="22"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ht="15.75" customHeight="1">
      <c r="A624" s="24"/>
      <c r="B624" s="25" t="s">
        <v>12</v>
      </c>
      <c r="C624" s="25" t="s">
        <v>13</v>
      </c>
      <c r="D624" s="24"/>
      <c r="E624" s="24"/>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row>
    <row r="625" ht="15.75" customHeight="1">
      <c r="A625" s="141">
        <v>45391.0</v>
      </c>
      <c r="B625" s="148" t="s">
        <v>716</v>
      </c>
      <c r="C625" s="74" t="s">
        <v>717</v>
      </c>
      <c r="D625" s="52" t="s">
        <v>718</v>
      </c>
      <c r="E625" s="91">
        <v>1850.0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ht="15.75" customHeight="1">
      <c r="A626" s="141">
        <v>45404.0</v>
      </c>
      <c r="B626" s="148" t="s">
        <v>719</v>
      </c>
      <c r="C626" s="74" t="s">
        <v>720</v>
      </c>
      <c r="D626" s="52" t="s">
        <v>721</v>
      </c>
      <c r="E626" s="91">
        <v>453.0</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ht="15.75" customHeight="1">
      <c r="A627" s="87" t="s">
        <v>20</v>
      </c>
      <c r="B627" s="88"/>
      <c r="C627" s="89"/>
      <c r="D627" s="90"/>
      <c r="E627" s="47">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ht="15.75" customHeight="1">
      <c r="A628" s="79"/>
      <c r="B628" s="80"/>
      <c r="C628" s="81"/>
      <c r="D628" s="80"/>
      <c r="E628" s="8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ht="15.75" customHeight="1">
      <c r="A629" s="10" t="s">
        <v>2</v>
      </c>
      <c r="B629" s="11"/>
      <c r="C629" s="11"/>
      <c r="D629" s="11"/>
      <c r="E629" s="1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ht="15.75" customHeight="1">
      <c r="A630" s="13" t="s">
        <v>722</v>
      </c>
      <c r="B630" s="11"/>
      <c r="C630" s="11"/>
      <c r="D630" s="11"/>
      <c r="E630" s="1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ht="15.75" customHeight="1">
      <c r="A631" s="14" t="s">
        <v>723</v>
      </c>
      <c r="B631" s="15"/>
      <c r="C631" s="16" t="s">
        <v>724</v>
      </c>
      <c r="D631" s="17" t="s">
        <v>725</v>
      </c>
      <c r="E631" s="18" t="s">
        <v>7</v>
      </c>
      <c r="F631" s="49"/>
      <c r="G631" s="49"/>
      <c r="H631" s="49"/>
      <c r="I631" s="49"/>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ht="15.75" customHeight="1">
      <c r="A632" s="20" t="s">
        <v>8</v>
      </c>
      <c r="B632" s="104" t="s">
        <v>9</v>
      </c>
      <c r="C632" s="105"/>
      <c r="D632" s="115" t="s">
        <v>10</v>
      </c>
      <c r="E632" s="22" t="s">
        <v>11</v>
      </c>
      <c r="F632" s="49"/>
      <c r="G632" s="49"/>
      <c r="H632" s="49"/>
      <c r="I632" s="49"/>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ht="13.5" customHeight="1">
      <c r="A633" s="24"/>
      <c r="B633" s="25" t="s">
        <v>12</v>
      </c>
      <c r="C633" s="26" t="s">
        <v>13</v>
      </c>
      <c r="D633" s="24"/>
      <c r="E633" s="24"/>
      <c r="F633" s="49"/>
      <c r="G633" s="49"/>
      <c r="H633" s="49"/>
      <c r="I633" s="49"/>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c r="A634" s="27">
        <v>45412.0</v>
      </c>
      <c r="B634" s="53" t="s">
        <v>726</v>
      </c>
      <c r="C634" s="74" t="s">
        <v>454</v>
      </c>
      <c r="D634" s="130" t="s">
        <v>727</v>
      </c>
      <c r="E634" s="91">
        <v>500.0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c r="A635" s="27">
        <v>45433.0</v>
      </c>
      <c r="B635" s="53" t="s">
        <v>728</v>
      </c>
      <c r="C635" s="74" t="s">
        <v>729</v>
      </c>
      <c r="D635" s="130" t="s">
        <v>730</v>
      </c>
      <c r="E635" s="91">
        <v>6750.0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c r="A636" s="27">
        <v>45477.0</v>
      </c>
      <c r="B636" s="53" t="s">
        <v>731</v>
      </c>
      <c r="C636" s="74" t="s">
        <v>732</v>
      </c>
      <c r="D636" s="130" t="s">
        <v>733</v>
      </c>
      <c r="E636" s="91">
        <v>120.0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ht="15.75" customHeight="1">
      <c r="A637" s="43" t="s">
        <v>20</v>
      </c>
      <c r="B637" s="113"/>
      <c r="C637" s="114"/>
      <c r="D637" s="113"/>
      <c r="E637" s="47">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ht="15.75" customHeight="1">
      <c r="A638" s="116"/>
      <c r="B638" s="117"/>
      <c r="C638" s="118"/>
      <c r="D638" s="117"/>
      <c r="E638" s="117"/>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ht="15.75" customHeight="1">
      <c r="A639" s="10" t="s">
        <v>74</v>
      </c>
      <c r="B639" s="11"/>
      <c r="C639" s="11"/>
      <c r="D639" s="11"/>
      <c r="E639" s="12"/>
      <c r="F639" s="49"/>
      <c r="G639" s="49"/>
      <c r="H639" s="49"/>
      <c r="I639" s="49"/>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ht="15.75" customHeight="1">
      <c r="A640" s="61" t="s">
        <v>734</v>
      </c>
      <c r="B640" s="39"/>
      <c r="C640" s="39"/>
      <c r="D640" s="39"/>
      <c r="E640" s="40"/>
      <c r="F640" s="49"/>
      <c r="G640" s="49"/>
      <c r="H640" s="49"/>
      <c r="I640" s="49"/>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ht="15.75" customHeight="1">
      <c r="A641" s="14" t="s">
        <v>723</v>
      </c>
      <c r="B641" s="15"/>
      <c r="C641" s="16" t="s">
        <v>724</v>
      </c>
      <c r="D641" s="17" t="s">
        <v>725</v>
      </c>
      <c r="E641" s="18" t="s">
        <v>7</v>
      </c>
      <c r="F641" s="49"/>
      <c r="G641" s="49"/>
      <c r="H641" s="49"/>
      <c r="I641" s="4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ht="15.75" customHeight="1">
      <c r="A642" s="20" t="s">
        <v>8</v>
      </c>
      <c r="B642" s="104" t="s">
        <v>9</v>
      </c>
      <c r="C642" s="105"/>
      <c r="D642" s="20" t="s">
        <v>10</v>
      </c>
      <c r="E642" s="22"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ht="15.75" customHeight="1">
      <c r="A643" s="24"/>
      <c r="B643" s="25" t="s">
        <v>12</v>
      </c>
      <c r="C643" s="26" t="s">
        <v>13</v>
      </c>
      <c r="D643" s="24"/>
      <c r="E643" s="2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c r="A644" s="27">
        <v>45404.0</v>
      </c>
      <c r="B644" s="53" t="s">
        <v>735</v>
      </c>
      <c r="C644" s="74" t="s">
        <v>736</v>
      </c>
      <c r="D644" s="130" t="s">
        <v>737</v>
      </c>
      <c r="E644" s="91">
        <v>5130.0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ht="15.75" customHeight="1">
      <c r="A645" s="120">
        <v>45405.0</v>
      </c>
      <c r="B645" s="130" t="s">
        <v>738</v>
      </c>
      <c r="C645" s="111"/>
      <c r="D645" s="52" t="s">
        <v>739</v>
      </c>
      <c r="E645" s="91">
        <v>270.0</v>
      </c>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row>
    <row r="646">
      <c r="A646" s="27">
        <v>45404.0</v>
      </c>
      <c r="B646" s="53" t="s">
        <v>735</v>
      </c>
      <c r="C646" s="74" t="s">
        <v>736</v>
      </c>
      <c r="D646" s="130" t="s">
        <v>740</v>
      </c>
      <c r="E646" s="91">
        <v>1520.0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ht="15.75" customHeight="1">
      <c r="A647" s="120">
        <v>45405.0</v>
      </c>
      <c r="B647" s="130" t="s">
        <v>738</v>
      </c>
      <c r="C647" s="111"/>
      <c r="D647" s="52" t="s">
        <v>741</v>
      </c>
      <c r="E647" s="91">
        <v>80.0</v>
      </c>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row>
    <row r="648" ht="15.75" customHeight="1">
      <c r="A648" s="87" t="s">
        <v>20</v>
      </c>
      <c r="B648" s="88"/>
      <c r="C648" s="89"/>
      <c r="D648" s="90"/>
      <c r="E648" s="47">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ht="15.75" customHeight="1">
      <c r="A649" s="149"/>
      <c r="B649" s="150"/>
      <c r="C649" s="151"/>
      <c r="D649" s="150"/>
      <c r="E649" s="152"/>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row>
    <row r="650" ht="15.75" customHeight="1">
      <c r="A650" s="10" t="s">
        <v>2</v>
      </c>
      <c r="B650" s="11"/>
      <c r="C650" s="11"/>
      <c r="D650" s="11"/>
      <c r="E650" s="12"/>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row>
    <row r="651" ht="15.75" customHeight="1">
      <c r="A651" s="13" t="s">
        <v>742</v>
      </c>
      <c r="B651" s="11"/>
      <c r="C651" s="11"/>
      <c r="D651" s="11"/>
      <c r="E651" s="12"/>
      <c r="F651" s="107"/>
      <c r="G651" s="107"/>
      <c r="H651" s="107"/>
      <c r="I651" s="107"/>
      <c r="J651" s="107"/>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c r="AV651" s="107"/>
      <c r="AW651" s="107"/>
      <c r="AX651" s="107"/>
    </row>
    <row r="652" ht="15.75" customHeight="1">
      <c r="A652" s="14" t="s">
        <v>743</v>
      </c>
      <c r="B652" s="15"/>
      <c r="C652" s="16" t="s">
        <v>744</v>
      </c>
      <c r="D652" s="17" t="s">
        <v>745</v>
      </c>
      <c r="E652" s="18" t="s">
        <v>7</v>
      </c>
      <c r="F652" s="107"/>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row>
    <row r="653" ht="15.75" customHeight="1">
      <c r="A653" s="20" t="s">
        <v>8</v>
      </c>
      <c r="B653" s="104" t="s">
        <v>9</v>
      </c>
      <c r="C653" s="105"/>
      <c r="D653" s="115" t="s">
        <v>10</v>
      </c>
      <c r="E653" s="22" t="s">
        <v>11</v>
      </c>
      <c r="F653" s="107"/>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c r="AV653" s="107"/>
      <c r="AW653" s="107"/>
      <c r="AX653" s="107"/>
    </row>
    <row r="654" ht="15.75" customHeight="1">
      <c r="A654" s="24"/>
      <c r="B654" s="25" t="s">
        <v>12</v>
      </c>
      <c r="C654" s="26" t="s">
        <v>13</v>
      </c>
      <c r="D654" s="24"/>
      <c r="E654" s="24"/>
      <c r="F654" s="107"/>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c r="AV654" s="107"/>
      <c r="AW654" s="107"/>
      <c r="AX654" s="107"/>
    </row>
    <row r="655" ht="15.75" customHeight="1">
      <c r="A655" s="83">
        <v>45451.0</v>
      </c>
      <c r="B655" s="130" t="s">
        <v>746</v>
      </c>
      <c r="C655" s="130" t="s">
        <v>747</v>
      </c>
      <c r="D655" s="130" t="s">
        <v>748</v>
      </c>
      <c r="E655" s="91">
        <v>40.0</v>
      </c>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c r="AV655" s="107"/>
      <c r="AW655" s="107"/>
      <c r="AX655" s="107"/>
    </row>
    <row r="656" ht="15.75" customHeight="1">
      <c r="A656" s="27">
        <v>45452.0</v>
      </c>
      <c r="B656" s="52" t="s">
        <v>749</v>
      </c>
      <c r="C656" s="52" t="s">
        <v>750</v>
      </c>
      <c r="D656" s="130" t="s">
        <v>748</v>
      </c>
      <c r="E656" s="91">
        <v>300.0</v>
      </c>
      <c r="F656" s="107"/>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c r="AV656" s="107"/>
      <c r="AW656" s="107"/>
      <c r="AX656" s="107"/>
    </row>
    <row r="657" ht="15.75" customHeight="1">
      <c r="A657" s="27">
        <v>45462.0</v>
      </c>
      <c r="B657" s="52" t="s">
        <v>751</v>
      </c>
      <c r="C657" s="52" t="s">
        <v>752</v>
      </c>
      <c r="D657" s="130" t="s">
        <v>748</v>
      </c>
      <c r="E657" s="91">
        <v>10.0</v>
      </c>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c r="AV657" s="107"/>
      <c r="AW657" s="107"/>
      <c r="AX657" s="107"/>
    </row>
    <row r="658" ht="15.75" customHeight="1">
      <c r="A658" s="27">
        <v>45485.0</v>
      </c>
      <c r="B658" s="52" t="s">
        <v>753</v>
      </c>
      <c r="C658" s="52" t="s">
        <v>754</v>
      </c>
      <c r="D658" s="130" t="s">
        <v>755</v>
      </c>
      <c r="E658" s="91">
        <v>173.0</v>
      </c>
      <c r="F658" s="107"/>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c r="AV658" s="107"/>
      <c r="AW658" s="107"/>
      <c r="AX658" s="107"/>
    </row>
    <row r="659" ht="15.75" customHeight="1">
      <c r="A659" s="27">
        <v>45496.0</v>
      </c>
      <c r="B659" s="52" t="s">
        <v>756</v>
      </c>
      <c r="C659" s="52" t="s">
        <v>757</v>
      </c>
      <c r="D659" s="130" t="s">
        <v>758</v>
      </c>
      <c r="E659" s="91">
        <v>6224.04</v>
      </c>
      <c r="F659" s="107"/>
      <c r="G659" s="107"/>
      <c r="H659" s="107"/>
      <c r="I659" s="107"/>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row>
    <row r="660" ht="15.75" customHeight="1">
      <c r="A660" s="43" t="s">
        <v>20</v>
      </c>
      <c r="B660" s="113"/>
      <c r="C660" s="114"/>
      <c r="D660" s="113"/>
      <c r="E660" s="47">
        <f>SUM(E655:E659)</f>
        <v>6747.04</v>
      </c>
      <c r="F660" s="107"/>
      <c r="G660" s="107"/>
      <c r="H660" s="107"/>
      <c r="I660" s="107"/>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row>
    <row r="661" ht="15.75" customHeight="1">
      <c r="A661" s="149"/>
      <c r="B661" s="150"/>
      <c r="C661" s="151"/>
      <c r="D661" s="150"/>
      <c r="E661" s="152"/>
      <c r="F661" s="107"/>
      <c r="G661" s="107"/>
      <c r="H661" s="107"/>
      <c r="I661" s="107"/>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row>
    <row r="662" ht="15.75" customHeight="1">
      <c r="A662" s="10" t="s">
        <v>74</v>
      </c>
      <c r="B662" s="11"/>
      <c r="C662" s="11"/>
      <c r="D662" s="11"/>
      <c r="E662" s="12"/>
      <c r="F662" s="107"/>
      <c r="G662" s="107"/>
      <c r="H662" s="107"/>
      <c r="I662" s="107"/>
      <c r="J662" s="107"/>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row>
    <row r="663" ht="15.75" customHeight="1">
      <c r="A663" s="61" t="s">
        <v>759</v>
      </c>
      <c r="B663" s="39"/>
      <c r="C663" s="39"/>
      <c r="D663" s="39"/>
      <c r="E663" s="40"/>
      <c r="F663" s="107"/>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row>
    <row r="664" ht="15.75" customHeight="1">
      <c r="A664" s="14" t="s">
        <v>743</v>
      </c>
      <c r="B664" s="15"/>
      <c r="C664" s="16" t="s">
        <v>744</v>
      </c>
      <c r="D664" s="17" t="s">
        <v>745</v>
      </c>
      <c r="E664" s="18" t="s">
        <v>7</v>
      </c>
      <c r="F664" s="107"/>
      <c r="G664" s="107"/>
      <c r="H664" s="107"/>
      <c r="I664" s="107"/>
      <c r="J664" s="107"/>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row>
    <row r="665" ht="15.75" customHeight="1">
      <c r="A665" s="20" t="s">
        <v>8</v>
      </c>
      <c r="B665" s="104" t="s">
        <v>9</v>
      </c>
      <c r="C665" s="105"/>
      <c r="D665" s="20" t="s">
        <v>10</v>
      </c>
      <c r="E665" s="22" t="s">
        <v>11</v>
      </c>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row>
    <row r="666" ht="15.75" customHeight="1">
      <c r="A666" s="24"/>
      <c r="B666" s="25" t="s">
        <v>12</v>
      </c>
      <c r="C666" s="26" t="s">
        <v>13</v>
      </c>
      <c r="D666" s="24"/>
      <c r="E666" s="24"/>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row>
    <row r="667" ht="15.75" customHeight="1">
      <c r="A667" s="120">
        <v>45414.0</v>
      </c>
      <c r="B667" s="130" t="s">
        <v>760</v>
      </c>
      <c r="C667" s="130" t="s">
        <v>151</v>
      </c>
      <c r="D667" s="130" t="s">
        <v>761</v>
      </c>
      <c r="E667" s="91">
        <v>1899.05</v>
      </c>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row>
    <row r="668" ht="15.75" customHeight="1">
      <c r="A668" s="120">
        <v>45502.0</v>
      </c>
      <c r="B668" s="130" t="s">
        <v>762</v>
      </c>
      <c r="C668" s="52" t="s">
        <v>154</v>
      </c>
      <c r="D668" s="52" t="s">
        <v>763</v>
      </c>
      <c r="E668" s="91">
        <v>38.95</v>
      </c>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c r="AV668" s="107"/>
      <c r="AW668" s="107"/>
      <c r="AX668" s="107"/>
    </row>
    <row r="669" ht="15.75" customHeight="1">
      <c r="A669" s="120">
        <v>45425.0</v>
      </c>
      <c r="B669" s="130" t="s">
        <v>764</v>
      </c>
      <c r="C669" s="52" t="s">
        <v>181</v>
      </c>
      <c r="D669" s="52" t="s">
        <v>765</v>
      </c>
      <c r="E669" s="91">
        <v>233.64</v>
      </c>
      <c r="F669" s="107"/>
      <c r="G669" s="107"/>
      <c r="H669" s="107"/>
      <c r="I669" s="107"/>
      <c r="J669" s="107"/>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c r="AV669" s="107"/>
      <c r="AW669" s="107"/>
      <c r="AX669" s="107"/>
    </row>
    <row r="670" ht="15.75" customHeight="1">
      <c r="A670" s="120">
        <v>45502.0</v>
      </c>
      <c r="B670" s="130" t="s">
        <v>762</v>
      </c>
      <c r="C670" s="52" t="s">
        <v>154</v>
      </c>
      <c r="D670" s="52" t="s">
        <v>766</v>
      </c>
      <c r="E670" s="91">
        <v>6.36</v>
      </c>
      <c r="F670" s="107"/>
      <c r="G670" s="107"/>
      <c r="H670" s="107"/>
      <c r="I670" s="107"/>
      <c r="J670" s="107"/>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row>
    <row r="671" ht="15.75" customHeight="1">
      <c r="A671" s="120">
        <v>45451.0</v>
      </c>
      <c r="B671" s="130" t="s">
        <v>767</v>
      </c>
      <c r="C671" s="52" t="s">
        <v>768</v>
      </c>
      <c r="D671" s="52" t="s">
        <v>769</v>
      </c>
      <c r="E671" s="91">
        <v>804.66</v>
      </c>
      <c r="F671" s="107"/>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row>
    <row r="672" ht="15.75" customHeight="1">
      <c r="A672" s="120">
        <v>45452.0</v>
      </c>
      <c r="B672" s="130" t="s">
        <v>749</v>
      </c>
      <c r="C672" s="52" t="s">
        <v>750</v>
      </c>
      <c r="D672" s="52" t="s">
        <v>769</v>
      </c>
      <c r="E672" s="91">
        <v>80.0</v>
      </c>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row>
    <row r="673" ht="15.75" customHeight="1">
      <c r="A673" s="120">
        <v>45462.0</v>
      </c>
      <c r="B673" s="130" t="s">
        <v>751</v>
      </c>
      <c r="C673" s="52" t="s">
        <v>770</v>
      </c>
      <c r="D673" s="52" t="s">
        <v>769</v>
      </c>
      <c r="E673" s="91">
        <v>740.0</v>
      </c>
      <c r="F673" s="107"/>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row>
    <row r="674" ht="15.75" customHeight="1">
      <c r="A674" s="120">
        <v>45465.0</v>
      </c>
      <c r="B674" s="130" t="s">
        <v>771</v>
      </c>
      <c r="C674" s="52" t="s">
        <v>178</v>
      </c>
      <c r="D674" s="52" t="s">
        <v>772</v>
      </c>
      <c r="E674" s="91">
        <v>97.0</v>
      </c>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row>
    <row r="675" ht="15.75" customHeight="1">
      <c r="A675" s="120">
        <v>45464.0</v>
      </c>
      <c r="B675" s="130" t="s">
        <v>760</v>
      </c>
      <c r="C675" s="130" t="s">
        <v>151</v>
      </c>
      <c r="D675" s="52" t="s">
        <v>773</v>
      </c>
      <c r="E675" s="91">
        <v>443.89</v>
      </c>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row>
    <row r="676" ht="15.75" customHeight="1">
      <c r="A676" s="120">
        <v>45502.0</v>
      </c>
      <c r="B676" s="130" t="s">
        <v>762</v>
      </c>
      <c r="C676" s="52" t="s">
        <v>154</v>
      </c>
      <c r="D676" s="52" t="s">
        <v>774</v>
      </c>
      <c r="E676" s="91">
        <v>9.11</v>
      </c>
      <c r="F676" s="107"/>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row>
    <row r="677" ht="15.75" customHeight="1">
      <c r="A677" s="120">
        <v>45477.0</v>
      </c>
      <c r="B677" s="130" t="s">
        <v>775</v>
      </c>
      <c r="C677" s="52" t="s">
        <v>171</v>
      </c>
      <c r="D677" s="52" t="s">
        <v>776</v>
      </c>
      <c r="E677" s="91">
        <v>560.0</v>
      </c>
      <c r="F677" s="107"/>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row>
    <row r="678" ht="15.75" customHeight="1">
      <c r="A678" s="120">
        <v>45474.0</v>
      </c>
      <c r="B678" s="130" t="s">
        <v>777</v>
      </c>
      <c r="C678" s="52" t="s">
        <v>778</v>
      </c>
      <c r="D678" s="52" t="s">
        <v>779</v>
      </c>
      <c r="E678" s="91">
        <v>1298.8</v>
      </c>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row>
    <row r="679" ht="15.75" customHeight="1">
      <c r="A679" s="120">
        <v>45478.0</v>
      </c>
      <c r="B679" s="130" t="s">
        <v>760</v>
      </c>
      <c r="C679" s="130" t="s">
        <v>151</v>
      </c>
      <c r="D679" s="52" t="s">
        <v>780</v>
      </c>
      <c r="E679" s="91">
        <v>772.16</v>
      </c>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row>
    <row r="680" ht="15.75" customHeight="1">
      <c r="A680" s="83">
        <v>45502.0</v>
      </c>
      <c r="B680" s="130" t="s">
        <v>762</v>
      </c>
      <c r="C680" s="52" t="s">
        <v>154</v>
      </c>
      <c r="D680" s="52" t="s">
        <v>781</v>
      </c>
      <c r="E680" s="91">
        <v>15.84</v>
      </c>
      <c r="F680" s="107"/>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row>
    <row r="681" ht="15.75" customHeight="1">
      <c r="A681" s="27">
        <v>45485.0</v>
      </c>
      <c r="B681" s="53" t="s">
        <v>782</v>
      </c>
      <c r="C681" s="52" t="s">
        <v>783</v>
      </c>
      <c r="D681" s="52" t="s">
        <v>784</v>
      </c>
      <c r="E681" s="91">
        <v>656.88</v>
      </c>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row>
    <row r="682" ht="15.75" customHeight="1">
      <c r="A682" s="27">
        <v>45502.0</v>
      </c>
      <c r="B682" s="53" t="s">
        <v>762</v>
      </c>
      <c r="C682" s="52" t="s">
        <v>154</v>
      </c>
      <c r="D682" s="52" t="s">
        <v>785</v>
      </c>
      <c r="E682" s="91">
        <v>23.12</v>
      </c>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row>
    <row r="683" ht="15.75" customHeight="1">
      <c r="A683" s="27">
        <v>45496.0</v>
      </c>
      <c r="B683" s="53" t="s">
        <v>786</v>
      </c>
      <c r="C683" s="52" t="s">
        <v>787</v>
      </c>
      <c r="D683" s="52" t="s">
        <v>788</v>
      </c>
      <c r="E683" s="91">
        <v>13.0</v>
      </c>
      <c r="F683" s="107"/>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row>
    <row r="684" ht="15.75" customHeight="1">
      <c r="A684" s="87" t="s">
        <v>20</v>
      </c>
      <c r="B684" s="88"/>
      <c r="C684" s="89"/>
      <c r="D684" s="90"/>
      <c r="E684" s="47">
        <f>SUM(E667:E683)</f>
        <v>7692.46</v>
      </c>
      <c r="F684" s="107"/>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row>
    <row r="685" ht="15.75" customHeight="1">
      <c r="A685" s="79"/>
      <c r="B685" s="80"/>
      <c r="C685" s="81"/>
      <c r="D685" s="80"/>
      <c r="E685" s="82"/>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c r="AJ685" s="107"/>
      <c r="AK685" s="107"/>
      <c r="AL685" s="107"/>
      <c r="AM685" s="107"/>
      <c r="AN685" s="107"/>
      <c r="AO685" s="107"/>
      <c r="AP685" s="107"/>
      <c r="AQ685" s="107"/>
      <c r="AR685" s="107"/>
      <c r="AS685" s="107"/>
      <c r="AT685" s="107"/>
      <c r="AU685" s="107"/>
      <c r="AV685" s="107"/>
      <c r="AW685" s="107"/>
      <c r="AX685" s="107"/>
    </row>
    <row r="686" ht="15.75" customHeight="1">
      <c r="A686" s="10" t="s">
        <v>2</v>
      </c>
      <c r="B686" s="11"/>
      <c r="C686" s="11"/>
      <c r="D686" s="11"/>
      <c r="E686" s="1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ht="15.75" customHeight="1">
      <c r="A687" s="61" t="s">
        <v>789</v>
      </c>
      <c r="B687" s="39"/>
      <c r="C687" s="39"/>
      <c r="D687" s="39"/>
      <c r="E687" s="40"/>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ht="15.75" customHeight="1">
      <c r="A688" s="14" t="s">
        <v>790</v>
      </c>
      <c r="B688" s="15"/>
      <c r="C688" s="16" t="s">
        <v>791</v>
      </c>
      <c r="D688" s="17" t="s">
        <v>792</v>
      </c>
      <c r="E688" s="18" t="s">
        <v>7</v>
      </c>
      <c r="F688" s="49"/>
      <c r="G688" s="49"/>
      <c r="H688" s="49"/>
      <c r="I688" s="49"/>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ht="15.75" customHeight="1">
      <c r="A689" s="20" t="s">
        <v>8</v>
      </c>
      <c r="B689" s="104" t="s">
        <v>9</v>
      </c>
      <c r="C689" s="105"/>
      <c r="D689" s="115" t="s">
        <v>10</v>
      </c>
      <c r="E689" s="20" t="s">
        <v>11</v>
      </c>
      <c r="F689" s="49"/>
      <c r="G689" s="49"/>
      <c r="H689" s="49"/>
      <c r="I689" s="49"/>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ht="13.5" customHeight="1">
      <c r="A690" s="24"/>
      <c r="B690" s="25" t="s">
        <v>12</v>
      </c>
      <c r="C690" s="26" t="s">
        <v>13</v>
      </c>
      <c r="D690" s="24"/>
      <c r="E690" s="24"/>
      <c r="F690" s="49"/>
      <c r="G690" s="49"/>
      <c r="H690" s="49"/>
      <c r="I690" s="49"/>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c r="A691" s="27">
        <v>45421.0</v>
      </c>
      <c r="B691" s="53" t="s">
        <v>302</v>
      </c>
      <c r="C691" s="29" t="s">
        <v>303</v>
      </c>
      <c r="D691" s="153" t="s">
        <v>793</v>
      </c>
      <c r="E691" s="154">
        <v>155.7</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ht="13.5" customHeight="1">
      <c r="A692" s="27">
        <v>45421.0</v>
      </c>
      <c r="B692" s="53" t="s">
        <v>794</v>
      </c>
      <c r="C692" s="29" t="s">
        <v>795</v>
      </c>
      <c r="D692" s="153" t="s">
        <v>796</v>
      </c>
      <c r="E692" s="154">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c r="A693" s="27">
        <v>45421.0</v>
      </c>
      <c r="B693" s="53" t="s">
        <v>797</v>
      </c>
      <c r="C693" s="29" t="s">
        <v>798</v>
      </c>
      <c r="D693" s="153" t="s">
        <v>799</v>
      </c>
      <c r="E693" s="154">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c r="A694" s="27">
        <v>45428.0</v>
      </c>
      <c r="B694" s="53" t="s">
        <v>302</v>
      </c>
      <c r="C694" s="29" t="s">
        <v>303</v>
      </c>
      <c r="D694" s="153" t="s">
        <v>800</v>
      </c>
      <c r="E694" s="154">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ht="13.5" customHeight="1">
      <c r="A695" s="29" t="s">
        <v>801</v>
      </c>
      <c r="B695" s="153" t="s">
        <v>802</v>
      </c>
      <c r="C695" s="29" t="s">
        <v>803</v>
      </c>
      <c r="D695" s="153" t="s">
        <v>804</v>
      </c>
      <c r="E695" s="154">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c r="A696" s="27">
        <v>45429.0</v>
      </c>
      <c r="B696" s="53" t="s">
        <v>805</v>
      </c>
      <c r="C696" s="29" t="s">
        <v>806</v>
      </c>
      <c r="D696" s="153" t="s">
        <v>807</v>
      </c>
      <c r="E696" s="154">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c r="A697" s="27">
        <v>45432.0</v>
      </c>
      <c r="B697" s="53" t="s">
        <v>302</v>
      </c>
      <c r="C697" s="29" t="s">
        <v>303</v>
      </c>
      <c r="D697" s="153" t="s">
        <v>808</v>
      </c>
      <c r="E697" s="154">
        <v>150.3</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ht="13.5" customHeight="1">
      <c r="A698" s="27">
        <v>45432.0</v>
      </c>
      <c r="B698" s="153" t="s">
        <v>802</v>
      </c>
      <c r="C698" s="29" t="s">
        <v>803</v>
      </c>
      <c r="D698" s="153" t="s">
        <v>809</v>
      </c>
      <c r="E698" s="154">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c r="A699" s="27">
        <v>45432.0</v>
      </c>
      <c r="B699" s="153" t="s">
        <v>810</v>
      </c>
      <c r="C699" s="29" t="s">
        <v>811</v>
      </c>
      <c r="D699" s="153" t="s">
        <v>812</v>
      </c>
      <c r="E699" s="154">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c r="A700" s="27">
        <v>45433.0</v>
      </c>
      <c r="B700" s="153" t="s">
        <v>589</v>
      </c>
      <c r="C700" s="29" t="s">
        <v>312</v>
      </c>
      <c r="D700" s="153" t="s">
        <v>813</v>
      </c>
      <c r="E700" s="154">
        <v>44.0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ht="13.5" customHeight="1">
      <c r="A701" s="27">
        <v>45433.0</v>
      </c>
      <c r="B701" s="153" t="s">
        <v>589</v>
      </c>
      <c r="C701" s="29" t="s">
        <v>312</v>
      </c>
      <c r="D701" s="153" t="s">
        <v>814</v>
      </c>
      <c r="E701" s="154">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ht="13.5" customHeight="1">
      <c r="A702" s="27">
        <v>45433.0</v>
      </c>
      <c r="B702" s="153" t="s">
        <v>589</v>
      </c>
      <c r="C702" s="29" t="s">
        <v>312</v>
      </c>
      <c r="D702" s="153" t="s">
        <v>815</v>
      </c>
      <c r="E702" s="154">
        <v>155.0</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ht="13.5" customHeight="1">
      <c r="A703" s="27">
        <v>45433.0</v>
      </c>
      <c r="B703" s="153" t="s">
        <v>816</v>
      </c>
      <c r="C703" s="29" t="s">
        <v>300</v>
      </c>
      <c r="D703" s="153" t="s">
        <v>817</v>
      </c>
      <c r="E703" s="154">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c r="A704" s="27">
        <v>45433.0</v>
      </c>
      <c r="B704" s="53" t="s">
        <v>818</v>
      </c>
      <c r="C704" s="29" t="s">
        <v>819</v>
      </c>
      <c r="D704" s="153" t="s">
        <v>820</v>
      </c>
      <c r="E704" s="154">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ht="13.5" customHeight="1">
      <c r="A705" s="27">
        <v>45434.0</v>
      </c>
      <c r="B705" s="153" t="s">
        <v>821</v>
      </c>
      <c r="C705" s="29" t="s">
        <v>822</v>
      </c>
      <c r="D705" s="153" t="s">
        <v>823</v>
      </c>
      <c r="E705" s="154">
        <v>65.0</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c r="A706" s="27">
        <v>45434.0</v>
      </c>
      <c r="B706" s="53" t="s">
        <v>824</v>
      </c>
      <c r="C706" s="29" t="s">
        <v>454</v>
      </c>
      <c r="D706" s="153" t="s">
        <v>825</v>
      </c>
      <c r="E706" s="154">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c r="A707" s="27">
        <v>45434.0</v>
      </c>
      <c r="B707" s="53" t="s">
        <v>824</v>
      </c>
      <c r="C707" s="29" t="s">
        <v>454</v>
      </c>
      <c r="D707" s="153" t="s">
        <v>826</v>
      </c>
      <c r="E707" s="154">
        <v>144.05</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ht="13.5" customHeight="1">
      <c r="A708" s="27">
        <v>45435.0</v>
      </c>
      <c r="B708" s="153" t="s">
        <v>821</v>
      </c>
      <c r="C708" s="29" t="s">
        <v>822</v>
      </c>
      <c r="D708" s="153" t="s">
        <v>827</v>
      </c>
      <c r="E708" s="154">
        <v>65.0</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ht="13.5" customHeight="1">
      <c r="A709" s="27">
        <v>45435.0</v>
      </c>
      <c r="B709" s="153" t="s">
        <v>802</v>
      </c>
      <c r="C709" s="29" t="s">
        <v>803</v>
      </c>
      <c r="D709" s="153" t="s">
        <v>828</v>
      </c>
      <c r="E709" s="154">
        <v>559.2</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c r="A710" s="27">
        <v>45440.0</v>
      </c>
      <c r="B710" s="53" t="s">
        <v>302</v>
      </c>
      <c r="C710" s="29" t="s">
        <v>303</v>
      </c>
      <c r="D710" s="153" t="s">
        <v>829</v>
      </c>
      <c r="E710" s="154">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ht="13.5" customHeight="1">
      <c r="A711" s="27">
        <v>45440.0</v>
      </c>
      <c r="B711" s="153" t="s">
        <v>830</v>
      </c>
      <c r="C711" s="29" t="s">
        <v>831</v>
      </c>
      <c r="D711" s="153" t="s">
        <v>832</v>
      </c>
      <c r="E711" s="154">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ht="13.5" customHeight="1">
      <c r="A712" s="27">
        <v>45440.0</v>
      </c>
      <c r="B712" s="153" t="s">
        <v>802</v>
      </c>
      <c r="C712" s="29" t="s">
        <v>803</v>
      </c>
      <c r="D712" s="153" t="s">
        <v>833</v>
      </c>
      <c r="E712" s="154">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ht="13.5" customHeight="1">
      <c r="A713" s="27">
        <v>45441.0</v>
      </c>
      <c r="B713" s="153" t="s">
        <v>834</v>
      </c>
      <c r="C713" s="29" t="s">
        <v>835</v>
      </c>
      <c r="D713" s="153" t="s">
        <v>836</v>
      </c>
      <c r="E713" s="154">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ht="13.5" customHeight="1">
      <c r="A714" s="27">
        <v>45441.0</v>
      </c>
      <c r="B714" s="153" t="s">
        <v>837</v>
      </c>
      <c r="C714" s="29" t="s">
        <v>838</v>
      </c>
      <c r="D714" s="153" t="s">
        <v>839</v>
      </c>
      <c r="E714" s="154">
        <v>180.0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ht="13.5" customHeight="1">
      <c r="A715" s="27">
        <v>45441.0</v>
      </c>
      <c r="B715" s="153" t="s">
        <v>840</v>
      </c>
      <c r="C715" s="29" t="s">
        <v>822</v>
      </c>
      <c r="D715" s="153" t="s">
        <v>841</v>
      </c>
      <c r="E715" s="154">
        <v>135.0</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ht="13.5" customHeight="1">
      <c r="A716" s="27">
        <v>45446.0</v>
      </c>
      <c r="B716" s="153" t="s">
        <v>802</v>
      </c>
      <c r="C716" s="29" t="s">
        <v>803</v>
      </c>
      <c r="D716" s="153" t="s">
        <v>842</v>
      </c>
      <c r="E716" s="154">
        <v>314.1</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c r="A717" s="27">
        <v>45446.0</v>
      </c>
      <c r="B717" s="53" t="s">
        <v>843</v>
      </c>
      <c r="C717" s="29" t="s">
        <v>593</v>
      </c>
      <c r="D717" s="153" t="s">
        <v>844</v>
      </c>
      <c r="E717" s="154">
        <v>400.0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ht="15.75" customHeight="1">
      <c r="A718" s="27">
        <v>45448.0</v>
      </c>
      <c r="B718" s="153" t="s">
        <v>845</v>
      </c>
      <c r="C718" s="29" t="s">
        <v>141</v>
      </c>
      <c r="D718" s="153" t="s">
        <v>846</v>
      </c>
      <c r="E718" s="154">
        <v>220.0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c r="A719" s="27">
        <v>45449.0</v>
      </c>
      <c r="B719" s="53" t="s">
        <v>302</v>
      </c>
      <c r="C719" s="29" t="s">
        <v>303</v>
      </c>
      <c r="D719" s="153" t="s">
        <v>847</v>
      </c>
      <c r="E719" s="154">
        <v>60.0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ht="15.75" customHeight="1">
      <c r="A720" s="27">
        <v>45449.0</v>
      </c>
      <c r="B720" s="153" t="s">
        <v>848</v>
      </c>
      <c r="C720" s="29" t="s">
        <v>414</v>
      </c>
      <c r="D720" s="153" t="s">
        <v>849</v>
      </c>
      <c r="E720" s="154">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ht="15.75" customHeight="1">
      <c r="A721" s="27">
        <v>45457.0</v>
      </c>
      <c r="B721" s="153" t="s">
        <v>845</v>
      </c>
      <c r="C721" s="29" t="s">
        <v>141</v>
      </c>
      <c r="D721" s="153" t="s">
        <v>850</v>
      </c>
      <c r="E721" s="91">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ht="15.75" customHeight="1">
      <c r="A722" s="27">
        <v>45470.0</v>
      </c>
      <c r="B722" s="153" t="s">
        <v>851</v>
      </c>
      <c r="C722" s="29" t="s">
        <v>852</v>
      </c>
      <c r="D722" s="153" t="s">
        <v>853</v>
      </c>
      <c r="E722" s="91">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ht="15.75" customHeight="1">
      <c r="A723" s="43" t="s">
        <v>20</v>
      </c>
      <c r="B723" s="113"/>
      <c r="C723" s="114"/>
      <c r="D723" s="113"/>
      <c r="E723" s="47">
        <f>SUM(E691:E722)</f>
        <v>7971.97</v>
      </c>
      <c r="F723" s="122"/>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ht="15.75" customHeight="1">
      <c r="A724" s="116"/>
      <c r="B724" s="117"/>
      <c r="C724" s="118"/>
      <c r="D724" s="117"/>
      <c r="E724" s="117"/>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ht="15.75" customHeight="1">
      <c r="A725" s="10" t="s">
        <v>74</v>
      </c>
      <c r="B725" s="11"/>
      <c r="C725" s="11"/>
      <c r="D725" s="11"/>
      <c r="E725" s="12"/>
      <c r="F725" s="49"/>
      <c r="G725" s="49"/>
      <c r="H725" s="49"/>
      <c r="I725" s="49"/>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ht="15.75" customHeight="1">
      <c r="A726" s="61" t="s">
        <v>789</v>
      </c>
      <c r="B726" s="39"/>
      <c r="C726" s="39"/>
      <c r="D726" s="39"/>
      <c r="E726" s="40"/>
      <c r="F726" s="49"/>
      <c r="G726" s="49"/>
      <c r="H726" s="49"/>
      <c r="I726" s="49"/>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ht="15.75" customHeight="1">
      <c r="A727" s="14" t="s">
        <v>790</v>
      </c>
      <c r="B727" s="15"/>
      <c r="C727" s="16" t="s">
        <v>854</v>
      </c>
      <c r="D727" s="17" t="s">
        <v>792</v>
      </c>
      <c r="E727" s="18" t="s">
        <v>7</v>
      </c>
      <c r="F727" s="49"/>
      <c r="G727" s="49"/>
      <c r="H727" s="49"/>
      <c r="I727" s="49"/>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ht="15.75" customHeight="1">
      <c r="A728" s="20" t="s">
        <v>8</v>
      </c>
      <c r="B728" s="104" t="s">
        <v>9</v>
      </c>
      <c r="C728" s="105"/>
      <c r="D728" s="20" t="s">
        <v>10</v>
      </c>
      <c r="E728" s="22"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ht="15.75" customHeight="1">
      <c r="A729" s="24"/>
      <c r="B729" s="25" t="s">
        <v>12</v>
      </c>
      <c r="C729" s="26" t="s">
        <v>13</v>
      </c>
      <c r="D729" s="24"/>
      <c r="E729" s="24"/>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ht="15.75" customHeight="1">
      <c r="A730" s="120">
        <v>45427.0</v>
      </c>
      <c r="B730" s="84" t="s">
        <v>295</v>
      </c>
      <c r="C730" s="85" t="s">
        <v>296</v>
      </c>
      <c r="D730" s="130" t="s">
        <v>855</v>
      </c>
      <c r="E730" s="91">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ht="15.75" customHeight="1">
      <c r="A731" s="120">
        <v>45436.0</v>
      </c>
      <c r="B731" s="130" t="s">
        <v>738</v>
      </c>
      <c r="C731" s="155"/>
      <c r="D731" s="130" t="s">
        <v>856</v>
      </c>
      <c r="E731" s="91">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ht="15.75" customHeight="1">
      <c r="A732" s="120">
        <v>45438.0</v>
      </c>
      <c r="B732" s="130" t="s">
        <v>288</v>
      </c>
      <c r="C732" s="85" t="s">
        <v>289</v>
      </c>
      <c r="D732" s="130" t="s">
        <v>857</v>
      </c>
      <c r="E732" s="91">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ht="15.75" customHeight="1">
      <c r="A733" s="120">
        <v>45441.0</v>
      </c>
      <c r="B733" s="130" t="s">
        <v>738</v>
      </c>
      <c r="C733" s="155"/>
      <c r="D733" s="130" t="s">
        <v>858</v>
      </c>
      <c r="E733" s="91">
        <v>77.18</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ht="15.75" customHeight="1">
      <c r="A734" s="101">
        <v>45443.0</v>
      </c>
      <c r="B734" s="52" t="s">
        <v>288</v>
      </c>
      <c r="C734" s="74" t="s">
        <v>289</v>
      </c>
      <c r="D734" s="52" t="s">
        <v>859</v>
      </c>
      <c r="E734" s="91">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ht="15.75" customHeight="1">
      <c r="A735" s="120">
        <v>45448.0</v>
      </c>
      <c r="B735" s="130" t="s">
        <v>738</v>
      </c>
      <c r="C735" s="111"/>
      <c r="D735" s="52" t="s">
        <v>860</v>
      </c>
      <c r="E735" s="91">
        <v>44.7</v>
      </c>
      <c r="F735" s="107"/>
      <c r="G735" s="107"/>
      <c r="H735" s="107"/>
      <c r="I735" s="107"/>
      <c r="J735" s="107"/>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c r="AV735" s="107"/>
      <c r="AW735" s="107"/>
      <c r="AX735" s="107"/>
    </row>
    <row r="736" ht="15.75" customHeight="1">
      <c r="A736" s="87" t="s">
        <v>20</v>
      </c>
      <c r="B736" s="88"/>
      <c r="C736" s="89"/>
      <c r="D736" s="90"/>
      <c r="E736" s="47">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ht="15.75" customHeight="1">
      <c r="A737" s="79"/>
      <c r="B737" s="80"/>
      <c r="C737" s="81"/>
      <c r="D737" s="80"/>
      <c r="E737" s="82"/>
      <c r="F737" s="107"/>
      <c r="G737" s="107"/>
      <c r="H737" s="107"/>
      <c r="I737" s="107"/>
      <c r="J737" s="107"/>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c r="AV737" s="107"/>
      <c r="AW737" s="107"/>
      <c r="AX737" s="107"/>
    </row>
    <row r="738" ht="15.75" customHeight="1">
      <c r="A738" s="10" t="s">
        <v>2</v>
      </c>
      <c r="B738" s="11"/>
      <c r="C738" s="11"/>
      <c r="D738" s="11"/>
      <c r="E738" s="1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ht="15.75" customHeight="1">
      <c r="A739" s="61" t="s">
        <v>861</v>
      </c>
      <c r="B739" s="39"/>
      <c r="C739" s="39"/>
      <c r="D739" s="39"/>
      <c r="E739" s="40"/>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ht="15.75" customHeight="1">
      <c r="A740" s="14" t="s">
        <v>862</v>
      </c>
      <c r="B740" s="15"/>
      <c r="C740" s="16" t="s">
        <v>191</v>
      </c>
      <c r="D740" s="17" t="s">
        <v>863</v>
      </c>
      <c r="E740" s="18" t="s">
        <v>7</v>
      </c>
      <c r="F740" s="49"/>
      <c r="G740" s="49"/>
      <c r="H740" s="49"/>
      <c r="I740" s="49"/>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ht="15.75" customHeight="1">
      <c r="A741" s="20" t="s">
        <v>8</v>
      </c>
      <c r="B741" s="104" t="s">
        <v>9</v>
      </c>
      <c r="C741" s="105"/>
      <c r="D741" s="115" t="s">
        <v>10</v>
      </c>
      <c r="E741" s="22" t="s">
        <v>11</v>
      </c>
      <c r="F741" s="49"/>
      <c r="G741" s="49"/>
      <c r="H741" s="49"/>
      <c r="I741" s="49"/>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ht="13.5" customHeight="1">
      <c r="A742" s="24"/>
      <c r="B742" s="25" t="s">
        <v>12</v>
      </c>
      <c r="C742" s="26" t="s">
        <v>13</v>
      </c>
      <c r="D742" s="24"/>
      <c r="E742" s="24"/>
      <c r="F742" s="49"/>
      <c r="G742" s="49"/>
      <c r="H742" s="49"/>
      <c r="I742" s="49"/>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ht="72.0" customHeight="1">
      <c r="A743" s="27">
        <v>45447.0</v>
      </c>
      <c r="B743" s="53" t="s">
        <v>864</v>
      </c>
      <c r="C743" s="74" t="s">
        <v>377</v>
      </c>
      <c r="D743" s="130" t="s">
        <v>865</v>
      </c>
      <c r="E743" s="91">
        <v>720.0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ht="15.75" customHeight="1">
      <c r="A744" s="43" t="s">
        <v>20</v>
      </c>
      <c r="B744" s="113"/>
      <c r="C744" s="114"/>
      <c r="D744" s="113"/>
      <c r="E744" s="47">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ht="15.75" customHeight="1">
      <c r="A745" s="116"/>
      <c r="B745" s="117"/>
      <c r="C745" s="118"/>
      <c r="D745" s="117"/>
      <c r="E745" s="117"/>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ht="15.75" customHeight="1">
      <c r="A746" s="10" t="s">
        <v>74</v>
      </c>
      <c r="B746" s="11"/>
      <c r="C746" s="11"/>
      <c r="D746" s="11"/>
      <c r="E746" s="12"/>
      <c r="F746" s="49"/>
      <c r="G746" s="49"/>
      <c r="H746" s="49"/>
      <c r="I746" s="49"/>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ht="15.75" customHeight="1">
      <c r="A747" s="61" t="s">
        <v>861</v>
      </c>
      <c r="B747" s="39"/>
      <c r="C747" s="39"/>
      <c r="D747" s="39"/>
      <c r="E747" s="40"/>
      <c r="F747" s="49"/>
      <c r="G747" s="49"/>
      <c r="H747" s="49"/>
      <c r="I747" s="49"/>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ht="15.75" customHeight="1">
      <c r="A748" s="14" t="s">
        <v>862</v>
      </c>
      <c r="B748" s="15"/>
      <c r="C748" s="16" t="s">
        <v>191</v>
      </c>
      <c r="D748" s="17" t="s">
        <v>863</v>
      </c>
      <c r="E748" s="18" t="s">
        <v>7</v>
      </c>
      <c r="F748" s="49"/>
      <c r="G748" s="49"/>
      <c r="H748" s="49"/>
      <c r="I748" s="49"/>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ht="15.75" customHeight="1">
      <c r="A749" s="20" t="s">
        <v>8</v>
      </c>
      <c r="B749" s="104" t="s">
        <v>9</v>
      </c>
      <c r="C749" s="105"/>
      <c r="D749" s="20" t="s">
        <v>10</v>
      </c>
      <c r="E749" s="22"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ht="15.75" customHeight="1">
      <c r="A750" s="24"/>
      <c r="B750" s="25" t="s">
        <v>12</v>
      </c>
      <c r="C750" s="26" t="s">
        <v>13</v>
      </c>
      <c r="D750" s="24"/>
      <c r="E750" s="24"/>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ht="15.75" customHeight="1">
      <c r="A751" s="120">
        <v>45432.0</v>
      </c>
      <c r="B751" s="53" t="s">
        <v>864</v>
      </c>
      <c r="C751" s="74" t="s">
        <v>377</v>
      </c>
      <c r="D751" s="130" t="s">
        <v>866</v>
      </c>
      <c r="E751" s="91">
        <v>250.0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ht="15.75" customHeight="1">
      <c r="A752" s="120">
        <v>45432.0</v>
      </c>
      <c r="B752" s="53" t="s">
        <v>864</v>
      </c>
      <c r="C752" s="74" t="s">
        <v>377</v>
      </c>
      <c r="D752" s="52" t="s">
        <v>867</v>
      </c>
      <c r="E752" s="91">
        <v>90.0</v>
      </c>
      <c r="F752" s="107"/>
      <c r="G752" s="107"/>
      <c r="H752" s="107"/>
      <c r="I752" s="107"/>
      <c r="J752" s="107"/>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c r="AV752" s="107"/>
      <c r="AW752" s="107"/>
      <c r="AX752" s="107"/>
    </row>
    <row r="753" ht="15.75" customHeight="1">
      <c r="A753" s="120">
        <v>45434.0</v>
      </c>
      <c r="B753" s="53" t="s">
        <v>864</v>
      </c>
      <c r="C753" s="74" t="s">
        <v>377</v>
      </c>
      <c r="D753" s="52" t="s">
        <v>868</v>
      </c>
      <c r="E753" s="91">
        <v>560.0</v>
      </c>
      <c r="F753" s="107"/>
      <c r="G753" s="107"/>
      <c r="H753" s="107"/>
      <c r="I753" s="107"/>
      <c r="J753" s="107"/>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c r="AV753" s="107"/>
      <c r="AW753" s="107"/>
      <c r="AX753" s="107"/>
    </row>
    <row r="754" ht="15.75" customHeight="1">
      <c r="A754" s="87" t="s">
        <v>20</v>
      </c>
      <c r="B754" s="88"/>
      <c r="C754" s="89"/>
      <c r="D754" s="90"/>
      <c r="E754" s="47">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ht="15.75" customHeight="1">
      <c r="A755" s="79"/>
      <c r="B755" s="80"/>
      <c r="C755" s="81"/>
      <c r="D755" s="80"/>
      <c r="E755" s="82"/>
      <c r="F755" s="107"/>
      <c r="G755" s="107"/>
      <c r="H755" s="107"/>
      <c r="I755" s="107"/>
      <c r="J755" s="107"/>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c r="AV755" s="107"/>
      <c r="AW755" s="107"/>
      <c r="AX755" s="107"/>
    </row>
    <row r="756" ht="15.75" customHeight="1">
      <c r="A756" s="10" t="s">
        <v>74</v>
      </c>
      <c r="B756" s="11"/>
      <c r="C756" s="11"/>
      <c r="D756" s="11"/>
      <c r="E756" s="12"/>
      <c r="F756" s="49"/>
      <c r="G756" s="49"/>
      <c r="H756" s="49"/>
      <c r="I756" s="49"/>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ht="15.75" customHeight="1">
      <c r="A757" s="61" t="s">
        <v>869</v>
      </c>
      <c r="B757" s="39"/>
      <c r="C757" s="39"/>
      <c r="D757" s="39"/>
      <c r="E757" s="40"/>
      <c r="F757" s="49"/>
      <c r="G757" s="49"/>
      <c r="H757" s="49"/>
      <c r="I757" s="49"/>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ht="15.75" customHeight="1">
      <c r="A758" s="14" t="s">
        <v>870</v>
      </c>
      <c r="B758" s="15"/>
      <c r="C758" s="16" t="s">
        <v>871</v>
      </c>
      <c r="D758" s="17" t="s">
        <v>681</v>
      </c>
      <c r="E758" s="18" t="s">
        <v>7</v>
      </c>
      <c r="F758" s="49"/>
      <c r="G758" s="49"/>
      <c r="H758" s="49"/>
      <c r="I758" s="49"/>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ht="15.75" customHeight="1">
      <c r="A759" s="20" t="s">
        <v>8</v>
      </c>
      <c r="B759" s="104" t="s">
        <v>9</v>
      </c>
      <c r="C759" s="105"/>
      <c r="D759" s="20" t="s">
        <v>10</v>
      </c>
      <c r="E759" s="22"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ht="15.75" customHeight="1">
      <c r="A760" s="24"/>
      <c r="B760" s="25" t="s">
        <v>12</v>
      </c>
      <c r="C760" s="26" t="s">
        <v>13</v>
      </c>
      <c r="D760" s="24"/>
      <c r="E760" s="24"/>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ht="15.75" customHeight="1">
      <c r="A761" s="101">
        <v>45422.0</v>
      </c>
      <c r="B761" s="53" t="s">
        <v>872</v>
      </c>
      <c r="C761" s="74" t="s">
        <v>873</v>
      </c>
      <c r="D761" s="130" t="s">
        <v>874</v>
      </c>
      <c r="E761" s="91">
        <v>4520.0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ht="15.75" customHeight="1">
      <c r="A762" s="120"/>
      <c r="B762" s="53"/>
      <c r="C762" s="74"/>
      <c r="D762" s="52"/>
      <c r="E762" s="91"/>
      <c r="F762" s="107"/>
      <c r="G762" s="107"/>
      <c r="H762" s="107"/>
      <c r="I762" s="107"/>
      <c r="J762" s="107"/>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c r="AV762" s="107"/>
      <c r="AW762" s="107"/>
      <c r="AX762" s="107"/>
    </row>
    <row r="763" ht="15.75" customHeight="1">
      <c r="A763" s="87" t="s">
        <v>20</v>
      </c>
      <c r="B763" s="88"/>
      <c r="C763" s="89"/>
      <c r="D763" s="90"/>
      <c r="E763" s="47">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ht="15.75" customHeight="1">
      <c r="A764" s="79"/>
      <c r="B764" s="80"/>
      <c r="C764" s="81"/>
      <c r="D764" s="80"/>
      <c r="E764" s="82"/>
      <c r="F764" s="107"/>
      <c r="G764" s="107"/>
      <c r="H764" s="107"/>
      <c r="I764" s="107"/>
      <c r="J764" s="107"/>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c r="AV764" s="107"/>
      <c r="AW764" s="107"/>
      <c r="AX764" s="107"/>
    </row>
    <row r="765" ht="15.75" customHeight="1">
      <c r="A765" s="10" t="s">
        <v>74</v>
      </c>
      <c r="B765" s="11"/>
      <c r="C765" s="11"/>
      <c r="D765" s="11"/>
      <c r="E765" s="12"/>
      <c r="F765" s="49"/>
      <c r="G765" s="49"/>
      <c r="H765" s="49"/>
      <c r="I765" s="49"/>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ht="15.75" customHeight="1">
      <c r="A766" s="61" t="s">
        <v>875</v>
      </c>
      <c r="B766" s="39"/>
      <c r="C766" s="39"/>
      <c r="D766" s="39"/>
      <c r="E766" s="40"/>
      <c r="F766" s="49"/>
      <c r="G766" s="49"/>
      <c r="H766" s="49"/>
      <c r="I766" s="49"/>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ht="15.75" customHeight="1">
      <c r="A767" s="14" t="s">
        <v>876</v>
      </c>
      <c r="B767" s="15"/>
      <c r="C767" s="16" t="s">
        <v>877</v>
      </c>
      <c r="D767" s="17" t="s">
        <v>878</v>
      </c>
      <c r="E767" s="18" t="s">
        <v>7</v>
      </c>
      <c r="F767" s="49"/>
      <c r="G767" s="49"/>
      <c r="H767" s="49"/>
      <c r="I767" s="49"/>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ht="15.75" customHeight="1">
      <c r="A768" s="20" t="s">
        <v>8</v>
      </c>
      <c r="B768" s="104" t="s">
        <v>9</v>
      </c>
      <c r="C768" s="105"/>
      <c r="D768" s="20" t="s">
        <v>10</v>
      </c>
      <c r="E768" s="22"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ht="15.75" customHeight="1">
      <c r="A769" s="24"/>
      <c r="B769" s="25" t="s">
        <v>12</v>
      </c>
      <c r="C769" s="26" t="s">
        <v>13</v>
      </c>
      <c r="D769" s="24"/>
      <c r="E769" s="24"/>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ht="15.75" customHeight="1">
      <c r="A770" s="101">
        <v>45416.0</v>
      </c>
      <c r="B770" s="53" t="s">
        <v>288</v>
      </c>
      <c r="C770" s="74" t="s">
        <v>289</v>
      </c>
      <c r="D770" s="130" t="s">
        <v>879</v>
      </c>
      <c r="E770" s="156">
        <v>4555.89</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ht="15.75" customHeight="1">
      <c r="A771" s="101">
        <v>45416.0</v>
      </c>
      <c r="B771" s="53" t="s">
        <v>288</v>
      </c>
      <c r="C771" s="74" t="s">
        <v>289</v>
      </c>
      <c r="D771" s="130" t="s">
        <v>880</v>
      </c>
      <c r="E771" s="156">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ht="15.75" customHeight="1">
      <c r="A772" s="101">
        <v>45442.0</v>
      </c>
      <c r="B772" s="53" t="s">
        <v>288</v>
      </c>
      <c r="C772" s="74" t="s">
        <v>289</v>
      </c>
      <c r="D772" s="130" t="s">
        <v>881</v>
      </c>
      <c r="E772" s="156">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ht="15.75" customHeight="1">
      <c r="A773" s="101">
        <v>45442.0</v>
      </c>
      <c r="B773" s="53" t="s">
        <v>288</v>
      </c>
      <c r="C773" s="74" t="s">
        <v>289</v>
      </c>
      <c r="D773" s="130" t="s">
        <v>882</v>
      </c>
      <c r="E773" s="156">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ht="15.75" customHeight="1">
      <c r="A774" s="101">
        <v>45463.0</v>
      </c>
      <c r="B774" s="53" t="s">
        <v>883</v>
      </c>
      <c r="C774" s="74" t="s">
        <v>884</v>
      </c>
      <c r="D774" s="130" t="s">
        <v>885</v>
      </c>
      <c r="E774" s="156">
        <v>2375.0</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ht="15.75" customHeight="1">
      <c r="A775" s="101">
        <v>45463.0</v>
      </c>
      <c r="B775" s="53" t="s">
        <v>883</v>
      </c>
      <c r="C775" s="74" t="s">
        <v>884</v>
      </c>
      <c r="D775" s="52" t="s">
        <v>886</v>
      </c>
      <c r="E775" s="156">
        <v>125.0</v>
      </c>
      <c r="F775" s="107"/>
      <c r="G775" s="107"/>
      <c r="H775" s="107"/>
      <c r="I775" s="107"/>
      <c r="J775" s="107"/>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c r="AV775" s="107"/>
      <c r="AW775" s="107"/>
      <c r="AX775" s="107"/>
    </row>
    <row r="776" ht="15.75" customHeight="1">
      <c r="A776" s="87" t="s">
        <v>20</v>
      </c>
      <c r="B776" s="88"/>
      <c r="C776" s="89"/>
      <c r="D776" s="90"/>
      <c r="E776" s="157">
        <f>SUM(E770:E775)</f>
        <v>8182.46</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ht="15.75" customHeight="1">
      <c r="A777" s="79"/>
      <c r="B777" s="80"/>
      <c r="C777" s="81"/>
      <c r="D777" s="80"/>
      <c r="E777" s="82"/>
      <c r="F777" s="107"/>
      <c r="G777" s="107"/>
      <c r="H777" s="107"/>
      <c r="I777" s="107"/>
      <c r="J777" s="107"/>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c r="AV777" s="107"/>
      <c r="AW777" s="107"/>
      <c r="AX777" s="107"/>
    </row>
    <row r="778" ht="15.75" customHeight="1">
      <c r="A778" s="10" t="s">
        <v>2</v>
      </c>
      <c r="B778" s="11"/>
      <c r="C778" s="11"/>
      <c r="D778" s="11"/>
      <c r="E778" s="1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ht="15.75" customHeight="1">
      <c r="A779" s="13" t="s">
        <v>1254</v>
      </c>
      <c r="B779" s="11"/>
      <c r="C779" s="11"/>
      <c r="D779" s="11"/>
      <c r="E779" s="1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ht="15.75" customHeight="1">
      <c r="A780" s="14" t="s">
        <v>888</v>
      </c>
      <c r="B780" s="15"/>
      <c r="C780" s="16" t="s">
        <v>889</v>
      </c>
      <c r="D780" s="17" t="s">
        <v>890</v>
      </c>
      <c r="E780" s="18" t="s">
        <v>7</v>
      </c>
      <c r="F780" s="49"/>
      <c r="G780" s="49"/>
      <c r="H780" s="49"/>
      <c r="I780" s="49"/>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ht="15.75" customHeight="1">
      <c r="A781" s="20" t="s">
        <v>8</v>
      </c>
      <c r="B781" s="104" t="s">
        <v>9</v>
      </c>
      <c r="C781" s="105"/>
      <c r="D781" s="115" t="s">
        <v>10</v>
      </c>
      <c r="E781" s="22" t="s">
        <v>11</v>
      </c>
      <c r="F781" s="49"/>
      <c r="G781" s="49"/>
      <c r="H781" s="49"/>
      <c r="I781" s="49"/>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ht="13.5" customHeight="1">
      <c r="A782" s="24"/>
      <c r="B782" s="25" t="s">
        <v>12</v>
      </c>
      <c r="C782" s="26" t="s">
        <v>13</v>
      </c>
      <c r="D782" s="24"/>
      <c r="E782" s="24"/>
      <c r="F782" s="49"/>
      <c r="G782" s="49"/>
      <c r="H782" s="49"/>
      <c r="I782" s="49"/>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ht="13.5" customHeight="1">
      <c r="A783" s="158"/>
      <c r="B783" s="147"/>
      <c r="C783" s="155"/>
      <c r="D783" s="130" t="s">
        <v>1255</v>
      </c>
      <c r="E783" s="78"/>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ht="15.75" customHeight="1">
      <c r="A784" s="110"/>
      <c r="B784" s="36"/>
      <c r="C784" s="111"/>
      <c r="D784" s="147"/>
      <c r="E784" s="78"/>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ht="15.75" customHeight="1">
      <c r="A785" s="43" t="s">
        <v>20</v>
      </c>
      <c r="B785" s="113"/>
      <c r="C785" s="114"/>
      <c r="D785" s="113"/>
      <c r="E785" s="47">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ht="15.75" customHeight="1">
      <c r="A786" s="116"/>
      <c r="B786" s="117"/>
      <c r="C786" s="118"/>
      <c r="D786" s="117"/>
      <c r="E786" s="117"/>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ht="15.75" customHeight="1">
      <c r="A787" s="10" t="s">
        <v>74</v>
      </c>
      <c r="B787" s="11"/>
      <c r="C787" s="11"/>
      <c r="D787" s="11"/>
      <c r="E787" s="12"/>
      <c r="F787" s="49"/>
      <c r="G787" s="49"/>
      <c r="H787" s="49"/>
      <c r="I787" s="49"/>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ht="15.75" customHeight="1">
      <c r="A788" s="61" t="s">
        <v>1254</v>
      </c>
      <c r="B788" s="39"/>
      <c r="C788" s="39"/>
      <c r="D788" s="39"/>
      <c r="E788" s="40"/>
      <c r="F788" s="49"/>
      <c r="G788" s="49"/>
      <c r="H788" s="49"/>
      <c r="I788" s="49"/>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ht="15.75" customHeight="1">
      <c r="A789" s="14" t="s">
        <v>888</v>
      </c>
      <c r="B789" s="15"/>
      <c r="C789" s="16" t="s">
        <v>889</v>
      </c>
      <c r="D789" s="17" t="s">
        <v>890</v>
      </c>
      <c r="E789" s="18" t="s">
        <v>7</v>
      </c>
      <c r="F789" s="49"/>
      <c r="G789" s="49"/>
      <c r="H789" s="49"/>
      <c r="I789" s="49"/>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ht="15.75" customHeight="1">
      <c r="A790" s="20" t="s">
        <v>8</v>
      </c>
      <c r="B790" s="104" t="s">
        <v>9</v>
      </c>
      <c r="C790" s="105"/>
      <c r="D790" s="20" t="s">
        <v>10</v>
      </c>
      <c r="E790" s="22"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ht="15.75" customHeight="1">
      <c r="A791" s="24"/>
      <c r="B791" s="25" t="s">
        <v>12</v>
      </c>
      <c r="C791" s="26" t="s">
        <v>13</v>
      </c>
      <c r="D791" s="24"/>
      <c r="E791" s="24"/>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ht="15.75" customHeight="1">
      <c r="A792" s="120">
        <v>45421.0</v>
      </c>
      <c r="B792" s="130" t="s">
        <v>1127</v>
      </c>
      <c r="C792" s="85" t="s">
        <v>736</v>
      </c>
      <c r="D792" s="130" t="s">
        <v>1128</v>
      </c>
      <c r="E792" s="91">
        <v>1900.0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ht="15.75" customHeight="1">
      <c r="A793" s="120"/>
      <c r="B793" s="130"/>
      <c r="C793" s="85"/>
      <c r="D793" s="52" t="s">
        <v>1256</v>
      </c>
      <c r="E793" s="91">
        <v>100.0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ht="15.75" customHeight="1">
      <c r="A794" s="120">
        <v>45421.0</v>
      </c>
      <c r="B794" s="130" t="s">
        <v>1127</v>
      </c>
      <c r="C794" s="85" t="s">
        <v>736</v>
      </c>
      <c r="D794" s="130" t="s">
        <v>1129</v>
      </c>
      <c r="E794" s="91">
        <v>4750.0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ht="15.75" customHeight="1">
      <c r="A795" s="83"/>
      <c r="B795" s="130"/>
      <c r="C795" s="74"/>
      <c r="D795" s="52" t="s">
        <v>1256</v>
      </c>
      <c r="E795" s="91">
        <v>250.0</v>
      </c>
      <c r="F795" s="107"/>
      <c r="G795" s="107"/>
      <c r="H795" s="107"/>
      <c r="I795" s="107"/>
      <c r="J795" s="107"/>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c r="AV795" s="107"/>
      <c r="AW795" s="107"/>
      <c r="AX795" s="107"/>
    </row>
    <row r="796" ht="15.75" customHeight="1">
      <c r="A796" s="83">
        <v>45436.0</v>
      </c>
      <c r="B796" s="130" t="s">
        <v>1130</v>
      </c>
      <c r="C796" s="74" t="s">
        <v>1257</v>
      </c>
      <c r="D796" s="52" t="s">
        <v>1131</v>
      </c>
      <c r="E796" s="91">
        <v>489.95</v>
      </c>
      <c r="F796" s="107"/>
      <c r="G796" s="107"/>
      <c r="H796" s="107"/>
      <c r="I796" s="107"/>
      <c r="J796" s="107"/>
      <c r="K796" s="107"/>
      <c r="L796" s="107"/>
      <c r="M796" s="107"/>
      <c r="N796" s="107"/>
      <c r="O796" s="107"/>
      <c r="P796" s="107"/>
      <c r="Q796" s="107"/>
      <c r="R796" s="107"/>
      <c r="S796" s="107"/>
      <c r="T796" s="107"/>
      <c r="U796" s="107"/>
      <c r="V796" s="107"/>
      <c r="W796" s="107"/>
      <c r="X796" s="107"/>
      <c r="Y796" s="107"/>
      <c r="Z796" s="107"/>
      <c r="AA796" s="107"/>
      <c r="AB796" s="107"/>
      <c r="AC796" s="107"/>
      <c r="AD796" s="107"/>
      <c r="AE796" s="107"/>
      <c r="AF796" s="107"/>
      <c r="AG796" s="107"/>
      <c r="AH796" s="107"/>
      <c r="AI796" s="107"/>
      <c r="AJ796" s="107"/>
      <c r="AK796" s="107"/>
      <c r="AL796" s="107"/>
      <c r="AM796" s="107"/>
      <c r="AN796" s="107"/>
      <c r="AO796" s="107"/>
      <c r="AP796" s="107"/>
      <c r="AQ796" s="107"/>
      <c r="AR796" s="107"/>
      <c r="AS796" s="107"/>
      <c r="AT796" s="107"/>
      <c r="AU796" s="107"/>
      <c r="AV796" s="107"/>
      <c r="AW796" s="107"/>
      <c r="AX796" s="107"/>
    </row>
    <row r="797" ht="15.75" customHeight="1">
      <c r="A797" s="43"/>
      <c r="B797" s="113"/>
      <c r="C797" s="114"/>
      <c r="D797" s="52" t="s">
        <v>1256</v>
      </c>
      <c r="E797" s="91">
        <v>10.05</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ht="15.75" customHeight="1">
      <c r="A798" s="87" t="s">
        <v>20</v>
      </c>
      <c r="B798" s="88"/>
      <c r="C798" s="89"/>
      <c r="D798" s="90"/>
      <c r="E798" s="47">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ht="15.75" customHeight="1">
      <c r="A799" s="79"/>
      <c r="B799" s="80"/>
      <c r="C799" s="81"/>
      <c r="D799" s="80"/>
      <c r="E799" s="82"/>
      <c r="F799" s="107"/>
      <c r="G799" s="107"/>
      <c r="H799" s="107"/>
      <c r="I799" s="107"/>
      <c r="J799" s="107"/>
      <c r="K799" s="107"/>
      <c r="L799" s="107"/>
      <c r="M799" s="107"/>
      <c r="N799" s="107"/>
      <c r="O799" s="107"/>
      <c r="P799" s="107"/>
      <c r="Q799" s="107"/>
      <c r="R799" s="107"/>
      <c r="S799" s="107"/>
      <c r="T799" s="107"/>
      <c r="U799" s="107"/>
      <c r="V799" s="107"/>
      <c r="W799" s="107"/>
      <c r="X799" s="107"/>
      <c r="Y799" s="107"/>
      <c r="Z799" s="107"/>
      <c r="AA799" s="107"/>
      <c r="AB799" s="107"/>
      <c r="AC799" s="107"/>
      <c r="AD799" s="107"/>
      <c r="AE799" s="107"/>
      <c r="AF799" s="107"/>
      <c r="AG799" s="107"/>
      <c r="AH799" s="107"/>
      <c r="AI799" s="107"/>
      <c r="AJ799" s="107"/>
      <c r="AK799" s="107"/>
      <c r="AL799" s="107"/>
      <c r="AM799" s="107"/>
      <c r="AN799" s="107"/>
      <c r="AO799" s="107"/>
      <c r="AP799" s="107"/>
      <c r="AQ799" s="107"/>
      <c r="AR799" s="107"/>
      <c r="AS799" s="107"/>
      <c r="AT799" s="107"/>
      <c r="AU799" s="107"/>
      <c r="AV799" s="107"/>
      <c r="AW799" s="107"/>
      <c r="AX799" s="107"/>
    </row>
    <row r="800" ht="15.75" customHeight="1">
      <c r="A800" s="10" t="s">
        <v>2</v>
      </c>
      <c r="B800" s="11"/>
      <c r="C800" s="11"/>
      <c r="D800" s="11"/>
      <c r="E800" s="12"/>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ht="15.75" customHeight="1">
      <c r="A801" s="13" t="s">
        <v>892</v>
      </c>
      <c r="B801" s="11"/>
      <c r="C801" s="11"/>
      <c r="D801" s="11"/>
      <c r="E801" s="1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ht="15.75" customHeight="1">
      <c r="A802" s="14" t="s">
        <v>893</v>
      </c>
      <c r="B802" s="15"/>
      <c r="C802" s="16" t="s">
        <v>894</v>
      </c>
      <c r="D802" s="17" t="s">
        <v>681</v>
      </c>
      <c r="E802" s="18" t="s">
        <v>7</v>
      </c>
      <c r="F802" s="49"/>
      <c r="G802" s="49"/>
      <c r="H802" s="49"/>
      <c r="I802" s="49"/>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ht="15.75" customHeight="1">
      <c r="A803" s="20" t="s">
        <v>8</v>
      </c>
      <c r="B803" s="104" t="s">
        <v>9</v>
      </c>
      <c r="C803" s="105"/>
      <c r="D803" s="115" t="s">
        <v>10</v>
      </c>
      <c r="E803" s="22" t="s">
        <v>11</v>
      </c>
      <c r="F803" s="49"/>
      <c r="G803" s="49"/>
      <c r="H803" s="49"/>
      <c r="I803" s="49"/>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ht="13.5" customHeight="1">
      <c r="A804" s="24"/>
      <c r="B804" s="25" t="s">
        <v>12</v>
      </c>
      <c r="C804" s="26" t="s">
        <v>13</v>
      </c>
      <c r="D804" s="24"/>
      <c r="E804" s="24"/>
      <c r="F804" s="49"/>
      <c r="G804" s="49"/>
      <c r="H804" s="49"/>
      <c r="I804" s="49"/>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ht="41.25" customHeight="1">
      <c r="A805" s="83">
        <v>45427.0</v>
      </c>
      <c r="B805" s="130" t="s">
        <v>895</v>
      </c>
      <c r="C805" s="85" t="s">
        <v>896</v>
      </c>
      <c r="D805" s="130" t="s">
        <v>897</v>
      </c>
      <c r="E805" s="91">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ht="15.75" customHeight="1">
      <c r="A806" s="43" t="s">
        <v>20</v>
      </c>
      <c r="B806" s="113"/>
      <c r="C806" s="114"/>
      <c r="D806" s="113"/>
      <c r="E806" s="47">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ht="15.75" customHeight="1">
      <c r="A807" s="116"/>
      <c r="B807" s="117"/>
      <c r="C807" s="118"/>
      <c r="D807" s="117"/>
      <c r="E807" s="117"/>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ht="15.75" customHeight="1">
      <c r="A808" s="10" t="s">
        <v>74</v>
      </c>
      <c r="B808" s="11"/>
      <c r="C808" s="11"/>
      <c r="D808" s="11"/>
      <c r="E808" s="12"/>
      <c r="F808" s="49"/>
      <c r="G808" s="49"/>
      <c r="H808" s="49"/>
      <c r="I808" s="49"/>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ht="15.75" customHeight="1">
      <c r="A809" s="61" t="s">
        <v>892</v>
      </c>
      <c r="B809" s="39"/>
      <c r="C809" s="39"/>
      <c r="D809" s="39"/>
      <c r="E809" s="40"/>
      <c r="F809" s="49"/>
      <c r="G809" s="49"/>
      <c r="H809" s="49"/>
      <c r="I809" s="49"/>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ht="15.75" customHeight="1">
      <c r="A810" s="14" t="s">
        <v>893</v>
      </c>
      <c r="B810" s="15"/>
      <c r="C810" s="16" t="s">
        <v>894</v>
      </c>
      <c r="D810" s="17" t="s">
        <v>681</v>
      </c>
      <c r="E810" s="18" t="s">
        <v>7</v>
      </c>
      <c r="F810" s="49"/>
      <c r="G810" s="49"/>
      <c r="H810" s="49"/>
      <c r="I810" s="49"/>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ht="15.75" customHeight="1">
      <c r="A811" s="20" t="s">
        <v>8</v>
      </c>
      <c r="B811" s="104" t="s">
        <v>9</v>
      </c>
      <c r="C811" s="105"/>
      <c r="D811" s="20" t="s">
        <v>10</v>
      </c>
      <c r="E811" s="22"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ht="15.75" customHeight="1">
      <c r="A812" s="24"/>
      <c r="B812" s="25" t="s">
        <v>12</v>
      </c>
      <c r="C812" s="26" t="s">
        <v>13</v>
      </c>
      <c r="D812" s="24"/>
      <c r="E812" s="24"/>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ht="15.75" customHeight="1">
      <c r="A813" s="101">
        <v>45440.0</v>
      </c>
      <c r="B813" s="52" t="s">
        <v>898</v>
      </c>
      <c r="C813" s="74" t="s">
        <v>899</v>
      </c>
      <c r="D813" s="130" t="s">
        <v>900</v>
      </c>
      <c r="E813" s="91">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ht="15.75" customHeight="1">
      <c r="A814" s="43"/>
      <c r="B814" s="113"/>
      <c r="C814" s="114"/>
      <c r="D814" s="53" t="s">
        <v>901</v>
      </c>
      <c r="E814" s="91">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ht="15.75" customHeight="1">
      <c r="A815" s="87" t="s">
        <v>20</v>
      </c>
      <c r="B815" s="88"/>
      <c r="C815" s="89"/>
      <c r="D815" s="90"/>
      <c r="E815" s="47">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ht="15.75" customHeight="1">
      <c r="A816" s="79"/>
      <c r="B816" s="80"/>
      <c r="C816" s="81"/>
      <c r="D816" s="80"/>
      <c r="E816" s="82"/>
      <c r="F816" s="107"/>
      <c r="G816" s="107"/>
      <c r="H816" s="107"/>
      <c r="I816" s="107"/>
      <c r="J816" s="107"/>
      <c r="K816" s="107"/>
      <c r="L816" s="107"/>
      <c r="M816" s="107"/>
      <c r="N816" s="107"/>
      <c r="O816" s="107"/>
      <c r="P816" s="107"/>
      <c r="Q816" s="107"/>
      <c r="R816" s="107"/>
      <c r="S816" s="107"/>
      <c r="T816" s="107"/>
      <c r="U816" s="107"/>
      <c r="V816" s="107"/>
      <c r="W816" s="107"/>
      <c r="X816" s="107"/>
      <c r="Y816" s="107"/>
      <c r="Z816" s="107"/>
      <c r="AA816" s="107"/>
      <c r="AB816" s="107"/>
      <c r="AC816" s="107"/>
      <c r="AD816" s="107"/>
      <c r="AE816" s="107"/>
      <c r="AF816" s="107"/>
      <c r="AG816" s="107"/>
      <c r="AH816" s="107"/>
      <c r="AI816" s="107"/>
      <c r="AJ816" s="107"/>
      <c r="AK816" s="107"/>
      <c r="AL816" s="107"/>
      <c r="AM816" s="107"/>
      <c r="AN816" s="107"/>
      <c r="AO816" s="107"/>
      <c r="AP816" s="107"/>
      <c r="AQ816" s="107"/>
      <c r="AR816" s="107"/>
      <c r="AS816" s="107"/>
      <c r="AT816" s="107"/>
      <c r="AU816" s="107"/>
      <c r="AV816" s="107"/>
      <c r="AW816" s="107"/>
      <c r="AX816" s="107"/>
    </row>
    <row r="817" ht="15.75" customHeight="1">
      <c r="A817" s="10" t="s">
        <v>2</v>
      </c>
      <c r="B817" s="11"/>
      <c r="C817" s="11"/>
      <c r="D817" s="11"/>
      <c r="E817" s="12"/>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ht="15.75" customHeight="1">
      <c r="A818" s="13" t="s">
        <v>1258</v>
      </c>
      <c r="B818" s="11"/>
      <c r="C818" s="11"/>
      <c r="D818" s="11"/>
      <c r="E818" s="12"/>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ht="15.75" customHeight="1">
      <c r="A819" s="14" t="s">
        <v>903</v>
      </c>
      <c r="B819" s="15"/>
      <c r="C819" s="16" t="s">
        <v>904</v>
      </c>
      <c r="D819" s="17" t="s">
        <v>890</v>
      </c>
      <c r="E819" s="18" t="s">
        <v>7</v>
      </c>
      <c r="F819" s="49"/>
      <c r="G819" s="49"/>
      <c r="H819" s="49"/>
      <c r="I819" s="49"/>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ht="15.75" customHeight="1">
      <c r="A820" s="20" t="s">
        <v>8</v>
      </c>
      <c r="B820" s="104" t="s">
        <v>9</v>
      </c>
      <c r="C820" s="105"/>
      <c r="D820" s="115" t="s">
        <v>10</v>
      </c>
      <c r="E820" s="22" t="s">
        <v>11</v>
      </c>
      <c r="F820" s="49"/>
      <c r="G820" s="49"/>
      <c r="H820" s="49"/>
      <c r="I820" s="49"/>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ht="13.5" customHeight="1">
      <c r="A821" s="24"/>
      <c r="B821" s="25" t="s">
        <v>12</v>
      </c>
      <c r="C821" s="26" t="s">
        <v>13</v>
      </c>
      <c r="D821" s="24"/>
      <c r="E821" s="24"/>
      <c r="F821" s="49"/>
      <c r="G821" s="49"/>
      <c r="H821" s="49"/>
      <c r="I821" s="49"/>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ht="30.0" customHeight="1">
      <c r="A822" s="83">
        <v>45423.0</v>
      </c>
      <c r="B822" s="130" t="s">
        <v>1259</v>
      </c>
      <c r="C822" s="85" t="s">
        <v>819</v>
      </c>
      <c r="D822" s="130" t="s">
        <v>1260</v>
      </c>
      <c r="E822" s="91">
        <v>4822.6</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ht="15.75" customHeight="1">
      <c r="A823" s="43" t="s">
        <v>20</v>
      </c>
      <c r="B823" s="113"/>
      <c r="C823" s="114"/>
      <c r="D823" s="113"/>
      <c r="E823" s="47">
        <f>SUM(E822)</f>
        <v>4822.6</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ht="15.75" customHeight="1">
      <c r="A824" s="116"/>
      <c r="B824" s="117"/>
      <c r="C824" s="118"/>
      <c r="D824" s="117"/>
      <c r="E824" s="11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ht="15.75" customHeight="1">
      <c r="A825" s="10" t="s">
        <v>74</v>
      </c>
      <c r="B825" s="11"/>
      <c r="C825" s="11"/>
      <c r="D825" s="11"/>
      <c r="E825" s="12"/>
      <c r="F825" s="49"/>
      <c r="G825" s="49"/>
      <c r="H825" s="49"/>
      <c r="I825" s="49"/>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ht="15.75" customHeight="1">
      <c r="A826" s="61" t="s">
        <v>1261</v>
      </c>
      <c r="B826" s="39"/>
      <c r="C826" s="39"/>
      <c r="D826" s="39"/>
      <c r="E826" s="40"/>
      <c r="F826" s="49"/>
      <c r="G826" s="49"/>
      <c r="H826" s="49"/>
      <c r="I826" s="49"/>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ht="15.75" customHeight="1">
      <c r="A827" s="14" t="s">
        <v>903</v>
      </c>
      <c r="B827" s="15"/>
      <c r="C827" s="16" t="s">
        <v>904</v>
      </c>
      <c r="D827" s="17" t="s">
        <v>890</v>
      </c>
      <c r="E827" s="18" t="s">
        <v>7</v>
      </c>
      <c r="F827" s="49"/>
      <c r="G827" s="49"/>
      <c r="H827" s="49"/>
      <c r="I827" s="49"/>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ht="15.75" customHeight="1">
      <c r="A828" s="20" t="s">
        <v>8</v>
      </c>
      <c r="B828" s="104" t="s">
        <v>9</v>
      </c>
      <c r="C828" s="105"/>
      <c r="D828" s="20" t="s">
        <v>10</v>
      </c>
      <c r="E828" s="22" t="s">
        <v>11</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ht="15.75" customHeight="1">
      <c r="A829" s="24"/>
      <c r="B829" s="25" t="s">
        <v>12</v>
      </c>
      <c r="C829" s="26" t="s">
        <v>13</v>
      </c>
      <c r="D829" s="24"/>
      <c r="E829" s="24"/>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ht="15.75" customHeight="1">
      <c r="A830" s="120">
        <v>45468.0</v>
      </c>
      <c r="B830" s="130" t="s">
        <v>1262</v>
      </c>
      <c r="C830" s="85" t="s">
        <v>1263</v>
      </c>
      <c r="D830" s="130" t="s">
        <v>1264</v>
      </c>
      <c r="E830" s="91">
        <v>6950.0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ht="15.75" customHeight="1">
      <c r="A831" s="146"/>
      <c r="B831" s="147"/>
      <c r="C831" s="111"/>
      <c r="D831" s="147"/>
      <c r="E831" s="78"/>
      <c r="F831" s="107"/>
      <c r="G831" s="107"/>
      <c r="H831" s="107"/>
      <c r="I831" s="107"/>
      <c r="J831" s="107"/>
      <c r="K831" s="107"/>
      <c r="L831" s="107"/>
      <c r="M831" s="107"/>
      <c r="N831" s="107"/>
      <c r="O831" s="107"/>
      <c r="P831" s="107"/>
      <c r="Q831" s="107"/>
      <c r="R831" s="107"/>
      <c r="S831" s="107"/>
      <c r="T831" s="107"/>
      <c r="U831" s="107"/>
      <c r="V831" s="107"/>
      <c r="W831" s="107"/>
      <c r="X831" s="107"/>
      <c r="Y831" s="107"/>
      <c r="Z831" s="107"/>
      <c r="AA831" s="107"/>
      <c r="AB831" s="107"/>
      <c r="AC831" s="107"/>
      <c r="AD831" s="107"/>
      <c r="AE831" s="107"/>
      <c r="AF831" s="107"/>
      <c r="AG831" s="107"/>
      <c r="AH831" s="107"/>
      <c r="AI831" s="107"/>
      <c r="AJ831" s="107"/>
      <c r="AK831" s="107"/>
      <c r="AL831" s="107"/>
      <c r="AM831" s="107"/>
      <c r="AN831" s="107"/>
      <c r="AO831" s="107"/>
      <c r="AP831" s="107"/>
      <c r="AQ831" s="107"/>
      <c r="AR831" s="107"/>
      <c r="AS831" s="107"/>
      <c r="AT831" s="107"/>
      <c r="AU831" s="107"/>
      <c r="AV831" s="107"/>
      <c r="AW831" s="107"/>
      <c r="AX831" s="107"/>
    </row>
    <row r="832" ht="15.75" customHeight="1">
      <c r="A832" s="87" t="s">
        <v>20</v>
      </c>
      <c r="B832" s="88"/>
      <c r="C832" s="89"/>
      <c r="D832" s="90"/>
      <c r="E832" s="47">
        <f>SUM(E830:E831)</f>
        <v>6950</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ht="15.75" customHeight="1">
      <c r="A833" s="79"/>
      <c r="B833" s="80"/>
      <c r="C833" s="81"/>
      <c r="D833" s="80"/>
      <c r="E833" s="82"/>
      <c r="F833" s="107"/>
      <c r="G833" s="107"/>
      <c r="H833" s="107"/>
      <c r="I833" s="107"/>
      <c r="J833" s="107"/>
      <c r="K833" s="107"/>
      <c r="L833" s="107"/>
      <c r="M833" s="107"/>
      <c r="N833" s="107"/>
      <c r="O833" s="107"/>
      <c r="P833" s="107"/>
      <c r="Q833" s="107"/>
      <c r="R833" s="107"/>
      <c r="S833" s="107"/>
      <c r="T833" s="107"/>
      <c r="U833" s="107"/>
      <c r="V833" s="107"/>
      <c r="W833" s="107"/>
      <c r="X833" s="107"/>
      <c r="Y833" s="107"/>
      <c r="Z833" s="107"/>
      <c r="AA833" s="107"/>
      <c r="AB833" s="107"/>
      <c r="AC833" s="107"/>
      <c r="AD833" s="107"/>
      <c r="AE833" s="107"/>
      <c r="AF833" s="107"/>
      <c r="AG833" s="107"/>
      <c r="AH833" s="107"/>
      <c r="AI833" s="107"/>
      <c r="AJ833" s="107"/>
      <c r="AK833" s="107"/>
      <c r="AL833" s="107"/>
      <c r="AM833" s="107"/>
      <c r="AN833" s="107"/>
      <c r="AO833" s="107"/>
      <c r="AP833" s="107"/>
      <c r="AQ833" s="107"/>
      <c r="AR833" s="107"/>
      <c r="AS833" s="107"/>
      <c r="AT833" s="107"/>
      <c r="AU833" s="107"/>
      <c r="AV833" s="107"/>
      <c r="AW833" s="107"/>
      <c r="AX833" s="107"/>
    </row>
    <row r="834" ht="15.75" customHeight="1">
      <c r="A834" s="10" t="s">
        <v>2</v>
      </c>
      <c r="B834" s="11"/>
      <c r="C834" s="11"/>
      <c r="D834" s="11"/>
      <c r="E834" s="12"/>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ht="15.75" customHeight="1">
      <c r="A835" s="13" t="s">
        <v>906</v>
      </c>
      <c r="B835" s="11"/>
      <c r="C835" s="11"/>
      <c r="D835" s="11"/>
      <c r="E835" s="12"/>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ht="15.75" customHeight="1">
      <c r="A836" s="14" t="s">
        <v>907</v>
      </c>
      <c r="B836" s="15"/>
      <c r="C836" s="16" t="s">
        <v>908</v>
      </c>
      <c r="D836" s="17" t="s">
        <v>909</v>
      </c>
      <c r="E836" s="18" t="s">
        <v>7</v>
      </c>
      <c r="F836" s="49"/>
      <c r="G836" s="49"/>
      <c r="H836" s="49"/>
      <c r="I836" s="49"/>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ht="15.75" customHeight="1">
      <c r="A837" s="20" t="s">
        <v>8</v>
      </c>
      <c r="B837" s="104" t="s">
        <v>9</v>
      </c>
      <c r="C837" s="105"/>
      <c r="D837" s="115" t="s">
        <v>10</v>
      </c>
      <c r="E837" s="22" t="s">
        <v>11</v>
      </c>
      <c r="F837" s="49"/>
      <c r="G837" s="49"/>
      <c r="H837" s="49"/>
      <c r="I837" s="49"/>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ht="13.5" customHeight="1">
      <c r="A838" s="24"/>
      <c r="B838" s="25" t="s">
        <v>12</v>
      </c>
      <c r="C838" s="26" t="s">
        <v>13</v>
      </c>
      <c r="D838" s="24"/>
      <c r="E838" s="24"/>
      <c r="F838" s="49"/>
      <c r="G838" s="49"/>
      <c r="H838" s="49"/>
      <c r="I838" s="49"/>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ht="13.5" customHeight="1">
      <c r="A839" s="83">
        <v>45449.0</v>
      </c>
      <c r="B839" s="130" t="s">
        <v>589</v>
      </c>
      <c r="C839" s="85" t="s">
        <v>312</v>
      </c>
      <c r="D839" s="130" t="s">
        <v>910</v>
      </c>
      <c r="E839" s="91">
        <v>150.0</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ht="15.75" customHeight="1">
      <c r="A840" s="27">
        <v>45449.0</v>
      </c>
      <c r="B840" s="52" t="s">
        <v>911</v>
      </c>
      <c r="C840" s="74" t="s">
        <v>912</v>
      </c>
      <c r="D840" s="130" t="s">
        <v>913</v>
      </c>
      <c r="E840" s="91">
        <v>193.05</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ht="15.75" customHeight="1">
      <c r="A841" s="27">
        <v>45449.0</v>
      </c>
      <c r="B841" s="52" t="s">
        <v>302</v>
      </c>
      <c r="C841" s="74" t="s">
        <v>303</v>
      </c>
      <c r="D841" s="130" t="s">
        <v>914</v>
      </c>
      <c r="E841" s="91">
        <v>60.0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ht="15.75" customHeight="1">
      <c r="A842" s="27">
        <v>45450.0</v>
      </c>
      <c r="B842" s="52" t="s">
        <v>915</v>
      </c>
      <c r="C842" s="74" t="s">
        <v>300</v>
      </c>
      <c r="D842" s="130" t="s">
        <v>916</v>
      </c>
      <c r="E842" s="91">
        <v>191.8</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ht="15.75" customHeight="1">
      <c r="A843" s="27">
        <v>45455.0</v>
      </c>
      <c r="B843" s="52" t="s">
        <v>579</v>
      </c>
      <c r="C843" s="74" t="s">
        <v>414</v>
      </c>
      <c r="D843" s="130" t="s">
        <v>917</v>
      </c>
      <c r="E843" s="91">
        <v>397.4</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ht="15.75" customHeight="1">
      <c r="A844" s="27">
        <v>45457.0</v>
      </c>
      <c r="B844" s="52" t="s">
        <v>308</v>
      </c>
      <c r="C844" s="74" t="s">
        <v>141</v>
      </c>
      <c r="D844" s="130" t="s">
        <v>918</v>
      </c>
      <c r="E844" s="91">
        <v>101.0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ht="15.75" customHeight="1">
      <c r="A845" s="27">
        <v>45464.0</v>
      </c>
      <c r="B845" s="52" t="s">
        <v>302</v>
      </c>
      <c r="C845" s="74" t="s">
        <v>303</v>
      </c>
      <c r="D845" s="130" t="s">
        <v>919</v>
      </c>
      <c r="E845" s="91">
        <v>733.5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ht="15.75" customHeight="1">
      <c r="A846" s="27">
        <v>45464.0</v>
      </c>
      <c r="B846" s="52" t="s">
        <v>920</v>
      </c>
      <c r="C846" s="74" t="s">
        <v>921</v>
      </c>
      <c r="D846" s="130" t="s">
        <v>922</v>
      </c>
      <c r="E846" s="91">
        <v>517.75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ht="15.75" customHeight="1">
      <c r="A847" s="27">
        <v>45467.0</v>
      </c>
      <c r="B847" s="52" t="s">
        <v>302</v>
      </c>
      <c r="C847" s="74" t="s">
        <v>303</v>
      </c>
      <c r="D847" s="130" t="s">
        <v>923</v>
      </c>
      <c r="E847" s="91">
        <v>2073.0</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ht="15.75" customHeight="1">
      <c r="A848" s="27">
        <v>45467.0</v>
      </c>
      <c r="B848" s="52" t="s">
        <v>924</v>
      </c>
      <c r="C848" s="74" t="s">
        <v>925</v>
      </c>
      <c r="D848" s="130" t="s">
        <v>926</v>
      </c>
      <c r="E848" s="91">
        <v>135.0</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ht="15.75" customHeight="1">
      <c r="A849" s="27">
        <v>45469.0</v>
      </c>
      <c r="B849" s="52" t="s">
        <v>302</v>
      </c>
      <c r="C849" s="74" t="s">
        <v>303</v>
      </c>
      <c r="D849" s="130" t="s">
        <v>927</v>
      </c>
      <c r="E849" s="91">
        <v>83.0</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ht="15.75" customHeight="1">
      <c r="A850" s="27">
        <v>45475.0</v>
      </c>
      <c r="B850" s="52" t="s">
        <v>928</v>
      </c>
      <c r="C850" s="74" t="s">
        <v>819</v>
      </c>
      <c r="D850" s="130" t="s">
        <v>929</v>
      </c>
      <c r="E850" s="91">
        <v>31.5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ht="15.75" customHeight="1">
      <c r="A851" s="27">
        <v>45475.0</v>
      </c>
      <c r="B851" s="52" t="s">
        <v>302</v>
      </c>
      <c r="C851" s="74" t="s">
        <v>303</v>
      </c>
      <c r="D851" s="130" t="s">
        <v>930</v>
      </c>
      <c r="E851" s="91">
        <v>679.5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ht="15.75" customHeight="1">
      <c r="A852" s="27">
        <v>45481.0</v>
      </c>
      <c r="B852" s="52" t="s">
        <v>579</v>
      </c>
      <c r="C852" s="74" t="s">
        <v>414</v>
      </c>
      <c r="D852" s="130" t="s">
        <v>931</v>
      </c>
      <c r="E852" s="91">
        <v>1372.07</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ht="15.75" customHeight="1">
      <c r="A853" s="27">
        <v>45486.0</v>
      </c>
      <c r="B853" s="52" t="s">
        <v>302</v>
      </c>
      <c r="C853" s="74" t="s">
        <v>303</v>
      </c>
      <c r="D853" s="130" t="s">
        <v>932</v>
      </c>
      <c r="E853" s="91">
        <v>1277.0</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ht="15.75" customHeight="1">
      <c r="A854" s="43" t="s">
        <v>20</v>
      </c>
      <c r="B854" s="113"/>
      <c r="C854" s="114"/>
      <c r="D854" s="113"/>
      <c r="E854" s="47">
        <f>SUM(E839:E853)</f>
        <v>7995.57</v>
      </c>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ht="15.75" customHeight="1">
      <c r="A855" s="116"/>
      <c r="B855" s="117"/>
      <c r="C855" s="118"/>
      <c r="D855" s="117"/>
      <c r="E855" s="117"/>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ht="15.75" customHeight="1">
      <c r="A856" s="10" t="s">
        <v>74</v>
      </c>
      <c r="B856" s="11"/>
      <c r="C856" s="11"/>
      <c r="D856" s="11"/>
      <c r="E856" s="12"/>
      <c r="F856" s="49"/>
      <c r="G856" s="49"/>
      <c r="H856" s="49"/>
      <c r="I856" s="49"/>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ht="15.75" customHeight="1">
      <c r="A857" s="61" t="s">
        <v>906</v>
      </c>
      <c r="B857" s="39"/>
      <c r="C857" s="39"/>
      <c r="D857" s="39"/>
      <c r="E857" s="40"/>
      <c r="F857" s="49"/>
      <c r="G857" s="49"/>
      <c r="H857" s="49"/>
      <c r="I857" s="49"/>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ht="15.75" customHeight="1">
      <c r="A858" s="14" t="s">
        <v>907</v>
      </c>
      <c r="B858" s="15"/>
      <c r="C858" s="16" t="s">
        <v>908</v>
      </c>
      <c r="D858" s="17" t="s">
        <v>909</v>
      </c>
      <c r="E858" s="18" t="s">
        <v>7</v>
      </c>
      <c r="F858" s="49"/>
      <c r="G858" s="49"/>
      <c r="H858" s="49"/>
      <c r="I858" s="49"/>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ht="15.75" customHeight="1">
      <c r="A859" s="20" t="s">
        <v>8</v>
      </c>
      <c r="B859" s="104" t="s">
        <v>9</v>
      </c>
      <c r="C859" s="105"/>
      <c r="D859" s="20" t="s">
        <v>10</v>
      </c>
      <c r="E859" s="22" t="s">
        <v>11</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ht="15.75" customHeight="1">
      <c r="A860" s="24"/>
      <c r="B860" s="25" t="s">
        <v>12</v>
      </c>
      <c r="C860" s="26" t="s">
        <v>13</v>
      </c>
      <c r="D860" s="24"/>
      <c r="E860" s="24"/>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ht="15.75" customHeight="1">
      <c r="A861" s="120">
        <v>45440.0</v>
      </c>
      <c r="B861" s="130" t="s">
        <v>933</v>
      </c>
      <c r="C861" s="85" t="s">
        <v>459</v>
      </c>
      <c r="D861" s="130" t="s">
        <v>934</v>
      </c>
      <c r="E861" s="91">
        <v>489.95</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ht="15.75" customHeight="1">
      <c r="A862" s="120">
        <v>45441.0</v>
      </c>
      <c r="B862" s="130" t="s">
        <v>935</v>
      </c>
      <c r="C862" s="111"/>
      <c r="D862" s="52" t="s">
        <v>936</v>
      </c>
      <c r="E862" s="91">
        <v>10.05</v>
      </c>
      <c r="F862" s="107"/>
      <c r="G862" s="107"/>
      <c r="H862" s="107"/>
      <c r="I862" s="107"/>
      <c r="J862" s="107"/>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row>
    <row r="863" ht="15.75" customHeight="1">
      <c r="A863" s="120">
        <v>45443.0</v>
      </c>
      <c r="B863" s="130" t="s">
        <v>288</v>
      </c>
      <c r="C863" s="74" t="s">
        <v>289</v>
      </c>
      <c r="D863" s="52" t="s">
        <v>937</v>
      </c>
      <c r="E863" s="91">
        <v>1936.42</v>
      </c>
      <c r="F863" s="107"/>
      <c r="G863" s="107"/>
      <c r="H863" s="107"/>
      <c r="I863" s="107"/>
      <c r="J863" s="107"/>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c r="AG863" s="107"/>
      <c r="AH863" s="107"/>
      <c r="AI863" s="107"/>
      <c r="AJ863" s="107"/>
      <c r="AK863" s="107"/>
      <c r="AL863" s="107"/>
      <c r="AM863" s="107"/>
      <c r="AN863" s="107"/>
      <c r="AO863" s="107"/>
      <c r="AP863" s="107"/>
      <c r="AQ863" s="107"/>
      <c r="AR863" s="107"/>
      <c r="AS863" s="107"/>
      <c r="AT863" s="107"/>
      <c r="AU863" s="107"/>
      <c r="AV863" s="107"/>
      <c r="AW863" s="107"/>
      <c r="AX863" s="107"/>
    </row>
    <row r="864" ht="15.75" customHeight="1">
      <c r="A864" s="120">
        <v>45448.0</v>
      </c>
      <c r="B864" s="130" t="s">
        <v>935</v>
      </c>
      <c r="C864" s="111"/>
      <c r="D864" s="52" t="s">
        <v>938</v>
      </c>
      <c r="E864" s="91">
        <v>39.72</v>
      </c>
      <c r="F864" s="107"/>
      <c r="G864" s="107"/>
      <c r="H864" s="107"/>
      <c r="I864" s="107"/>
      <c r="J864" s="107"/>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7"/>
      <c r="AI864" s="107"/>
      <c r="AJ864" s="107"/>
      <c r="AK864" s="107"/>
      <c r="AL864" s="107"/>
      <c r="AM864" s="107"/>
      <c r="AN864" s="107"/>
      <c r="AO864" s="107"/>
      <c r="AP864" s="107"/>
      <c r="AQ864" s="107"/>
      <c r="AR864" s="107"/>
      <c r="AS864" s="107"/>
      <c r="AT864" s="107"/>
      <c r="AU864" s="107"/>
      <c r="AV864" s="107"/>
      <c r="AW864" s="107"/>
      <c r="AX864" s="107"/>
    </row>
    <row r="865" ht="15.75" customHeight="1">
      <c r="A865" s="120">
        <v>45448.0</v>
      </c>
      <c r="B865" s="130" t="s">
        <v>939</v>
      </c>
      <c r="C865" s="74" t="s">
        <v>940</v>
      </c>
      <c r="D865" s="52" t="s">
        <v>941</v>
      </c>
      <c r="E865" s="91">
        <v>242.9</v>
      </c>
      <c r="F865" s="107"/>
      <c r="G865" s="107"/>
      <c r="H865" s="107"/>
      <c r="I865" s="107"/>
      <c r="J865" s="107"/>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7"/>
      <c r="AI865" s="107"/>
      <c r="AJ865" s="107"/>
      <c r="AK865" s="107"/>
      <c r="AL865" s="107"/>
      <c r="AM865" s="107"/>
      <c r="AN865" s="107"/>
      <c r="AO865" s="107"/>
      <c r="AP865" s="107"/>
      <c r="AQ865" s="107"/>
      <c r="AR865" s="107"/>
      <c r="AS865" s="107"/>
      <c r="AT865" s="107"/>
      <c r="AU865" s="107"/>
      <c r="AV865" s="107"/>
      <c r="AW865" s="107"/>
      <c r="AX865" s="107"/>
    </row>
    <row r="866" ht="15.75" customHeight="1">
      <c r="A866" s="120">
        <v>45449.0</v>
      </c>
      <c r="B866" s="130" t="s">
        <v>935</v>
      </c>
      <c r="C866" s="111"/>
      <c r="D866" s="52" t="s">
        <v>942</v>
      </c>
      <c r="E866" s="91">
        <v>7.1</v>
      </c>
      <c r="F866" s="107"/>
      <c r="G866" s="107"/>
      <c r="H866" s="107"/>
      <c r="I866" s="107"/>
      <c r="J866" s="107"/>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c r="AJ866" s="107"/>
      <c r="AK866" s="107"/>
      <c r="AL866" s="107"/>
      <c r="AM866" s="107"/>
      <c r="AN866" s="107"/>
      <c r="AO866" s="107"/>
      <c r="AP866" s="107"/>
      <c r="AQ866" s="107"/>
      <c r="AR866" s="107"/>
      <c r="AS866" s="107"/>
      <c r="AT866" s="107"/>
      <c r="AU866" s="107"/>
      <c r="AV866" s="107"/>
      <c r="AW866" s="107"/>
      <c r="AX866" s="107"/>
    </row>
    <row r="867" ht="15.75" customHeight="1">
      <c r="A867" s="120">
        <v>45463.0</v>
      </c>
      <c r="B867" s="130" t="s">
        <v>943</v>
      </c>
      <c r="C867" s="74" t="s">
        <v>884</v>
      </c>
      <c r="D867" s="52" t="s">
        <v>944</v>
      </c>
      <c r="E867" s="91">
        <v>2375.0</v>
      </c>
      <c r="F867" s="107"/>
      <c r="G867" s="107"/>
      <c r="H867" s="107"/>
      <c r="I867" s="107"/>
      <c r="J867" s="107"/>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c r="AG867" s="107"/>
      <c r="AH867" s="107"/>
      <c r="AI867" s="107"/>
      <c r="AJ867" s="107"/>
      <c r="AK867" s="107"/>
      <c r="AL867" s="107"/>
      <c r="AM867" s="107"/>
      <c r="AN867" s="107"/>
      <c r="AO867" s="107"/>
      <c r="AP867" s="107"/>
      <c r="AQ867" s="107"/>
      <c r="AR867" s="107"/>
      <c r="AS867" s="107"/>
      <c r="AT867" s="107"/>
      <c r="AU867" s="107"/>
      <c r="AV867" s="107"/>
      <c r="AW867" s="107"/>
      <c r="AX867" s="107"/>
    </row>
    <row r="868" ht="15.75" customHeight="1">
      <c r="A868" s="120">
        <v>45464.0</v>
      </c>
      <c r="B868" s="130" t="s">
        <v>935</v>
      </c>
      <c r="C868" s="111"/>
      <c r="D868" s="52" t="s">
        <v>945</v>
      </c>
      <c r="E868" s="91">
        <v>125.0</v>
      </c>
      <c r="F868" s="107"/>
      <c r="G868" s="107"/>
      <c r="H868" s="107"/>
      <c r="I868" s="107"/>
      <c r="J868" s="107"/>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c r="AJ868" s="107"/>
      <c r="AK868" s="107"/>
      <c r="AL868" s="107"/>
      <c r="AM868" s="107"/>
      <c r="AN868" s="107"/>
      <c r="AO868" s="107"/>
      <c r="AP868" s="107"/>
      <c r="AQ868" s="107"/>
      <c r="AR868" s="107"/>
      <c r="AS868" s="107"/>
      <c r="AT868" s="107"/>
      <c r="AU868" s="107"/>
      <c r="AV868" s="107"/>
      <c r="AW868" s="107"/>
      <c r="AX868" s="107"/>
    </row>
    <row r="869" ht="15.75" customHeight="1">
      <c r="A869" s="120">
        <v>45470.0</v>
      </c>
      <c r="B869" s="130" t="s">
        <v>946</v>
      </c>
      <c r="C869" s="74" t="s">
        <v>852</v>
      </c>
      <c r="D869" s="52" t="s">
        <v>947</v>
      </c>
      <c r="E869" s="91">
        <v>142.5</v>
      </c>
      <c r="F869" s="107"/>
      <c r="G869" s="107"/>
      <c r="H869" s="107"/>
      <c r="I869" s="107"/>
      <c r="J869" s="107"/>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107"/>
      <c r="AH869" s="107"/>
      <c r="AI869" s="107"/>
      <c r="AJ869" s="107"/>
      <c r="AK869" s="107"/>
      <c r="AL869" s="107"/>
      <c r="AM869" s="107"/>
      <c r="AN869" s="107"/>
      <c r="AO869" s="107"/>
      <c r="AP869" s="107"/>
      <c r="AQ869" s="107"/>
      <c r="AR869" s="107"/>
      <c r="AS869" s="107"/>
      <c r="AT869" s="107"/>
      <c r="AU869" s="107"/>
      <c r="AV869" s="107"/>
      <c r="AW869" s="107"/>
      <c r="AX869" s="107"/>
    </row>
    <row r="870" ht="15.75" customHeight="1">
      <c r="A870" s="120">
        <v>45470.0</v>
      </c>
      <c r="B870" s="130" t="s">
        <v>935</v>
      </c>
      <c r="C870" s="111"/>
      <c r="D870" s="52" t="s">
        <v>948</v>
      </c>
      <c r="E870" s="91">
        <v>7.5</v>
      </c>
      <c r="F870" s="107"/>
      <c r="G870" s="107"/>
      <c r="H870" s="107"/>
      <c r="I870" s="107"/>
      <c r="J870" s="107"/>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row>
    <row r="871" ht="15.75" customHeight="1">
      <c r="A871" s="120">
        <v>45453.0</v>
      </c>
      <c r="B871" s="130" t="s">
        <v>949</v>
      </c>
      <c r="C871" s="74" t="s">
        <v>950</v>
      </c>
      <c r="D871" s="52" t="s">
        <v>951</v>
      </c>
      <c r="E871" s="91">
        <v>1805.0</v>
      </c>
      <c r="F871" s="107"/>
      <c r="G871" s="107"/>
      <c r="H871" s="107"/>
      <c r="I871" s="107"/>
      <c r="J871" s="107"/>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c r="AJ871" s="107"/>
      <c r="AK871" s="107"/>
      <c r="AL871" s="107"/>
      <c r="AM871" s="107"/>
      <c r="AN871" s="107"/>
      <c r="AO871" s="107"/>
      <c r="AP871" s="107"/>
      <c r="AQ871" s="107"/>
      <c r="AR871" s="107"/>
      <c r="AS871" s="107"/>
      <c r="AT871" s="107"/>
      <c r="AU871" s="107"/>
      <c r="AV871" s="107"/>
      <c r="AW871" s="107"/>
      <c r="AX871" s="107"/>
    </row>
    <row r="872" ht="15.75" customHeight="1">
      <c r="A872" s="146"/>
      <c r="B872" s="130" t="s">
        <v>935</v>
      </c>
      <c r="C872" s="111"/>
      <c r="D872" s="52" t="s">
        <v>952</v>
      </c>
      <c r="E872" s="91">
        <v>0.0</v>
      </c>
      <c r="F872" s="107"/>
      <c r="G872" s="107"/>
      <c r="H872" s="107"/>
      <c r="I872" s="107"/>
      <c r="J872" s="107"/>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c r="AJ872" s="107"/>
      <c r="AK872" s="107"/>
      <c r="AL872" s="107"/>
      <c r="AM872" s="107"/>
      <c r="AN872" s="107"/>
      <c r="AO872" s="107"/>
      <c r="AP872" s="107"/>
      <c r="AQ872" s="107"/>
      <c r="AR872" s="107"/>
      <c r="AS872" s="107"/>
      <c r="AT872" s="107"/>
      <c r="AU872" s="107"/>
      <c r="AV872" s="107"/>
      <c r="AW872" s="107"/>
      <c r="AX872" s="107"/>
    </row>
    <row r="873" ht="15.75" customHeight="1">
      <c r="A873" s="120">
        <v>45453.0</v>
      </c>
      <c r="B873" s="130" t="s">
        <v>109</v>
      </c>
      <c r="C873" s="74" t="s">
        <v>953</v>
      </c>
      <c r="D873" s="52" t="s">
        <v>954</v>
      </c>
      <c r="E873" s="91">
        <v>30.0</v>
      </c>
      <c r="F873" s="107"/>
      <c r="G873" s="107"/>
      <c r="H873" s="107"/>
      <c r="I873" s="107"/>
      <c r="J873" s="107"/>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c r="AG873" s="107"/>
      <c r="AH873" s="107"/>
      <c r="AI873" s="107"/>
      <c r="AJ873" s="107"/>
      <c r="AK873" s="107"/>
      <c r="AL873" s="107"/>
      <c r="AM873" s="107"/>
      <c r="AN873" s="107"/>
      <c r="AO873" s="107"/>
      <c r="AP873" s="107"/>
      <c r="AQ873" s="107"/>
      <c r="AR873" s="107"/>
      <c r="AS873" s="107"/>
      <c r="AT873" s="107"/>
      <c r="AU873" s="107"/>
      <c r="AV873" s="107"/>
      <c r="AW873" s="107"/>
      <c r="AX873" s="107"/>
    </row>
    <row r="874" ht="15.75" customHeight="1">
      <c r="A874" s="146"/>
      <c r="B874" s="130" t="s">
        <v>935</v>
      </c>
      <c r="C874" s="111"/>
      <c r="D874" s="52" t="s">
        <v>955</v>
      </c>
      <c r="E874" s="91">
        <v>0.0</v>
      </c>
      <c r="F874" s="107"/>
      <c r="G874" s="107"/>
      <c r="H874" s="107"/>
      <c r="I874" s="107"/>
      <c r="J874" s="107"/>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c r="AG874" s="107"/>
      <c r="AH874" s="107"/>
      <c r="AI874" s="107"/>
      <c r="AJ874" s="107"/>
      <c r="AK874" s="107"/>
      <c r="AL874" s="107"/>
      <c r="AM874" s="107"/>
      <c r="AN874" s="107"/>
      <c r="AO874" s="107"/>
      <c r="AP874" s="107"/>
      <c r="AQ874" s="107"/>
      <c r="AR874" s="107"/>
      <c r="AS874" s="107"/>
      <c r="AT874" s="107"/>
      <c r="AU874" s="107"/>
      <c r="AV874" s="107"/>
      <c r="AW874" s="107"/>
      <c r="AX874" s="107"/>
    </row>
    <row r="875" ht="15.75" customHeight="1">
      <c r="A875" s="120">
        <v>45462.0</v>
      </c>
      <c r="B875" s="130" t="s">
        <v>956</v>
      </c>
      <c r="C875" s="74" t="s">
        <v>957</v>
      </c>
      <c r="D875" s="52" t="s">
        <v>958</v>
      </c>
      <c r="E875" s="91">
        <v>350.0</v>
      </c>
      <c r="F875" s="107"/>
      <c r="G875" s="107"/>
      <c r="H875" s="107"/>
      <c r="I875" s="107"/>
      <c r="J875" s="107"/>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c r="AK875" s="107"/>
      <c r="AL875" s="107"/>
      <c r="AM875" s="107"/>
      <c r="AN875" s="107"/>
      <c r="AO875" s="107"/>
      <c r="AP875" s="107"/>
      <c r="AQ875" s="107"/>
      <c r="AR875" s="107"/>
      <c r="AS875" s="107"/>
      <c r="AT875" s="107"/>
      <c r="AU875" s="107"/>
      <c r="AV875" s="107"/>
      <c r="AW875" s="107"/>
      <c r="AX875" s="107"/>
    </row>
    <row r="876" ht="15.75" customHeight="1">
      <c r="A876" s="146"/>
      <c r="B876" s="130" t="s">
        <v>935</v>
      </c>
      <c r="C876" s="111"/>
      <c r="D876" s="52" t="s">
        <v>959</v>
      </c>
      <c r="E876" s="91">
        <v>0.0</v>
      </c>
      <c r="F876" s="107"/>
      <c r="G876" s="107"/>
      <c r="H876" s="107"/>
      <c r="I876" s="107"/>
      <c r="J876" s="107"/>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row>
    <row r="877" ht="15.75" customHeight="1">
      <c r="A877" s="120">
        <v>45496.0</v>
      </c>
      <c r="B877" s="130" t="s">
        <v>109</v>
      </c>
      <c r="C877" s="74" t="s">
        <v>953</v>
      </c>
      <c r="D877" s="52" t="s">
        <v>960</v>
      </c>
      <c r="E877" s="91">
        <v>40.0</v>
      </c>
      <c r="F877" s="107"/>
      <c r="G877" s="107"/>
      <c r="H877" s="107"/>
      <c r="I877" s="107"/>
      <c r="J877" s="107"/>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c r="AG877" s="107"/>
      <c r="AH877" s="107"/>
      <c r="AI877" s="107"/>
      <c r="AJ877" s="107"/>
      <c r="AK877" s="107"/>
      <c r="AL877" s="107"/>
      <c r="AM877" s="107"/>
      <c r="AN877" s="107"/>
      <c r="AO877" s="107"/>
      <c r="AP877" s="107"/>
      <c r="AQ877" s="107"/>
      <c r="AR877" s="107"/>
      <c r="AS877" s="107"/>
      <c r="AT877" s="107"/>
      <c r="AU877" s="107"/>
      <c r="AV877" s="107"/>
      <c r="AW877" s="107"/>
      <c r="AX877" s="107"/>
    </row>
    <row r="878" ht="15.75" customHeight="1">
      <c r="A878" s="146"/>
      <c r="B878" s="130" t="s">
        <v>935</v>
      </c>
      <c r="C878" s="111"/>
      <c r="D878" s="52" t="s">
        <v>959</v>
      </c>
      <c r="E878" s="91">
        <v>0.0</v>
      </c>
      <c r="F878" s="107"/>
      <c r="G878" s="107"/>
      <c r="H878" s="107"/>
      <c r="I878" s="107"/>
      <c r="J878" s="107"/>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107"/>
      <c r="AH878" s="107"/>
      <c r="AI878" s="107"/>
      <c r="AJ878" s="107"/>
      <c r="AK878" s="107"/>
      <c r="AL878" s="107"/>
      <c r="AM878" s="107"/>
      <c r="AN878" s="107"/>
      <c r="AO878" s="107"/>
      <c r="AP878" s="107"/>
      <c r="AQ878" s="107"/>
      <c r="AR878" s="107"/>
      <c r="AS878" s="107"/>
      <c r="AT878" s="107"/>
      <c r="AU878" s="107"/>
      <c r="AV878" s="107"/>
      <c r="AW878" s="107"/>
      <c r="AX878" s="107"/>
    </row>
    <row r="879" ht="15.75" customHeight="1">
      <c r="A879" s="120">
        <v>45499.0</v>
      </c>
      <c r="B879" s="130" t="s">
        <v>949</v>
      </c>
      <c r="C879" s="74" t="s">
        <v>950</v>
      </c>
      <c r="D879" s="52" t="s">
        <v>951</v>
      </c>
      <c r="E879" s="91">
        <v>200.0</v>
      </c>
      <c r="F879" s="107"/>
      <c r="G879" s="107"/>
      <c r="H879" s="107"/>
      <c r="I879" s="107"/>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AN879" s="107"/>
      <c r="AO879" s="107"/>
      <c r="AP879" s="107"/>
      <c r="AQ879" s="107"/>
      <c r="AR879" s="107"/>
      <c r="AS879" s="107"/>
      <c r="AT879" s="107"/>
      <c r="AU879" s="107"/>
      <c r="AV879" s="107"/>
      <c r="AW879" s="107"/>
      <c r="AX879" s="107"/>
    </row>
    <row r="880" ht="15.75" customHeight="1">
      <c r="A880" s="146"/>
      <c r="B880" s="130" t="s">
        <v>935</v>
      </c>
      <c r="C880" s="111"/>
      <c r="D880" s="52" t="s">
        <v>961</v>
      </c>
      <c r="E880" s="91">
        <v>0.0</v>
      </c>
      <c r="F880" s="107"/>
      <c r="G880" s="107"/>
      <c r="H880" s="107"/>
      <c r="I880" s="107"/>
      <c r="J880" s="107"/>
      <c r="K880" s="107"/>
      <c r="L880" s="107"/>
      <c r="M880" s="107"/>
      <c r="N880" s="107"/>
      <c r="O880" s="107"/>
      <c r="P880" s="107"/>
      <c r="Q880" s="107"/>
      <c r="R880" s="107"/>
      <c r="S880" s="107"/>
      <c r="T880" s="107"/>
      <c r="U880" s="107"/>
      <c r="V880" s="107"/>
      <c r="W880" s="107"/>
      <c r="X880" s="107"/>
      <c r="Y880" s="107"/>
      <c r="Z880" s="107"/>
      <c r="AA880" s="107"/>
      <c r="AB880" s="107"/>
      <c r="AC880" s="107"/>
      <c r="AD880" s="107"/>
      <c r="AE880" s="107"/>
      <c r="AF880" s="107"/>
      <c r="AG880" s="107"/>
      <c r="AH880" s="107"/>
      <c r="AI880" s="107"/>
      <c r="AJ880" s="107"/>
      <c r="AK880" s="107"/>
      <c r="AL880" s="107"/>
      <c r="AM880" s="107"/>
      <c r="AN880" s="107"/>
      <c r="AO880" s="107"/>
      <c r="AP880" s="107"/>
      <c r="AQ880" s="107"/>
      <c r="AR880" s="107"/>
      <c r="AS880" s="107"/>
      <c r="AT880" s="107"/>
      <c r="AU880" s="107"/>
      <c r="AV880" s="107"/>
      <c r="AW880" s="107"/>
      <c r="AX880" s="107"/>
    </row>
    <row r="881" ht="15.75" customHeight="1">
      <c r="A881" s="87" t="s">
        <v>20</v>
      </c>
      <c r="B881" s="88"/>
      <c r="C881" s="89"/>
      <c r="D881" s="90"/>
      <c r="E881" s="47">
        <f>SUM(E861:E880)</f>
        <v>7801.14</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ht="15.75" customHeight="1">
      <c r="A882" s="79"/>
      <c r="B882" s="80"/>
      <c r="C882" s="81"/>
      <c r="D882" s="80"/>
      <c r="E882" s="82"/>
      <c r="F882" s="107"/>
      <c r="G882" s="107"/>
      <c r="H882" s="107"/>
      <c r="I882" s="107"/>
      <c r="J882" s="107"/>
      <c r="K882" s="107"/>
      <c r="L882" s="107"/>
      <c r="M882" s="107"/>
      <c r="N882" s="107"/>
      <c r="O882" s="107"/>
      <c r="P882" s="107"/>
      <c r="Q882" s="107"/>
      <c r="R882" s="107"/>
      <c r="S882" s="107"/>
      <c r="T882" s="107"/>
      <c r="U882" s="107"/>
      <c r="V882" s="107"/>
      <c r="W882" s="107"/>
      <c r="X882" s="107"/>
      <c r="Y882" s="107"/>
      <c r="Z882" s="107"/>
      <c r="AA882" s="107"/>
      <c r="AB882" s="107"/>
      <c r="AC882" s="107"/>
      <c r="AD882" s="107"/>
      <c r="AE882" s="107"/>
      <c r="AF882" s="107"/>
      <c r="AG882" s="107"/>
      <c r="AH882" s="107"/>
      <c r="AI882" s="107"/>
      <c r="AJ882" s="107"/>
      <c r="AK882" s="107"/>
      <c r="AL882" s="107"/>
      <c r="AM882" s="107"/>
      <c r="AN882" s="107"/>
      <c r="AO882" s="107"/>
      <c r="AP882" s="107"/>
      <c r="AQ882" s="107"/>
      <c r="AR882" s="107"/>
      <c r="AS882" s="107"/>
      <c r="AT882" s="107"/>
      <c r="AU882" s="107"/>
      <c r="AV882" s="107"/>
      <c r="AW882" s="107"/>
      <c r="AX882" s="107"/>
    </row>
    <row r="883" ht="15.75" customHeight="1">
      <c r="A883" s="10" t="s">
        <v>74</v>
      </c>
      <c r="B883" s="11"/>
      <c r="C883" s="11"/>
      <c r="D883" s="11"/>
      <c r="E883" s="12"/>
      <c r="F883" s="49"/>
      <c r="G883" s="49"/>
      <c r="H883" s="49"/>
      <c r="I883" s="49"/>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ht="15.75" customHeight="1">
      <c r="A884" s="61" t="s">
        <v>1265</v>
      </c>
      <c r="B884" s="39"/>
      <c r="C884" s="39"/>
      <c r="D884" s="39"/>
      <c r="E884" s="40"/>
      <c r="F884" s="49"/>
      <c r="G884" s="49"/>
      <c r="H884" s="49"/>
      <c r="I884" s="49"/>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ht="15.75" customHeight="1">
      <c r="A885" s="14" t="s">
        <v>963</v>
      </c>
      <c r="B885" s="15"/>
      <c r="C885" s="16" t="s">
        <v>964</v>
      </c>
      <c r="D885" s="17" t="s">
        <v>965</v>
      </c>
      <c r="E885" s="18" t="s">
        <v>7</v>
      </c>
      <c r="F885" s="49"/>
      <c r="G885" s="49"/>
      <c r="H885" s="49"/>
      <c r="I885" s="49"/>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ht="15.75" customHeight="1">
      <c r="A886" s="20" t="s">
        <v>8</v>
      </c>
      <c r="B886" s="104" t="s">
        <v>9</v>
      </c>
      <c r="C886" s="105"/>
      <c r="D886" s="20" t="s">
        <v>10</v>
      </c>
      <c r="E886" s="22" t="s">
        <v>11</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ht="15.75" customHeight="1">
      <c r="A887" s="24"/>
      <c r="B887" s="25" t="s">
        <v>12</v>
      </c>
      <c r="C887" s="26" t="s">
        <v>13</v>
      </c>
      <c r="D887" s="24"/>
      <c r="E887" s="24"/>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ht="15.75" customHeight="1">
      <c r="A888" s="101">
        <v>45450.0</v>
      </c>
      <c r="B888" s="52" t="s">
        <v>966</v>
      </c>
      <c r="C888" s="74" t="s">
        <v>967</v>
      </c>
      <c r="D888" s="130" t="s">
        <v>968</v>
      </c>
      <c r="E888" s="91">
        <v>1134.0</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ht="15.75" customHeight="1">
      <c r="A889" s="87" t="s">
        <v>20</v>
      </c>
      <c r="B889" s="88"/>
      <c r="C889" s="89"/>
      <c r="D889" s="90"/>
      <c r="E889" s="47">
        <f>SUM(E888)</f>
        <v>1134</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ht="15.75" customHeight="1">
      <c r="A890" s="79"/>
      <c r="B890" s="80"/>
      <c r="C890" s="81"/>
      <c r="D890" s="80"/>
      <c r="E890" s="82"/>
      <c r="F890" s="107"/>
      <c r="G890" s="107"/>
      <c r="H890" s="107"/>
      <c r="I890" s="107"/>
      <c r="J890" s="107"/>
      <c r="K890" s="107"/>
      <c r="L890" s="107"/>
      <c r="M890" s="107"/>
      <c r="N890" s="107"/>
      <c r="O890" s="107"/>
      <c r="P890" s="107"/>
      <c r="Q890" s="107"/>
      <c r="R890" s="107"/>
      <c r="S890" s="107"/>
      <c r="T890" s="107"/>
      <c r="U890" s="107"/>
      <c r="V890" s="107"/>
      <c r="W890" s="107"/>
      <c r="X890" s="107"/>
      <c r="Y890" s="107"/>
      <c r="Z890" s="107"/>
      <c r="AA890" s="107"/>
      <c r="AB890" s="107"/>
      <c r="AC890" s="107"/>
      <c r="AD890" s="107"/>
      <c r="AE890" s="107"/>
      <c r="AF890" s="107"/>
      <c r="AG890" s="107"/>
      <c r="AH890" s="107"/>
      <c r="AI890" s="107"/>
      <c r="AJ890" s="107"/>
      <c r="AK890" s="107"/>
      <c r="AL890" s="107"/>
      <c r="AM890" s="107"/>
      <c r="AN890" s="107"/>
      <c r="AO890" s="107"/>
      <c r="AP890" s="107"/>
      <c r="AQ890" s="107"/>
      <c r="AR890" s="107"/>
      <c r="AS890" s="107"/>
      <c r="AT890" s="107"/>
      <c r="AU890" s="107"/>
      <c r="AV890" s="107"/>
      <c r="AW890" s="107"/>
      <c r="AX890" s="107"/>
    </row>
    <row r="891" ht="15.75" customHeight="1">
      <c r="A891" s="10" t="s">
        <v>74</v>
      </c>
      <c r="B891" s="11"/>
      <c r="C891" s="11"/>
      <c r="D891" s="11"/>
      <c r="E891" s="12"/>
      <c r="F891" s="49"/>
      <c r="G891" s="49"/>
      <c r="H891" s="49"/>
      <c r="I891" s="49"/>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ht="15.75" customHeight="1">
      <c r="A892" s="61" t="s">
        <v>969</v>
      </c>
      <c r="B892" s="39"/>
      <c r="C892" s="39"/>
      <c r="D892" s="39"/>
      <c r="E892" s="40"/>
      <c r="F892" s="49"/>
      <c r="G892" s="49"/>
      <c r="H892" s="49"/>
      <c r="I892" s="49"/>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ht="15.75" customHeight="1">
      <c r="A893" s="14" t="s">
        <v>970</v>
      </c>
      <c r="B893" s="15"/>
      <c r="C893" s="16" t="s">
        <v>971</v>
      </c>
      <c r="D893" s="17" t="s">
        <v>972</v>
      </c>
      <c r="E893" s="18" t="s">
        <v>7</v>
      </c>
      <c r="F893" s="49"/>
      <c r="G893" s="49"/>
      <c r="H893" s="49"/>
      <c r="I893" s="49"/>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ht="15.75" customHeight="1">
      <c r="A894" s="20" t="s">
        <v>8</v>
      </c>
      <c r="B894" s="104" t="s">
        <v>9</v>
      </c>
      <c r="C894" s="105"/>
      <c r="D894" s="20" t="s">
        <v>10</v>
      </c>
      <c r="E894" s="22" t="s">
        <v>11</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ht="15.75" customHeight="1">
      <c r="A895" s="24"/>
      <c r="B895" s="25" t="s">
        <v>12</v>
      </c>
      <c r="C895" s="26" t="s">
        <v>13</v>
      </c>
      <c r="D895" s="24"/>
      <c r="E895" s="24"/>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ht="15.75" customHeight="1">
      <c r="A896" s="101">
        <v>45446.0</v>
      </c>
      <c r="B896" s="52" t="s">
        <v>973</v>
      </c>
      <c r="C896" s="74" t="s">
        <v>736</v>
      </c>
      <c r="D896" s="52" t="s">
        <v>974</v>
      </c>
      <c r="E896" s="91">
        <v>3040.0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ht="15.75" customHeight="1">
      <c r="A897" s="101">
        <v>45454.0</v>
      </c>
      <c r="B897" s="52" t="s">
        <v>738</v>
      </c>
      <c r="C897" s="74"/>
      <c r="D897" s="52" t="s">
        <v>975</v>
      </c>
      <c r="E897" s="91">
        <v>160.0</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ht="15.75" customHeight="1">
      <c r="A898" s="101">
        <v>45449.0</v>
      </c>
      <c r="B898" s="52" t="s">
        <v>976</v>
      </c>
      <c r="C898" s="74" t="s">
        <v>977</v>
      </c>
      <c r="D898" s="52" t="s">
        <v>978</v>
      </c>
      <c r="E898" s="91">
        <v>213.75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ht="15.75" customHeight="1">
      <c r="A899" s="101">
        <v>45454.0</v>
      </c>
      <c r="B899" s="52" t="s">
        <v>738</v>
      </c>
      <c r="C899" s="74"/>
      <c r="D899" s="52" t="s">
        <v>979</v>
      </c>
      <c r="E899" s="91">
        <v>11.25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ht="15.75" customHeight="1">
      <c r="A900" s="27">
        <v>45453.0</v>
      </c>
      <c r="B900" s="52" t="s">
        <v>980</v>
      </c>
      <c r="C900" s="74" t="s">
        <v>521</v>
      </c>
      <c r="D900" s="52" t="s">
        <v>981</v>
      </c>
      <c r="E900" s="91">
        <v>4881.5</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ht="15.75" customHeight="1">
      <c r="A901" s="101">
        <v>45454.0</v>
      </c>
      <c r="B901" s="52" t="s">
        <v>738</v>
      </c>
      <c r="C901" s="159"/>
      <c r="D901" s="52" t="s">
        <v>982</v>
      </c>
      <c r="E901" s="91">
        <v>118.5</v>
      </c>
      <c r="F901" s="107"/>
      <c r="G901" s="107"/>
      <c r="H901" s="107"/>
      <c r="I901" s="107"/>
      <c r="J901" s="107"/>
      <c r="K901" s="107"/>
      <c r="L901" s="107"/>
      <c r="M901" s="107"/>
      <c r="N901" s="107"/>
      <c r="O901" s="107"/>
      <c r="P901" s="107"/>
      <c r="Q901" s="107"/>
      <c r="R901" s="107"/>
      <c r="S901" s="107"/>
      <c r="T901" s="107"/>
      <c r="U901" s="107"/>
      <c r="V901" s="107"/>
      <c r="W901" s="107"/>
      <c r="X901" s="107"/>
      <c r="Y901" s="107"/>
      <c r="Z901" s="107"/>
      <c r="AA901" s="107"/>
      <c r="AB901" s="107"/>
      <c r="AC901" s="107"/>
      <c r="AD901" s="107"/>
      <c r="AE901" s="107"/>
      <c r="AF901" s="107"/>
      <c r="AG901" s="107"/>
      <c r="AH901" s="107"/>
      <c r="AI901" s="107"/>
      <c r="AJ901" s="107"/>
      <c r="AK901" s="107"/>
      <c r="AL901" s="107"/>
      <c r="AM901" s="107"/>
      <c r="AN901" s="107"/>
      <c r="AO901" s="107"/>
      <c r="AP901" s="107"/>
      <c r="AQ901" s="107"/>
      <c r="AR901" s="107"/>
      <c r="AS901" s="107"/>
      <c r="AT901" s="107"/>
      <c r="AU901" s="107"/>
      <c r="AV901" s="107"/>
      <c r="AW901" s="107"/>
      <c r="AX901" s="107"/>
    </row>
    <row r="902" ht="15.75" customHeight="1">
      <c r="A902" s="101">
        <v>45478.0</v>
      </c>
      <c r="B902" s="52" t="s">
        <v>983</v>
      </c>
      <c r="C902" s="74" t="s">
        <v>984</v>
      </c>
      <c r="D902" s="52" t="s">
        <v>985</v>
      </c>
      <c r="E902" s="91">
        <v>272.47</v>
      </c>
      <c r="F902" s="107"/>
      <c r="G902" s="107"/>
      <c r="H902" s="107"/>
      <c r="I902" s="107"/>
      <c r="J902" s="107"/>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c r="AG902" s="107"/>
      <c r="AH902" s="107"/>
      <c r="AI902" s="107"/>
      <c r="AJ902" s="107"/>
      <c r="AK902" s="107"/>
      <c r="AL902" s="107"/>
      <c r="AM902" s="107"/>
      <c r="AN902" s="107"/>
      <c r="AO902" s="107"/>
      <c r="AP902" s="107"/>
      <c r="AQ902" s="107"/>
      <c r="AR902" s="107"/>
      <c r="AS902" s="107"/>
      <c r="AT902" s="107"/>
      <c r="AU902" s="107"/>
      <c r="AV902" s="107"/>
      <c r="AW902" s="107"/>
      <c r="AX902" s="107"/>
    </row>
    <row r="903" ht="15.75" customHeight="1">
      <c r="A903" s="101">
        <v>45482.0</v>
      </c>
      <c r="B903" s="52" t="s">
        <v>738</v>
      </c>
      <c r="C903" s="159"/>
      <c r="D903" s="52" t="s">
        <v>986</v>
      </c>
      <c r="E903" s="91">
        <v>7.53</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ht="15.75" customHeight="1">
      <c r="A904" s="87" t="s">
        <v>20</v>
      </c>
      <c r="B904" s="88"/>
      <c r="C904" s="89"/>
      <c r="D904" s="90"/>
      <c r="E904" s="47">
        <f>SUM(E896:E903)</f>
        <v>8705</v>
      </c>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ht="15.75" customHeight="1">
      <c r="A905" s="79"/>
      <c r="B905" s="80"/>
      <c r="C905" s="81"/>
      <c r="D905" s="80"/>
      <c r="E905" s="82"/>
      <c r="F905" s="107"/>
      <c r="G905" s="107"/>
      <c r="H905" s="107"/>
      <c r="I905" s="107"/>
      <c r="J905" s="107"/>
      <c r="K905" s="107"/>
      <c r="L905" s="107"/>
      <c r="M905" s="107"/>
      <c r="N905" s="107"/>
      <c r="O905" s="107"/>
      <c r="P905" s="107"/>
      <c r="Q905" s="107"/>
      <c r="R905" s="107"/>
      <c r="S905" s="107"/>
      <c r="T905" s="107"/>
      <c r="U905" s="107"/>
      <c r="V905" s="107"/>
      <c r="W905" s="107"/>
      <c r="X905" s="107"/>
      <c r="Y905" s="107"/>
      <c r="Z905" s="107"/>
      <c r="AA905" s="107"/>
      <c r="AB905" s="107"/>
      <c r="AC905" s="107"/>
      <c r="AD905" s="107"/>
      <c r="AE905" s="107"/>
      <c r="AF905" s="107"/>
      <c r="AG905" s="107"/>
      <c r="AH905" s="107"/>
      <c r="AI905" s="107"/>
      <c r="AJ905" s="107"/>
      <c r="AK905" s="107"/>
      <c r="AL905" s="107"/>
      <c r="AM905" s="107"/>
      <c r="AN905" s="107"/>
      <c r="AO905" s="107"/>
      <c r="AP905" s="107"/>
      <c r="AQ905" s="107"/>
      <c r="AR905" s="107"/>
      <c r="AS905" s="107"/>
      <c r="AT905" s="107"/>
      <c r="AU905" s="107"/>
      <c r="AV905" s="107"/>
      <c r="AW905" s="107"/>
      <c r="AX905" s="107"/>
    </row>
    <row r="906" ht="15.75" customHeight="1">
      <c r="A906" s="10" t="s">
        <v>74</v>
      </c>
      <c r="B906" s="11"/>
      <c r="C906" s="11"/>
      <c r="D906" s="11"/>
      <c r="E906" s="12"/>
      <c r="F906" s="49"/>
      <c r="G906" s="49"/>
      <c r="H906" s="49"/>
      <c r="I906" s="49"/>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ht="15.75" customHeight="1">
      <c r="A907" s="61" t="s">
        <v>987</v>
      </c>
      <c r="B907" s="39"/>
      <c r="C907" s="39"/>
      <c r="D907" s="39"/>
      <c r="E907" s="40"/>
      <c r="F907" s="49"/>
      <c r="G907" s="49"/>
      <c r="H907" s="49"/>
      <c r="I907" s="49"/>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ht="15.75" customHeight="1">
      <c r="A908" s="14" t="s">
        <v>988</v>
      </c>
      <c r="B908" s="15"/>
      <c r="C908" s="16" t="s">
        <v>989</v>
      </c>
      <c r="D908" s="17" t="s">
        <v>990</v>
      </c>
      <c r="E908" s="18" t="s">
        <v>7</v>
      </c>
      <c r="F908" s="49"/>
      <c r="G908" s="49"/>
      <c r="H908" s="49"/>
      <c r="I908" s="49"/>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ht="15.75" customHeight="1">
      <c r="A909" s="20" t="s">
        <v>8</v>
      </c>
      <c r="B909" s="104" t="s">
        <v>9</v>
      </c>
      <c r="C909" s="105"/>
      <c r="D909" s="20" t="s">
        <v>10</v>
      </c>
      <c r="E909" s="22" t="s">
        <v>11</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ht="15.75" customHeight="1">
      <c r="A910" s="24"/>
      <c r="B910" s="25" t="s">
        <v>12</v>
      </c>
      <c r="C910" s="26" t="s">
        <v>13</v>
      </c>
      <c r="D910" s="24"/>
      <c r="E910" s="24"/>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ht="15.75" customHeight="1">
      <c r="A911" s="27">
        <v>45441.0</v>
      </c>
      <c r="B911" s="52" t="s">
        <v>991</v>
      </c>
      <c r="C911" s="29" t="s">
        <v>992</v>
      </c>
      <c r="D911" s="52" t="s">
        <v>993</v>
      </c>
      <c r="E911" s="91">
        <v>1095.72</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ht="15.75" customHeight="1">
      <c r="A912" s="27">
        <v>45454.0</v>
      </c>
      <c r="B912" s="52" t="s">
        <v>738</v>
      </c>
      <c r="C912" s="74"/>
      <c r="D912" s="52" t="s">
        <v>994</v>
      </c>
      <c r="E912" s="91">
        <v>54.28</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ht="15.75" customHeight="1">
      <c r="A913" s="27">
        <v>45443.0</v>
      </c>
      <c r="B913" s="52" t="s">
        <v>995</v>
      </c>
      <c r="C913" s="29" t="s">
        <v>996</v>
      </c>
      <c r="D913" s="52" t="s">
        <v>997</v>
      </c>
      <c r="E913" s="91">
        <v>2992.5</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ht="15.75" customHeight="1">
      <c r="A914" s="27">
        <v>45443.0</v>
      </c>
      <c r="B914" s="52" t="s">
        <v>983</v>
      </c>
      <c r="C914" s="29" t="s">
        <v>984</v>
      </c>
      <c r="D914" s="52" t="s">
        <v>998</v>
      </c>
      <c r="E914" s="91">
        <v>2341.53</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ht="15.75" customHeight="1">
      <c r="A915" s="27">
        <v>45454.0</v>
      </c>
      <c r="B915" s="52" t="s">
        <v>738</v>
      </c>
      <c r="C915" s="74"/>
      <c r="D915" s="52" t="s">
        <v>999</v>
      </c>
      <c r="E915" s="91">
        <v>48.03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ht="15.75" customHeight="1">
      <c r="A916" s="27">
        <v>45447.0</v>
      </c>
      <c r="B916" s="52" t="s">
        <v>1000</v>
      </c>
      <c r="C916" s="29" t="s">
        <v>1001</v>
      </c>
      <c r="D916" s="52" t="s">
        <v>1002</v>
      </c>
      <c r="E916" s="91">
        <v>1028.89</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ht="15.75" customHeight="1">
      <c r="A917" s="27">
        <v>45454.0</v>
      </c>
      <c r="B917" s="52" t="s">
        <v>738</v>
      </c>
      <c r="C917" s="74"/>
      <c r="D917" s="52" t="s">
        <v>1003</v>
      </c>
      <c r="E917" s="91">
        <v>21.11</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ht="15.75" customHeight="1">
      <c r="A918" s="27">
        <v>45449.0</v>
      </c>
      <c r="B918" s="160" t="s">
        <v>983</v>
      </c>
      <c r="C918" s="161" t="s">
        <v>984</v>
      </c>
      <c r="D918" s="52" t="s">
        <v>1004</v>
      </c>
      <c r="E918" s="91">
        <v>438.93</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ht="15.75" customHeight="1">
      <c r="A919" s="27">
        <v>45454.0</v>
      </c>
      <c r="B919" s="52" t="s">
        <v>738</v>
      </c>
      <c r="C919" s="74"/>
      <c r="D919" s="52" t="s">
        <v>1005</v>
      </c>
      <c r="E919" s="91">
        <v>11.07</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ht="15.75" customHeight="1">
      <c r="A920" s="27">
        <v>45457.0</v>
      </c>
      <c r="B920" s="160" t="s">
        <v>983</v>
      </c>
      <c r="C920" s="161" t="s">
        <v>984</v>
      </c>
      <c r="D920" s="52" t="s">
        <v>1006</v>
      </c>
      <c r="E920" s="91">
        <v>682.78</v>
      </c>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ht="15.75" customHeight="1">
      <c r="A921" s="27">
        <v>45454.0</v>
      </c>
      <c r="B921" s="52" t="s">
        <v>738</v>
      </c>
      <c r="C921" s="74"/>
      <c r="D921" s="52" t="s">
        <v>1005</v>
      </c>
      <c r="E921" s="91">
        <v>17.22</v>
      </c>
      <c r="F921" s="107"/>
      <c r="G921" s="107"/>
      <c r="H921" s="107"/>
      <c r="I921" s="107"/>
      <c r="J921" s="107"/>
      <c r="K921" s="107"/>
      <c r="L921" s="107"/>
      <c r="M921" s="107"/>
      <c r="N921" s="107"/>
      <c r="O921" s="107"/>
      <c r="P921" s="107"/>
      <c r="Q921" s="107"/>
      <c r="R921" s="107"/>
      <c r="S921" s="107"/>
      <c r="T921" s="107"/>
      <c r="U921" s="107"/>
      <c r="V921" s="107"/>
      <c r="W921" s="107"/>
      <c r="X921" s="107"/>
      <c r="Y921" s="107"/>
      <c r="Z921" s="107"/>
      <c r="AA921" s="107"/>
      <c r="AB921" s="107"/>
      <c r="AC921" s="107"/>
      <c r="AD921" s="107"/>
      <c r="AE921" s="107"/>
      <c r="AF921" s="107"/>
      <c r="AG921" s="107"/>
      <c r="AH921" s="107"/>
      <c r="AI921" s="107"/>
      <c r="AJ921" s="107"/>
      <c r="AK921" s="107"/>
      <c r="AL921" s="107"/>
      <c r="AM921" s="107"/>
      <c r="AN921" s="107"/>
      <c r="AO921" s="107"/>
      <c r="AP921" s="107"/>
      <c r="AQ921" s="107"/>
      <c r="AR921" s="107"/>
      <c r="AS921" s="107"/>
      <c r="AT921" s="107"/>
      <c r="AU921" s="107"/>
      <c r="AV921" s="107"/>
      <c r="AW921" s="107"/>
      <c r="AX921" s="107"/>
    </row>
    <row r="922" ht="15.75" customHeight="1">
      <c r="A922" s="87" t="s">
        <v>20</v>
      </c>
      <c r="B922" s="88"/>
      <c r="C922" s="89"/>
      <c r="D922" s="90"/>
      <c r="E922" s="47">
        <f>SUM(E911:E921)</f>
        <v>8732.06</v>
      </c>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ht="15.75" customHeight="1">
      <c r="A923" s="162"/>
      <c r="B923" s="163"/>
      <c r="C923" s="164"/>
      <c r="D923" s="163"/>
      <c r="E923" s="165"/>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ht="15.75" customHeight="1">
      <c r="A924" s="10" t="s">
        <v>74</v>
      </c>
      <c r="B924" s="11"/>
      <c r="C924" s="11"/>
      <c r="D924" s="11"/>
      <c r="E924" s="12"/>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ht="15.75" customHeight="1">
      <c r="A925" s="61" t="s">
        <v>1266</v>
      </c>
      <c r="B925" s="39"/>
      <c r="C925" s="39"/>
      <c r="D925" s="39"/>
      <c r="E925" s="40"/>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ht="15.75" customHeight="1">
      <c r="A926" s="14" t="s">
        <v>1008</v>
      </c>
      <c r="B926" s="15"/>
      <c r="C926" s="16" t="s">
        <v>1009</v>
      </c>
      <c r="D926" s="17" t="s">
        <v>1010</v>
      </c>
      <c r="E926" s="18" t="s">
        <v>7</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ht="15.75" customHeight="1">
      <c r="A927" s="20" t="s">
        <v>8</v>
      </c>
      <c r="B927" s="104" t="s">
        <v>9</v>
      </c>
      <c r="C927" s="105"/>
      <c r="D927" s="20" t="s">
        <v>10</v>
      </c>
      <c r="E927" s="22" t="s">
        <v>11</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ht="15.75" customHeight="1">
      <c r="A928" s="24"/>
      <c r="B928" s="25" t="s">
        <v>12</v>
      </c>
      <c r="C928" s="26" t="s">
        <v>13</v>
      </c>
      <c r="D928" s="24"/>
      <c r="E928" s="24"/>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ht="15.75" customHeight="1">
      <c r="A929" s="120">
        <v>45428.0</v>
      </c>
      <c r="B929" s="130" t="s">
        <v>1267</v>
      </c>
      <c r="C929" s="85" t="s">
        <v>1268</v>
      </c>
      <c r="D929" s="130" t="s">
        <v>1269</v>
      </c>
      <c r="E929" s="91">
        <v>4085.0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ht="15.75" customHeight="1">
      <c r="A930" s="146"/>
      <c r="B930" s="147"/>
      <c r="C930" s="155"/>
      <c r="D930" s="130" t="s">
        <v>1270</v>
      </c>
      <c r="E930" s="91">
        <v>215.0</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ht="15.75" customHeight="1">
      <c r="A931" s="120">
        <v>45428.0</v>
      </c>
      <c r="B931" s="130" t="s">
        <v>1271</v>
      </c>
      <c r="C931" s="85" t="s">
        <v>454</v>
      </c>
      <c r="D931" s="130" t="s">
        <v>1272</v>
      </c>
      <c r="E931" s="91">
        <v>4500.0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ht="15.75" customHeight="1">
      <c r="A932" s="87" t="s">
        <v>20</v>
      </c>
      <c r="B932" s="88"/>
      <c r="C932" s="89"/>
      <c r="D932" s="90"/>
      <c r="E932" s="47">
        <f>SUM(E929:E931)</f>
        <v>8800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ht="15.75" customHeight="1">
      <c r="A933" s="79"/>
      <c r="B933" s="80"/>
      <c r="C933" s="81"/>
      <c r="D933" s="80"/>
      <c r="E933" s="82"/>
      <c r="F933" s="107"/>
      <c r="G933" s="107"/>
      <c r="H933" s="107"/>
      <c r="I933" s="107"/>
      <c r="J933" s="107"/>
      <c r="K933" s="107"/>
      <c r="L933" s="107"/>
      <c r="M933" s="107"/>
      <c r="N933" s="107"/>
      <c r="O933" s="107"/>
      <c r="P933" s="107"/>
      <c r="Q933" s="107"/>
      <c r="R933" s="107"/>
      <c r="S933" s="107"/>
      <c r="T933" s="107"/>
      <c r="U933" s="107"/>
      <c r="V933" s="107"/>
      <c r="W933" s="107"/>
      <c r="X933" s="107"/>
      <c r="Y933" s="107"/>
      <c r="Z933" s="107"/>
      <c r="AA933" s="107"/>
      <c r="AB933" s="107"/>
      <c r="AC933" s="107"/>
      <c r="AD933" s="107"/>
      <c r="AE933" s="107"/>
      <c r="AF933" s="107"/>
      <c r="AG933" s="107"/>
      <c r="AH933" s="107"/>
      <c r="AI933" s="107"/>
      <c r="AJ933" s="107"/>
      <c r="AK933" s="107"/>
      <c r="AL933" s="107"/>
      <c r="AM933" s="107"/>
      <c r="AN933" s="107"/>
      <c r="AO933" s="107"/>
      <c r="AP933" s="107"/>
      <c r="AQ933" s="107"/>
      <c r="AR933" s="107"/>
      <c r="AS933" s="107"/>
      <c r="AT933" s="107"/>
      <c r="AU933" s="107"/>
      <c r="AV933" s="107"/>
      <c r="AW933" s="107"/>
      <c r="AX933" s="107"/>
    </row>
    <row r="934" ht="15.75" customHeight="1">
      <c r="A934" s="10" t="s">
        <v>74</v>
      </c>
      <c r="B934" s="11"/>
      <c r="C934" s="11"/>
      <c r="D934" s="11"/>
      <c r="E934" s="12"/>
      <c r="F934" s="49"/>
      <c r="G934" s="49"/>
      <c r="H934" s="49"/>
      <c r="I934" s="49"/>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ht="15.75" customHeight="1">
      <c r="A935" s="61" t="s">
        <v>1011</v>
      </c>
      <c r="B935" s="39"/>
      <c r="C935" s="39"/>
      <c r="D935" s="39"/>
      <c r="E935" s="40"/>
      <c r="F935" s="49"/>
      <c r="G935" s="49"/>
      <c r="H935" s="49"/>
      <c r="I935" s="49"/>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ht="15.75" customHeight="1">
      <c r="A936" s="14" t="s">
        <v>1012</v>
      </c>
      <c r="B936" s="15"/>
      <c r="C936" s="16" t="s">
        <v>1013</v>
      </c>
      <c r="D936" s="17" t="s">
        <v>1014</v>
      </c>
      <c r="E936" s="18" t="s">
        <v>7</v>
      </c>
      <c r="F936" s="49"/>
      <c r="G936" s="49"/>
      <c r="H936" s="49"/>
      <c r="I936" s="49"/>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ht="15.75" customHeight="1">
      <c r="A937" s="20" t="s">
        <v>8</v>
      </c>
      <c r="B937" s="104" t="s">
        <v>9</v>
      </c>
      <c r="C937" s="105"/>
      <c r="D937" s="20" t="s">
        <v>10</v>
      </c>
      <c r="E937" s="22"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ht="15.75" customHeight="1">
      <c r="A938" s="24"/>
      <c r="B938" s="25" t="s">
        <v>12</v>
      </c>
      <c r="C938" s="26" t="s">
        <v>13</v>
      </c>
      <c r="D938" s="24"/>
      <c r="E938" s="24"/>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ht="15.75" customHeight="1">
      <c r="A939" s="166">
        <v>45433.0</v>
      </c>
      <c r="B939" s="167" t="s">
        <v>1015</v>
      </c>
      <c r="C939" s="167" t="s">
        <v>1016</v>
      </c>
      <c r="D939" s="167" t="s">
        <v>1017</v>
      </c>
      <c r="E939" s="168">
        <v>5880.0</v>
      </c>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ht="15.75" customHeight="1">
      <c r="A940" s="166">
        <v>45433.0</v>
      </c>
      <c r="B940" s="166" t="s">
        <v>247</v>
      </c>
      <c r="C940" s="166" t="s">
        <v>154</v>
      </c>
      <c r="D940" s="166" t="s">
        <v>1018</v>
      </c>
      <c r="E940" s="169">
        <v>120.0</v>
      </c>
      <c r="F940" s="107"/>
      <c r="G940" s="107"/>
      <c r="H940" s="107"/>
      <c r="I940" s="107"/>
      <c r="J940" s="107"/>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c r="AJ940" s="107"/>
      <c r="AK940" s="107"/>
      <c r="AL940" s="107"/>
      <c r="AM940" s="107"/>
      <c r="AN940" s="107"/>
      <c r="AO940" s="107"/>
      <c r="AP940" s="107"/>
      <c r="AQ940" s="107"/>
      <c r="AR940" s="107"/>
      <c r="AS940" s="107"/>
      <c r="AT940" s="107"/>
      <c r="AU940" s="107"/>
      <c r="AV940" s="107"/>
      <c r="AW940" s="107"/>
      <c r="AX940" s="107"/>
    </row>
    <row r="941" ht="15.75" customHeight="1">
      <c r="A941" s="170">
        <v>45434.0</v>
      </c>
      <c r="B941" s="171" t="s">
        <v>1019</v>
      </c>
      <c r="C941" s="172" t="s">
        <v>459</v>
      </c>
      <c r="D941" s="172" t="s">
        <v>1020</v>
      </c>
      <c r="E941" s="169">
        <v>979.9</v>
      </c>
      <c r="F941" s="107"/>
      <c r="G941" s="107"/>
      <c r="H941" s="107"/>
      <c r="I941" s="107"/>
      <c r="J941" s="107"/>
      <c r="K941" s="107"/>
      <c r="L941" s="107"/>
      <c r="M941" s="107"/>
      <c r="N941" s="107"/>
      <c r="O941" s="107"/>
      <c r="P941" s="107"/>
      <c r="Q941" s="107"/>
      <c r="R941" s="107"/>
      <c r="S941" s="107"/>
      <c r="T941" s="107"/>
      <c r="U941" s="107"/>
      <c r="V941" s="107"/>
      <c r="W941" s="107"/>
      <c r="X941" s="107"/>
      <c r="Y941" s="107"/>
      <c r="Z941" s="107"/>
      <c r="AA941" s="107"/>
      <c r="AB941" s="107"/>
      <c r="AC941" s="107"/>
      <c r="AD941" s="107"/>
      <c r="AE941" s="107"/>
      <c r="AF941" s="107"/>
      <c r="AG941" s="107"/>
      <c r="AH941" s="107"/>
      <c r="AI941" s="107"/>
      <c r="AJ941" s="107"/>
      <c r="AK941" s="107"/>
      <c r="AL941" s="107"/>
      <c r="AM941" s="107"/>
      <c r="AN941" s="107"/>
      <c r="AO941" s="107"/>
      <c r="AP941" s="107"/>
      <c r="AQ941" s="107"/>
      <c r="AR941" s="107"/>
      <c r="AS941" s="107"/>
      <c r="AT941" s="107"/>
      <c r="AU941" s="107"/>
      <c r="AV941" s="107"/>
      <c r="AW941" s="107"/>
      <c r="AX941" s="107"/>
    </row>
    <row r="942" ht="15.75" customHeight="1">
      <c r="A942" s="173">
        <v>45434.0</v>
      </c>
      <c r="B942" s="171" t="s">
        <v>247</v>
      </c>
      <c r="C942" s="172" t="s">
        <v>154</v>
      </c>
      <c r="D942" s="172" t="s">
        <v>1021</v>
      </c>
      <c r="E942" s="169">
        <v>20.1</v>
      </c>
      <c r="F942" s="107"/>
      <c r="G942" s="107"/>
      <c r="H942" s="107"/>
      <c r="I942" s="107"/>
      <c r="J942" s="107"/>
      <c r="K942" s="107"/>
      <c r="L942" s="107"/>
      <c r="M942" s="107"/>
      <c r="N942" s="107"/>
      <c r="O942" s="107"/>
      <c r="P942" s="107"/>
      <c r="Q942" s="107"/>
      <c r="R942" s="107"/>
      <c r="S942" s="107"/>
      <c r="T942" s="107"/>
      <c r="U942" s="107"/>
      <c r="V942" s="107"/>
      <c r="W942" s="107"/>
      <c r="X942" s="107"/>
      <c r="Y942" s="107"/>
      <c r="Z942" s="107"/>
      <c r="AA942" s="107"/>
      <c r="AB942" s="107"/>
      <c r="AC942" s="107"/>
      <c r="AD942" s="107"/>
      <c r="AE942" s="107"/>
      <c r="AF942" s="107"/>
      <c r="AG942" s="107"/>
      <c r="AH942" s="107"/>
      <c r="AI942" s="107"/>
      <c r="AJ942" s="107"/>
      <c r="AK942" s="107"/>
      <c r="AL942" s="107"/>
      <c r="AM942" s="107"/>
      <c r="AN942" s="107"/>
      <c r="AO942" s="107"/>
      <c r="AP942" s="107"/>
      <c r="AQ942" s="107"/>
      <c r="AR942" s="107"/>
      <c r="AS942" s="107"/>
      <c r="AT942" s="107"/>
      <c r="AU942" s="107"/>
      <c r="AV942" s="107"/>
      <c r="AW942" s="107"/>
      <c r="AX942" s="107"/>
    </row>
    <row r="943" ht="15.75" customHeight="1">
      <c r="A943" s="173">
        <v>45449.0</v>
      </c>
      <c r="B943" s="171" t="s">
        <v>1022</v>
      </c>
      <c r="C943" s="172" t="s">
        <v>185</v>
      </c>
      <c r="D943" s="172" t="s">
        <v>1023</v>
      </c>
      <c r="E943" s="169">
        <v>489.4</v>
      </c>
      <c r="F943" s="107"/>
      <c r="G943" s="107"/>
      <c r="H943" s="107"/>
      <c r="I943" s="107"/>
      <c r="J943" s="107"/>
      <c r="K943" s="107"/>
      <c r="L943" s="107"/>
      <c r="M943" s="107"/>
      <c r="N943" s="107"/>
      <c r="O943" s="107"/>
      <c r="P943" s="107"/>
      <c r="Q943" s="107"/>
      <c r="R943" s="107"/>
      <c r="S943" s="107"/>
      <c r="T943" s="107"/>
      <c r="U943" s="107"/>
      <c r="V943" s="107"/>
      <c r="W943" s="107"/>
      <c r="X943" s="107"/>
      <c r="Y943" s="107"/>
      <c r="Z943" s="107"/>
      <c r="AA943" s="107"/>
      <c r="AB943" s="107"/>
      <c r="AC943" s="107"/>
      <c r="AD943" s="107"/>
      <c r="AE943" s="107"/>
      <c r="AF943" s="107"/>
      <c r="AG943" s="107"/>
      <c r="AH943" s="107"/>
      <c r="AI943" s="107"/>
      <c r="AJ943" s="107"/>
      <c r="AK943" s="107"/>
      <c r="AL943" s="107"/>
      <c r="AM943" s="107"/>
      <c r="AN943" s="107"/>
      <c r="AO943" s="107"/>
      <c r="AP943" s="107"/>
      <c r="AQ943" s="107"/>
      <c r="AR943" s="107"/>
      <c r="AS943" s="107"/>
      <c r="AT943" s="107"/>
      <c r="AU943" s="107"/>
      <c r="AV943" s="107"/>
      <c r="AW943" s="107"/>
      <c r="AX943" s="107"/>
    </row>
    <row r="944" ht="15.75" customHeight="1">
      <c r="A944" s="173">
        <v>45449.0</v>
      </c>
      <c r="B944" s="171" t="s">
        <v>247</v>
      </c>
      <c r="C944" s="172" t="s">
        <v>953</v>
      </c>
      <c r="D944" s="172" t="s">
        <v>1024</v>
      </c>
      <c r="E944" s="169">
        <v>15.6</v>
      </c>
      <c r="F944" s="107"/>
      <c r="G944" s="107"/>
      <c r="H944" s="107"/>
      <c r="I944" s="107"/>
      <c r="J944" s="107"/>
      <c r="K944" s="107"/>
      <c r="L944" s="107"/>
      <c r="M944" s="107"/>
      <c r="N944" s="107"/>
      <c r="O944" s="107"/>
      <c r="P944" s="107"/>
      <c r="Q944" s="107"/>
      <c r="R944" s="107"/>
      <c r="S944" s="107"/>
      <c r="T944" s="107"/>
      <c r="U944" s="107"/>
      <c r="V944" s="107"/>
      <c r="W944" s="107"/>
      <c r="X944" s="107"/>
      <c r="Y944" s="107"/>
      <c r="Z944" s="107"/>
      <c r="AA944" s="107"/>
      <c r="AB944" s="107"/>
      <c r="AC944" s="107"/>
      <c r="AD944" s="107"/>
      <c r="AE944" s="107"/>
      <c r="AF944" s="107"/>
      <c r="AG944" s="107"/>
      <c r="AH944" s="107"/>
      <c r="AI944" s="107"/>
      <c r="AJ944" s="107"/>
      <c r="AK944" s="107"/>
      <c r="AL944" s="107"/>
      <c r="AM944" s="107"/>
      <c r="AN944" s="107"/>
      <c r="AO944" s="107"/>
      <c r="AP944" s="107"/>
      <c r="AQ944" s="107"/>
      <c r="AR944" s="107"/>
      <c r="AS944" s="107"/>
      <c r="AT944" s="107"/>
      <c r="AU944" s="107"/>
      <c r="AV944" s="107"/>
      <c r="AW944" s="107"/>
      <c r="AX944" s="107"/>
    </row>
    <row r="945" ht="15.75" customHeight="1">
      <c r="A945" s="173">
        <v>45497.0</v>
      </c>
      <c r="B945" s="171" t="s">
        <v>1025</v>
      </c>
      <c r="C945" s="172" t="s">
        <v>953</v>
      </c>
      <c r="D945" s="172" t="s">
        <v>1026</v>
      </c>
      <c r="E945" s="169">
        <v>95.0</v>
      </c>
      <c r="F945" s="107"/>
      <c r="G945" s="107"/>
      <c r="H945" s="107"/>
      <c r="I945" s="107"/>
      <c r="J945" s="107"/>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c r="AJ945" s="107"/>
      <c r="AK945" s="107"/>
      <c r="AL945" s="107"/>
      <c r="AM945" s="107"/>
      <c r="AN945" s="107"/>
      <c r="AO945" s="107"/>
      <c r="AP945" s="107"/>
      <c r="AQ945" s="107"/>
      <c r="AR945" s="107"/>
      <c r="AS945" s="107"/>
      <c r="AT945" s="107"/>
      <c r="AU945" s="107"/>
      <c r="AV945" s="107"/>
      <c r="AW945" s="107"/>
      <c r="AX945" s="107"/>
    </row>
    <row r="946" ht="15.75" customHeight="1">
      <c r="A946" s="174">
        <v>45497.0</v>
      </c>
      <c r="B946" s="175" t="s">
        <v>247</v>
      </c>
      <c r="C946" s="176" t="s">
        <v>953</v>
      </c>
      <c r="D946" s="176" t="s">
        <v>1027</v>
      </c>
      <c r="E946" s="169">
        <v>5.0</v>
      </c>
      <c r="F946" s="107"/>
      <c r="G946" s="107"/>
      <c r="H946" s="107"/>
      <c r="I946" s="107"/>
      <c r="J946" s="107"/>
      <c r="K946" s="107"/>
      <c r="L946" s="107"/>
      <c r="M946" s="107"/>
      <c r="N946" s="107"/>
      <c r="O946" s="107"/>
      <c r="P946" s="107"/>
      <c r="Q946" s="107"/>
      <c r="R946" s="107"/>
      <c r="S946" s="107"/>
      <c r="T946" s="107"/>
      <c r="U946" s="107"/>
      <c r="V946" s="107"/>
      <c r="W946" s="107"/>
      <c r="X946" s="107"/>
      <c r="Y946" s="107"/>
      <c r="Z946" s="107"/>
      <c r="AA946" s="107"/>
      <c r="AB946" s="107"/>
      <c r="AC946" s="107"/>
      <c r="AD946" s="107"/>
      <c r="AE946" s="107"/>
      <c r="AF946" s="107"/>
      <c r="AG946" s="107"/>
      <c r="AH946" s="107"/>
      <c r="AI946" s="107"/>
      <c r="AJ946" s="107"/>
      <c r="AK946" s="107"/>
      <c r="AL946" s="107"/>
      <c r="AM946" s="107"/>
      <c r="AN946" s="107"/>
      <c r="AO946" s="107"/>
      <c r="AP946" s="107"/>
      <c r="AQ946" s="107"/>
      <c r="AR946" s="107"/>
      <c r="AS946" s="107"/>
      <c r="AT946" s="107"/>
      <c r="AU946" s="107"/>
      <c r="AV946" s="107"/>
      <c r="AW946" s="107"/>
      <c r="AX946" s="107"/>
    </row>
    <row r="947" ht="15.75" customHeight="1">
      <c r="A947" s="87" t="s">
        <v>20</v>
      </c>
      <c r="B947" s="88"/>
      <c r="C947" s="89"/>
      <c r="D947" s="90"/>
      <c r="E947" s="47">
        <f>SUM(E939:E946)</f>
        <v>7605</v>
      </c>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ht="15.75" customHeight="1">
      <c r="A948" s="79"/>
      <c r="B948" s="80"/>
      <c r="C948" s="81"/>
      <c r="D948" s="80"/>
      <c r="E948" s="82"/>
      <c r="F948" s="107"/>
      <c r="G948" s="107"/>
      <c r="H948" s="107"/>
      <c r="I948" s="107"/>
      <c r="J948" s="107"/>
      <c r="K948" s="107"/>
      <c r="L948" s="107"/>
      <c r="M948" s="107"/>
      <c r="N948" s="107"/>
      <c r="O948" s="107"/>
      <c r="P948" s="107"/>
      <c r="Q948" s="107"/>
      <c r="R948" s="107"/>
      <c r="S948" s="107"/>
      <c r="T948" s="107"/>
      <c r="U948" s="107"/>
      <c r="V948" s="107"/>
      <c r="W948" s="107"/>
      <c r="X948" s="107"/>
      <c r="Y948" s="107"/>
      <c r="Z948" s="107"/>
      <c r="AA948" s="107"/>
      <c r="AB948" s="107"/>
      <c r="AC948" s="107"/>
      <c r="AD948" s="107"/>
      <c r="AE948" s="107"/>
      <c r="AF948" s="107"/>
      <c r="AG948" s="107"/>
      <c r="AH948" s="107"/>
      <c r="AI948" s="107"/>
      <c r="AJ948" s="107"/>
      <c r="AK948" s="107"/>
      <c r="AL948" s="107"/>
      <c r="AM948" s="107"/>
      <c r="AN948" s="107"/>
      <c r="AO948" s="107"/>
      <c r="AP948" s="107"/>
      <c r="AQ948" s="107"/>
      <c r="AR948" s="107"/>
      <c r="AS948" s="107"/>
      <c r="AT948" s="107"/>
      <c r="AU948" s="107"/>
      <c r="AV948" s="107"/>
      <c r="AW948" s="107"/>
      <c r="AX948" s="107"/>
    </row>
    <row r="949" ht="15.75" customHeight="1">
      <c r="A949" s="50" t="s">
        <v>74</v>
      </c>
      <c r="B949" s="11"/>
      <c r="C949" s="11"/>
      <c r="D949" s="11"/>
      <c r="E949" s="12"/>
      <c r="F949" s="49"/>
      <c r="G949" s="49"/>
      <c r="H949" s="49"/>
      <c r="I949" s="49"/>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ht="15.75" customHeight="1">
      <c r="A950" s="61" t="s">
        <v>1273</v>
      </c>
      <c r="B950" s="39"/>
      <c r="C950" s="39"/>
      <c r="D950" s="39"/>
      <c r="E950" s="40"/>
      <c r="F950" s="49"/>
      <c r="G950" s="49"/>
      <c r="H950" s="49"/>
      <c r="I950" s="49"/>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ht="15.75" customHeight="1">
      <c r="A951" s="14" t="s">
        <v>1029</v>
      </c>
      <c r="B951" s="15"/>
      <c r="C951" s="16" t="s">
        <v>324</v>
      </c>
      <c r="D951" s="17" t="s">
        <v>1030</v>
      </c>
      <c r="E951" s="18" t="s">
        <v>7</v>
      </c>
      <c r="F951" s="49"/>
      <c r="G951" s="49"/>
      <c r="H951" s="49"/>
      <c r="I951" s="49"/>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ht="15.75" customHeight="1">
      <c r="A952" s="20" t="s">
        <v>8</v>
      </c>
      <c r="B952" s="104" t="s">
        <v>9</v>
      </c>
      <c r="C952" s="105"/>
      <c r="D952" s="20" t="s">
        <v>10</v>
      </c>
      <c r="E952" s="22" t="s">
        <v>11</v>
      </c>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ht="15.75" customHeight="1">
      <c r="A953" s="24"/>
      <c r="B953" s="25" t="s">
        <v>12</v>
      </c>
      <c r="C953" s="26" t="s">
        <v>13</v>
      </c>
      <c r="D953" s="24"/>
      <c r="E953" s="24"/>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ht="15.75" customHeight="1">
      <c r="A954" s="174">
        <v>45468.0</v>
      </c>
      <c r="B954" s="175" t="s">
        <v>1274</v>
      </c>
      <c r="C954" s="176" t="s">
        <v>1275</v>
      </c>
      <c r="D954" s="176" t="s">
        <v>1276</v>
      </c>
      <c r="E954" s="169">
        <v>725.68</v>
      </c>
      <c r="F954" s="107"/>
      <c r="G954" s="107"/>
      <c r="H954" s="107"/>
      <c r="I954" s="107"/>
      <c r="J954" s="107"/>
      <c r="K954" s="107"/>
      <c r="L954" s="107"/>
      <c r="M954" s="107"/>
      <c r="N954" s="107"/>
      <c r="O954" s="107"/>
      <c r="P954" s="107"/>
      <c r="Q954" s="107"/>
      <c r="R954" s="107"/>
      <c r="S954" s="107"/>
      <c r="T954" s="107"/>
      <c r="U954" s="107"/>
      <c r="V954" s="107"/>
      <c r="W954" s="107"/>
      <c r="X954" s="107"/>
      <c r="Y954" s="107"/>
      <c r="Z954" s="107"/>
      <c r="AA954" s="107"/>
      <c r="AB954" s="107"/>
      <c r="AC954" s="107"/>
      <c r="AD954" s="107"/>
      <c r="AE954" s="107"/>
      <c r="AF954" s="107"/>
      <c r="AG954" s="107"/>
      <c r="AH954" s="107"/>
      <c r="AI954" s="107"/>
      <c r="AJ954" s="107"/>
      <c r="AK954" s="107"/>
      <c r="AL954" s="107"/>
      <c r="AM954" s="107"/>
      <c r="AN954" s="107"/>
      <c r="AO954" s="107"/>
      <c r="AP954" s="107"/>
      <c r="AQ954" s="107"/>
      <c r="AR954" s="107"/>
      <c r="AS954" s="107"/>
      <c r="AT954" s="107"/>
      <c r="AU954" s="107"/>
      <c r="AV954" s="107"/>
      <c r="AW954" s="107"/>
      <c r="AX954" s="107"/>
    </row>
    <row r="955" ht="15.75" customHeight="1">
      <c r="A955" s="173">
        <v>45474.0</v>
      </c>
      <c r="B955" s="171" t="s">
        <v>247</v>
      </c>
      <c r="C955" s="172" t="s">
        <v>154</v>
      </c>
      <c r="D955" s="172" t="s">
        <v>1277</v>
      </c>
      <c r="E955" s="169">
        <v>26.32</v>
      </c>
      <c r="F955" s="107"/>
      <c r="G955" s="107"/>
      <c r="H955" s="107"/>
      <c r="I955" s="107"/>
      <c r="J955" s="107"/>
      <c r="K955" s="107"/>
      <c r="L955" s="107"/>
      <c r="M955" s="107"/>
      <c r="N955" s="107"/>
      <c r="O955" s="107"/>
      <c r="P955" s="107"/>
      <c r="Q955" s="107"/>
      <c r="R955" s="107"/>
      <c r="S955" s="107"/>
      <c r="T955" s="107"/>
      <c r="U955" s="107"/>
      <c r="V955" s="107"/>
      <c r="W955" s="107"/>
      <c r="X955" s="107"/>
      <c r="Y955" s="107"/>
      <c r="Z955" s="107"/>
      <c r="AA955" s="107"/>
      <c r="AB955" s="107"/>
      <c r="AC955" s="107"/>
      <c r="AD955" s="107"/>
      <c r="AE955" s="107"/>
      <c r="AF955" s="107"/>
      <c r="AG955" s="107"/>
      <c r="AH955" s="107"/>
      <c r="AI955" s="107"/>
      <c r="AJ955" s="107"/>
      <c r="AK955" s="107"/>
      <c r="AL955" s="107"/>
      <c r="AM955" s="107"/>
      <c r="AN955" s="107"/>
      <c r="AO955" s="107"/>
      <c r="AP955" s="107"/>
      <c r="AQ955" s="107"/>
      <c r="AR955" s="107"/>
      <c r="AS955" s="107"/>
      <c r="AT955" s="107"/>
      <c r="AU955" s="107"/>
      <c r="AV955" s="107"/>
      <c r="AW955" s="107"/>
      <c r="AX955" s="107"/>
    </row>
    <row r="956" ht="15.75" customHeight="1">
      <c r="A956" s="174">
        <v>45489.0</v>
      </c>
      <c r="B956" s="175" t="s">
        <v>1278</v>
      </c>
      <c r="C956" s="176" t="s">
        <v>1279</v>
      </c>
      <c r="D956" s="176" t="s">
        <v>1280</v>
      </c>
      <c r="E956" s="169">
        <v>250.0</v>
      </c>
      <c r="F956" s="107"/>
      <c r="G956" s="107"/>
      <c r="H956" s="107"/>
      <c r="I956" s="107"/>
      <c r="J956" s="107"/>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c r="AJ956" s="107"/>
      <c r="AK956" s="107"/>
      <c r="AL956" s="107"/>
      <c r="AM956" s="107"/>
      <c r="AN956" s="107"/>
      <c r="AO956" s="107"/>
      <c r="AP956" s="107"/>
      <c r="AQ956" s="107"/>
      <c r="AR956" s="107"/>
      <c r="AS956" s="107"/>
      <c r="AT956" s="107"/>
      <c r="AU956" s="107"/>
      <c r="AV956" s="107"/>
      <c r="AW956" s="107"/>
      <c r="AX956" s="107"/>
    </row>
    <row r="957" ht="15.75" customHeight="1">
      <c r="A957" s="174">
        <v>45498.0</v>
      </c>
      <c r="B957" s="175" t="s">
        <v>1281</v>
      </c>
      <c r="C957" s="176" t="s">
        <v>1282</v>
      </c>
      <c r="D957" s="176" t="s">
        <v>1283</v>
      </c>
      <c r="E957" s="169">
        <v>3800.0</v>
      </c>
      <c r="F957" s="107"/>
      <c r="G957" s="107"/>
      <c r="H957" s="107"/>
      <c r="I957" s="107"/>
      <c r="J957" s="107"/>
      <c r="K957" s="107"/>
      <c r="L957" s="107"/>
      <c r="M957" s="107"/>
      <c r="N957" s="107"/>
      <c r="O957" s="107"/>
      <c r="P957" s="107"/>
      <c r="Q957" s="107"/>
      <c r="R957" s="107"/>
      <c r="S957" s="107"/>
      <c r="T957" s="107"/>
      <c r="U957" s="107"/>
      <c r="V957" s="107"/>
      <c r="W957" s="107"/>
      <c r="X957" s="107"/>
      <c r="Y957" s="107"/>
      <c r="Z957" s="107"/>
      <c r="AA957" s="107"/>
      <c r="AB957" s="107"/>
      <c r="AC957" s="107"/>
      <c r="AD957" s="107"/>
      <c r="AE957" s="107"/>
      <c r="AF957" s="107"/>
      <c r="AG957" s="107"/>
      <c r="AH957" s="107"/>
      <c r="AI957" s="107"/>
      <c r="AJ957" s="107"/>
      <c r="AK957" s="107"/>
      <c r="AL957" s="107"/>
      <c r="AM957" s="107"/>
      <c r="AN957" s="107"/>
      <c r="AO957" s="107"/>
      <c r="AP957" s="107"/>
      <c r="AQ957" s="107"/>
      <c r="AR957" s="107"/>
      <c r="AS957" s="107"/>
      <c r="AT957" s="107"/>
      <c r="AU957" s="107"/>
      <c r="AV957" s="107"/>
      <c r="AW957" s="107"/>
      <c r="AX957" s="107"/>
    </row>
    <row r="958" ht="15.75" customHeight="1">
      <c r="A958" s="174">
        <v>45525.0</v>
      </c>
      <c r="B958" s="175" t="s">
        <v>1284</v>
      </c>
      <c r="C958" s="176" t="s">
        <v>1285</v>
      </c>
      <c r="D958" s="176" t="s">
        <v>1286</v>
      </c>
      <c r="E958" s="169">
        <v>1000.0</v>
      </c>
      <c r="F958" s="107"/>
      <c r="G958" s="107"/>
      <c r="H958" s="107"/>
      <c r="I958" s="107"/>
      <c r="J958" s="107"/>
      <c r="K958" s="107"/>
      <c r="L958" s="107"/>
      <c r="M958" s="107"/>
      <c r="N958" s="107"/>
      <c r="O958" s="107"/>
      <c r="P958" s="107"/>
      <c r="Q958" s="107"/>
      <c r="R958" s="107"/>
      <c r="S958" s="107"/>
      <c r="T958" s="107"/>
      <c r="U958" s="107"/>
      <c r="V958" s="107"/>
      <c r="W958" s="107"/>
      <c r="X958" s="107"/>
      <c r="Y958" s="107"/>
      <c r="Z958" s="107"/>
      <c r="AA958" s="107"/>
      <c r="AB958" s="107"/>
      <c r="AC958" s="107"/>
      <c r="AD958" s="107"/>
      <c r="AE958" s="107"/>
      <c r="AF958" s="107"/>
      <c r="AG958" s="107"/>
      <c r="AH958" s="107"/>
      <c r="AI958" s="107"/>
      <c r="AJ958" s="107"/>
      <c r="AK958" s="107"/>
      <c r="AL958" s="107"/>
      <c r="AM958" s="107"/>
      <c r="AN958" s="107"/>
      <c r="AO958" s="107"/>
      <c r="AP958" s="107"/>
      <c r="AQ958" s="107"/>
      <c r="AR958" s="107"/>
      <c r="AS958" s="107"/>
      <c r="AT958" s="107"/>
      <c r="AU958" s="107"/>
      <c r="AV958" s="107"/>
      <c r="AW958" s="107"/>
      <c r="AX958" s="107"/>
    </row>
    <row r="959" ht="15.75" customHeight="1">
      <c r="A959" s="174">
        <v>45547.0</v>
      </c>
      <c r="B959" s="175" t="s">
        <v>1287</v>
      </c>
      <c r="C959" s="176" t="s">
        <v>1288</v>
      </c>
      <c r="D959" s="176" t="s">
        <v>1289</v>
      </c>
      <c r="E959" s="169">
        <v>1635.65</v>
      </c>
      <c r="F959" s="181">
        <v>544.32</v>
      </c>
      <c r="G959" s="107"/>
      <c r="H959" s="107"/>
      <c r="I959" s="107"/>
      <c r="J959" s="107"/>
      <c r="K959" s="107"/>
      <c r="L959" s="107"/>
      <c r="M959" s="107"/>
      <c r="N959" s="107"/>
      <c r="O959" s="107"/>
      <c r="P959" s="107"/>
      <c r="Q959" s="107"/>
      <c r="R959" s="107"/>
      <c r="S959" s="107"/>
      <c r="T959" s="107"/>
      <c r="U959" s="107"/>
      <c r="V959" s="107"/>
      <c r="W959" s="107"/>
      <c r="X959" s="107"/>
      <c r="Y959" s="107"/>
      <c r="Z959" s="107"/>
      <c r="AA959" s="107"/>
      <c r="AB959" s="107"/>
      <c r="AC959" s="107"/>
      <c r="AD959" s="107"/>
      <c r="AE959" s="107"/>
      <c r="AF959" s="107"/>
      <c r="AG959" s="107"/>
      <c r="AH959" s="107"/>
      <c r="AI959" s="107"/>
      <c r="AJ959" s="107"/>
      <c r="AK959" s="107"/>
      <c r="AL959" s="107"/>
      <c r="AM959" s="107"/>
      <c r="AN959" s="107"/>
      <c r="AO959" s="107"/>
      <c r="AP959" s="107"/>
      <c r="AQ959" s="107"/>
      <c r="AR959" s="107"/>
      <c r="AS959" s="107"/>
      <c r="AT959" s="107"/>
      <c r="AU959" s="107"/>
      <c r="AV959" s="107"/>
      <c r="AW959" s="107"/>
      <c r="AX959" s="107"/>
    </row>
    <row r="960" ht="15.75" customHeight="1">
      <c r="A960" s="173">
        <v>45547.0</v>
      </c>
      <c r="B960" s="171" t="s">
        <v>247</v>
      </c>
      <c r="C960" s="172" t="s">
        <v>154</v>
      </c>
      <c r="D960" s="172" t="s">
        <v>1277</v>
      </c>
      <c r="E960" s="169">
        <v>44.35</v>
      </c>
      <c r="F960" s="107"/>
      <c r="G960" s="107"/>
      <c r="H960" s="107"/>
      <c r="I960" s="107"/>
      <c r="J960" s="107"/>
      <c r="K960" s="107"/>
      <c r="L960" s="107"/>
      <c r="M960" s="107"/>
      <c r="N960" s="107"/>
      <c r="O960" s="107"/>
      <c r="P960" s="107"/>
      <c r="Q960" s="107"/>
      <c r="R960" s="107"/>
      <c r="S960" s="107"/>
      <c r="T960" s="107"/>
      <c r="U960" s="107"/>
      <c r="V960" s="107"/>
      <c r="W960" s="107"/>
      <c r="X960" s="107"/>
      <c r="Y960" s="107"/>
      <c r="Z960" s="107"/>
      <c r="AA960" s="107"/>
      <c r="AB960" s="107"/>
      <c r="AC960" s="107"/>
      <c r="AD960" s="107"/>
      <c r="AE960" s="107"/>
      <c r="AF960" s="107"/>
      <c r="AG960" s="107"/>
      <c r="AH960" s="107"/>
      <c r="AI960" s="107"/>
      <c r="AJ960" s="107"/>
      <c r="AK960" s="107"/>
      <c r="AL960" s="107"/>
      <c r="AM960" s="107"/>
      <c r="AN960" s="107"/>
      <c r="AO960" s="107"/>
      <c r="AP960" s="107"/>
      <c r="AQ960" s="107"/>
      <c r="AR960" s="107"/>
      <c r="AS960" s="107"/>
      <c r="AT960" s="107"/>
      <c r="AU960" s="107"/>
      <c r="AV960" s="107"/>
      <c r="AW960" s="107"/>
      <c r="AX960" s="107"/>
    </row>
    <row r="961" ht="15.75" customHeight="1">
      <c r="A961" s="87" t="s">
        <v>20</v>
      </c>
      <c r="B961" s="88"/>
      <c r="C961" s="89"/>
      <c r="D961" s="90"/>
      <c r="E961" s="47">
        <f>SUM(E954:E960)</f>
        <v>7482</v>
      </c>
      <c r="F961" s="182">
        <f>8000-E961</f>
        <v>518</v>
      </c>
      <c r="G961" s="182">
        <f>F959-F961</f>
        <v>26.32</v>
      </c>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ht="15.75" customHeight="1">
      <c r="A962" s="79"/>
      <c r="B962" s="80"/>
      <c r="C962" s="81"/>
      <c r="D962" s="80"/>
      <c r="E962" s="82"/>
      <c r="F962" s="107"/>
      <c r="G962" s="107"/>
      <c r="H962" s="107"/>
      <c r="I962" s="107"/>
      <c r="J962" s="107"/>
      <c r="K962" s="107"/>
      <c r="L962" s="107"/>
      <c r="M962" s="107"/>
      <c r="N962" s="107"/>
      <c r="O962" s="107"/>
      <c r="P962" s="107"/>
      <c r="Q962" s="107"/>
      <c r="R962" s="107"/>
      <c r="S962" s="107"/>
      <c r="T962" s="107"/>
      <c r="U962" s="107"/>
      <c r="V962" s="107"/>
      <c r="W962" s="107"/>
      <c r="X962" s="107"/>
      <c r="Y962" s="107"/>
      <c r="Z962" s="107"/>
      <c r="AA962" s="107"/>
      <c r="AB962" s="107"/>
      <c r="AC962" s="107"/>
      <c r="AD962" s="107"/>
      <c r="AE962" s="107"/>
      <c r="AF962" s="107"/>
      <c r="AG962" s="107"/>
      <c r="AH962" s="107"/>
      <c r="AI962" s="107"/>
      <c r="AJ962" s="107"/>
      <c r="AK962" s="107"/>
      <c r="AL962" s="107"/>
      <c r="AM962" s="107"/>
      <c r="AN962" s="107"/>
      <c r="AO962" s="107"/>
      <c r="AP962" s="107"/>
      <c r="AQ962" s="107"/>
      <c r="AR962" s="107"/>
      <c r="AS962" s="107"/>
      <c r="AT962" s="107"/>
      <c r="AU962" s="107"/>
      <c r="AV962" s="107"/>
      <c r="AW962" s="107"/>
      <c r="AX962" s="107"/>
    </row>
    <row r="963" ht="15.75" customHeight="1">
      <c r="A963" s="50" t="s">
        <v>2</v>
      </c>
      <c r="B963" s="11"/>
      <c r="C963" s="11"/>
      <c r="D963" s="11"/>
      <c r="E963" s="12"/>
      <c r="F963" s="49"/>
      <c r="G963" s="49"/>
      <c r="H963" s="49"/>
      <c r="I963" s="49"/>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ht="15.75" customHeight="1">
      <c r="A964" s="61" t="s">
        <v>1273</v>
      </c>
      <c r="B964" s="39"/>
      <c r="C964" s="39"/>
      <c r="D964" s="39"/>
      <c r="E964" s="40"/>
      <c r="F964" s="49"/>
      <c r="G964" s="49"/>
      <c r="H964" s="49"/>
      <c r="I964" s="49"/>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ht="15.75" customHeight="1">
      <c r="A965" s="14" t="s">
        <v>1029</v>
      </c>
      <c r="B965" s="15"/>
      <c r="C965" s="16" t="s">
        <v>324</v>
      </c>
      <c r="D965" s="17" t="s">
        <v>1030</v>
      </c>
      <c r="E965" s="18" t="s">
        <v>7</v>
      </c>
      <c r="F965" s="49"/>
      <c r="G965" s="49"/>
      <c r="H965" s="49"/>
      <c r="I965" s="49"/>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ht="15.75" customHeight="1">
      <c r="A966" s="20" t="s">
        <v>8</v>
      </c>
      <c r="B966" s="104" t="s">
        <v>9</v>
      </c>
      <c r="C966" s="105"/>
      <c r="D966" s="20" t="s">
        <v>10</v>
      </c>
      <c r="E966" s="22" t="s">
        <v>11</v>
      </c>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ht="15.75" customHeight="1">
      <c r="A967" s="24"/>
      <c r="B967" s="25" t="s">
        <v>12</v>
      </c>
      <c r="C967" s="26" t="s">
        <v>13</v>
      </c>
      <c r="D967" s="24"/>
      <c r="E967" s="24"/>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ht="15.75" customHeight="1">
      <c r="A968" s="174">
        <v>45448.0</v>
      </c>
      <c r="B968" s="175" t="s">
        <v>1274</v>
      </c>
      <c r="C968" s="176" t="s">
        <v>1275</v>
      </c>
      <c r="D968" s="176" t="s">
        <v>1290</v>
      </c>
      <c r="E968" s="169">
        <v>725.68</v>
      </c>
      <c r="F968" s="107"/>
      <c r="G968" s="107"/>
      <c r="H968" s="107"/>
      <c r="I968" s="107"/>
      <c r="J968" s="107"/>
      <c r="K968" s="107"/>
      <c r="L968" s="107"/>
      <c r="M968" s="107"/>
      <c r="N968" s="107"/>
      <c r="O968" s="107"/>
      <c r="P968" s="107"/>
      <c r="Q968" s="107"/>
      <c r="R968" s="107"/>
      <c r="S968" s="107"/>
      <c r="T968" s="107"/>
      <c r="U968" s="107"/>
      <c r="V968" s="107"/>
      <c r="W968" s="107"/>
      <c r="X968" s="107"/>
      <c r="Y968" s="107"/>
      <c r="Z968" s="107"/>
      <c r="AA968" s="107"/>
      <c r="AB968" s="107"/>
      <c r="AC968" s="107"/>
      <c r="AD968" s="107"/>
      <c r="AE968" s="107"/>
      <c r="AF968" s="107"/>
      <c r="AG968" s="107"/>
      <c r="AH968" s="107"/>
      <c r="AI968" s="107"/>
      <c r="AJ968" s="107"/>
      <c r="AK968" s="107"/>
      <c r="AL968" s="107"/>
      <c r="AM968" s="107"/>
      <c r="AN968" s="107"/>
      <c r="AO968" s="107"/>
      <c r="AP968" s="107"/>
      <c r="AQ968" s="107"/>
      <c r="AR968" s="107"/>
      <c r="AS968" s="107"/>
      <c r="AT968" s="107"/>
      <c r="AU968" s="107"/>
      <c r="AV968" s="107"/>
      <c r="AW968" s="107"/>
      <c r="AX968" s="107"/>
    </row>
    <row r="969" ht="15.75" customHeight="1">
      <c r="A969" s="174">
        <v>45489.0</v>
      </c>
      <c r="B969" s="175" t="s">
        <v>1278</v>
      </c>
      <c r="C969" s="176" t="s">
        <v>1279</v>
      </c>
      <c r="D969" s="176" t="s">
        <v>1280</v>
      </c>
      <c r="E969" s="169">
        <v>250.0</v>
      </c>
      <c r="F969" s="107"/>
      <c r="G969" s="107"/>
      <c r="H969" s="107"/>
      <c r="I969" s="107"/>
      <c r="J969" s="107"/>
      <c r="K969" s="107"/>
      <c r="L969" s="107"/>
      <c r="M969" s="107"/>
      <c r="N969" s="107"/>
      <c r="O969" s="107"/>
      <c r="P969" s="107"/>
      <c r="Q969" s="107"/>
      <c r="R969" s="107"/>
      <c r="S969" s="107"/>
      <c r="T969" s="107"/>
      <c r="U969" s="107"/>
      <c r="V969" s="107"/>
      <c r="W969" s="107"/>
      <c r="X969" s="107"/>
      <c r="Y969" s="107"/>
      <c r="Z969" s="107"/>
      <c r="AA969" s="107"/>
      <c r="AB969" s="107"/>
      <c r="AC969" s="107"/>
      <c r="AD969" s="107"/>
      <c r="AE969" s="107"/>
      <c r="AF969" s="107"/>
      <c r="AG969" s="107"/>
      <c r="AH969" s="107"/>
      <c r="AI969" s="107"/>
      <c r="AJ969" s="107"/>
      <c r="AK969" s="107"/>
      <c r="AL969" s="107"/>
      <c r="AM969" s="107"/>
      <c r="AN969" s="107"/>
      <c r="AO969" s="107"/>
      <c r="AP969" s="107"/>
      <c r="AQ969" s="107"/>
      <c r="AR969" s="107"/>
      <c r="AS969" s="107"/>
      <c r="AT969" s="107"/>
      <c r="AU969" s="107"/>
      <c r="AV969" s="107"/>
      <c r="AW969" s="107"/>
      <c r="AX969" s="107"/>
    </row>
    <row r="970" ht="15.75" customHeight="1">
      <c r="A970" s="174">
        <v>45498.0</v>
      </c>
      <c r="B970" s="175" t="s">
        <v>1281</v>
      </c>
      <c r="C970" s="176" t="s">
        <v>1282</v>
      </c>
      <c r="D970" s="176" t="s">
        <v>1291</v>
      </c>
      <c r="E970" s="169">
        <v>3800.0</v>
      </c>
      <c r="F970" s="107"/>
      <c r="G970" s="107"/>
      <c r="H970" s="107"/>
      <c r="I970" s="107"/>
      <c r="J970" s="107"/>
      <c r="K970" s="107"/>
      <c r="L970" s="107"/>
      <c r="M970" s="107"/>
      <c r="N970" s="107"/>
      <c r="O970" s="107"/>
      <c r="P970" s="107"/>
      <c r="Q970" s="107"/>
      <c r="R970" s="107"/>
      <c r="S970" s="107"/>
      <c r="T970" s="107"/>
      <c r="U970" s="107"/>
      <c r="V970" s="107"/>
      <c r="W970" s="107"/>
      <c r="X970" s="107"/>
      <c r="Y970" s="107"/>
      <c r="Z970" s="107"/>
      <c r="AA970" s="107"/>
      <c r="AB970" s="107"/>
      <c r="AC970" s="107"/>
      <c r="AD970" s="107"/>
      <c r="AE970" s="107"/>
      <c r="AF970" s="107"/>
      <c r="AG970" s="107"/>
      <c r="AH970" s="107"/>
      <c r="AI970" s="107"/>
      <c r="AJ970" s="107"/>
      <c r="AK970" s="107"/>
      <c r="AL970" s="107"/>
      <c r="AM970" s="107"/>
      <c r="AN970" s="107"/>
      <c r="AO970" s="107"/>
      <c r="AP970" s="107"/>
      <c r="AQ970" s="107"/>
      <c r="AR970" s="107"/>
      <c r="AS970" s="107"/>
      <c r="AT970" s="107"/>
      <c r="AU970" s="107"/>
      <c r="AV970" s="107"/>
      <c r="AW970" s="107"/>
      <c r="AX970" s="107"/>
    </row>
    <row r="971" ht="15.75" customHeight="1">
      <c r="A971" s="174">
        <v>45525.0</v>
      </c>
      <c r="B971" s="175" t="s">
        <v>1284</v>
      </c>
      <c r="C971" s="176" t="s">
        <v>1285</v>
      </c>
      <c r="D971" s="176" t="s">
        <v>1286</v>
      </c>
      <c r="E971" s="169">
        <v>1000.0</v>
      </c>
      <c r="F971" s="107"/>
      <c r="G971" s="107"/>
      <c r="H971" s="107"/>
      <c r="I971" s="107"/>
      <c r="J971" s="107"/>
      <c r="K971" s="107"/>
      <c r="L971" s="107"/>
      <c r="M971" s="107"/>
      <c r="N971" s="107"/>
      <c r="O971" s="107"/>
      <c r="P971" s="107"/>
      <c r="Q971" s="107"/>
      <c r="R971" s="107"/>
      <c r="S971" s="107"/>
      <c r="T971" s="107"/>
      <c r="U971" s="107"/>
      <c r="V971" s="107"/>
      <c r="W971" s="107"/>
      <c r="X971" s="107"/>
      <c r="Y971" s="107"/>
      <c r="Z971" s="107"/>
      <c r="AA971" s="107"/>
      <c r="AB971" s="107"/>
      <c r="AC971" s="107"/>
      <c r="AD971" s="107"/>
      <c r="AE971" s="107"/>
      <c r="AF971" s="107"/>
      <c r="AG971" s="107"/>
      <c r="AH971" s="107"/>
      <c r="AI971" s="107"/>
      <c r="AJ971" s="107"/>
      <c r="AK971" s="107"/>
      <c r="AL971" s="107"/>
      <c r="AM971" s="107"/>
      <c r="AN971" s="107"/>
      <c r="AO971" s="107"/>
      <c r="AP971" s="107"/>
      <c r="AQ971" s="107"/>
      <c r="AR971" s="107"/>
      <c r="AS971" s="107"/>
      <c r="AT971" s="107"/>
      <c r="AU971" s="107"/>
      <c r="AV971" s="107"/>
      <c r="AW971" s="107"/>
      <c r="AX971" s="107"/>
    </row>
    <row r="972" ht="15.75" customHeight="1">
      <c r="A972" s="174">
        <v>45547.0</v>
      </c>
      <c r="B972" s="175" t="s">
        <v>1287</v>
      </c>
      <c r="C972" s="176" t="s">
        <v>1288</v>
      </c>
      <c r="D972" s="176" t="s">
        <v>1289</v>
      </c>
      <c r="E972" s="169">
        <v>1680.0</v>
      </c>
      <c r="F972" s="107"/>
      <c r="G972" s="107"/>
      <c r="H972" s="107"/>
      <c r="I972" s="107"/>
      <c r="J972" s="107"/>
      <c r="K972" s="107"/>
      <c r="L972" s="107"/>
      <c r="M972" s="107"/>
      <c r="N972" s="107"/>
      <c r="O972" s="107"/>
      <c r="P972" s="107"/>
      <c r="Q972" s="107"/>
      <c r="R972" s="107"/>
      <c r="S972" s="107"/>
      <c r="T972" s="107"/>
      <c r="U972" s="107"/>
      <c r="V972" s="107"/>
      <c r="W972" s="107"/>
      <c r="X972" s="107"/>
      <c r="Y972" s="107"/>
      <c r="Z972" s="107"/>
      <c r="AA972" s="107"/>
      <c r="AB972" s="107"/>
      <c r="AC972" s="107"/>
      <c r="AD972" s="107"/>
      <c r="AE972" s="107"/>
      <c r="AF972" s="107"/>
      <c r="AG972" s="107"/>
      <c r="AH972" s="107"/>
      <c r="AI972" s="107"/>
      <c r="AJ972" s="107"/>
      <c r="AK972" s="107"/>
      <c r="AL972" s="107"/>
      <c r="AM972" s="107"/>
      <c r="AN972" s="107"/>
      <c r="AO972" s="107"/>
      <c r="AP972" s="107"/>
      <c r="AQ972" s="107"/>
      <c r="AR972" s="107"/>
      <c r="AS972" s="107"/>
      <c r="AT972" s="107"/>
      <c r="AU972" s="107"/>
      <c r="AV972" s="107"/>
      <c r="AW972" s="107"/>
      <c r="AX972" s="107"/>
    </row>
    <row r="973" ht="15.75" customHeight="1">
      <c r="A973" s="87" t="s">
        <v>20</v>
      </c>
      <c r="B973" s="88"/>
      <c r="C973" s="89"/>
      <c r="D973" s="90"/>
      <c r="E973" s="183">
        <f>SUM(E968:E972)</f>
        <v>7455.68</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ht="15.75" customHeight="1">
      <c r="A974" s="79"/>
      <c r="B974" s="80"/>
      <c r="C974" s="81"/>
      <c r="D974" s="80"/>
      <c r="E974" s="82"/>
      <c r="F974" s="107"/>
      <c r="G974" s="107"/>
      <c r="H974" s="107"/>
      <c r="I974" s="107"/>
      <c r="J974" s="107"/>
      <c r="K974" s="107"/>
      <c r="L974" s="107"/>
      <c r="M974" s="107"/>
      <c r="N974" s="107"/>
      <c r="O974" s="107"/>
      <c r="P974" s="107"/>
      <c r="Q974" s="107"/>
      <c r="R974" s="107"/>
      <c r="S974" s="107"/>
      <c r="T974" s="107"/>
      <c r="U974" s="107"/>
      <c r="V974" s="107"/>
      <c r="W974" s="107"/>
      <c r="X974" s="107"/>
      <c r="Y974" s="107"/>
      <c r="Z974" s="107"/>
      <c r="AA974" s="107"/>
      <c r="AB974" s="107"/>
      <c r="AC974" s="107"/>
      <c r="AD974" s="107"/>
      <c r="AE974" s="107"/>
      <c r="AF974" s="107"/>
      <c r="AG974" s="107"/>
      <c r="AH974" s="107"/>
      <c r="AI974" s="107"/>
      <c r="AJ974" s="107"/>
      <c r="AK974" s="107"/>
      <c r="AL974" s="107"/>
      <c r="AM974" s="107"/>
      <c r="AN974" s="107"/>
      <c r="AO974" s="107"/>
      <c r="AP974" s="107"/>
      <c r="AQ974" s="107"/>
      <c r="AR974" s="107"/>
      <c r="AS974" s="107"/>
      <c r="AT974" s="107"/>
      <c r="AU974" s="107"/>
      <c r="AV974" s="107"/>
      <c r="AW974" s="107"/>
      <c r="AX974" s="107"/>
    </row>
    <row r="975" ht="15.75" customHeight="1">
      <c r="A975" s="50" t="s">
        <v>562</v>
      </c>
      <c r="B975" s="11"/>
      <c r="C975" s="11"/>
      <c r="D975" s="11"/>
      <c r="E975" s="12"/>
      <c r="F975" s="49"/>
      <c r="G975" s="49"/>
      <c r="H975" s="49"/>
      <c r="I975" s="49"/>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ht="15.75" customHeight="1">
      <c r="A976" s="61" t="s">
        <v>1031</v>
      </c>
      <c r="B976" s="39"/>
      <c r="C976" s="39"/>
      <c r="D976" s="39"/>
      <c r="E976" s="40"/>
      <c r="F976" s="49"/>
      <c r="G976" s="49"/>
      <c r="H976" s="49"/>
      <c r="I976" s="49"/>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ht="15.75" customHeight="1">
      <c r="A977" s="14" t="s">
        <v>1032</v>
      </c>
      <c r="B977" s="15"/>
      <c r="C977" s="16" t="s">
        <v>332</v>
      </c>
      <c r="D977" s="17" t="s">
        <v>1033</v>
      </c>
      <c r="E977" s="18" t="s">
        <v>7</v>
      </c>
      <c r="F977" s="49"/>
      <c r="G977" s="49"/>
      <c r="H977" s="49"/>
      <c r="I977" s="49"/>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ht="15.75" customHeight="1">
      <c r="A978" s="20" t="s">
        <v>8</v>
      </c>
      <c r="B978" s="104" t="s">
        <v>9</v>
      </c>
      <c r="C978" s="105"/>
      <c r="D978" s="20" t="s">
        <v>10</v>
      </c>
      <c r="E978" s="22"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ht="15.75" customHeight="1">
      <c r="A979" s="24"/>
      <c r="B979" s="25" t="s">
        <v>12</v>
      </c>
      <c r="C979" s="26" t="s">
        <v>13</v>
      </c>
      <c r="D979" s="24"/>
      <c r="E979" s="24"/>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ht="15.75" customHeight="1">
      <c r="A980" s="27">
        <v>45448.0</v>
      </c>
      <c r="B980" s="160" t="s">
        <v>1034</v>
      </c>
      <c r="C980" s="161" t="s">
        <v>1035</v>
      </c>
      <c r="D980" s="52" t="s">
        <v>1036</v>
      </c>
      <c r="E980" s="91">
        <v>2893.0</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ht="15.75" customHeight="1">
      <c r="A981" s="27">
        <v>45448.0</v>
      </c>
      <c r="B981" s="160" t="s">
        <v>1037</v>
      </c>
      <c r="C981" s="161" t="s">
        <v>1038</v>
      </c>
      <c r="D981" s="52" t="s">
        <v>1039</v>
      </c>
      <c r="E981" s="91">
        <v>2089.05</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ht="15.75" customHeight="1">
      <c r="A982" s="87" t="s">
        <v>20</v>
      </c>
      <c r="B982" s="88"/>
      <c r="C982" s="89"/>
      <c r="D982" s="90"/>
      <c r="E982" s="47">
        <f>SUM(E980:E981)</f>
        <v>4982.05</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ht="15.75" customHeight="1">
      <c r="A983" s="79"/>
      <c r="B983" s="80"/>
      <c r="C983" s="81"/>
      <c r="D983" s="80"/>
      <c r="E983" s="82"/>
      <c r="F983" s="107"/>
      <c r="G983" s="107"/>
      <c r="H983" s="107"/>
      <c r="I983" s="107"/>
      <c r="J983" s="107"/>
      <c r="K983" s="107"/>
      <c r="L983" s="107"/>
      <c r="M983" s="107"/>
      <c r="N983" s="107"/>
      <c r="O983" s="107"/>
      <c r="P983" s="107"/>
      <c r="Q983" s="107"/>
      <c r="R983" s="107"/>
      <c r="S983" s="107"/>
      <c r="T983" s="107"/>
      <c r="U983" s="107"/>
      <c r="V983" s="107"/>
      <c r="W983" s="107"/>
      <c r="X983" s="107"/>
      <c r="Y983" s="107"/>
      <c r="Z983" s="107"/>
      <c r="AA983" s="107"/>
      <c r="AB983" s="107"/>
      <c r="AC983" s="107"/>
      <c r="AD983" s="107"/>
      <c r="AE983" s="107"/>
      <c r="AF983" s="107"/>
      <c r="AG983" s="107"/>
      <c r="AH983" s="107"/>
      <c r="AI983" s="107"/>
      <c r="AJ983" s="107"/>
      <c r="AK983" s="107"/>
      <c r="AL983" s="107"/>
      <c r="AM983" s="107"/>
      <c r="AN983" s="107"/>
      <c r="AO983" s="107"/>
      <c r="AP983" s="107"/>
      <c r="AQ983" s="107"/>
      <c r="AR983" s="107"/>
      <c r="AS983" s="107"/>
      <c r="AT983" s="107"/>
      <c r="AU983" s="107"/>
      <c r="AV983" s="107"/>
      <c r="AW983" s="107"/>
      <c r="AX983" s="107"/>
    </row>
    <row r="984" ht="15.75" customHeight="1">
      <c r="A984" s="50" t="s">
        <v>2</v>
      </c>
      <c r="B984" s="11"/>
      <c r="C984" s="11"/>
      <c r="D984" s="11"/>
      <c r="E984" s="12"/>
      <c r="F984" s="49"/>
      <c r="G984" s="49"/>
      <c r="H984" s="49"/>
      <c r="I984" s="49"/>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ht="15.75" customHeight="1">
      <c r="A985" s="61" t="s">
        <v>1292</v>
      </c>
      <c r="B985" s="39"/>
      <c r="C985" s="39"/>
      <c r="D985" s="39"/>
      <c r="E985" s="40"/>
      <c r="F985" s="49"/>
      <c r="G985" s="49"/>
      <c r="H985" s="49"/>
      <c r="I985" s="49"/>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ht="15.75" customHeight="1">
      <c r="A986" s="14" t="s">
        <v>54</v>
      </c>
      <c r="B986" s="15"/>
      <c r="C986" s="16" t="s">
        <v>55</v>
      </c>
      <c r="D986" s="17" t="s">
        <v>1041</v>
      </c>
      <c r="E986" s="18" t="s">
        <v>7</v>
      </c>
      <c r="F986" s="49"/>
      <c r="G986" s="49"/>
      <c r="H986" s="49"/>
      <c r="I986" s="49"/>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ht="15.75" customHeight="1">
      <c r="A987" s="20" t="s">
        <v>8</v>
      </c>
      <c r="B987" s="104" t="s">
        <v>9</v>
      </c>
      <c r="C987" s="105"/>
      <c r="D987" s="20" t="s">
        <v>10</v>
      </c>
      <c r="E987" s="22"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ht="15.75" customHeight="1">
      <c r="A988" s="24"/>
      <c r="B988" s="25" t="s">
        <v>12</v>
      </c>
      <c r="C988" s="26" t="s">
        <v>13</v>
      </c>
      <c r="D988" s="24"/>
      <c r="E988" s="24"/>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ht="15.75" customHeight="1">
      <c r="A989" s="184">
        <v>45460.0</v>
      </c>
      <c r="B989" s="130" t="s">
        <v>57</v>
      </c>
      <c r="C989" s="130" t="s">
        <v>58</v>
      </c>
      <c r="D989" s="130" t="s">
        <v>1293</v>
      </c>
      <c r="E989" s="185">
        <v>2878.0</v>
      </c>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ht="15.75" customHeight="1">
      <c r="A990" s="184">
        <v>45462.0</v>
      </c>
      <c r="B990" s="130" t="s">
        <v>1294</v>
      </c>
      <c r="C990" s="130" t="s">
        <v>1295</v>
      </c>
      <c r="D990" s="130" t="s">
        <v>1296</v>
      </c>
      <c r="E990" s="185">
        <v>45.0</v>
      </c>
      <c r="F990" s="107"/>
      <c r="G990" s="107"/>
      <c r="H990" s="107"/>
      <c r="I990" s="107"/>
      <c r="J990" s="107"/>
      <c r="K990" s="107"/>
      <c r="L990" s="107"/>
      <c r="M990" s="107"/>
      <c r="N990" s="107"/>
      <c r="O990" s="107"/>
      <c r="P990" s="107"/>
      <c r="Q990" s="107"/>
      <c r="R990" s="107"/>
      <c r="S990" s="107"/>
      <c r="T990" s="107"/>
      <c r="U990" s="107"/>
      <c r="V990" s="107"/>
      <c r="W990" s="107"/>
      <c r="X990" s="107"/>
      <c r="Y990" s="107"/>
      <c r="Z990" s="107"/>
      <c r="AA990" s="107"/>
      <c r="AB990" s="107"/>
      <c r="AC990" s="107"/>
      <c r="AD990" s="107"/>
      <c r="AE990" s="107"/>
      <c r="AF990" s="107"/>
      <c r="AG990" s="107"/>
      <c r="AH990" s="107"/>
      <c r="AI990" s="107"/>
      <c r="AJ990" s="107"/>
      <c r="AK990" s="107"/>
      <c r="AL990" s="107"/>
      <c r="AM990" s="107"/>
      <c r="AN990" s="107"/>
      <c r="AO990" s="107"/>
      <c r="AP990" s="107"/>
      <c r="AQ990" s="107"/>
      <c r="AR990" s="107"/>
      <c r="AS990" s="107"/>
      <c r="AT990" s="107"/>
      <c r="AU990" s="107"/>
      <c r="AV990" s="107"/>
      <c r="AW990" s="107"/>
      <c r="AX990" s="107"/>
    </row>
    <row r="991" ht="15.75" customHeight="1">
      <c r="A991" s="184">
        <v>45464.0</v>
      </c>
      <c r="B991" s="130" t="s">
        <v>1297</v>
      </c>
      <c r="C991" s="130" t="s">
        <v>1298</v>
      </c>
      <c r="D991" s="130" t="s">
        <v>1299</v>
      </c>
      <c r="E991" s="185">
        <v>700.0</v>
      </c>
      <c r="F991" s="107"/>
      <c r="G991" s="107"/>
      <c r="H991" s="107"/>
      <c r="I991" s="107"/>
      <c r="J991" s="107"/>
      <c r="K991" s="107"/>
      <c r="L991" s="107"/>
      <c r="M991" s="107"/>
      <c r="N991" s="107"/>
      <c r="O991" s="107"/>
      <c r="P991" s="107"/>
      <c r="Q991" s="107"/>
      <c r="R991" s="107"/>
      <c r="S991" s="107"/>
      <c r="T991" s="107"/>
      <c r="U991" s="107"/>
      <c r="V991" s="107"/>
      <c r="W991" s="107"/>
      <c r="X991" s="107"/>
      <c r="Y991" s="107"/>
      <c r="Z991" s="107"/>
      <c r="AA991" s="107"/>
      <c r="AB991" s="107"/>
      <c r="AC991" s="107"/>
      <c r="AD991" s="107"/>
      <c r="AE991" s="107"/>
      <c r="AF991" s="107"/>
      <c r="AG991" s="107"/>
      <c r="AH991" s="107"/>
      <c r="AI991" s="107"/>
      <c r="AJ991" s="107"/>
      <c r="AK991" s="107"/>
      <c r="AL991" s="107"/>
      <c r="AM991" s="107"/>
      <c r="AN991" s="107"/>
      <c r="AO991" s="107"/>
      <c r="AP991" s="107"/>
      <c r="AQ991" s="107"/>
      <c r="AR991" s="107"/>
      <c r="AS991" s="107"/>
      <c r="AT991" s="107"/>
      <c r="AU991" s="107"/>
      <c r="AV991" s="107"/>
      <c r="AW991" s="107"/>
      <c r="AX991" s="107"/>
    </row>
    <row r="992" ht="15.75" customHeight="1">
      <c r="A992" s="184">
        <v>45476.0</v>
      </c>
      <c r="B992" s="130" t="s">
        <v>1300</v>
      </c>
      <c r="C992" s="130" t="s">
        <v>1301</v>
      </c>
      <c r="D992" s="130" t="s">
        <v>1302</v>
      </c>
      <c r="E992" s="185">
        <v>27.0</v>
      </c>
      <c r="F992" s="107"/>
      <c r="G992" s="107"/>
      <c r="H992" s="107"/>
      <c r="I992" s="107"/>
      <c r="J992" s="107"/>
      <c r="K992" s="107"/>
      <c r="L992" s="107"/>
      <c r="M992" s="107"/>
      <c r="N992" s="107"/>
      <c r="O992" s="107"/>
      <c r="P992" s="107"/>
      <c r="Q992" s="107"/>
      <c r="R992" s="107"/>
      <c r="S992" s="107"/>
      <c r="T992" s="107"/>
      <c r="U992" s="107"/>
      <c r="V992" s="107"/>
      <c r="W992" s="107"/>
      <c r="X992" s="107"/>
      <c r="Y992" s="107"/>
      <c r="Z992" s="107"/>
      <c r="AA992" s="107"/>
      <c r="AB992" s="107"/>
      <c r="AC992" s="107"/>
      <c r="AD992" s="107"/>
      <c r="AE992" s="107"/>
      <c r="AF992" s="107"/>
      <c r="AG992" s="107"/>
      <c r="AH992" s="107"/>
      <c r="AI992" s="107"/>
      <c r="AJ992" s="107"/>
      <c r="AK992" s="107"/>
      <c r="AL992" s="107"/>
      <c r="AM992" s="107"/>
      <c r="AN992" s="107"/>
      <c r="AO992" s="107"/>
      <c r="AP992" s="107"/>
      <c r="AQ992" s="107"/>
      <c r="AR992" s="107"/>
      <c r="AS992" s="107"/>
      <c r="AT992" s="107"/>
      <c r="AU992" s="107"/>
      <c r="AV992" s="107"/>
      <c r="AW992" s="107"/>
      <c r="AX992" s="107"/>
    </row>
    <row r="993" ht="15.75" customHeight="1">
      <c r="A993" s="184">
        <v>45478.0</v>
      </c>
      <c r="B993" s="130" t="s">
        <v>1303</v>
      </c>
      <c r="C993" s="130" t="s">
        <v>1107</v>
      </c>
      <c r="D993" s="130" t="s">
        <v>1304</v>
      </c>
      <c r="E993" s="185">
        <v>140.0</v>
      </c>
      <c r="F993" s="107"/>
      <c r="G993" s="107"/>
      <c r="H993" s="107"/>
      <c r="I993" s="107"/>
      <c r="J993" s="107"/>
      <c r="K993" s="107"/>
      <c r="L993" s="107"/>
      <c r="M993" s="107"/>
      <c r="N993" s="107"/>
      <c r="O993" s="107"/>
      <c r="P993" s="107"/>
      <c r="Q993" s="107"/>
      <c r="R993" s="107"/>
      <c r="S993" s="107"/>
      <c r="T993" s="107"/>
      <c r="U993" s="107"/>
      <c r="V993" s="107"/>
      <c r="W993" s="107"/>
      <c r="X993" s="107"/>
      <c r="Y993" s="107"/>
      <c r="Z993" s="107"/>
      <c r="AA993" s="107"/>
      <c r="AB993" s="107"/>
      <c r="AC993" s="107"/>
      <c r="AD993" s="107"/>
      <c r="AE993" s="107"/>
      <c r="AF993" s="107"/>
      <c r="AG993" s="107"/>
      <c r="AH993" s="107"/>
      <c r="AI993" s="107"/>
      <c r="AJ993" s="107"/>
      <c r="AK993" s="107"/>
      <c r="AL993" s="107"/>
      <c r="AM993" s="107"/>
      <c r="AN993" s="107"/>
      <c r="AO993" s="107"/>
      <c r="AP993" s="107"/>
      <c r="AQ993" s="107"/>
      <c r="AR993" s="107"/>
      <c r="AS993" s="107"/>
      <c r="AT993" s="107"/>
      <c r="AU993" s="107"/>
      <c r="AV993" s="107"/>
      <c r="AW993" s="107"/>
      <c r="AX993" s="107"/>
    </row>
    <row r="994" ht="15.75" customHeight="1">
      <c r="A994" s="184">
        <v>45491.0</v>
      </c>
      <c r="B994" s="130" t="s">
        <v>57</v>
      </c>
      <c r="C994" s="130" t="s">
        <v>58</v>
      </c>
      <c r="D994" s="130" t="s">
        <v>1305</v>
      </c>
      <c r="E994" s="185">
        <v>2520.0</v>
      </c>
      <c r="F994" s="107"/>
      <c r="G994" s="107"/>
      <c r="H994" s="107"/>
      <c r="I994" s="107"/>
      <c r="J994" s="107"/>
      <c r="K994" s="107"/>
      <c r="L994" s="107"/>
      <c r="M994" s="107"/>
      <c r="N994" s="107"/>
      <c r="O994" s="107"/>
      <c r="P994" s="107"/>
      <c r="Q994" s="107"/>
      <c r="R994" s="107"/>
      <c r="S994" s="107"/>
      <c r="T994" s="107"/>
      <c r="U994" s="107"/>
      <c r="V994" s="107"/>
      <c r="W994" s="107"/>
      <c r="X994" s="107"/>
      <c r="Y994" s="107"/>
      <c r="Z994" s="107"/>
      <c r="AA994" s="107"/>
      <c r="AB994" s="107"/>
      <c r="AC994" s="107"/>
      <c r="AD994" s="107"/>
      <c r="AE994" s="107"/>
      <c r="AF994" s="107"/>
      <c r="AG994" s="107"/>
      <c r="AH994" s="107"/>
      <c r="AI994" s="107"/>
      <c r="AJ994" s="107"/>
      <c r="AK994" s="107"/>
      <c r="AL994" s="107"/>
      <c r="AM994" s="107"/>
      <c r="AN994" s="107"/>
      <c r="AO994" s="107"/>
      <c r="AP994" s="107"/>
      <c r="AQ994" s="107"/>
      <c r="AR994" s="107"/>
      <c r="AS994" s="107"/>
      <c r="AT994" s="107"/>
      <c r="AU994" s="107"/>
      <c r="AV994" s="107"/>
      <c r="AW994" s="107"/>
      <c r="AX994" s="107"/>
    </row>
    <row r="995" ht="15.75" customHeight="1">
      <c r="A995" s="184">
        <v>45530.0</v>
      </c>
      <c r="B995" s="130" t="s">
        <v>1306</v>
      </c>
      <c r="C995" s="130" t="s">
        <v>1307</v>
      </c>
      <c r="D995" s="130" t="s">
        <v>1308</v>
      </c>
      <c r="E995" s="185">
        <v>472.0</v>
      </c>
      <c r="F995" s="107"/>
      <c r="G995" s="107"/>
      <c r="H995" s="107"/>
      <c r="I995" s="107"/>
      <c r="J995" s="107"/>
      <c r="K995" s="107"/>
      <c r="L995" s="107"/>
      <c r="M995" s="107"/>
      <c r="N995" s="107"/>
      <c r="O995" s="107"/>
      <c r="P995" s="107"/>
      <c r="Q995" s="107"/>
      <c r="R995" s="107"/>
      <c r="S995" s="107"/>
      <c r="T995" s="107"/>
      <c r="U995" s="107"/>
      <c r="V995" s="107"/>
      <c r="W995" s="107"/>
      <c r="X995" s="107"/>
      <c r="Y995" s="107"/>
      <c r="Z995" s="107"/>
      <c r="AA995" s="107"/>
      <c r="AB995" s="107"/>
      <c r="AC995" s="107"/>
      <c r="AD995" s="107"/>
      <c r="AE995" s="107"/>
      <c r="AF995" s="107"/>
      <c r="AG995" s="107"/>
      <c r="AH995" s="107"/>
      <c r="AI995" s="107"/>
      <c r="AJ995" s="107"/>
      <c r="AK995" s="107"/>
      <c r="AL995" s="107"/>
      <c r="AM995" s="107"/>
      <c r="AN995" s="107"/>
      <c r="AO995" s="107"/>
      <c r="AP995" s="107"/>
      <c r="AQ995" s="107"/>
      <c r="AR995" s="107"/>
      <c r="AS995" s="107"/>
      <c r="AT995" s="107"/>
      <c r="AU995" s="107"/>
      <c r="AV995" s="107"/>
      <c r="AW995" s="107"/>
      <c r="AX995" s="107"/>
    </row>
    <row r="996" ht="15.75" customHeight="1">
      <c r="A996" s="184">
        <v>45530.0</v>
      </c>
      <c r="B996" s="130" t="s">
        <v>1309</v>
      </c>
      <c r="C996" s="130" t="s">
        <v>1310</v>
      </c>
      <c r="D996" s="130" t="s">
        <v>1311</v>
      </c>
      <c r="E996" s="185">
        <v>15.0</v>
      </c>
      <c r="F996" s="107"/>
      <c r="G996" s="107"/>
      <c r="H996" s="107"/>
      <c r="I996" s="107"/>
      <c r="J996" s="107"/>
      <c r="K996" s="107"/>
      <c r="L996" s="107"/>
      <c r="M996" s="107"/>
      <c r="N996" s="107"/>
      <c r="O996" s="107"/>
      <c r="P996" s="107"/>
      <c r="Q996" s="107"/>
      <c r="R996" s="107"/>
      <c r="S996" s="107"/>
      <c r="T996" s="107"/>
      <c r="U996" s="107"/>
      <c r="V996" s="107"/>
      <c r="W996" s="107"/>
      <c r="X996" s="107"/>
      <c r="Y996" s="107"/>
      <c r="Z996" s="107"/>
      <c r="AA996" s="107"/>
      <c r="AB996" s="107"/>
      <c r="AC996" s="107"/>
      <c r="AD996" s="107"/>
      <c r="AE996" s="107"/>
      <c r="AF996" s="107"/>
      <c r="AG996" s="107"/>
      <c r="AH996" s="107"/>
      <c r="AI996" s="107"/>
      <c r="AJ996" s="107"/>
      <c r="AK996" s="107"/>
      <c r="AL996" s="107"/>
      <c r="AM996" s="107"/>
      <c r="AN996" s="107"/>
      <c r="AO996" s="107"/>
      <c r="AP996" s="107"/>
      <c r="AQ996" s="107"/>
      <c r="AR996" s="107"/>
      <c r="AS996" s="107"/>
      <c r="AT996" s="107"/>
      <c r="AU996" s="107"/>
      <c r="AV996" s="107"/>
      <c r="AW996" s="107"/>
      <c r="AX996" s="107"/>
    </row>
    <row r="997" ht="15.75" customHeight="1">
      <c r="A997" s="184">
        <v>45527.0</v>
      </c>
      <c r="B997" s="130" t="s">
        <v>1312</v>
      </c>
      <c r="C997" s="130" t="s">
        <v>1313</v>
      </c>
      <c r="D997" s="130" t="s">
        <v>1314</v>
      </c>
      <c r="E997" s="185">
        <v>359.7</v>
      </c>
      <c r="F997" s="107"/>
      <c r="G997" s="107"/>
      <c r="H997" s="107"/>
      <c r="I997" s="107"/>
      <c r="J997" s="107"/>
      <c r="K997" s="107"/>
      <c r="L997" s="107"/>
      <c r="M997" s="107"/>
      <c r="N997" s="107"/>
      <c r="O997" s="107"/>
      <c r="P997" s="107"/>
      <c r="Q997" s="107"/>
      <c r="R997" s="107"/>
      <c r="S997" s="107"/>
      <c r="T997" s="107"/>
      <c r="U997" s="107"/>
      <c r="V997" s="107"/>
      <c r="W997" s="107"/>
      <c r="X997" s="107"/>
      <c r="Y997" s="107"/>
      <c r="Z997" s="107"/>
      <c r="AA997" s="107"/>
      <c r="AB997" s="107"/>
      <c r="AC997" s="107"/>
      <c r="AD997" s="107"/>
      <c r="AE997" s="107"/>
      <c r="AF997" s="107"/>
      <c r="AG997" s="107"/>
      <c r="AH997" s="107"/>
      <c r="AI997" s="107"/>
      <c r="AJ997" s="107"/>
      <c r="AK997" s="107"/>
      <c r="AL997" s="107"/>
      <c r="AM997" s="107"/>
      <c r="AN997" s="107"/>
      <c r="AO997" s="107"/>
      <c r="AP997" s="107"/>
      <c r="AQ997" s="107"/>
      <c r="AR997" s="107"/>
      <c r="AS997" s="107"/>
      <c r="AT997" s="107"/>
      <c r="AU997" s="107"/>
      <c r="AV997" s="107"/>
      <c r="AW997" s="107"/>
      <c r="AX997" s="107"/>
    </row>
    <row r="998" ht="15.75" customHeight="1">
      <c r="A998" s="184">
        <v>45530.0</v>
      </c>
      <c r="B998" s="130" t="s">
        <v>1315</v>
      </c>
      <c r="C998" s="130" t="s">
        <v>1316</v>
      </c>
      <c r="D998" s="130" t="s">
        <v>1317</v>
      </c>
      <c r="E998" s="185">
        <v>241.61</v>
      </c>
      <c r="F998" s="107"/>
      <c r="G998" s="107"/>
      <c r="H998" s="107"/>
      <c r="I998" s="107"/>
      <c r="J998" s="107"/>
      <c r="K998" s="107"/>
      <c r="L998" s="107"/>
      <c r="M998" s="107"/>
      <c r="N998" s="107"/>
      <c r="O998" s="107"/>
      <c r="P998" s="107"/>
      <c r="Q998" s="107"/>
      <c r="R998" s="107"/>
      <c r="S998" s="107"/>
      <c r="T998" s="107"/>
      <c r="U998" s="107"/>
      <c r="V998" s="107"/>
      <c r="W998" s="107"/>
      <c r="X998" s="107"/>
      <c r="Y998" s="107"/>
      <c r="Z998" s="107"/>
      <c r="AA998" s="107"/>
      <c r="AB998" s="107"/>
      <c r="AC998" s="107"/>
      <c r="AD998" s="107"/>
      <c r="AE998" s="107"/>
      <c r="AF998" s="107"/>
      <c r="AG998" s="107"/>
      <c r="AH998" s="107"/>
      <c r="AI998" s="107"/>
      <c r="AJ998" s="107"/>
      <c r="AK998" s="107"/>
      <c r="AL998" s="107"/>
      <c r="AM998" s="107"/>
      <c r="AN998" s="107"/>
      <c r="AO998" s="107"/>
      <c r="AP998" s="107"/>
      <c r="AQ998" s="107"/>
      <c r="AR998" s="107"/>
      <c r="AS998" s="107"/>
      <c r="AT998" s="107"/>
      <c r="AU998" s="107"/>
      <c r="AV998" s="107"/>
      <c r="AW998" s="107"/>
      <c r="AX998" s="107"/>
    </row>
    <row r="999" ht="15.75" customHeight="1">
      <c r="A999" s="184">
        <v>45530.0</v>
      </c>
      <c r="B999" s="130" t="s">
        <v>1318</v>
      </c>
      <c r="C999" s="130" t="s">
        <v>1319</v>
      </c>
      <c r="D999" s="130" t="s">
        <v>1320</v>
      </c>
      <c r="E999" s="185">
        <v>1050.0</v>
      </c>
      <c r="F999" s="107"/>
      <c r="G999" s="107"/>
      <c r="H999" s="107"/>
      <c r="I999" s="107"/>
      <c r="J999" s="107"/>
      <c r="K999" s="107"/>
      <c r="L999" s="107"/>
      <c r="M999" s="107"/>
      <c r="N999" s="107"/>
      <c r="O999" s="107"/>
      <c r="P999" s="107"/>
      <c r="Q999" s="107"/>
      <c r="R999" s="107"/>
      <c r="S999" s="107"/>
      <c r="T999" s="107"/>
      <c r="U999" s="107"/>
      <c r="V999" s="107"/>
      <c r="W999" s="107"/>
      <c r="X999" s="107"/>
      <c r="Y999" s="107"/>
      <c r="Z999" s="107"/>
      <c r="AA999" s="107"/>
      <c r="AB999" s="107"/>
      <c r="AC999" s="107"/>
      <c r="AD999" s="107"/>
      <c r="AE999" s="107"/>
      <c r="AF999" s="107"/>
      <c r="AG999" s="107"/>
      <c r="AH999" s="107"/>
      <c r="AI999" s="107"/>
      <c r="AJ999" s="107"/>
      <c r="AK999" s="107"/>
      <c r="AL999" s="107"/>
      <c r="AM999" s="107"/>
      <c r="AN999" s="107"/>
      <c r="AO999" s="107"/>
      <c r="AP999" s="107"/>
      <c r="AQ999" s="107"/>
      <c r="AR999" s="107"/>
      <c r="AS999" s="107"/>
      <c r="AT999" s="107"/>
      <c r="AU999" s="107"/>
      <c r="AV999" s="107"/>
      <c r="AW999" s="107"/>
      <c r="AX999" s="107"/>
    </row>
    <row r="1000" ht="15.75" customHeight="1">
      <c r="A1000" s="184">
        <v>45531.0</v>
      </c>
      <c r="B1000" s="130" t="s">
        <v>1321</v>
      </c>
      <c r="C1000" s="130" t="s">
        <v>1322</v>
      </c>
      <c r="D1000" s="130" t="s">
        <v>1323</v>
      </c>
      <c r="E1000" s="185">
        <v>265.4</v>
      </c>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c r="AA1000" s="107"/>
      <c r="AB1000" s="107"/>
      <c r="AC1000" s="107"/>
      <c r="AD1000" s="107"/>
      <c r="AE1000" s="107"/>
      <c r="AF1000" s="107"/>
      <c r="AG1000" s="107"/>
      <c r="AH1000" s="107"/>
      <c r="AI1000" s="107"/>
      <c r="AJ1000" s="107"/>
      <c r="AK1000" s="107"/>
      <c r="AL1000" s="107"/>
      <c r="AM1000" s="107"/>
      <c r="AN1000" s="107"/>
      <c r="AO1000" s="107"/>
      <c r="AP1000" s="107"/>
      <c r="AQ1000" s="107"/>
      <c r="AR1000" s="107"/>
      <c r="AS1000" s="107"/>
      <c r="AT1000" s="107"/>
      <c r="AU1000" s="107"/>
      <c r="AV1000" s="107"/>
      <c r="AW1000" s="107"/>
      <c r="AX1000" s="107"/>
    </row>
    <row r="1001" ht="15.75" customHeight="1">
      <c r="A1001" s="87" t="s">
        <v>20</v>
      </c>
      <c r="B1001" s="88"/>
      <c r="C1001" s="89"/>
      <c r="D1001" s="90"/>
      <c r="E1001" s="47">
        <f>SUM(E989:E1000)</f>
        <v>8713.71</v>
      </c>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ht="15.75" customHeight="1">
      <c r="A1002" s="79"/>
      <c r="B1002" s="80"/>
      <c r="C1002" s="81"/>
      <c r="D1002" s="80"/>
      <c r="E1002" s="82"/>
      <c r="F1002" s="107"/>
      <c r="G1002" s="107"/>
      <c r="H1002" s="107"/>
      <c r="I1002" s="107"/>
      <c r="J1002" s="107"/>
      <c r="K1002" s="107"/>
      <c r="L1002" s="107"/>
      <c r="M1002" s="107"/>
      <c r="N1002" s="107"/>
      <c r="O1002" s="107"/>
      <c r="P1002" s="107"/>
      <c r="Q1002" s="107"/>
      <c r="R1002" s="107"/>
      <c r="S1002" s="107"/>
      <c r="T1002" s="107"/>
      <c r="U1002" s="107"/>
      <c r="V1002" s="107"/>
      <c r="W1002" s="107"/>
      <c r="X1002" s="107"/>
      <c r="Y1002" s="107"/>
      <c r="Z1002" s="107"/>
      <c r="AA1002" s="107"/>
      <c r="AB1002" s="107"/>
      <c r="AC1002" s="107"/>
      <c r="AD1002" s="107"/>
      <c r="AE1002" s="107"/>
      <c r="AF1002" s="107"/>
      <c r="AG1002" s="107"/>
      <c r="AH1002" s="107"/>
      <c r="AI1002" s="107"/>
      <c r="AJ1002" s="107"/>
      <c r="AK1002" s="107"/>
      <c r="AL1002" s="107"/>
      <c r="AM1002" s="107"/>
      <c r="AN1002" s="107"/>
      <c r="AO1002" s="107"/>
      <c r="AP1002" s="107"/>
      <c r="AQ1002" s="107"/>
      <c r="AR1002" s="107"/>
      <c r="AS1002" s="107"/>
      <c r="AT1002" s="107"/>
      <c r="AU1002" s="107"/>
      <c r="AV1002" s="107"/>
      <c r="AW1002" s="107"/>
      <c r="AX1002" s="107"/>
    </row>
    <row r="1003" ht="15.75" customHeight="1">
      <c r="A1003" s="10" t="s">
        <v>74</v>
      </c>
      <c r="B1003" s="11"/>
      <c r="C1003" s="11"/>
      <c r="D1003" s="11"/>
      <c r="E1003" s="12"/>
      <c r="F1003" s="49"/>
      <c r="G1003" s="49"/>
      <c r="H1003" s="49"/>
      <c r="I1003" s="49"/>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ht="15.75" customHeight="1">
      <c r="A1004" s="61" t="s">
        <v>1324</v>
      </c>
      <c r="B1004" s="39"/>
      <c r="C1004" s="39"/>
      <c r="D1004" s="39"/>
      <c r="E1004" s="40"/>
      <c r="F1004" s="49"/>
      <c r="G1004" s="49"/>
      <c r="H1004" s="49"/>
      <c r="I1004" s="49"/>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ht="15.75" customHeight="1">
      <c r="A1005" s="14" t="s">
        <v>54</v>
      </c>
      <c r="B1005" s="15"/>
      <c r="C1005" s="16" t="s">
        <v>55</v>
      </c>
      <c r="D1005" s="17" t="s">
        <v>1041</v>
      </c>
      <c r="E1005" s="18" t="s">
        <v>7</v>
      </c>
      <c r="F1005" s="49"/>
      <c r="G1005" s="49"/>
      <c r="H1005" s="49"/>
      <c r="I1005" s="49"/>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ht="15.75" customHeight="1">
      <c r="A1006" s="20" t="s">
        <v>8</v>
      </c>
      <c r="B1006" s="104" t="s">
        <v>9</v>
      </c>
      <c r="C1006" s="105"/>
      <c r="D1006" s="20" t="s">
        <v>10</v>
      </c>
      <c r="E1006" s="22" t="s">
        <v>11</v>
      </c>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ht="15.75" customHeight="1">
      <c r="A1007" s="24"/>
      <c r="B1007" s="25" t="s">
        <v>12</v>
      </c>
      <c r="C1007" s="26" t="s">
        <v>13</v>
      </c>
      <c r="D1007" s="24"/>
      <c r="E1007" s="24"/>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ht="15.75" customHeight="1">
      <c r="A1008" s="120">
        <v>45468.0</v>
      </c>
      <c r="B1008" s="130" t="s">
        <v>70</v>
      </c>
      <c r="C1008" s="85" t="s">
        <v>71</v>
      </c>
      <c r="D1008" s="130" t="s">
        <v>1325</v>
      </c>
      <c r="E1008" s="91">
        <v>450.0</v>
      </c>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ht="15.75" customHeight="1">
      <c r="A1009" s="120">
        <v>45468.0</v>
      </c>
      <c r="B1009" s="130" t="s">
        <v>67</v>
      </c>
      <c r="C1009" s="74" t="s">
        <v>68</v>
      </c>
      <c r="D1009" s="130" t="s">
        <v>1326</v>
      </c>
      <c r="E1009" s="91">
        <v>81.0</v>
      </c>
      <c r="F1009" s="107"/>
      <c r="G1009" s="107"/>
      <c r="H1009" s="107"/>
      <c r="I1009" s="107"/>
      <c r="J1009" s="107"/>
      <c r="K1009" s="107"/>
      <c r="L1009" s="107"/>
      <c r="M1009" s="107"/>
      <c r="N1009" s="107"/>
      <c r="O1009" s="107"/>
      <c r="P1009" s="107"/>
      <c r="Q1009" s="107"/>
      <c r="R1009" s="107"/>
      <c r="S1009" s="107"/>
      <c r="T1009" s="107"/>
      <c r="U1009" s="107"/>
      <c r="V1009" s="107"/>
      <c r="W1009" s="107"/>
      <c r="X1009" s="107"/>
      <c r="Y1009" s="107"/>
      <c r="Z1009" s="107"/>
      <c r="AA1009" s="107"/>
      <c r="AB1009" s="107"/>
      <c r="AC1009" s="107"/>
      <c r="AD1009" s="107"/>
      <c r="AE1009" s="107"/>
      <c r="AF1009" s="107"/>
      <c r="AG1009" s="107"/>
      <c r="AH1009" s="107"/>
      <c r="AI1009" s="107"/>
      <c r="AJ1009" s="107"/>
      <c r="AK1009" s="107"/>
      <c r="AL1009" s="107"/>
      <c r="AM1009" s="107"/>
      <c r="AN1009" s="107"/>
      <c r="AO1009" s="107"/>
      <c r="AP1009" s="107"/>
      <c r="AQ1009" s="107"/>
      <c r="AR1009" s="107"/>
      <c r="AS1009" s="107"/>
      <c r="AT1009" s="107"/>
      <c r="AU1009" s="107"/>
      <c r="AV1009" s="107"/>
      <c r="AW1009" s="107"/>
      <c r="AX1009" s="107"/>
    </row>
    <row r="1010" ht="15.75" customHeight="1">
      <c r="A1010" s="120">
        <v>45539.0</v>
      </c>
      <c r="B1010" s="130" t="s">
        <v>1327</v>
      </c>
      <c r="C1010" s="74" t="s">
        <v>1328</v>
      </c>
      <c r="D1010" s="130" t="s">
        <v>1329</v>
      </c>
      <c r="E1010" s="91">
        <v>380.0</v>
      </c>
      <c r="F1010" s="107"/>
      <c r="G1010" s="107"/>
      <c r="H1010" s="107"/>
      <c r="I1010" s="107"/>
      <c r="J1010" s="107"/>
      <c r="K1010" s="107"/>
      <c r="L1010" s="107"/>
      <c r="M1010" s="107"/>
      <c r="N1010" s="107"/>
      <c r="O1010" s="107"/>
      <c r="P1010" s="107"/>
      <c r="Q1010" s="107"/>
      <c r="R1010" s="107"/>
      <c r="S1010" s="107"/>
      <c r="T1010" s="107"/>
      <c r="U1010" s="107"/>
      <c r="V1010" s="107"/>
      <c r="W1010" s="107"/>
      <c r="X1010" s="107"/>
      <c r="Y1010" s="107"/>
      <c r="Z1010" s="107"/>
      <c r="AA1010" s="107"/>
      <c r="AB1010" s="107"/>
      <c r="AC1010" s="107"/>
      <c r="AD1010" s="107"/>
      <c r="AE1010" s="107"/>
      <c r="AF1010" s="107"/>
      <c r="AG1010" s="107"/>
      <c r="AH1010" s="107"/>
      <c r="AI1010" s="107"/>
      <c r="AJ1010" s="107"/>
      <c r="AK1010" s="107"/>
      <c r="AL1010" s="107"/>
      <c r="AM1010" s="107"/>
      <c r="AN1010" s="107"/>
      <c r="AO1010" s="107"/>
      <c r="AP1010" s="107"/>
      <c r="AQ1010" s="107"/>
      <c r="AR1010" s="107"/>
      <c r="AS1010" s="107"/>
      <c r="AT1010" s="107"/>
      <c r="AU1010" s="107"/>
      <c r="AV1010" s="107"/>
      <c r="AW1010" s="107"/>
      <c r="AX1010" s="107"/>
    </row>
    <row r="1011" ht="15.75" customHeight="1">
      <c r="A1011" s="120">
        <v>45541.0</v>
      </c>
      <c r="B1011" s="130" t="s">
        <v>1330</v>
      </c>
      <c r="C1011" s="74" t="s">
        <v>1331</v>
      </c>
      <c r="D1011" s="130" t="s">
        <v>1332</v>
      </c>
      <c r="E1011" s="91">
        <v>700.0</v>
      </c>
      <c r="F1011" s="107"/>
      <c r="G1011" s="107"/>
      <c r="H1011" s="107"/>
      <c r="I1011" s="107"/>
      <c r="J1011" s="107"/>
      <c r="K1011" s="107"/>
      <c r="L1011" s="107"/>
      <c r="M1011" s="107"/>
      <c r="N1011" s="107"/>
      <c r="O1011" s="107"/>
      <c r="P1011" s="107"/>
      <c r="Q1011" s="107"/>
      <c r="R1011" s="107"/>
      <c r="S1011" s="107"/>
      <c r="T1011" s="107"/>
      <c r="U1011" s="107"/>
      <c r="V1011" s="107"/>
      <c r="W1011" s="107"/>
      <c r="X1011" s="107"/>
      <c r="Y1011" s="107"/>
      <c r="Z1011" s="107"/>
      <c r="AA1011" s="107"/>
      <c r="AB1011" s="107"/>
      <c r="AC1011" s="107"/>
      <c r="AD1011" s="107"/>
      <c r="AE1011" s="107"/>
      <c r="AF1011" s="107"/>
      <c r="AG1011" s="107"/>
      <c r="AH1011" s="107"/>
      <c r="AI1011" s="107"/>
      <c r="AJ1011" s="107"/>
      <c r="AK1011" s="107"/>
      <c r="AL1011" s="107"/>
      <c r="AM1011" s="107"/>
      <c r="AN1011" s="107"/>
      <c r="AO1011" s="107"/>
      <c r="AP1011" s="107"/>
      <c r="AQ1011" s="107"/>
      <c r="AR1011" s="107"/>
      <c r="AS1011" s="107"/>
      <c r="AT1011" s="107"/>
      <c r="AU1011" s="107"/>
      <c r="AV1011" s="107"/>
      <c r="AW1011" s="107"/>
      <c r="AX1011" s="107"/>
    </row>
    <row r="1012" ht="15.75" customHeight="1">
      <c r="A1012" s="120">
        <v>45544.0</v>
      </c>
      <c r="B1012" s="130" t="s">
        <v>1333</v>
      </c>
      <c r="C1012" s="74" t="s">
        <v>1334</v>
      </c>
      <c r="D1012" s="130" t="s">
        <v>1335</v>
      </c>
      <c r="E1012" s="91">
        <v>225.0</v>
      </c>
      <c r="F1012" s="107"/>
      <c r="G1012" s="107"/>
      <c r="H1012" s="107"/>
      <c r="I1012" s="107"/>
      <c r="J1012" s="107"/>
      <c r="K1012" s="107"/>
      <c r="L1012" s="107"/>
      <c r="M1012" s="107"/>
      <c r="N1012" s="107"/>
      <c r="O1012" s="107"/>
      <c r="P1012" s="107"/>
      <c r="Q1012" s="107"/>
      <c r="R1012" s="107"/>
      <c r="S1012" s="107"/>
      <c r="T1012" s="107"/>
      <c r="U1012" s="107"/>
      <c r="V1012" s="107"/>
      <c r="W1012" s="107"/>
      <c r="X1012" s="107"/>
      <c r="Y1012" s="107"/>
      <c r="Z1012" s="107"/>
      <c r="AA1012" s="107"/>
      <c r="AB1012" s="107"/>
      <c r="AC1012" s="107"/>
      <c r="AD1012" s="107"/>
      <c r="AE1012" s="107"/>
      <c r="AF1012" s="107"/>
      <c r="AG1012" s="107"/>
      <c r="AH1012" s="107"/>
      <c r="AI1012" s="107"/>
      <c r="AJ1012" s="107"/>
      <c r="AK1012" s="107"/>
      <c r="AL1012" s="107"/>
      <c r="AM1012" s="107"/>
      <c r="AN1012" s="107"/>
      <c r="AO1012" s="107"/>
      <c r="AP1012" s="107"/>
      <c r="AQ1012" s="107"/>
      <c r="AR1012" s="107"/>
      <c r="AS1012" s="107"/>
      <c r="AT1012" s="107"/>
      <c r="AU1012" s="107"/>
      <c r="AV1012" s="107"/>
      <c r="AW1012" s="107"/>
      <c r="AX1012" s="107"/>
    </row>
    <row r="1013" ht="15.75" customHeight="1">
      <c r="A1013" s="87" t="s">
        <v>20</v>
      </c>
      <c r="B1013" s="88"/>
      <c r="C1013" s="89"/>
      <c r="D1013" s="90"/>
      <c r="E1013" s="47">
        <f>SUM(E1008:E1012)</f>
        <v>1836</v>
      </c>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ht="15.75" customHeight="1">
      <c r="A1014" s="79"/>
      <c r="B1014" s="80"/>
      <c r="C1014" s="81"/>
      <c r="D1014" s="80"/>
      <c r="E1014" s="82"/>
      <c r="F1014" s="107"/>
      <c r="G1014" s="107"/>
      <c r="H1014" s="107"/>
      <c r="I1014" s="107"/>
      <c r="J1014" s="107"/>
      <c r="K1014" s="107"/>
      <c r="L1014" s="107"/>
      <c r="M1014" s="107"/>
      <c r="N1014" s="107"/>
      <c r="O1014" s="107"/>
      <c r="P1014" s="107"/>
      <c r="Q1014" s="107"/>
      <c r="R1014" s="107"/>
      <c r="S1014" s="107"/>
      <c r="T1014" s="107"/>
      <c r="U1014" s="107"/>
      <c r="V1014" s="107"/>
      <c r="W1014" s="107"/>
      <c r="X1014" s="107"/>
      <c r="Y1014" s="107"/>
      <c r="Z1014" s="107"/>
      <c r="AA1014" s="107"/>
      <c r="AB1014" s="107"/>
      <c r="AC1014" s="107"/>
      <c r="AD1014" s="107"/>
      <c r="AE1014" s="107"/>
      <c r="AF1014" s="107"/>
      <c r="AG1014" s="107"/>
      <c r="AH1014" s="107"/>
      <c r="AI1014" s="107"/>
      <c r="AJ1014" s="107"/>
      <c r="AK1014" s="107"/>
      <c r="AL1014" s="107"/>
      <c r="AM1014" s="107"/>
      <c r="AN1014" s="107"/>
      <c r="AO1014" s="107"/>
      <c r="AP1014" s="107"/>
      <c r="AQ1014" s="107"/>
      <c r="AR1014" s="107"/>
      <c r="AS1014" s="107"/>
      <c r="AT1014" s="107"/>
      <c r="AU1014" s="107"/>
      <c r="AV1014" s="107"/>
      <c r="AW1014" s="107"/>
      <c r="AX1014" s="107"/>
    </row>
    <row r="1015" ht="15.75" customHeight="1">
      <c r="A1015" s="10" t="s">
        <v>74</v>
      </c>
      <c r="B1015" s="11"/>
      <c r="C1015" s="11"/>
      <c r="D1015" s="11"/>
      <c r="E1015" s="12"/>
      <c r="F1015" s="49"/>
      <c r="G1015" s="49"/>
      <c r="H1015" s="49"/>
      <c r="I1015" s="49"/>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ht="15.75" customHeight="1">
      <c r="A1016" s="61" t="s">
        <v>1042</v>
      </c>
      <c r="B1016" s="39"/>
      <c r="C1016" s="39"/>
      <c r="D1016" s="39"/>
      <c r="E1016" s="40"/>
      <c r="F1016" s="49"/>
      <c r="G1016" s="49"/>
      <c r="H1016" s="49"/>
      <c r="I1016" s="49"/>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ht="15.75" customHeight="1">
      <c r="A1017" s="14" t="s">
        <v>1043</v>
      </c>
      <c r="B1017" s="15"/>
      <c r="C1017" s="16" t="s">
        <v>1044</v>
      </c>
      <c r="D1017" s="17" t="s">
        <v>1045</v>
      </c>
      <c r="E1017" s="18" t="s">
        <v>7</v>
      </c>
      <c r="F1017" s="49"/>
      <c r="G1017" s="49"/>
      <c r="H1017" s="49"/>
      <c r="I1017" s="49"/>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ht="15.75" customHeight="1">
      <c r="A1018" s="20" t="s">
        <v>8</v>
      </c>
      <c r="B1018" s="104" t="s">
        <v>9</v>
      </c>
      <c r="C1018" s="105"/>
      <c r="D1018" s="20" t="s">
        <v>10</v>
      </c>
      <c r="E1018" s="22" t="s">
        <v>11</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ht="15.75" customHeight="1">
      <c r="A1019" s="24"/>
      <c r="B1019" s="25" t="s">
        <v>12</v>
      </c>
      <c r="C1019" s="26" t="s">
        <v>13</v>
      </c>
      <c r="D1019" s="24"/>
      <c r="E1019" s="24"/>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ht="15.75" customHeight="1">
      <c r="A1020" s="120">
        <v>45449.0</v>
      </c>
      <c r="B1020" s="130" t="s">
        <v>1336</v>
      </c>
      <c r="C1020" s="85" t="s">
        <v>1337</v>
      </c>
      <c r="D1020" s="130" t="s">
        <v>1338</v>
      </c>
      <c r="E1020" s="91">
        <v>400.0</v>
      </c>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ht="15.75" customHeight="1">
      <c r="A1021" s="120">
        <v>45451.0</v>
      </c>
      <c r="B1021" s="130" t="s">
        <v>1339</v>
      </c>
      <c r="C1021" s="74" t="s">
        <v>1340</v>
      </c>
      <c r="D1021" s="52" t="s">
        <v>1341</v>
      </c>
      <c r="E1021" s="91">
        <v>800.0</v>
      </c>
      <c r="F1021" s="107"/>
      <c r="G1021" s="107"/>
      <c r="H1021" s="107"/>
      <c r="I1021" s="107"/>
      <c r="J1021" s="107"/>
      <c r="K1021" s="107"/>
      <c r="L1021" s="107"/>
      <c r="M1021" s="107"/>
      <c r="N1021" s="107"/>
      <c r="O1021" s="107"/>
      <c r="P1021" s="107"/>
      <c r="Q1021" s="107"/>
      <c r="R1021" s="107"/>
      <c r="S1021" s="107"/>
      <c r="T1021" s="107"/>
      <c r="U1021" s="107"/>
      <c r="V1021" s="107"/>
      <c r="W1021" s="107"/>
      <c r="X1021" s="107"/>
      <c r="Y1021" s="107"/>
      <c r="Z1021" s="107"/>
      <c r="AA1021" s="107"/>
      <c r="AB1021" s="107"/>
      <c r="AC1021" s="107"/>
      <c r="AD1021" s="107"/>
      <c r="AE1021" s="107"/>
      <c r="AF1021" s="107"/>
      <c r="AG1021" s="107"/>
      <c r="AH1021" s="107"/>
      <c r="AI1021" s="107"/>
      <c r="AJ1021" s="107"/>
      <c r="AK1021" s="107"/>
      <c r="AL1021" s="107"/>
      <c r="AM1021" s="107"/>
      <c r="AN1021" s="107"/>
      <c r="AO1021" s="107"/>
      <c r="AP1021" s="107"/>
      <c r="AQ1021" s="107"/>
      <c r="AR1021" s="107"/>
      <c r="AS1021" s="107"/>
      <c r="AT1021" s="107"/>
      <c r="AU1021" s="107"/>
      <c r="AV1021" s="107"/>
      <c r="AW1021" s="107"/>
      <c r="AX1021" s="107"/>
    </row>
    <row r="1022" ht="15.75" customHeight="1">
      <c r="A1022" s="87" t="s">
        <v>20</v>
      </c>
      <c r="B1022" s="88"/>
      <c r="C1022" s="89"/>
      <c r="D1022" s="90"/>
      <c r="E1022" s="47">
        <f>SUM(E1020:E1021)</f>
        <v>1200</v>
      </c>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ht="15.75" customHeight="1">
      <c r="A1023" s="79"/>
      <c r="B1023" s="80"/>
      <c r="C1023" s="81"/>
      <c r="D1023" s="80"/>
      <c r="E1023" s="82"/>
      <c r="F1023" s="107"/>
      <c r="G1023" s="107"/>
      <c r="H1023" s="107"/>
      <c r="I1023" s="107"/>
      <c r="J1023" s="107"/>
      <c r="K1023" s="107"/>
      <c r="L1023" s="107"/>
      <c r="M1023" s="107"/>
      <c r="N1023" s="107"/>
      <c r="O1023" s="107"/>
      <c r="P1023" s="107"/>
      <c r="Q1023" s="107"/>
      <c r="R1023" s="107"/>
      <c r="S1023" s="107"/>
      <c r="T1023" s="107"/>
      <c r="U1023" s="107"/>
      <c r="V1023" s="107"/>
      <c r="W1023" s="107"/>
      <c r="X1023" s="107"/>
      <c r="Y1023" s="107"/>
      <c r="Z1023" s="107"/>
      <c r="AA1023" s="107"/>
      <c r="AB1023" s="107"/>
      <c r="AC1023" s="107"/>
      <c r="AD1023" s="107"/>
      <c r="AE1023" s="107"/>
      <c r="AF1023" s="107"/>
      <c r="AG1023" s="107"/>
      <c r="AH1023" s="107"/>
      <c r="AI1023" s="107"/>
      <c r="AJ1023" s="107"/>
      <c r="AK1023" s="107"/>
      <c r="AL1023" s="107"/>
      <c r="AM1023" s="107"/>
      <c r="AN1023" s="107"/>
      <c r="AO1023" s="107"/>
      <c r="AP1023" s="107"/>
      <c r="AQ1023" s="107"/>
      <c r="AR1023" s="107"/>
      <c r="AS1023" s="107"/>
      <c r="AT1023" s="107"/>
      <c r="AU1023" s="107"/>
      <c r="AV1023" s="107"/>
      <c r="AW1023" s="107"/>
      <c r="AX1023" s="107"/>
    </row>
    <row r="1024" ht="15.75" customHeight="1">
      <c r="A1024" s="50" t="s">
        <v>562</v>
      </c>
      <c r="B1024" s="11"/>
      <c r="C1024" s="11"/>
      <c r="D1024" s="11"/>
      <c r="E1024" s="12"/>
      <c r="F1024" s="49"/>
      <c r="G1024" s="49"/>
      <c r="H1024" s="49"/>
      <c r="I1024" s="49"/>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ht="15.75" customHeight="1">
      <c r="A1025" s="61" t="s">
        <v>1046</v>
      </c>
      <c r="B1025" s="39"/>
      <c r="C1025" s="39"/>
      <c r="D1025" s="39"/>
      <c r="E1025" s="40"/>
      <c r="F1025" s="49"/>
      <c r="G1025" s="49"/>
      <c r="H1025" s="49"/>
      <c r="I1025" s="49"/>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ht="15.75" customHeight="1">
      <c r="A1026" s="14" t="s">
        <v>1047</v>
      </c>
      <c r="B1026" s="15"/>
      <c r="C1026" s="16" t="s">
        <v>1048</v>
      </c>
      <c r="D1026" s="17" t="s">
        <v>1049</v>
      </c>
      <c r="E1026" s="18" t="s">
        <v>7</v>
      </c>
      <c r="F1026" s="49"/>
      <c r="G1026" s="49"/>
      <c r="H1026" s="49"/>
      <c r="I1026" s="49"/>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ht="15.75" customHeight="1">
      <c r="A1027" s="20" t="s">
        <v>8</v>
      </c>
      <c r="B1027" s="104" t="s">
        <v>9</v>
      </c>
      <c r="C1027" s="105"/>
      <c r="D1027" s="20" t="s">
        <v>10</v>
      </c>
      <c r="E1027" s="22" t="s">
        <v>11</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ht="15.75" customHeight="1">
      <c r="A1028" s="24"/>
      <c r="B1028" s="25" t="s">
        <v>12</v>
      </c>
      <c r="C1028" s="26" t="s">
        <v>13</v>
      </c>
      <c r="D1028" s="24"/>
      <c r="E1028" s="24"/>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ht="15.75" customHeight="1">
      <c r="A1029" s="120">
        <v>45469.0</v>
      </c>
      <c r="B1029" s="130" t="s">
        <v>1050</v>
      </c>
      <c r="C1029" s="85" t="s">
        <v>1051</v>
      </c>
      <c r="D1029" s="130" t="s">
        <v>1052</v>
      </c>
      <c r="E1029" s="91">
        <v>280.0</v>
      </c>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ht="15.75" customHeight="1">
      <c r="A1030" s="146"/>
      <c r="B1030" s="147"/>
      <c r="C1030" s="111"/>
      <c r="D1030" s="36"/>
      <c r="E1030" s="78"/>
      <c r="F1030" s="107"/>
      <c r="G1030" s="107"/>
      <c r="H1030" s="107"/>
      <c r="I1030" s="107"/>
      <c r="J1030" s="107"/>
      <c r="K1030" s="107"/>
      <c r="L1030" s="107"/>
      <c r="M1030" s="107"/>
      <c r="N1030" s="107"/>
      <c r="O1030" s="107"/>
      <c r="P1030" s="107"/>
      <c r="Q1030" s="107"/>
      <c r="R1030" s="107"/>
      <c r="S1030" s="107"/>
      <c r="T1030" s="107"/>
      <c r="U1030" s="107"/>
      <c r="V1030" s="107"/>
      <c r="W1030" s="107"/>
      <c r="X1030" s="107"/>
      <c r="Y1030" s="107"/>
      <c r="Z1030" s="107"/>
      <c r="AA1030" s="107"/>
      <c r="AB1030" s="107"/>
      <c r="AC1030" s="107"/>
      <c r="AD1030" s="107"/>
      <c r="AE1030" s="107"/>
      <c r="AF1030" s="107"/>
      <c r="AG1030" s="107"/>
      <c r="AH1030" s="107"/>
      <c r="AI1030" s="107"/>
      <c r="AJ1030" s="107"/>
      <c r="AK1030" s="107"/>
      <c r="AL1030" s="107"/>
      <c r="AM1030" s="107"/>
      <c r="AN1030" s="107"/>
      <c r="AO1030" s="107"/>
      <c r="AP1030" s="107"/>
      <c r="AQ1030" s="107"/>
      <c r="AR1030" s="107"/>
      <c r="AS1030" s="107"/>
      <c r="AT1030" s="107"/>
      <c r="AU1030" s="107"/>
      <c r="AV1030" s="107"/>
      <c r="AW1030" s="107"/>
      <c r="AX1030" s="107"/>
    </row>
    <row r="1031" ht="15.75" customHeight="1">
      <c r="A1031" s="87" t="s">
        <v>20</v>
      </c>
      <c r="B1031" s="88"/>
      <c r="C1031" s="89"/>
      <c r="D1031" s="90"/>
      <c r="E1031" s="47">
        <f>SUM(E1029:E1030)</f>
        <v>280</v>
      </c>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ht="15.75" customHeight="1">
      <c r="A1032" s="79"/>
      <c r="B1032" s="80"/>
      <c r="C1032" s="81"/>
      <c r="D1032" s="80"/>
      <c r="E1032" s="82"/>
      <c r="F1032" s="107"/>
      <c r="G1032" s="107"/>
      <c r="H1032" s="107"/>
      <c r="I1032" s="107"/>
      <c r="J1032" s="107"/>
      <c r="K1032" s="107"/>
      <c r="L1032" s="107"/>
      <c r="M1032" s="107"/>
      <c r="N1032" s="107"/>
      <c r="O1032" s="107"/>
      <c r="P1032" s="107"/>
      <c r="Q1032" s="107"/>
      <c r="R1032" s="107"/>
      <c r="S1032" s="107"/>
      <c r="T1032" s="107"/>
      <c r="U1032" s="107"/>
      <c r="V1032" s="107"/>
      <c r="W1032" s="107"/>
      <c r="X1032" s="107"/>
      <c r="Y1032" s="107"/>
      <c r="Z1032" s="107"/>
      <c r="AA1032" s="107"/>
      <c r="AB1032" s="107"/>
      <c r="AC1032" s="107"/>
      <c r="AD1032" s="107"/>
      <c r="AE1032" s="107"/>
      <c r="AF1032" s="107"/>
      <c r="AG1032" s="107"/>
      <c r="AH1032" s="107"/>
      <c r="AI1032" s="107"/>
      <c r="AJ1032" s="107"/>
      <c r="AK1032" s="107"/>
      <c r="AL1032" s="107"/>
      <c r="AM1032" s="107"/>
      <c r="AN1032" s="107"/>
      <c r="AO1032" s="107"/>
      <c r="AP1032" s="107"/>
      <c r="AQ1032" s="107"/>
      <c r="AR1032" s="107"/>
      <c r="AS1032" s="107"/>
      <c r="AT1032" s="107"/>
      <c r="AU1032" s="107"/>
      <c r="AV1032" s="107"/>
      <c r="AW1032" s="107"/>
      <c r="AX1032" s="107"/>
    </row>
    <row r="1033" ht="15.75" customHeight="1">
      <c r="A1033" s="50" t="s">
        <v>2</v>
      </c>
      <c r="B1033" s="11"/>
      <c r="C1033" s="11"/>
      <c r="D1033" s="11"/>
      <c r="E1033" s="12"/>
      <c r="F1033" s="49"/>
      <c r="G1033" s="49"/>
      <c r="H1033" s="49"/>
      <c r="I1033" s="49"/>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ht="15.75" customHeight="1">
      <c r="A1034" s="61" t="s">
        <v>1053</v>
      </c>
      <c r="B1034" s="39"/>
      <c r="C1034" s="39"/>
      <c r="D1034" s="39"/>
      <c r="E1034" s="40"/>
      <c r="F1034" s="49"/>
      <c r="G1034" s="49"/>
      <c r="H1034" s="49"/>
      <c r="I1034" s="49"/>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ht="15.75" customHeight="1">
      <c r="A1035" s="14" t="s">
        <v>1047</v>
      </c>
      <c r="B1035" s="15"/>
      <c r="C1035" s="16" t="s">
        <v>1048</v>
      </c>
      <c r="D1035" s="17" t="s">
        <v>1049</v>
      </c>
      <c r="E1035" s="18" t="s">
        <v>7</v>
      </c>
      <c r="F1035" s="49"/>
      <c r="G1035" s="49"/>
      <c r="H1035" s="49"/>
      <c r="I1035" s="49"/>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ht="15.75" customHeight="1">
      <c r="A1036" s="20" t="s">
        <v>8</v>
      </c>
      <c r="B1036" s="104" t="s">
        <v>9</v>
      </c>
      <c r="C1036" s="105"/>
      <c r="D1036" s="20" t="s">
        <v>10</v>
      </c>
      <c r="E1036" s="22" t="s">
        <v>11</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ht="15.75" customHeight="1">
      <c r="A1037" s="24"/>
      <c r="B1037" s="25" t="s">
        <v>12</v>
      </c>
      <c r="C1037" s="26" t="s">
        <v>13</v>
      </c>
      <c r="D1037" s="24"/>
      <c r="E1037" s="24"/>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ht="15.75" customHeight="1">
      <c r="A1038" s="120">
        <v>45462.0</v>
      </c>
      <c r="B1038" s="130" t="s">
        <v>1054</v>
      </c>
      <c r="C1038" s="85" t="s">
        <v>1055</v>
      </c>
      <c r="D1038" s="130" t="s">
        <v>1056</v>
      </c>
      <c r="E1038" s="91">
        <v>2072.3</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ht="15.75" customHeight="1">
      <c r="A1039" s="120">
        <v>45537.0</v>
      </c>
      <c r="B1039" s="130" t="s">
        <v>1057</v>
      </c>
      <c r="C1039" s="85" t="s">
        <v>1058</v>
      </c>
      <c r="D1039" s="130" t="s">
        <v>1059</v>
      </c>
      <c r="E1039" s="91">
        <v>300.0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ht="15.75" customHeight="1">
      <c r="A1040" s="43" t="s">
        <v>20</v>
      </c>
      <c r="B1040" s="113"/>
      <c r="C1040" s="114"/>
      <c r="D1040" s="113"/>
      <c r="E1040" s="47">
        <f>SUM(E1038:E1039)</f>
        <v>2372.3</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ht="15.75" customHeight="1">
      <c r="A1041" s="79"/>
      <c r="B1041" s="80"/>
      <c r="C1041" s="81"/>
      <c r="D1041" s="80"/>
      <c r="E1041" s="82"/>
      <c r="F1041" s="107"/>
      <c r="G1041" s="107"/>
      <c r="H1041" s="107"/>
      <c r="I1041" s="107"/>
      <c r="J1041" s="107"/>
      <c r="K1041" s="107"/>
      <c r="L1041" s="107"/>
      <c r="M1041" s="107"/>
      <c r="N1041" s="107"/>
      <c r="O1041" s="107"/>
      <c r="P1041" s="107"/>
      <c r="Q1041" s="107"/>
      <c r="R1041" s="107"/>
      <c r="S1041" s="107"/>
      <c r="T1041" s="107"/>
      <c r="U1041" s="107"/>
      <c r="V1041" s="107"/>
      <c r="W1041" s="107"/>
      <c r="X1041" s="107"/>
      <c r="Y1041" s="107"/>
      <c r="Z1041" s="107"/>
      <c r="AA1041" s="107"/>
      <c r="AB1041" s="107"/>
      <c r="AC1041" s="107"/>
      <c r="AD1041" s="107"/>
      <c r="AE1041" s="107"/>
      <c r="AF1041" s="107"/>
      <c r="AG1041" s="107"/>
      <c r="AH1041" s="107"/>
      <c r="AI1041" s="107"/>
      <c r="AJ1041" s="107"/>
      <c r="AK1041" s="107"/>
      <c r="AL1041" s="107"/>
      <c r="AM1041" s="107"/>
      <c r="AN1041" s="107"/>
      <c r="AO1041" s="107"/>
      <c r="AP1041" s="107"/>
      <c r="AQ1041" s="107"/>
      <c r="AR1041" s="107"/>
      <c r="AS1041" s="107"/>
      <c r="AT1041" s="107"/>
      <c r="AU1041" s="107"/>
      <c r="AV1041" s="107"/>
      <c r="AW1041" s="107"/>
      <c r="AX1041" s="107"/>
    </row>
    <row r="1042" ht="15.75" customHeight="1">
      <c r="A1042" s="50" t="s">
        <v>2</v>
      </c>
      <c r="B1042" s="11"/>
      <c r="C1042" s="11"/>
      <c r="D1042" s="11"/>
      <c r="E1042" s="12"/>
      <c r="F1042" s="49"/>
      <c r="G1042" s="49"/>
      <c r="H1042" s="49"/>
      <c r="I1042" s="49"/>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ht="15.75" customHeight="1">
      <c r="A1043" s="61" t="s">
        <v>1342</v>
      </c>
      <c r="B1043" s="39"/>
      <c r="C1043" s="39"/>
      <c r="D1043" s="39"/>
      <c r="E1043" s="40"/>
      <c r="F1043" s="49"/>
      <c r="G1043" s="49"/>
      <c r="H1043" s="49"/>
      <c r="I1043" s="49"/>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ht="15.75" customHeight="1">
      <c r="A1044" s="14" t="s">
        <v>1061</v>
      </c>
      <c r="B1044" s="15"/>
      <c r="C1044" s="16" t="s">
        <v>1062</v>
      </c>
      <c r="D1044" s="17" t="s">
        <v>1041</v>
      </c>
      <c r="E1044" s="18" t="s">
        <v>7</v>
      </c>
      <c r="F1044" s="49"/>
      <c r="G1044" s="49"/>
      <c r="H1044" s="49"/>
      <c r="I1044" s="49"/>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ht="15.75" customHeight="1">
      <c r="A1045" s="20" t="s">
        <v>8</v>
      </c>
      <c r="B1045" s="104" t="s">
        <v>9</v>
      </c>
      <c r="C1045" s="105"/>
      <c r="D1045" s="20" t="s">
        <v>10</v>
      </c>
      <c r="E1045" s="22" t="s">
        <v>11</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ht="15.75" customHeight="1">
      <c r="A1046" s="24"/>
      <c r="B1046" s="25" t="s">
        <v>12</v>
      </c>
      <c r="C1046" s="26" t="s">
        <v>13</v>
      </c>
      <c r="D1046" s="24"/>
      <c r="E1046" s="24"/>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ht="15.75" customHeight="1">
      <c r="A1047" s="120">
        <v>45531.0</v>
      </c>
      <c r="B1047" s="130" t="s">
        <v>1343</v>
      </c>
      <c r="C1047" s="85" t="s">
        <v>795</v>
      </c>
      <c r="D1047" s="130" t="s">
        <v>1344</v>
      </c>
      <c r="E1047" s="91">
        <v>99.8</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ht="15.75" customHeight="1">
      <c r="A1048" s="120">
        <v>45506.0</v>
      </c>
      <c r="B1048" s="130" t="s">
        <v>1345</v>
      </c>
      <c r="C1048" s="85" t="s">
        <v>1346</v>
      </c>
      <c r="D1048" s="130" t="s">
        <v>1347</v>
      </c>
      <c r="E1048" s="91">
        <v>60.0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ht="15.75" customHeight="1">
      <c r="A1049" s="120">
        <v>45528.0</v>
      </c>
      <c r="B1049" s="130" t="s">
        <v>1348</v>
      </c>
      <c r="C1049" s="85" t="s">
        <v>819</v>
      </c>
      <c r="D1049" s="130" t="s">
        <v>1349</v>
      </c>
      <c r="E1049" s="91">
        <v>371.2</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ht="15.75" customHeight="1">
      <c r="A1050" s="120">
        <v>45531.0</v>
      </c>
      <c r="B1050" s="130" t="s">
        <v>1348</v>
      </c>
      <c r="C1050" s="85" t="s">
        <v>819</v>
      </c>
      <c r="D1050" s="130" t="s">
        <v>1350</v>
      </c>
      <c r="E1050" s="91">
        <v>84.65</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ht="15.75" customHeight="1">
      <c r="A1051" s="120">
        <v>45464.0</v>
      </c>
      <c r="B1051" s="130" t="s">
        <v>1351</v>
      </c>
      <c r="C1051" s="85" t="s">
        <v>1352</v>
      </c>
      <c r="D1051" s="130" t="s">
        <v>1353</v>
      </c>
      <c r="E1051" s="91">
        <v>8.0</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ht="15.75" customHeight="1">
      <c r="A1052" s="120">
        <v>45468.0</v>
      </c>
      <c r="B1052" s="130" t="s">
        <v>1354</v>
      </c>
      <c r="C1052" s="85" t="s">
        <v>1355</v>
      </c>
      <c r="D1052" s="130" t="s">
        <v>1356</v>
      </c>
      <c r="E1052" s="91">
        <v>323.61</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ht="15.75" customHeight="1">
      <c r="A1053" s="120">
        <v>45488.0</v>
      </c>
      <c r="B1053" s="130" t="s">
        <v>1357</v>
      </c>
      <c r="C1053" s="85" t="s">
        <v>1358</v>
      </c>
      <c r="D1053" s="130" t="s">
        <v>1359</v>
      </c>
      <c r="E1053" s="91">
        <v>58.0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ht="15.75" customHeight="1">
      <c r="A1054" s="120">
        <v>45461.0</v>
      </c>
      <c r="B1054" s="130" t="s">
        <v>1351</v>
      </c>
      <c r="C1054" s="85" t="s">
        <v>1216</v>
      </c>
      <c r="D1054" s="130" t="s">
        <v>1360</v>
      </c>
      <c r="E1054" s="91">
        <v>202.0</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ht="15.75" customHeight="1">
      <c r="A1055" s="87" t="s">
        <v>20</v>
      </c>
      <c r="B1055" s="88"/>
      <c r="C1055" s="89"/>
      <c r="D1055" s="90"/>
      <c r="E1055" s="47">
        <f>SUM(E1047:E1054)</f>
        <v>1207.26</v>
      </c>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ht="15.75" customHeight="1">
      <c r="A1056" s="79"/>
      <c r="B1056" s="80"/>
      <c r="C1056" s="81"/>
      <c r="D1056" s="80"/>
      <c r="E1056" s="82"/>
      <c r="F1056" s="107"/>
      <c r="G1056" s="107"/>
      <c r="H1056" s="107"/>
      <c r="I1056" s="107"/>
      <c r="J1056" s="107"/>
      <c r="K1056" s="107"/>
      <c r="L1056" s="107"/>
      <c r="M1056" s="107"/>
      <c r="N1056" s="107"/>
      <c r="O1056" s="107"/>
      <c r="P1056" s="107"/>
      <c r="Q1056" s="107"/>
      <c r="R1056" s="107"/>
      <c r="S1056" s="107"/>
      <c r="T1056" s="107"/>
      <c r="U1056" s="107"/>
      <c r="V1056" s="107"/>
      <c r="W1056" s="107"/>
      <c r="X1056" s="107"/>
      <c r="Y1056" s="107"/>
      <c r="Z1056" s="107"/>
      <c r="AA1056" s="107"/>
      <c r="AB1056" s="107"/>
      <c r="AC1056" s="107"/>
      <c r="AD1056" s="107"/>
      <c r="AE1056" s="107"/>
      <c r="AF1056" s="107"/>
      <c r="AG1056" s="107"/>
      <c r="AH1056" s="107"/>
      <c r="AI1056" s="107"/>
      <c r="AJ1056" s="107"/>
      <c r="AK1056" s="107"/>
      <c r="AL1056" s="107"/>
      <c r="AM1056" s="107"/>
      <c r="AN1056" s="107"/>
      <c r="AO1056" s="107"/>
      <c r="AP1056" s="107"/>
      <c r="AQ1056" s="107"/>
      <c r="AR1056" s="107"/>
      <c r="AS1056" s="107"/>
      <c r="AT1056" s="107"/>
      <c r="AU1056" s="107"/>
      <c r="AV1056" s="107"/>
      <c r="AW1056" s="107"/>
      <c r="AX1056" s="107"/>
    </row>
    <row r="1057" ht="15.75" customHeight="1">
      <c r="A1057" s="10" t="s">
        <v>74</v>
      </c>
      <c r="B1057" s="11"/>
      <c r="C1057" s="11"/>
      <c r="D1057" s="11"/>
      <c r="E1057" s="12"/>
      <c r="F1057" s="49"/>
      <c r="G1057" s="49"/>
      <c r="H1057" s="49"/>
      <c r="I1057" s="49"/>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ht="15.75" customHeight="1">
      <c r="A1058" s="61" t="s">
        <v>1342</v>
      </c>
      <c r="B1058" s="39"/>
      <c r="C1058" s="39"/>
      <c r="D1058" s="39"/>
      <c r="E1058" s="40"/>
      <c r="F1058" s="49"/>
      <c r="G1058" s="49"/>
      <c r="H1058" s="49"/>
      <c r="I1058" s="49"/>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ht="15.75" customHeight="1">
      <c r="A1059" s="14" t="s">
        <v>1061</v>
      </c>
      <c r="B1059" s="15"/>
      <c r="C1059" s="16" t="s">
        <v>1062</v>
      </c>
      <c r="D1059" s="17" t="s">
        <v>1041</v>
      </c>
      <c r="E1059" s="18" t="s">
        <v>7</v>
      </c>
      <c r="F1059" s="49"/>
      <c r="G1059" s="49"/>
      <c r="H1059" s="49"/>
      <c r="I1059" s="49"/>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ht="15.75" customHeight="1">
      <c r="A1060" s="20" t="s">
        <v>8</v>
      </c>
      <c r="B1060" s="104" t="s">
        <v>9</v>
      </c>
      <c r="C1060" s="105"/>
      <c r="D1060" s="20" t="s">
        <v>10</v>
      </c>
      <c r="E1060" s="22" t="s">
        <v>11</v>
      </c>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ht="15.75" customHeight="1">
      <c r="A1061" s="24"/>
      <c r="B1061" s="25" t="s">
        <v>12</v>
      </c>
      <c r="C1061" s="26" t="s">
        <v>13</v>
      </c>
      <c r="D1061" s="24"/>
      <c r="E1061" s="24"/>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ht="15.75" customHeight="1">
      <c r="A1062" s="120">
        <v>45485.0</v>
      </c>
      <c r="B1062" s="130" t="s">
        <v>1361</v>
      </c>
      <c r="C1062" s="85" t="s">
        <v>1362</v>
      </c>
      <c r="D1062" s="130" t="s">
        <v>1363</v>
      </c>
      <c r="E1062" s="91">
        <v>750.0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ht="15.75" customHeight="1">
      <c r="A1063" s="120">
        <v>45495.0</v>
      </c>
      <c r="B1063" s="130" t="s">
        <v>1364</v>
      </c>
      <c r="C1063" s="74" t="s">
        <v>1365</v>
      </c>
      <c r="D1063" s="52" t="s">
        <v>1366</v>
      </c>
      <c r="E1063" s="91">
        <v>450.0</v>
      </c>
      <c r="F1063" s="107"/>
      <c r="G1063" s="107"/>
      <c r="H1063" s="107"/>
      <c r="I1063" s="107"/>
      <c r="J1063" s="107"/>
      <c r="K1063" s="107"/>
      <c r="L1063" s="107"/>
      <c r="M1063" s="107"/>
      <c r="N1063" s="107"/>
      <c r="O1063" s="107"/>
      <c r="P1063" s="107"/>
      <c r="Q1063" s="107"/>
      <c r="R1063" s="107"/>
      <c r="S1063" s="107"/>
      <c r="T1063" s="107"/>
      <c r="U1063" s="107"/>
      <c r="V1063" s="107"/>
      <c r="W1063" s="107"/>
      <c r="X1063" s="107"/>
      <c r="Y1063" s="107"/>
      <c r="Z1063" s="107"/>
      <c r="AA1063" s="107"/>
      <c r="AB1063" s="107"/>
      <c r="AC1063" s="107"/>
      <c r="AD1063" s="107"/>
      <c r="AE1063" s="107"/>
      <c r="AF1063" s="107"/>
      <c r="AG1063" s="107"/>
      <c r="AH1063" s="107"/>
      <c r="AI1063" s="107"/>
      <c r="AJ1063" s="107"/>
      <c r="AK1063" s="107"/>
      <c r="AL1063" s="107"/>
      <c r="AM1063" s="107"/>
      <c r="AN1063" s="107"/>
      <c r="AO1063" s="107"/>
      <c r="AP1063" s="107"/>
      <c r="AQ1063" s="107"/>
      <c r="AR1063" s="107"/>
      <c r="AS1063" s="107"/>
      <c r="AT1063" s="107"/>
      <c r="AU1063" s="107"/>
      <c r="AV1063" s="107"/>
      <c r="AW1063" s="107"/>
      <c r="AX1063" s="107"/>
    </row>
    <row r="1064" ht="15.75" customHeight="1">
      <c r="A1064" s="120">
        <v>45488.0</v>
      </c>
      <c r="B1064" s="130" t="s">
        <v>1367</v>
      </c>
      <c r="C1064" s="74" t="s">
        <v>1368</v>
      </c>
      <c r="D1064" s="52" t="s">
        <v>1369</v>
      </c>
      <c r="E1064" s="91">
        <v>3150.0</v>
      </c>
      <c r="F1064" s="107"/>
      <c r="G1064" s="107"/>
      <c r="H1064" s="107"/>
      <c r="I1064" s="107"/>
      <c r="J1064" s="107"/>
      <c r="K1064" s="107"/>
      <c r="L1064" s="107"/>
      <c r="M1064" s="107"/>
      <c r="N1064" s="107"/>
      <c r="O1064" s="107"/>
      <c r="P1064" s="107"/>
      <c r="Q1064" s="107"/>
      <c r="R1064" s="107"/>
      <c r="S1064" s="107"/>
      <c r="T1064" s="107"/>
      <c r="U1064" s="107"/>
      <c r="V1064" s="107"/>
      <c r="W1064" s="107"/>
      <c r="X1064" s="107"/>
      <c r="Y1064" s="107"/>
      <c r="Z1064" s="107"/>
      <c r="AA1064" s="107"/>
      <c r="AB1064" s="107"/>
      <c r="AC1064" s="107"/>
      <c r="AD1064" s="107"/>
      <c r="AE1064" s="107"/>
      <c r="AF1064" s="107"/>
      <c r="AG1064" s="107"/>
      <c r="AH1064" s="107"/>
      <c r="AI1064" s="107"/>
      <c r="AJ1064" s="107"/>
      <c r="AK1064" s="107"/>
      <c r="AL1064" s="107"/>
      <c r="AM1064" s="107"/>
      <c r="AN1064" s="107"/>
      <c r="AO1064" s="107"/>
      <c r="AP1064" s="107"/>
      <c r="AQ1064" s="107"/>
      <c r="AR1064" s="107"/>
      <c r="AS1064" s="107"/>
      <c r="AT1064" s="107"/>
      <c r="AU1064" s="107"/>
      <c r="AV1064" s="107"/>
      <c r="AW1064" s="107"/>
      <c r="AX1064" s="107"/>
    </row>
    <row r="1065" ht="15.75" customHeight="1">
      <c r="A1065" s="120">
        <v>45484.0</v>
      </c>
      <c r="B1065" s="130" t="s">
        <v>1370</v>
      </c>
      <c r="C1065" s="74" t="s">
        <v>1371</v>
      </c>
      <c r="D1065" s="52" t="s">
        <v>1372</v>
      </c>
      <c r="E1065" s="91">
        <v>1395.0</v>
      </c>
      <c r="F1065" s="107"/>
      <c r="G1065" s="107"/>
      <c r="H1065" s="107"/>
      <c r="I1065" s="107"/>
      <c r="J1065" s="107"/>
      <c r="K1065" s="107"/>
      <c r="L1065" s="107"/>
      <c r="M1065" s="107"/>
      <c r="N1065" s="107"/>
      <c r="O1065" s="107"/>
      <c r="P1065" s="107"/>
      <c r="Q1065" s="107"/>
      <c r="R1065" s="107"/>
      <c r="S1065" s="107"/>
      <c r="T1065" s="107"/>
      <c r="U1065" s="107"/>
      <c r="V1065" s="107"/>
      <c r="W1065" s="107"/>
      <c r="X1065" s="107"/>
      <c r="Y1065" s="107"/>
      <c r="Z1065" s="107"/>
      <c r="AA1065" s="107"/>
      <c r="AB1065" s="107"/>
      <c r="AC1065" s="107"/>
      <c r="AD1065" s="107"/>
      <c r="AE1065" s="107"/>
      <c r="AF1065" s="107"/>
      <c r="AG1065" s="107"/>
      <c r="AH1065" s="107"/>
      <c r="AI1065" s="107"/>
      <c r="AJ1065" s="107"/>
      <c r="AK1065" s="107"/>
      <c r="AL1065" s="107"/>
      <c r="AM1065" s="107"/>
      <c r="AN1065" s="107"/>
      <c r="AO1065" s="107"/>
      <c r="AP1065" s="107"/>
      <c r="AQ1065" s="107"/>
      <c r="AR1065" s="107"/>
      <c r="AS1065" s="107"/>
      <c r="AT1065" s="107"/>
      <c r="AU1065" s="107"/>
      <c r="AV1065" s="107"/>
      <c r="AW1065" s="107"/>
      <c r="AX1065" s="107"/>
    </row>
    <row r="1066" ht="15.75" customHeight="1">
      <c r="A1066" s="120">
        <v>45530.0</v>
      </c>
      <c r="B1066" s="130" t="s">
        <v>1373</v>
      </c>
      <c r="C1066" s="74" t="s">
        <v>1374</v>
      </c>
      <c r="D1066" s="52" t="s">
        <v>1375</v>
      </c>
      <c r="E1066" s="91">
        <v>420.0</v>
      </c>
      <c r="F1066" s="107"/>
      <c r="G1066" s="107"/>
      <c r="H1066" s="107"/>
      <c r="I1066" s="107"/>
      <c r="J1066" s="107"/>
      <c r="K1066" s="107"/>
      <c r="L1066" s="107"/>
      <c r="M1066" s="107"/>
      <c r="N1066" s="107"/>
      <c r="O1066" s="107"/>
      <c r="P1066" s="107"/>
      <c r="Q1066" s="107"/>
      <c r="R1066" s="107"/>
      <c r="S1066" s="107"/>
      <c r="T1066" s="107"/>
      <c r="U1066" s="107"/>
      <c r="V1066" s="107"/>
      <c r="W1066" s="107"/>
      <c r="X1066" s="107"/>
      <c r="Y1066" s="107"/>
      <c r="Z1066" s="107"/>
      <c r="AA1066" s="107"/>
      <c r="AB1066" s="107"/>
      <c r="AC1066" s="107"/>
      <c r="AD1066" s="107"/>
      <c r="AE1066" s="107"/>
      <c r="AF1066" s="107"/>
      <c r="AG1066" s="107"/>
      <c r="AH1066" s="107"/>
      <c r="AI1066" s="107"/>
      <c r="AJ1066" s="107"/>
      <c r="AK1066" s="107"/>
      <c r="AL1066" s="107"/>
      <c r="AM1066" s="107"/>
      <c r="AN1066" s="107"/>
      <c r="AO1066" s="107"/>
      <c r="AP1066" s="107"/>
      <c r="AQ1066" s="107"/>
      <c r="AR1066" s="107"/>
      <c r="AS1066" s="107"/>
      <c r="AT1066" s="107"/>
      <c r="AU1066" s="107"/>
      <c r="AV1066" s="107"/>
      <c r="AW1066" s="107"/>
      <c r="AX1066" s="107"/>
    </row>
    <row r="1067" ht="15.75" customHeight="1">
      <c r="A1067" s="87" t="s">
        <v>20</v>
      </c>
      <c r="B1067" s="88"/>
      <c r="C1067" s="89"/>
      <c r="D1067" s="90"/>
      <c r="E1067" s="47">
        <f>SUM(E1062:E1066)</f>
        <v>6165</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ht="15.75" customHeight="1">
      <c r="A1068" s="79"/>
      <c r="B1068" s="80"/>
      <c r="C1068" s="81"/>
      <c r="D1068" s="80"/>
      <c r="E1068" s="82"/>
      <c r="F1068" s="107"/>
      <c r="G1068" s="107"/>
      <c r="H1068" s="107"/>
      <c r="I1068" s="107"/>
      <c r="J1068" s="107"/>
      <c r="K1068" s="107"/>
      <c r="L1068" s="107"/>
      <c r="M1068" s="107"/>
      <c r="N1068" s="107"/>
      <c r="O1068" s="107"/>
      <c r="P1068" s="107"/>
      <c r="Q1068" s="107"/>
      <c r="R1068" s="107"/>
      <c r="S1068" s="107"/>
      <c r="T1068" s="107"/>
      <c r="U1068" s="107"/>
      <c r="V1068" s="107"/>
      <c r="W1068" s="107"/>
      <c r="X1068" s="107"/>
      <c r="Y1068" s="107"/>
      <c r="Z1068" s="107"/>
      <c r="AA1068" s="107"/>
      <c r="AB1068" s="107"/>
      <c r="AC1068" s="107"/>
      <c r="AD1068" s="107"/>
      <c r="AE1068" s="107"/>
      <c r="AF1068" s="107"/>
      <c r="AG1068" s="107"/>
      <c r="AH1068" s="107"/>
      <c r="AI1068" s="107"/>
      <c r="AJ1068" s="107"/>
      <c r="AK1068" s="107"/>
      <c r="AL1068" s="107"/>
      <c r="AM1068" s="107"/>
      <c r="AN1068" s="107"/>
      <c r="AO1068" s="107"/>
      <c r="AP1068" s="107"/>
      <c r="AQ1068" s="107"/>
      <c r="AR1068" s="107"/>
      <c r="AS1068" s="107"/>
      <c r="AT1068" s="107"/>
      <c r="AU1068" s="107"/>
      <c r="AV1068" s="107"/>
      <c r="AW1068" s="107"/>
      <c r="AX1068" s="107"/>
    </row>
    <row r="1069" ht="15.75" customHeight="1">
      <c r="A1069" s="10" t="s">
        <v>74</v>
      </c>
      <c r="B1069" s="11"/>
      <c r="C1069" s="11"/>
      <c r="D1069" s="11"/>
      <c r="E1069" s="12"/>
      <c r="F1069" s="49"/>
      <c r="G1069" s="49"/>
      <c r="H1069" s="49"/>
      <c r="I1069" s="49"/>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ht="15.75" customHeight="1">
      <c r="A1070" s="61" t="s">
        <v>1063</v>
      </c>
      <c r="B1070" s="39"/>
      <c r="C1070" s="39"/>
      <c r="D1070" s="39"/>
      <c r="E1070" s="40"/>
      <c r="F1070" s="49"/>
      <c r="G1070" s="49"/>
      <c r="H1070" s="49"/>
      <c r="I1070" s="49"/>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ht="15.75" customHeight="1">
      <c r="A1071" s="14" t="s">
        <v>675</v>
      </c>
      <c r="B1071" s="15"/>
      <c r="C1071" s="16" t="s">
        <v>1064</v>
      </c>
      <c r="D1071" s="17" t="s">
        <v>1041</v>
      </c>
      <c r="E1071" s="18" t="s">
        <v>279</v>
      </c>
      <c r="F1071" s="49"/>
      <c r="G1071" s="49"/>
      <c r="H1071" s="49"/>
      <c r="I1071" s="49"/>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ht="15.75" customHeight="1">
      <c r="A1072" s="20" t="s">
        <v>8</v>
      </c>
      <c r="B1072" s="104" t="s">
        <v>9</v>
      </c>
      <c r="C1072" s="105"/>
      <c r="D1072" s="20" t="s">
        <v>10</v>
      </c>
      <c r="E1072" s="22" t="s">
        <v>11</v>
      </c>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ht="15.75" customHeight="1">
      <c r="A1073" s="24"/>
      <c r="B1073" s="25" t="s">
        <v>12</v>
      </c>
      <c r="C1073" s="26" t="s">
        <v>13</v>
      </c>
      <c r="D1073" s="24"/>
      <c r="E1073" s="24"/>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ht="15.75" customHeight="1">
      <c r="A1074" s="146"/>
      <c r="B1074" s="147"/>
      <c r="C1074" s="155"/>
      <c r="D1074" s="147"/>
      <c r="E1074" s="78"/>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ht="15.75" customHeight="1">
      <c r="A1075" s="146"/>
      <c r="B1075" s="147"/>
      <c r="C1075" s="111"/>
      <c r="D1075" s="36"/>
      <c r="E1075" s="78"/>
      <c r="F1075" s="107"/>
      <c r="G1075" s="107"/>
      <c r="H1075" s="107"/>
      <c r="I1075" s="107"/>
      <c r="J1075" s="107"/>
      <c r="K1075" s="107"/>
      <c r="L1075" s="107"/>
      <c r="M1075" s="107"/>
      <c r="N1075" s="107"/>
      <c r="O1075" s="107"/>
      <c r="P1075" s="107"/>
      <c r="Q1075" s="107"/>
      <c r="R1075" s="107"/>
      <c r="S1075" s="107"/>
      <c r="T1075" s="107"/>
      <c r="U1075" s="107"/>
      <c r="V1075" s="107"/>
      <c r="W1075" s="107"/>
      <c r="X1075" s="107"/>
      <c r="Y1075" s="107"/>
      <c r="Z1075" s="107"/>
      <c r="AA1075" s="107"/>
      <c r="AB1075" s="107"/>
      <c r="AC1075" s="107"/>
      <c r="AD1075" s="107"/>
      <c r="AE1075" s="107"/>
      <c r="AF1075" s="107"/>
      <c r="AG1075" s="107"/>
      <c r="AH1075" s="107"/>
      <c r="AI1075" s="107"/>
      <c r="AJ1075" s="107"/>
      <c r="AK1075" s="107"/>
      <c r="AL1075" s="107"/>
      <c r="AM1075" s="107"/>
      <c r="AN1075" s="107"/>
      <c r="AO1075" s="107"/>
      <c r="AP1075" s="107"/>
      <c r="AQ1075" s="107"/>
      <c r="AR1075" s="107"/>
      <c r="AS1075" s="107"/>
      <c r="AT1075" s="107"/>
      <c r="AU1075" s="107"/>
      <c r="AV1075" s="107"/>
      <c r="AW1075" s="107"/>
      <c r="AX1075" s="107"/>
    </row>
    <row r="1076" ht="15.75" customHeight="1">
      <c r="A1076" s="87" t="s">
        <v>20</v>
      </c>
      <c r="B1076" s="88"/>
      <c r="C1076" s="89"/>
      <c r="D1076" s="90"/>
      <c r="E1076" s="47">
        <f>SUM(E1074:E1075)</f>
        <v>0</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ht="15.75" customHeight="1">
      <c r="A1077" s="79"/>
      <c r="B1077" s="80"/>
      <c r="C1077" s="81"/>
      <c r="D1077" s="80"/>
      <c r="E1077" s="82"/>
      <c r="F1077" s="107"/>
      <c r="G1077" s="107"/>
      <c r="H1077" s="107"/>
      <c r="I1077" s="107"/>
      <c r="J1077" s="107"/>
      <c r="K1077" s="107"/>
      <c r="L1077" s="107"/>
      <c r="M1077" s="107"/>
      <c r="N1077" s="107"/>
      <c r="O1077" s="107"/>
      <c r="P1077" s="107"/>
      <c r="Q1077" s="107"/>
      <c r="R1077" s="107"/>
      <c r="S1077" s="107"/>
      <c r="T1077" s="107"/>
      <c r="U1077" s="107"/>
      <c r="V1077" s="107"/>
      <c r="W1077" s="107"/>
      <c r="X1077" s="107"/>
      <c r="Y1077" s="107"/>
      <c r="Z1077" s="107"/>
      <c r="AA1077" s="107"/>
      <c r="AB1077" s="107"/>
      <c r="AC1077" s="107"/>
      <c r="AD1077" s="107"/>
      <c r="AE1077" s="107"/>
      <c r="AF1077" s="107"/>
      <c r="AG1077" s="107"/>
      <c r="AH1077" s="107"/>
      <c r="AI1077" s="107"/>
      <c r="AJ1077" s="107"/>
      <c r="AK1077" s="107"/>
      <c r="AL1077" s="107"/>
      <c r="AM1077" s="107"/>
      <c r="AN1077" s="107"/>
      <c r="AO1077" s="107"/>
      <c r="AP1077" s="107"/>
      <c r="AQ1077" s="107"/>
      <c r="AR1077" s="107"/>
      <c r="AS1077" s="107"/>
      <c r="AT1077" s="107"/>
      <c r="AU1077" s="107"/>
      <c r="AV1077" s="107"/>
      <c r="AW1077" s="107"/>
      <c r="AX1077" s="107"/>
    </row>
    <row r="1078" ht="15.75" customHeight="1">
      <c r="A1078" s="10" t="s">
        <v>2</v>
      </c>
      <c r="B1078" s="11"/>
      <c r="C1078" s="11"/>
      <c r="D1078" s="11"/>
      <c r="E1078" s="12"/>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ht="15.75" customHeight="1">
      <c r="A1079" s="13" t="s">
        <v>1376</v>
      </c>
      <c r="B1079" s="11"/>
      <c r="C1079" s="11"/>
      <c r="D1079" s="11"/>
      <c r="E1079" s="12"/>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ht="15.75" customHeight="1">
      <c r="A1080" s="14" t="s">
        <v>439</v>
      </c>
      <c r="B1080" s="15"/>
      <c r="C1080" s="16" t="s">
        <v>440</v>
      </c>
      <c r="D1080" s="17" t="s">
        <v>1066</v>
      </c>
      <c r="E1080" s="18" t="s">
        <v>7</v>
      </c>
      <c r="F1080" s="49"/>
      <c r="G1080" s="49"/>
      <c r="H1080" s="49"/>
      <c r="I1080" s="49"/>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ht="15.75" customHeight="1">
      <c r="A1081" s="20" t="s">
        <v>8</v>
      </c>
      <c r="B1081" s="104" t="s">
        <v>9</v>
      </c>
      <c r="C1081" s="105"/>
      <c r="D1081" s="115" t="s">
        <v>10</v>
      </c>
      <c r="E1081" s="22" t="s">
        <v>11</v>
      </c>
      <c r="F1081" s="49"/>
      <c r="G1081" s="49"/>
      <c r="H1081" s="49"/>
      <c r="I1081" s="49"/>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ht="13.5" customHeight="1">
      <c r="A1082" s="24"/>
      <c r="B1082" s="25" t="s">
        <v>12</v>
      </c>
      <c r="C1082" s="26" t="s">
        <v>13</v>
      </c>
      <c r="D1082" s="24"/>
      <c r="E1082" s="24"/>
      <c r="F1082" s="49"/>
      <c r="G1082" s="49"/>
      <c r="H1082" s="49"/>
      <c r="I1082" s="49"/>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ht="13.5" customHeight="1">
      <c r="A1083" s="101">
        <v>45468.0</v>
      </c>
      <c r="B1083" s="58" t="s">
        <v>441</v>
      </c>
      <c r="C1083" s="74" t="s">
        <v>442</v>
      </c>
      <c r="D1083" s="52" t="s">
        <v>1067</v>
      </c>
      <c r="E1083" s="91">
        <v>2880.0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ht="15.75" customHeight="1">
      <c r="A1084" s="27">
        <v>45490.0</v>
      </c>
      <c r="B1084" s="58" t="s">
        <v>441</v>
      </c>
      <c r="C1084" s="74" t="s">
        <v>442</v>
      </c>
      <c r="D1084" s="52" t="s">
        <v>1068</v>
      </c>
      <c r="E1084" s="91">
        <v>520.0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ht="15.75" customHeight="1">
      <c r="A1085" s="43" t="s">
        <v>20</v>
      </c>
      <c r="B1085" s="113"/>
      <c r="C1085" s="114"/>
      <c r="D1085" s="113"/>
      <c r="E1085" s="47">
        <f>SUM(E1083:E1084)</f>
        <v>3400</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ht="15.75" customHeight="1">
      <c r="A1086" s="116"/>
      <c r="B1086" s="117"/>
      <c r="C1086" s="118"/>
      <c r="D1086" s="117"/>
      <c r="E1086" s="117"/>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ht="15.75" customHeight="1">
      <c r="A1087" s="10" t="s">
        <v>74</v>
      </c>
      <c r="B1087" s="11"/>
      <c r="C1087" s="11"/>
      <c r="D1087" s="11"/>
      <c r="E1087" s="12"/>
      <c r="F1087" s="49"/>
      <c r="G1087" s="49"/>
      <c r="H1087" s="49"/>
      <c r="I1087" s="49"/>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ht="15.75" customHeight="1">
      <c r="A1088" s="61" t="s">
        <v>1069</v>
      </c>
      <c r="B1088" s="39"/>
      <c r="C1088" s="39"/>
      <c r="D1088" s="39"/>
      <c r="E1088" s="40"/>
      <c r="F1088" s="49"/>
      <c r="G1088" s="49"/>
      <c r="H1088" s="49"/>
      <c r="I1088" s="49"/>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ht="15.75" customHeight="1">
      <c r="A1089" s="14" t="s">
        <v>439</v>
      </c>
      <c r="B1089" s="15"/>
      <c r="C1089" s="16" t="s">
        <v>440</v>
      </c>
      <c r="D1089" s="17" t="s">
        <v>1066</v>
      </c>
      <c r="E1089" s="18" t="s">
        <v>7</v>
      </c>
      <c r="F1089" s="49"/>
      <c r="G1089" s="49"/>
      <c r="H1089" s="49"/>
      <c r="I1089" s="49"/>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ht="15.75" customHeight="1">
      <c r="A1090" s="20" t="s">
        <v>8</v>
      </c>
      <c r="B1090" s="104" t="s">
        <v>9</v>
      </c>
      <c r="C1090" s="105"/>
      <c r="D1090" s="20" t="s">
        <v>10</v>
      </c>
      <c r="E1090" s="22" t="s">
        <v>11</v>
      </c>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ht="15.75" customHeight="1">
      <c r="A1091" s="24"/>
      <c r="B1091" s="25" t="s">
        <v>12</v>
      </c>
      <c r="C1091" s="26" t="s">
        <v>13</v>
      </c>
      <c r="D1091" s="24"/>
      <c r="E1091" s="24"/>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ht="15.75" customHeight="1">
      <c r="A1092" s="101">
        <v>45467.0</v>
      </c>
      <c r="B1092" s="52" t="s">
        <v>458</v>
      </c>
      <c r="C1092" s="74" t="s">
        <v>459</v>
      </c>
      <c r="D1092" s="130" t="s">
        <v>1070</v>
      </c>
      <c r="E1092" s="91">
        <v>440.95</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ht="15.75" customHeight="1">
      <c r="A1093" s="101">
        <v>45467.0</v>
      </c>
      <c r="B1093" s="52" t="s">
        <v>1071</v>
      </c>
      <c r="C1093" s="111"/>
      <c r="D1093" s="52" t="s">
        <v>1072</v>
      </c>
      <c r="E1093" s="91">
        <v>9.05</v>
      </c>
      <c r="F1093" s="107"/>
      <c r="G1093" s="107"/>
      <c r="H1093" s="107"/>
      <c r="I1093" s="107"/>
      <c r="J1093" s="107"/>
      <c r="K1093" s="107"/>
      <c r="L1093" s="107"/>
      <c r="M1093" s="107"/>
      <c r="N1093" s="107"/>
      <c r="O1093" s="107"/>
      <c r="P1093" s="107"/>
      <c r="Q1093" s="107"/>
      <c r="R1093" s="107"/>
      <c r="S1093" s="107"/>
      <c r="T1093" s="107"/>
      <c r="U1093" s="107"/>
      <c r="V1093" s="107"/>
      <c r="W1093" s="107"/>
      <c r="X1093" s="107"/>
      <c r="Y1093" s="107"/>
      <c r="Z1093" s="107"/>
      <c r="AA1093" s="107"/>
      <c r="AB1093" s="107"/>
      <c r="AC1093" s="107"/>
      <c r="AD1093" s="107"/>
      <c r="AE1093" s="107"/>
      <c r="AF1093" s="107"/>
      <c r="AG1093" s="107"/>
      <c r="AH1093" s="107"/>
      <c r="AI1093" s="107"/>
      <c r="AJ1093" s="107"/>
      <c r="AK1093" s="107"/>
      <c r="AL1093" s="107"/>
      <c r="AM1093" s="107"/>
      <c r="AN1093" s="107"/>
      <c r="AO1093" s="107"/>
      <c r="AP1093" s="107"/>
      <c r="AQ1093" s="107"/>
      <c r="AR1093" s="107"/>
      <c r="AS1093" s="107"/>
      <c r="AT1093" s="107"/>
      <c r="AU1093" s="107"/>
      <c r="AV1093" s="107"/>
      <c r="AW1093" s="107"/>
      <c r="AX1093" s="107"/>
    </row>
    <row r="1094" ht="15.75" customHeight="1">
      <c r="A1094" s="101">
        <v>45484.0</v>
      </c>
      <c r="B1094" s="52" t="s">
        <v>1073</v>
      </c>
      <c r="C1094" s="74" t="s">
        <v>1074</v>
      </c>
      <c r="D1094" s="52" t="s">
        <v>1075</v>
      </c>
      <c r="E1094" s="91">
        <v>294.0</v>
      </c>
      <c r="F1094" s="107"/>
      <c r="G1094" s="107"/>
      <c r="H1094" s="107"/>
      <c r="I1094" s="107"/>
      <c r="J1094" s="107"/>
      <c r="K1094" s="107"/>
      <c r="L1094" s="107"/>
      <c r="M1094" s="107"/>
      <c r="N1094" s="107"/>
      <c r="O1094" s="107"/>
      <c r="P1094" s="107"/>
      <c r="Q1094" s="107"/>
      <c r="R1094" s="107"/>
      <c r="S1094" s="107"/>
      <c r="T1094" s="107"/>
      <c r="U1094" s="107"/>
      <c r="V1094" s="107"/>
      <c r="W1094" s="107"/>
      <c r="X1094" s="107"/>
      <c r="Y1094" s="107"/>
      <c r="Z1094" s="107"/>
      <c r="AA1094" s="107"/>
      <c r="AB1094" s="107"/>
      <c r="AC1094" s="107"/>
      <c r="AD1094" s="107"/>
      <c r="AE1094" s="107"/>
      <c r="AF1094" s="107"/>
      <c r="AG1094" s="107"/>
      <c r="AH1094" s="107"/>
      <c r="AI1094" s="107"/>
      <c r="AJ1094" s="107"/>
      <c r="AK1094" s="107"/>
      <c r="AL1094" s="107"/>
      <c r="AM1094" s="107"/>
      <c r="AN1094" s="107"/>
      <c r="AO1094" s="107"/>
      <c r="AP1094" s="107"/>
      <c r="AQ1094" s="107"/>
      <c r="AR1094" s="107"/>
      <c r="AS1094" s="107"/>
      <c r="AT1094" s="107"/>
      <c r="AU1094" s="107"/>
      <c r="AV1094" s="107"/>
      <c r="AW1094" s="107"/>
      <c r="AX1094" s="107"/>
    </row>
    <row r="1095" ht="15.75" customHeight="1">
      <c r="A1095" s="101">
        <v>45524.0</v>
      </c>
      <c r="B1095" s="52" t="s">
        <v>1076</v>
      </c>
      <c r="C1095" s="74" t="s">
        <v>185</v>
      </c>
      <c r="D1095" s="52" t="s">
        <v>1077</v>
      </c>
      <c r="E1095" s="91">
        <v>1126.5</v>
      </c>
      <c r="F1095" s="107"/>
      <c r="G1095" s="107"/>
      <c r="H1095" s="107"/>
      <c r="I1095" s="107"/>
      <c r="J1095" s="107"/>
      <c r="K1095" s="107"/>
      <c r="L1095" s="107"/>
      <c r="M1095" s="107"/>
      <c r="N1095" s="107"/>
      <c r="O1095" s="107"/>
      <c r="P1095" s="107"/>
      <c r="Q1095" s="107"/>
      <c r="R1095" s="107"/>
      <c r="S1095" s="107"/>
      <c r="T1095" s="107"/>
      <c r="U1095" s="107"/>
      <c r="V1095" s="107"/>
      <c r="W1095" s="107"/>
      <c r="X1095" s="107"/>
      <c r="Y1095" s="107"/>
      <c r="Z1095" s="107"/>
      <c r="AA1095" s="107"/>
      <c r="AB1095" s="107"/>
      <c r="AC1095" s="107"/>
      <c r="AD1095" s="107"/>
      <c r="AE1095" s="107"/>
      <c r="AF1095" s="107"/>
      <c r="AG1095" s="107"/>
      <c r="AH1095" s="107"/>
      <c r="AI1095" s="107"/>
      <c r="AJ1095" s="107"/>
      <c r="AK1095" s="107"/>
      <c r="AL1095" s="107"/>
      <c r="AM1095" s="107"/>
      <c r="AN1095" s="107"/>
      <c r="AO1095" s="107"/>
      <c r="AP1095" s="107"/>
      <c r="AQ1095" s="107"/>
      <c r="AR1095" s="107"/>
      <c r="AS1095" s="107"/>
      <c r="AT1095" s="107"/>
      <c r="AU1095" s="107"/>
      <c r="AV1095" s="107"/>
      <c r="AW1095" s="107"/>
      <c r="AX1095" s="107"/>
    </row>
    <row r="1096" ht="15.75" customHeight="1">
      <c r="A1096" s="101">
        <v>45524.0</v>
      </c>
      <c r="B1096" s="52" t="s">
        <v>1071</v>
      </c>
      <c r="C1096" s="114"/>
      <c r="D1096" s="52" t="s">
        <v>1078</v>
      </c>
      <c r="E1096" s="91">
        <v>36.04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ht="15.75" customHeight="1">
      <c r="A1097" s="87" t="s">
        <v>20</v>
      </c>
      <c r="B1097" s="88"/>
      <c r="C1097" s="89"/>
      <c r="D1097" s="90"/>
      <c r="E1097" s="47">
        <f>SUM(E1092:E1096)</f>
        <v>1906.54</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ht="15.75" customHeight="1">
      <c r="A1098" s="79"/>
      <c r="B1098" s="80"/>
      <c r="C1098" s="81"/>
      <c r="D1098" s="80"/>
      <c r="E1098" s="82"/>
      <c r="F1098" s="107"/>
      <c r="G1098" s="107"/>
      <c r="H1098" s="107"/>
      <c r="I1098" s="107"/>
      <c r="J1098" s="107"/>
      <c r="K1098" s="107"/>
      <c r="L1098" s="107"/>
      <c r="M1098" s="107"/>
      <c r="N1098" s="107"/>
      <c r="O1098" s="107"/>
      <c r="P1098" s="107"/>
      <c r="Q1098" s="107"/>
      <c r="R1098" s="107"/>
      <c r="S1098" s="107"/>
      <c r="T1098" s="107"/>
      <c r="U1098" s="107"/>
      <c r="V1098" s="107"/>
      <c r="W1098" s="107"/>
      <c r="X1098" s="107"/>
      <c r="Y1098" s="107"/>
      <c r="Z1098" s="107"/>
      <c r="AA1098" s="107"/>
      <c r="AB1098" s="107"/>
      <c r="AC1098" s="107"/>
      <c r="AD1098" s="107"/>
      <c r="AE1098" s="107"/>
      <c r="AF1098" s="107"/>
      <c r="AG1098" s="107"/>
      <c r="AH1098" s="107"/>
      <c r="AI1098" s="107"/>
      <c r="AJ1098" s="107"/>
      <c r="AK1098" s="107"/>
      <c r="AL1098" s="107"/>
      <c r="AM1098" s="107"/>
      <c r="AN1098" s="107"/>
      <c r="AO1098" s="107"/>
      <c r="AP1098" s="107"/>
      <c r="AQ1098" s="107"/>
      <c r="AR1098" s="107"/>
      <c r="AS1098" s="107"/>
      <c r="AT1098" s="107"/>
      <c r="AU1098" s="107"/>
      <c r="AV1098" s="107"/>
      <c r="AW1098" s="107"/>
      <c r="AX1098" s="107"/>
    </row>
    <row r="1099" ht="13.5" customHeight="1">
      <c r="A1099" s="50" t="s">
        <v>74</v>
      </c>
      <c r="B1099" s="11"/>
      <c r="C1099" s="11"/>
      <c r="D1099" s="11"/>
      <c r="E1099" s="12"/>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ht="13.5" customHeight="1">
      <c r="A1100" s="61" t="s">
        <v>1377</v>
      </c>
      <c r="B1100" s="39"/>
      <c r="C1100" s="39"/>
      <c r="D1100" s="39"/>
      <c r="E1100" s="40"/>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ht="15.75" customHeight="1">
      <c r="A1101" s="14" t="s">
        <v>76</v>
      </c>
      <c r="B1101" s="15"/>
      <c r="C1101" s="16" t="s">
        <v>77</v>
      </c>
      <c r="D1101" s="17" t="s">
        <v>1080</v>
      </c>
      <c r="E1101" s="177" t="s">
        <v>7</v>
      </c>
      <c r="F1101" s="41"/>
      <c r="G1101" s="41"/>
      <c r="H1101" s="41"/>
      <c r="I1101" s="41"/>
      <c r="J1101" s="41"/>
      <c r="K1101" s="41"/>
      <c r="L1101" s="41"/>
      <c r="M1101" s="41"/>
      <c r="N1101" s="41"/>
      <c r="O1101" s="41"/>
      <c r="P1101" s="41"/>
      <c r="Q1101" s="41"/>
      <c r="R1101" s="41"/>
      <c r="S1101" s="41"/>
      <c r="T1101" s="41"/>
      <c r="U1101" s="41"/>
      <c r="V1101" s="41"/>
      <c r="W1101" s="41"/>
      <c r="X1101" s="41"/>
      <c r="Y1101" s="41"/>
      <c r="Z1101" s="41"/>
      <c r="AA1101" s="41"/>
      <c r="AB1101" s="41"/>
      <c r="AC1101" s="41"/>
      <c r="AD1101" s="41"/>
      <c r="AE1101" s="41"/>
      <c r="AF1101" s="41"/>
      <c r="AG1101" s="41"/>
      <c r="AH1101" s="41"/>
      <c r="AI1101" s="41"/>
      <c r="AJ1101" s="41"/>
      <c r="AK1101" s="41"/>
      <c r="AL1101" s="41"/>
      <c r="AM1101" s="41"/>
      <c r="AN1101" s="41"/>
      <c r="AO1101" s="41"/>
      <c r="AP1101" s="41"/>
      <c r="AQ1101" s="41"/>
      <c r="AR1101" s="41"/>
      <c r="AS1101" s="41"/>
      <c r="AT1101" s="41"/>
      <c r="AU1101" s="41"/>
      <c r="AV1101" s="41"/>
      <c r="AW1101" s="41"/>
      <c r="AX1101" s="41"/>
    </row>
    <row r="1102" ht="13.5" customHeight="1">
      <c r="A1102" s="20" t="s">
        <v>8</v>
      </c>
      <c r="B1102" s="21" t="s">
        <v>9</v>
      </c>
      <c r="C1102" s="56"/>
      <c r="D1102" s="20" t="s">
        <v>10</v>
      </c>
      <c r="E1102" s="22" t="s">
        <v>11</v>
      </c>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ht="15.75" customHeight="1">
      <c r="A1103" s="24"/>
      <c r="B1103" s="25" t="s">
        <v>12</v>
      </c>
      <c r="C1103" s="26" t="s">
        <v>13</v>
      </c>
      <c r="D1103" s="24"/>
      <c r="E1103" s="24"/>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ht="15.75" customHeight="1">
      <c r="A1104" s="57">
        <v>45513.0</v>
      </c>
      <c r="B1104" s="52" t="s">
        <v>1378</v>
      </c>
      <c r="C1104" s="29" t="s">
        <v>1379</v>
      </c>
      <c r="D1104" s="58" t="s">
        <v>1380</v>
      </c>
      <c r="E1104" s="59">
        <v>244.0</v>
      </c>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ht="15.75" customHeight="1">
      <c r="A1105" s="57">
        <v>45513.0</v>
      </c>
      <c r="B1105" s="52" t="s">
        <v>1378</v>
      </c>
      <c r="C1105" s="29" t="s">
        <v>1379</v>
      </c>
      <c r="D1105" s="58" t="s">
        <v>1381</v>
      </c>
      <c r="E1105" s="186">
        <v>1008.0</v>
      </c>
      <c r="F1105" s="49"/>
      <c r="G1105" s="49"/>
      <c r="H1105" s="49"/>
      <c r="I1105" s="49"/>
      <c r="J1105" s="49"/>
      <c r="K1105" s="49"/>
      <c r="L1105" s="49"/>
      <c r="M1105" s="49"/>
      <c r="N1105" s="49"/>
      <c r="O1105" s="49"/>
      <c r="P1105" s="49"/>
      <c r="Q1105" s="49"/>
      <c r="R1105" s="49"/>
      <c r="S1105" s="49"/>
      <c r="T1105" s="49"/>
      <c r="U1105" s="49"/>
      <c r="V1105" s="49"/>
      <c r="W1105" s="49"/>
      <c r="X1105" s="49"/>
      <c r="Y1105" s="49"/>
      <c r="Z1105" s="49"/>
      <c r="AA1105" s="49"/>
      <c r="AB1105" s="49"/>
      <c r="AC1105" s="49"/>
      <c r="AD1105" s="49"/>
      <c r="AE1105" s="49"/>
      <c r="AF1105" s="49"/>
      <c r="AG1105" s="49"/>
      <c r="AH1105" s="49"/>
      <c r="AI1105" s="49"/>
      <c r="AJ1105" s="49"/>
      <c r="AK1105" s="49"/>
      <c r="AL1105" s="49"/>
      <c r="AM1105" s="49"/>
      <c r="AN1105" s="49"/>
      <c r="AO1105" s="49"/>
      <c r="AP1105" s="49"/>
      <c r="AQ1105" s="49"/>
      <c r="AR1105" s="49"/>
      <c r="AS1105" s="49"/>
      <c r="AT1105" s="49"/>
      <c r="AU1105" s="49"/>
      <c r="AV1105" s="49"/>
      <c r="AW1105" s="49"/>
      <c r="AX1105" s="49"/>
    </row>
    <row r="1106" ht="15.75" customHeight="1">
      <c r="A1106" s="62" t="s">
        <v>20</v>
      </c>
      <c r="B1106" s="63"/>
      <c r="C1106" s="64"/>
      <c r="D1106" s="65"/>
      <c r="E1106" s="66">
        <f>SUM(E1104:E1105)</f>
        <v>1252</v>
      </c>
      <c r="F1106" s="49"/>
      <c r="G1106" s="49"/>
      <c r="H1106" s="49"/>
      <c r="I1106" s="49"/>
      <c r="J1106" s="49"/>
      <c r="K1106" s="49"/>
      <c r="L1106" s="49"/>
      <c r="M1106" s="49"/>
      <c r="N1106" s="49"/>
      <c r="O1106" s="49"/>
      <c r="P1106" s="49"/>
      <c r="Q1106" s="49"/>
      <c r="R1106" s="49"/>
      <c r="S1106" s="49"/>
      <c r="T1106" s="49"/>
      <c r="U1106" s="49"/>
      <c r="V1106" s="49"/>
      <c r="W1106" s="49"/>
      <c r="X1106" s="49"/>
      <c r="Y1106" s="49"/>
      <c r="Z1106" s="49"/>
      <c r="AA1106" s="49"/>
      <c r="AB1106" s="49"/>
      <c r="AC1106" s="49"/>
      <c r="AD1106" s="49"/>
      <c r="AE1106" s="49"/>
      <c r="AF1106" s="49"/>
      <c r="AG1106" s="49"/>
      <c r="AH1106" s="49"/>
      <c r="AI1106" s="49"/>
      <c r="AJ1106" s="49"/>
      <c r="AK1106" s="49"/>
      <c r="AL1106" s="49"/>
      <c r="AM1106" s="49"/>
      <c r="AN1106" s="49"/>
      <c r="AO1106" s="49"/>
      <c r="AP1106" s="49"/>
      <c r="AQ1106" s="49"/>
      <c r="AR1106" s="49"/>
      <c r="AS1106" s="49"/>
      <c r="AT1106" s="49"/>
      <c r="AU1106" s="49"/>
      <c r="AV1106" s="49"/>
      <c r="AW1106" s="49"/>
      <c r="AX1106" s="49"/>
    </row>
    <row r="1107" ht="15.75" customHeight="1">
      <c r="A1107" s="79"/>
      <c r="B1107" s="80"/>
      <c r="C1107" s="81"/>
      <c r="D1107" s="80"/>
      <c r="E1107" s="82"/>
      <c r="F1107" s="107"/>
      <c r="G1107" s="107"/>
      <c r="H1107" s="107"/>
      <c r="I1107" s="107"/>
      <c r="J1107" s="107"/>
      <c r="K1107" s="107"/>
      <c r="L1107" s="107"/>
      <c r="M1107" s="107"/>
      <c r="N1107" s="107"/>
      <c r="O1107" s="107"/>
      <c r="P1107" s="107"/>
      <c r="Q1107" s="107"/>
      <c r="R1107" s="107"/>
      <c r="S1107" s="107"/>
      <c r="T1107" s="107"/>
      <c r="U1107" s="107"/>
      <c r="V1107" s="107"/>
      <c r="W1107" s="107"/>
      <c r="X1107" s="107"/>
      <c r="Y1107" s="107"/>
      <c r="Z1107" s="107"/>
      <c r="AA1107" s="107"/>
      <c r="AB1107" s="107"/>
      <c r="AC1107" s="107"/>
      <c r="AD1107" s="107"/>
      <c r="AE1107" s="107"/>
      <c r="AF1107" s="107"/>
      <c r="AG1107" s="107"/>
      <c r="AH1107" s="107"/>
      <c r="AI1107" s="107"/>
      <c r="AJ1107" s="107"/>
      <c r="AK1107" s="107"/>
      <c r="AL1107" s="107"/>
      <c r="AM1107" s="107"/>
      <c r="AN1107" s="107"/>
      <c r="AO1107" s="107"/>
      <c r="AP1107" s="107"/>
      <c r="AQ1107" s="107"/>
      <c r="AR1107" s="107"/>
      <c r="AS1107" s="107"/>
      <c r="AT1107" s="107"/>
      <c r="AU1107" s="107"/>
      <c r="AV1107" s="107"/>
      <c r="AW1107" s="107"/>
      <c r="AX1107" s="107"/>
    </row>
    <row r="1108" ht="15.75" customHeight="1">
      <c r="A1108" s="50" t="s">
        <v>2</v>
      </c>
      <c r="B1108" s="11"/>
      <c r="C1108" s="11"/>
      <c r="D1108" s="11"/>
      <c r="E1108" s="12"/>
      <c r="F1108" s="49"/>
      <c r="G1108" s="49"/>
      <c r="H1108" s="49"/>
      <c r="I1108" s="49"/>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ht="15.75" customHeight="1">
      <c r="A1109" s="61" t="s">
        <v>1382</v>
      </c>
      <c r="B1109" s="39"/>
      <c r="C1109" s="39"/>
      <c r="D1109" s="39"/>
      <c r="E1109" s="40"/>
      <c r="F1109" s="49"/>
      <c r="G1109" s="49"/>
      <c r="H1109" s="49"/>
      <c r="I1109" s="49"/>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ht="15.75" customHeight="1">
      <c r="A1110" s="14" t="s">
        <v>1082</v>
      </c>
      <c r="B1110" s="15"/>
      <c r="C1110" s="16" t="s">
        <v>1083</v>
      </c>
      <c r="D1110" s="17" t="s">
        <v>1084</v>
      </c>
      <c r="E1110" s="18" t="s">
        <v>7</v>
      </c>
      <c r="F1110" s="49"/>
      <c r="G1110" s="49"/>
      <c r="H1110" s="49"/>
      <c r="I1110" s="49"/>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ht="15.75" customHeight="1">
      <c r="A1111" s="20" t="s">
        <v>8</v>
      </c>
      <c r="B1111" s="104" t="s">
        <v>9</v>
      </c>
      <c r="C1111" s="105"/>
      <c r="D1111" s="20" t="s">
        <v>10</v>
      </c>
      <c r="E1111" s="22" t="s">
        <v>11</v>
      </c>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ht="15.75" customHeight="1">
      <c r="A1112" s="24"/>
      <c r="B1112" s="25" t="s">
        <v>12</v>
      </c>
      <c r="C1112" s="26" t="s">
        <v>13</v>
      </c>
      <c r="D1112" s="24"/>
      <c r="E1112" s="24"/>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ht="15.75" customHeight="1">
      <c r="A1113" s="166">
        <v>45478.0</v>
      </c>
      <c r="B1113" s="167" t="s">
        <v>1383</v>
      </c>
      <c r="C1113" s="167" t="s">
        <v>303</v>
      </c>
      <c r="D1113" s="167" t="s">
        <v>1384</v>
      </c>
      <c r="E1113" s="187">
        <v>90.0</v>
      </c>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ht="15.75" customHeight="1">
      <c r="A1114" s="166">
        <v>45478.0</v>
      </c>
      <c r="B1114" s="167" t="s">
        <v>1385</v>
      </c>
      <c r="C1114" s="167" t="s">
        <v>819</v>
      </c>
      <c r="D1114" s="167" t="s">
        <v>1386</v>
      </c>
      <c r="E1114" s="187">
        <v>491.1</v>
      </c>
      <c r="F1114" s="107"/>
      <c r="G1114" s="107"/>
      <c r="H1114" s="107"/>
      <c r="I1114" s="107"/>
      <c r="J1114" s="107"/>
      <c r="K1114" s="107"/>
      <c r="L1114" s="107"/>
      <c r="M1114" s="107"/>
      <c r="N1114" s="107"/>
      <c r="O1114" s="107"/>
      <c r="P1114" s="107"/>
      <c r="Q1114" s="107"/>
      <c r="R1114" s="107"/>
      <c r="S1114" s="107"/>
      <c r="T1114" s="107"/>
      <c r="U1114" s="107"/>
      <c r="V1114" s="107"/>
      <c r="W1114" s="107"/>
      <c r="X1114" s="107"/>
      <c r="Y1114" s="107"/>
      <c r="Z1114" s="107"/>
      <c r="AA1114" s="107"/>
      <c r="AB1114" s="107"/>
      <c r="AC1114" s="107"/>
      <c r="AD1114" s="107"/>
      <c r="AE1114" s="107"/>
      <c r="AF1114" s="107"/>
      <c r="AG1114" s="107"/>
      <c r="AH1114" s="107"/>
      <c r="AI1114" s="107"/>
      <c r="AJ1114" s="107"/>
      <c r="AK1114" s="107"/>
      <c r="AL1114" s="107"/>
      <c r="AM1114" s="107"/>
      <c r="AN1114" s="107"/>
      <c r="AO1114" s="107"/>
      <c r="AP1114" s="107"/>
      <c r="AQ1114" s="107"/>
      <c r="AR1114" s="107"/>
      <c r="AS1114" s="107"/>
      <c r="AT1114" s="107"/>
      <c r="AU1114" s="107"/>
      <c r="AV1114" s="107"/>
      <c r="AW1114" s="107"/>
      <c r="AX1114" s="107"/>
    </row>
    <row r="1115" ht="15.75" customHeight="1">
      <c r="A1115" s="166">
        <v>45495.0</v>
      </c>
      <c r="B1115" s="167" t="s">
        <v>1387</v>
      </c>
      <c r="C1115" s="167" t="s">
        <v>1388</v>
      </c>
      <c r="D1115" s="167" t="s">
        <v>1389</v>
      </c>
      <c r="E1115" s="187">
        <v>159.97</v>
      </c>
      <c r="F1115" s="107"/>
      <c r="G1115" s="107"/>
      <c r="H1115" s="107"/>
      <c r="I1115" s="107"/>
      <c r="J1115" s="107"/>
      <c r="K1115" s="107"/>
      <c r="L1115" s="107"/>
      <c r="M1115" s="107"/>
      <c r="N1115" s="107"/>
      <c r="O1115" s="107"/>
      <c r="P1115" s="107"/>
      <c r="Q1115" s="107"/>
      <c r="R1115" s="107"/>
      <c r="S1115" s="107"/>
      <c r="T1115" s="107"/>
      <c r="U1115" s="107"/>
      <c r="V1115" s="107"/>
      <c r="W1115" s="107"/>
      <c r="X1115" s="107"/>
      <c r="Y1115" s="107"/>
      <c r="Z1115" s="107"/>
      <c r="AA1115" s="107"/>
      <c r="AB1115" s="107"/>
      <c r="AC1115" s="107"/>
      <c r="AD1115" s="107"/>
      <c r="AE1115" s="107"/>
      <c r="AF1115" s="107"/>
      <c r="AG1115" s="107"/>
      <c r="AH1115" s="107"/>
      <c r="AI1115" s="107"/>
      <c r="AJ1115" s="107"/>
      <c r="AK1115" s="107"/>
      <c r="AL1115" s="107"/>
      <c r="AM1115" s="107"/>
      <c r="AN1115" s="107"/>
      <c r="AO1115" s="107"/>
      <c r="AP1115" s="107"/>
      <c r="AQ1115" s="107"/>
      <c r="AR1115" s="107"/>
      <c r="AS1115" s="107"/>
      <c r="AT1115" s="107"/>
      <c r="AU1115" s="107"/>
      <c r="AV1115" s="107"/>
      <c r="AW1115" s="107"/>
      <c r="AX1115" s="107"/>
    </row>
    <row r="1116" ht="15.75" customHeight="1">
      <c r="A1116" s="166">
        <v>45495.0</v>
      </c>
      <c r="B1116" s="167" t="s">
        <v>1383</v>
      </c>
      <c r="C1116" s="167" t="s">
        <v>303</v>
      </c>
      <c r="D1116" s="167" t="s">
        <v>1390</v>
      </c>
      <c r="E1116" s="187">
        <f>205.48-149.99</f>
        <v>55.49</v>
      </c>
      <c r="F1116" s="107"/>
      <c r="G1116" s="107"/>
      <c r="H1116" s="107"/>
      <c r="I1116" s="107"/>
      <c r="J1116" s="107"/>
      <c r="K1116" s="107"/>
      <c r="L1116" s="107"/>
      <c r="M1116" s="107"/>
      <c r="N1116" s="107"/>
      <c r="O1116" s="107"/>
      <c r="P1116" s="107"/>
      <c r="Q1116" s="107"/>
      <c r="R1116" s="107"/>
      <c r="S1116" s="107"/>
      <c r="T1116" s="107"/>
      <c r="U1116" s="107"/>
      <c r="V1116" s="107"/>
      <c r="W1116" s="107"/>
      <c r="X1116" s="107"/>
      <c r="Y1116" s="107"/>
      <c r="Z1116" s="107"/>
      <c r="AA1116" s="107"/>
      <c r="AB1116" s="107"/>
      <c r="AC1116" s="107"/>
      <c r="AD1116" s="107"/>
      <c r="AE1116" s="107"/>
      <c r="AF1116" s="107"/>
      <c r="AG1116" s="107"/>
      <c r="AH1116" s="107"/>
      <c r="AI1116" s="107"/>
      <c r="AJ1116" s="107"/>
      <c r="AK1116" s="107"/>
      <c r="AL1116" s="107"/>
      <c r="AM1116" s="107"/>
      <c r="AN1116" s="107"/>
      <c r="AO1116" s="107"/>
      <c r="AP1116" s="107"/>
      <c r="AQ1116" s="107"/>
      <c r="AR1116" s="107"/>
      <c r="AS1116" s="107"/>
      <c r="AT1116" s="107"/>
      <c r="AU1116" s="107"/>
      <c r="AV1116" s="107"/>
      <c r="AW1116" s="107"/>
      <c r="AX1116" s="107"/>
    </row>
    <row r="1117" ht="15.75" customHeight="1">
      <c r="A1117" s="166">
        <v>45496.0</v>
      </c>
      <c r="B1117" s="167" t="s">
        <v>1385</v>
      </c>
      <c r="C1117" s="167" t="s">
        <v>819</v>
      </c>
      <c r="D1117" s="167" t="s">
        <v>1391</v>
      </c>
      <c r="E1117" s="187">
        <f>1042.9-325-99-371.5</f>
        <v>247.4</v>
      </c>
      <c r="F1117" s="107"/>
      <c r="G1117" s="107"/>
      <c r="H1117" s="107"/>
      <c r="I1117" s="107"/>
      <c r="J1117" s="107"/>
      <c r="K1117" s="107"/>
      <c r="L1117" s="107"/>
      <c r="M1117" s="107"/>
      <c r="N1117" s="107"/>
      <c r="O1117" s="107"/>
      <c r="P1117" s="107"/>
      <c r="Q1117" s="107"/>
      <c r="R1117" s="107"/>
      <c r="S1117" s="107"/>
      <c r="T1117" s="107"/>
      <c r="U1117" s="107"/>
      <c r="V1117" s="107"/>
      <c r="W1117" s="107"/>
      <c r="X1117" s="107"/>
      <c r="Y1117" s="107"/>
      <c r="Z1117" s="107"/>
      <c r="AA1117" s="107"/>
      <c r="AB1117" s="107"/>
      <c r="AC1117" s="107"/>
      <c r="AD1117" s="107"/>
      <c r="AE1117" s="107"/>
      <c r="AF1117" s="107"/>
      <c r="AG1117" s="107"/>
      <c r="AH1117" s="107"/>
      <c r="AI1117" s="107"/>
      <c r="AJ1117" s="107"/>
      <c r="AK1117" s="107"/>
      <c r="AL1117" s="107"/>
      <c r="AM1117" s="107"/>
      <c r="AN1117" s="107"/>
      <c r="AO1117" s="107"/>
      <c r="AP1117" s="107"/>
      <c r="AQ1117" s="107"/>
      <c r="AR1117" s="107"/>
      <c r="AS1117" s="107"/>
      <c r="AT1117" s="107"/>
      <c r="AU1117" s="107"/>
      <c r="AV1117" s="107"/>
      <c r="AW1117" s="107"/>
      <c r="AX1117" s="107"/>
    </row>
    <row r="1118" ht="15.75" customHeight="1">
      <c r="A1118" s="166">
        <v>45497.0</v>
      </c>
      <c r="B1118" s="167" t="s">
        <v>1392</v>
      </c>
      <c r="C1118" s="167" t="s">
        <v>420</v>
      </c>
      <c r="D1118" s="167" t="s">
        <v>1393</v>
      </c>
      <c r="E1118" s="187">
        <f>188-130</f>
        <v>58</v>
      </c>
      <c r="F1118" s="107"/>
      <c r="G1118" s="107"/>
      <c r="H1118" s="107"/>
      <c r="I1118" s="107"/>
      <c r="J1118" s="107"/>
      <c r="K1118" s="107"/>
      <c r="L1118" s="107"/>
      <c r="M1118" s="107"/>
      <c r="N1118" s="107"/>
      <c r="O1118" s="107"/>
      <c r="P1118" s="107"/>
      <c r="Q1118" s="107"/>
      <c r="R1118" s="107"/>
      <c r="S1118" s="107"/>
      <c r="T1118" s="107"/>
      <c r="U1118" s="107"/>
      <c r="V1118" s="107"/>
      <c r="W1118" s="107"/>
      <c r="X1118" s="107"/>
      <c r="Y1118" s="107"/>
      <c r="Z1118" s="107"/>
      <c r="AA1118" s="107"/>
      <c r="AB1118" s="107"/>
      <c r="AC1118" s="107"/>
      <c r="AD1118" s="107"/>
      <c r="AE1118" s="107"/>
      <c r="AF1118" s="107"/>
      <c r="AG1118" s="107"/>
      <c r="AH1118" s="107"/>
      <c r="AI1118" s="107"/>
      <c r="AJ1118" s="107"/>
      <c r="AK1118" s="107"/>
      <c r="AL1118" s="107"/>
      <c r="AM1118" s="107"/>
      <c r="AN1118" s="107"/>
      <c r="AO1118" s="107"/>
      <c r="AP1118" s="107"/>
      <c r="AQ1118" s="107"/>
      <c r="AR1118" s="107"/>
      <c r="AS1118" s="107"/>
      <c r="AT1118" s="107"/>
      <c r="AU1118" s="107"/>
      <c r="AV1118" s="107"/>
      <c r="AW1118" s="107"/>
      <c r="AX1118" s="107"/>
    </row>
    <row r="1119" ht="15.75" customHeight="1">
      <c r="A1119" s="166">
        <v>45497.0</v>
      </c>
      <c r="B1119" s="167" t="s">
        <v>1394</v>
      </c>
      <c r="C1119" s="167" t="s">
        <v>912</v>
      </c>
      <c r="D1119" s="167" t="s">
        <v>1395</v>
      </c>
      <c r="E1119" s="187">
        <f>482.19-158.86</f>
        <v>323.33</v>
      </c>
      <c r="F1119" s="107"/>
      <c r="G1119" s="107"/>
      <c r="H1119" s="107"/>
      <c r="I1119" s="107"/>
      <c r="J1119" s="107"/>
      <c r="K1119" s="107"/>
      <c r="L1119" s="107"/>
      <c r="M1119" s="107"/>
      <c r="N1119" s="107"/>
      <c r="O1119" s="107"/>
      <c r="P1119" s="107"/>
      <c r="Q1119" s="107"/>
      <c r="R1119" s="107"/>
      <c r="S1119" s="107"/>
      <c r="T1119" s="107"/>
      <c r="U1119" s="107"/>
      <c r="V1119" s="107"/>
      <c r="W1119" s="107"/>
      <c r="X1119" s="107"/>
      <c r="Y1119" s="107"/>
      <c r="Z1119" s="107"/>
      <c r="AA1119" s="107"/>
      <c r="AB1119" s="107"/>
      <c r="AC1119" s="107"/>
      <c r="AD1119" s="107"/>
      <c r="AE1119" s="107"/>
      <c r="AF1119" s="107"/>
      <c r="AG1119" s="107"/>
      <c r="AH1119" s="107"/>
      <c r="AI1119" s="107"/>
      <c r="AJ1119" s="107"/>
      <c r="AK1119" s="107"/>
      <c r="AL1119" s="107"/>
      <c r="AM1119" s="107"/>
      <c r="AN1119" s="107"/>
      <c r="AO1119" s="107"/>
      <c r="AP1119" s="107"/>
      <c r="AQ1119" s="107"/>
      <c r="AR1119" s="107"/>
      <c r="AS1119" s="107"/>
      <c r="AT1119" s="107"/>
      <c r="AU1119" s="107"/>
      <c r="AV1119" s="107"/>
      <c r="AW1119" s="107"/>
      <c r="AX1119" s="107"/>
    </row>
    <row r="1120" ht="15.75" customHeight="1">
      <c r="A1120" s="166">
        <v>45499.0</v>
      </c>
      <c r="B1120" s="167" t="s">
        <v>1396</v>
      </c>
      <c r="C1120" s="167" t="s">
        <v>1397</v>
      </c>
      <c r="D1120" s="167" t="s">
        <v>1398</v>
      </c>
      <c r="E1120" s="187">
        <v>143.97</v>
      </c>
      <c r="F1120" s="107"/>
      <c r="G1120" s="107"/>
      <c r="H1120" s="107"/>
      <c r="I1120" s="107"/>
      <c r="J1120" s="107"/>
      <c r="K1120" s="107"/>
      <c r="L1120" s="107"/>
      <c r="M1120" s="107"/>
      <c r="N1120" s="107"/>
      <c r="O1120" s="107"/>
      <c r="P1120" s="107"/>
      <c r="Q1120" s="107"/>
      <c r="R1120" s="107"/>
      <c r="S1120" s="107"/>
      <c r="T1120" s="107"/>
      <c r="U1120" s="107"/>
      <c r="V1120" s="107"/>
      <c r="W1120" s="107"/>
      <c r="X1120" s="107"/>
      <c r="Y1120" s="107"/>
      <c r="Z1120" s="107"/>
      <c r="AA1120" s="107"/>
      <c r="AB1120" s="107"/>
      <c r="AC1120" s="107"/>
      <c r="AD1120" s="107"/>
      <c r="AE1120" s="107"/>
      <c r="AF1120" s="107"/>
      <c r="AG1120" s="107"/>
      <c r="AH1120" s="107"/>
      <c r="AI1120" s="107"/>
      <c r="AJ1120" s="107"/>
      <c r="AK1120" s="107"/>
      <c r="AL1120" s="107"/>
      <c r="AM1120" s="107"/>
      <c r="AN1120" s="107"/>
      <c r="AO1120" s="107"/>
      <c r="AP1120" s="107"/>
      <c r="AQ1120" s="107"/>
      <c r="AR1120" s="107"/>
      <c r="AS1120" s="107"/>
      <c r="AT1120" s="107"/>
      <c r="AU1120" s="107"/>
      <c r="AV1120" s="107"/>
      <c r="AW1120" s="107"/>
      <c r="AX1120" s="107"/>
    </row>
    <row r="1121" ht="15.75" customHeight="1">
      <c r="A1121" s="166">
        <v>45509.0</v>
      </c>
      <c r="B1121" s="167" t="s">
        <v>1394</v>
      </c>
      <c r="C1121" s="167" t="s">
        <v>912</v>
      </c>
      <c r="D1121" s="167" t="s">
        <v>1399</v>
      </c>
      <c r="E1121" s="187">
        <v>30.84</v>
      </c>
      <c r="F1121" s="107"/>
      <c r="G1121" s="107"/>
      <c r="H1121" s="107"/>
      <c r="I1121" s="107"/>
      <c r="J1121" s="107"/>
      <c r="K1121" s="107"/>
      <c r="L1121" s="107"/>
      <c r="M1121" s="107"/>
      <c r="N1121" s="107"/>
      <c r="O1121" s="107"/>
      <c r="P1121" s="107"/>
      <c r="Q1121" s="107"/>
      <c r="R1121" s="107"/>
      <c r="S1121" s="107"/>
      <c r="T1121" s="107"/>
      <c r="U1121" s="107"/>
      <c r="V1121" s="107"/>
      <c r="W1121" s="107"/>
      <c r="X1121" s="107"/>
      <c r="Y1121" s="107"/>
      <c r="Z1121" s="107"/>
      <c r="AA1121" s="107"/>
      <c r="AB1121" s="107"/>
      <c r="AC1121" s="107"/>
      <c r="AD1121" s="107"/>
      <c r="AE1121" s="107"/>
      <c r="AF1121" s="107"/>
      <c r="AG1121" s="107"/>
      <c r="AH1121" s="107"/>
      <c r="AI1121" s="107"/>
      <c r="AJ1121" s="107"/>
      <c r="AK1121" s="107"/>
      <c r="AL1121" s="107"/>
      <c r="AM1121" s="107"/>
      <c r="AN1121" s="107"/>
      <c r="AO1121" s="107"/>
      <c r="AP1121" s="107"/>
      <c r="AQ1121" s="107"/>
      <c r="AR1121" s="107"/>
      <c r="AS1121" s="107"/>
      <c r="AT1121" s="107"/>
      <c r="AU1121" s="107"/>
      <c r="AV1121" s="107"/>
      <c r="AW1121" s="107"/>
      <c r="AX1121" s="107"/>
    </row>
    <row r="1122" ht="15.75" customHeight="1">
      <c r="A1122" s="166">
        <v>45509.0</v>
      </c>
      <c r="B1122" s="167" t="s">
        <v>1400</v>
      </c>
      <c r="C1122" s="167" t="s">
        <v>61</v>
      </c>
      <c r="D1122" s="167" t="s">
        <v>1401</v>
      </c>
      <c r="E1122" s="187">
        <v>600.0</v>
      </c>
      <c r="F1122" s="107"/>
      <c r="G1122" s="107"/>
      <c r="H1122" s="107"/>
      <c r="I1122" s="107"/>
      <c r="J1122" s="107"/>
      <c r="K1122" s="107"/>
      <c r="L1122" s="107"/>
      <c r="M1122" s="107"/>
      <c r="N1122" s="107"/>
      <c r="O1122" s="107"/>
      <c r="P1122" s="107"/>
      <c r="Q1122" s="107"/>
      <c r="R1122" s="107"/>
      <c r="S1122" s="107"/>
      <c r="T1122" s="107"/>
      <c r="U1122" s="107"/>
      <c r="V1122" s="107"/>
      <c r="W1122" s="107"/>
      <c r="X1122" s="107"/>
      <c r="Y1122" s="107"/>
      <c r="Z1122" s="107"/>
      <c r="AA1122" s="107"/>
      <c r="AB1122" s="107"/>
      <c r="AC1122" s="107"/>
      <c r="AD1122" s="107"/>
      <c r="AE1122" s="107"/>
      <c r="AF1122" s="107"/>
      <c r="AG1122" s="107"/>
      <c r="AH1122" s="107"/>
      <c r="AI1122" s="107"/>
      <c r="AJ1122" s="107"/>
      <c r="AK1122" s="107"/>
      <c r="AL1122" s="107"/>
      <c r="AM1122" s="107"/>
      <c r="AN1122" s="107"/>
      <c r="AO1122" s="107"/>
      <c r="AP1122" s="107"/>
      <c r="AQ1122" s="107"/>
      <c r="AR1122" s="107"/>
      <c r="AS1122" s="107"/>
      <c r="AT1122" s="107"/>
      <c r="AU1122" s="107"/>
      <c r="AV1122" s="107"/>
      <c r="AW1122" s="107"/>
      <c r="AX1122" s="107"/>
    </row>
    <row r="1123" ht="15.75" customHeight="1">
      <c r="A1123" s="87" t="s">
        <v>20</v>
      </c>
      <c r="B1123" s="88"/>
      <c r="C1123" s="89"/>
      <c r="D1123" s="90"/>
      <c r="E1123" s="47">
        <f>SUM(E1113:E1122)</f>
        <v>2200.1</v>
      </c>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ht="15.75" customHeight="1">
      <c r="A1124" s="79"/>
      <c r="B1124" s="80"/>
      <c r="C1124" s="81"/>
      <c r="D1124" s="80"/>
      <c r="E1124" s="82"/>
      <c r="F1124" s="107"/>
      <c r="G1124" s="107"/>
      <c r="H1124" s="107"/>
      <c r="I1124" s="107"/>
      <c r="J1124" s="107"/>
      <c r="K1124" s="107"/>
      <c r="L1124" s="107"/>
      <c r="M1124" s="107"/>
      <c r="N1124" s="107"/>
      <c r="O1124" s="107"/>
      <c r="P1124" s="107"/>
      <c r="Q1124" s="107"/>
      <c r="R1124" s="107"/>
      <c r="S1124" s="107"/>
      <c r="T1124" s="107"/>
      <c r="U1124" s="107"/>
      <c r="V1124" s="107"/>
      <c r="W1124" s="107"/>
      <c r="X1124" s="107"/>
      <c r="Y1124" s="107"/>
      <c r="Z1124" s="107"/>
      <c r="AA1124" s="107"/>
      <c r="AB1124" s="107"/>
      <c r="AC1124" s="107"/>
      <c r="AD1124" s="107"/>
      <c r="AE1124" s="107"/>
      <c r="AF1124" s="107"/>
      <c r="AG1124" s="107"/>
      <c r="AH1124" s="107"/>
      <c r="AI1124" s="107"/>
      <c r="AJ1124" s="107"/>
      <c r="AK1124" s="107"/>
      <c r="AL1124" s="107"/>
      <c r="AM1124" s="107"/>
      <c r="AN1124" s="107"/>
      <c r="AO1124" s="107"/>
      <c r="AP1124" s="107"/>
      <c r="AQ1124" s="107"/>
      <c r="AR1124" s="107"/>
      <c r="AS1124" s="107"/>
      <c r="AT1124" s="107"/>
      <c r="AU1124" s="107"/>
      <c r="AV1124" s="107"/>
      <c r="AW1124" s="107"/>
      <c r="AX1124" s="107"/>
    </row>
    <row r="1125" ht="15.75" customHeight="1">
      <c r="A1125" s="10" t="s">
        <v>74</v>
      </c>
      <c r="B1125" s="11"/>
      <c r="C1125" s="11"/>
      <c r="D1125" s="11"/>
      <c r="E1125" s="12"/>
      <c r="F1125" s="49"/>
      <c r="G1125" s="49"/>
      <c r="H1125" s="49"/>
      <c r="I1125" s="49"/>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ht="15.75" customHeight="1">
      <c r="A1126" s="61" t="s">
        <v>1085</v>
      </c>
      <c r="B1126" s="39"/>
      <c r="C1126" s="39"/>
      <c r="D1126" s="39"/>
      <c r="E1126" s="40"/>
      <c r="F1126" s="49"/>
      <c r="G1126" s="49"/>
      <c r="H1126" s="49"/>
      <c r="I1126" s="49"/>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ht="15.75" customHeight="1">
      <c r="A1127" s="14" t="s">
        <v>1082</v>
      </c>
      <c r="B1127" s="15"/>
      <c r="C1127" s="16" t="s">
        <v>1083</v>
      </c>
      <c r="D1127" s="17" t="s">
        <v>1084</v>
      </c>
      <c r="E1127" s="18" t="s">
        <v>7</v>
      </c>
      <c r="F1127" s="49"/>
      <c r="G1127" s="49"/>
      <c r="H1127" s="49"/>
      <c r="I1127" s="49"/>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ht="15.75" customHeight="1">
      <c r="A1128" s="20" t="s">
        <v>8</v>
      </c>
      <c r="B1128" s="104" t="s">
        <v>9</v>
      </c>
      <c r="C1128" s="105"/>
      <c r="D1128" s="20" t="s">
        <v>10</v>
      </c>
      <c r="E1128" s="22" t="s">
        <v>11</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ht="15.75" customHeight="1">
      <c r="A1129" s="24"/>
      <c r="B1129" s="25" t="s">
        <v>12</v>
      </c>
      <c r="C1129" s="26" t="s">
        <v>13</v>
      </c>
      <c r="D1129" s="24"/>
      <c r="E1129" s="24"/>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ht="15.75" customHeight="1">
      <c r="A1130" s="120">
        <v>45492.0</v>
      </c>
      <c r="B1130" s="130" t="s">
        <v>1086</v>
      </c>
      <c r="C1130" s="85" t="s">
        <v>116</v>
      </c>
      <c r="D1130" s="130" t="s">
        <v>1087</v>
      </c>
      <c r="E1130" s="91">
        <v>1132.09</v>
      </c>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ht="15.75" customHeight="1">
      <c r="A1131" s="120">
        <v>45560.0</v>
      </c>
      <c r="B1131" s="130" t="s">
        <v>153</v>
      </c>
      <c r="C1131" s="74" t="s">
        <v>154</v>
      </c>
      <c r="D1131" s="52" t="s">
        <v>1088</v>
      </c>
      <c r="E1131" s="91">
        <v>37.91</v>
      </c>
      <c r="F1131" s="107"/>
      <c r="G1131" s="107"/>
      <c r="H1131" s="107"/>
      <c r="I1131" s="107"/>
      <c r="J1131" s="107"/>
      <c r="K1131" s="107"/>
      <c r="L1131" s="107"/>
      <c r="M1131" s="107"/>
      <c r="N1131" s="107"/>
      <c r="O1131" s="107"/>
      <c r="P1131" s="107"/>
      <c r="Q1131" s="107"/>
      <c r="R1131" s="107"/>
      <c r="S1131" s="107"/>
      <c r="T1131" s="107"/>
      <c r="U1131" s="107"/>
      <c r="V1131" s="107"/>
      <c r="W1131" s="107"/>
      <c r="X1131" s="107"/>
      <c r="Y1131" s="107"/>
      <c r="Z1131" s="107"/>
      <c r="AA1131" s="107"/>
      <c r="AB1131" s="107"/>
      <c r="AC1131" s="107"/>
      <c r="AD1131" s="107"/>
      <c r="AE1131" s="107"/>
      <c r="AF1131" s="107"/>
      <c r="AG1131" s="107"/>
      <c r="AH1131" s="107"/>
      <c r="AI1131" s="107"/>
      <c r="AJ1131" s="107"/>
      <c r="AK1131" s="107"/>
      <c r="AL1131" s="107"/>
      <c r="AM1131" s="107"/>
      <c r="AN1131" s="107"/>
      <c r="AO1131" s="107"/>
      <c r="AP1131" s="107"/>
      <c r="AQ1131" s="107"/>
      <c r="AR1131" s="107"/>
      <c r="AS1131" s="107"/>
      <c r="AT1131" s="107"/>
      <c r="AU1131" s="107"/>
      <c r="AV1131" s="107"/>
      <c r="AW1131" s="107"/>
      <c r="AX1131" s="107"/>
    </row>
    <row r="1132" ht="15.75" customHeight="1">
      <c r="A1132" s="120">
        <v>45513.0</v>
      </c>
      <c r="B1132" s="130" t="s">
        <v>1089</v>
      </c>
      <c r="C1132" s="74" t="s">
        <v>984</v>
      </c>
      <c r="D1132" s="52" t="s">
        <v>1090</v>
      </c>
      <c r="E1132" s="91">
        <v>1092.04</v>
      </c>
      <c r="F1132" s="107"/>
      <c r="G1132" s="107"/>
      <c r="H1132" s="107"/>
      <c r="I1132" s="107"/>
      <c r="J1132" s="107"/>
      <c r="K1132" s="107"/>
      <c r="L1132" s="107"/>
      <c r="M1132" s="107"/>
      <c r="N1132" s="107"/>
      <c r="O1132" s="107"/>
      <c r="P1132" s="107"/>
      <c r="Q1132" s="107"/>
      <c r="R1132" s="107"/>
      <c r="S1132" s="107"/>
      <c r="T1132" s="107"/>
      <c r="U1132" s="107"/>
      <c r="V1132" s="107"/>
      <c r="W1132" s="107"/>
      <c r="X1132" s="107"/>
      <c r="Y1132" s="107"/>
      <c r="Z1132" s="107"/>
      <c r="AA1132" s="107"/>
      <c r="AB1132" s="107"/>
      <c r="AC1132" s="107"/>
      <c r="AD1132" s="107"/>
      <c r="AE1132" s="107"/>
      <c r="AF1132" s="107"/>
      <c r="AG1132" s="107"/>
      <c r="AH1132" s="107"/>
      <c r="AI1132" s="107"/>
      <c r="AJ1132" s="107"/>
      <c r="AK1132" s="107"/>
      <c r="AL1132" s="107"/>
      <c r="AM1132" s="107"/>
      <c r="AN1132" s="107"/>
      <c r="AO1132" s="107"/>
      <c r="AP1132" s="107"/>
      <c r="AQ1132" s="107"/>
      <c r="AR1132" s="107"/>
      <c r="AS1132" s="107"/>
      <c r="AT1132" s="107"/>
      <c r="AU1132" s="107"/>
      <c r="AV1132" s="107"/>
      <c r="AW1132" s="107"/>
      <c r="AX1132" s="107"/>
    </row>
    <row r="1133" ht="15.75" customHeight="1">
      <c r="A1133" s="120">
        <v>45517.0</v>
      </c>
      <c r="B1133" s="130" t="s">
        <v>153</v>
      </c>
      <c r="C1133" s="74" t="s">
        <v>154</v>
      </c>
      <c r="D1133" s="52" t="s">
        <v>1091</v>
      </c>
      <c r="E1133" s="91">
        <v>32.96</v>
      </c>
      <c r="F1133" s="107"/>
      <c r="G1133" s="107"/>
      <c r="H1133" s="107"/>
      <c r="I1133" s="107"/>
      <c r="J1133" s="107"/>
      <c r="K1133" s="107"/>
      <c r="L1133" s="107"/>
      <c r="M1133" s="107"/>
      <c r="N1133" s="107"/>
      <c r="O1133" s="107"/>
      <c r="P1133" s="107"/>
      <c r="Q1133" s="107"/>
      <c r="R1133" s="107"/>
      <c r="S1133" s="107"/>
      <c r="T1133" s="107"/>
      <c r="U1133" s="107"/>
      <c r="V1133" s="107"/>
      <c r="W1133" s="107"/>
      <c r="X1133" s="107"/>
      <c r="Y1133" s="107"/>
      <c r="Z1133" s="107"/>
      <c r="AA1133" s="107"/>
      <c r="AB1133" s="107"/>
      <c r="AC1133" s="107"/>
      <c r="AD1133" s="107"/>
      <c r="AE1133" s="107"/>
      <c r="AF1133" s="107"/>
      <c r="AG1133" s="107"/>
      <c r="AH1133" s="107"/>
      <c r="AI1133" s="107"/>
      <c r="AJ1133" s="107"/>
      <c r="AK1133" s="107"/>
      <c r="AL1133" s="107"/>
      <c r="AM1133" s="107"/>
      <c r="AN1133" s="107"/>
      <c r="AO1133" s="107"/>
      <c r="AP1133" s="107"/>
      <c r="AQ1133" s="107"/>
      <c r="AR1133" s="107"/>
      <c r="AS1133" s="107"/>
      <c r="AT1133" s="107"/>
      <c r="AU1133" s="107"/>
      <c r="AV1133" s="107"/>
      <c r="AW1133" s="107"/>
      <c r="AX1133" s="107"/>
    </row>
    <row r="1134" ht="15.75" customHeight="1">
      <c r="A1134" s="120">
        <v>45513.0</v>
      </c>
      <c r="B1134" s="130" t="s">
        <v>1092</v>
      </c>
      <c r="C1134" s="74" t="s">
        <v>1093</v>
      </c>
      <c r="D1134" s="52" t="s">
        <v>1094</v>
      </c>
      <c r="E1134" s="91">
        <v>250.0</v>
      </c>
      <c r="F1134" s="107"/>
      <c r="G1134" s="107"/>
      <c r="H1134" s="107"/>
      <c r="I1134" s="107"/>
      <c r="J1134" s="107"/>
      <c r="K1134" s="107"/>
      <c r="L1134" s="107"/>
      <c r="M1134" s="107"/>
      <c r="N1134" s="107"/>
      <c r="O1134" s="107"/>
      <c r="P1134" s="107"/>
      <c r="Q1134" s="107"/>
      <c r="R1134" s="107"/>
      <c r="S1134" s="107"/>
      <c r="T1134" s="107"/>
      <c r="U1134" s="107"/>
      <c r="V1134" s="107"/>
      <c r="W1134" s="107"/>
      <c r="X1134" s="107"/>
      <c r="Y1134" s="107"/>
      <c r="Z1134" s="107"/>
      <c r="AA1134" s="107"/>
      <c r="AB1134" s="107"/>
      <c r="AC1134" s="107"/>
      <c r="AD1134" s="107"/>
      <c r="AE1134" s="107"/>
      <c r="AF1134" s="107"/>
      <c r="AG1134" s="107"/>
      <c r="AH1134" s="107"/>
      <c r="AI1134" s="107"/>
      <c r="AJ1134" s="107"/>
      <c r="AK1134" s="107"/>
      <c r="AL1134" s="107"/>
      <c r="AM1134" s="107"/>
      <c r="AN1134" s="107"/>
      <c r="AO1134" s="107"/>
      <c r="AP1134" s="107"/>
      <c r="AQ1134" s="107"/>
      <c r="AR1134" s="107"/>
      <c r="AS1134" s="107"/>
      <c r="AT1134" s="107"/>
      <c r="AU1134" s="107"/>
      <c r="AV1134" s="107"/>
      <c r="AW1134" s="107"/>
      <c r="AX1134" s="107"/>
    </row>
    <row r="1135" ht="15.75" customHeight="1">
      <c r="A1135" s="120">
        <v>45519.0</v>
      </c>
      <c r="B1135" s="130" t="s">
        <v>1095</v>
      </c>
      <c r="C1135" s="74" t="s">
        <v>1096</v>
      </c>
      <c r="D1135" s="52" t="s">
        <v>1097</v>
      </c>
      <c r="E1135" s="91">
        <v>71.25</v>
      </c>
      <c r="F1135" s="107"/>
      <c r="G1135" s="107"/>
      <c r="H1135" s="107"/>
      <c r="I1135" s="107"/>
      <c r="J1135" s="107"/>
      <c r="K1135" s="107"/>
      <c r="L1135" s="107"/>
      <c r="M1135" s="107"/>
      <c r="N1135" s="107"/>
      <c r="O1135" s="107"/>
      <c r="P1135" s="107"/>
      <c r="Q1135" s="107"/>
      <c r="R1135" s="107"/>
      <c r="S1135" s="107"/>
      <c r="T1135" s="107"/>
      <c r="U1135" s="107"/>
      <c r="V1135" s="107"/>
      <c r="W1135" s="107"/>
      <c r="X1135" s="107"/>
      <c r="Y1135" s="107"/>
      <c r="Z1135" s="107"/>
      <c r="AA1135" s="107"/>
      <c r="AB1135" s="107"/>
      <c r="AC1135" s="107"/>
      <c r="AD1135" s="107"/>
      <c r="AE1135" s="107"/>
      <c r="AF1135" s="107"/>
      <c r="AG1135" s="107"/>
      <c r="AH1135" s="107"/>
      <c r="AI1135" s="107"/>
      <c r="AJ1135" s="107"/>
      <c r="AK1135" s="107"/>
      <c r="AL1135" s="107"/>
      <c r="AM1135" s="107"/>
      <c r="AN1135" s="107"/>
      <c r="AO1135" s="107"/>
      <c r="AP1135" s="107"/>
      <c r="AQ1135" s="107"/>
      <c r="AR1135" s="107"/>
      <c r="AS1135" s="107"/>
      <c r="AT1135" s="107"/>
      <c r="AU1135" s="107"/>
      <c r="AV1135" s="107"/>
      <c r="AW1135" s="107"/>
      <c r="AX1135" s="107"/>
    </row>
    <row r="1136" ht="15.75" customHeight="1">
      <c r="A1136" s="120">
        <v>45538.0</v>
      </c>
      <c r="B1136" s="130" t="s">
        <v>153</v>
      </c>
      <c r="C1136" s="74" t="s">
        <v>154</v>
      </c>
      <c r="D1136" s="52" t="s">
        <v>1098</v>
      </c>
      <c r="E1136" s="91">
        <v>3.75</v>
      </c>
      <c r="F1136" s="107"/>
      <c r="G1136" s="107"/>
      <c r="H1136" s="107"/>
      <c r="I1136" s="107"/>
      <c r="J1136" s="107"/>
      <c r="K1136" s="107"/>
      <c r="L1136" s="107"/>
      <c r="M1136" s="107"/>
      <c r="N1136" s="107"/>
      <c r="O1136" s="107"/>
      <c r="P1136" s="107"/>
      <c r="Q1136" s="107"/>
      <c r="R1136" s="107"/>
      <c r="S1136" s="107"/>
      <c r="T1136" s="107"/>
      <c r="U1136" s="107"/>
      <c r="V1136" s="107"/>
      <c r="W1136" s="107"/>
      <c r="X1136" s="107"/>
      <c r="Y1136" s="107"/>
      <c r="Z1136" s="107"/>
      <c r="AA1136" s="107"/>
      <c r="AB1136" s="107"/>
      <c r="AC1136" s="107"/>
      <c r="AD1136" s="107"/>
      <c r="AE1136" s="107"/>
      <c r="AF1136" s="107"/>
      <c r="AG1136" s="107"/>
      <c r="AH1136" s="107"/>
      <c r="AI1136" s="107"/>
      <c r="AJ1136" s="107"/>
      <c r="AK1136" s="107"/>
      <c r="AL1136" s="107"/>
      <c r="AM1136" s="107"/>
      <c r="AN1136" s="107"/>
      <c r="AO1136" s="107"/>
      <c r="AP1136" s="107"/>
      <c r="AQ1136" s="107"/>
      <c r="AR1136" s="107"/>
      <c r="AS1136" s="107"/>
      <c r="AT1136" s="107"/>
      <c r="AU1136" s="107"/>
      <c r="AV1136" s="107"/>
      <c r="AW1136" s="107"/>
      <c r="AX1136" s="107"/>
    </row>
    <row r="1137" ht="15.75" customHeight="1">
      <c r="A1137" s="120">
        <v>45522.0</v>
      </c>
      <c r="B1137" s="130" t="s">
        <v>1099</v>
      </c>
      <c r="C1137" s="74" t="s">
        <v>1100</v>
      </c>
      <c r="D1137" s="52" t="s">
        <v>1101</v>
      </c>
      <c r="E1137" s="91">
        <v>100.0</v>
      </c>
      <c r="F1137" s="107"/>
      <c r="G1137" s="107"/>
      <c r="H1137" s="107"/>
      <c r="I1137" s="107"/>
      <c r="J1137" s="107"/>
      <c r="K1137" s="107"/>
      <c r="L1137" s="107"/>
      <c r="M1137" s="107"/>
      <c r="N1137" s="107"/>
      <c r="O1137" s="107"/>
      <c r="P1137" s="107"/>
      <c r="Q1137" s="107"/>
      <c r="R1137" s="107"/>
      <c r="S1137" s="107"/>
      <c r="T1137" s="107"/>
      <c r="U1137" s="107"/>
      <c r="V1137" s="107"/>
      <c r="W1137" s="107"/>
      <c r="X1137" s="107"/>
      <c r="Y1137" s="107"/>
      <c r="Z1137" s="107"/>
      <c r="AA1137" s="107"/>
      <c r="AB1137" s="107"/>
      <c r="AC1137" s="107"/>
      <c r="AD1137" s="107"/>
      <c r="AE1137" s="107"/>
      <c r="AF1137" s="107"/>
      <c r="AG1137" s="107"/>
      <c r="AH1137" s="107"/>
      <c r="AI1137" s="107"/>
      <c r="AJ1137" s="107"/>
      <c r="AK1137" s="107"/>
      <c r="AL1137" s="107"/>
      <c r="AM1137" s="107"/>
      <c r="AN1137" s="107"/>
      <c r="AO1137" s="107"/>
      <c r="AP1137" s="107"/>
      <c r="AQ1137" s="107"/>
      <c r="AR1137" s="107"/>
      <c r="AS1137" s="107"/>
      <c r="AT1137" s="107"/>
      <c r="AU1137" s="107"/>
      <c r="AV1137" s="107"/>
      <c r="AW1137" s="107"/>
      <c r="AX1137" s="107"/>
    </row>
    <row r="1138" ht="15.75" customHeight="1">
      <c r="A1138" s="120">
        <v>45523.0</v>
      </c>
      <c r="B1138" s="130" t="s">
        <v>1102</v>
      </c>
      <c r="C1138" s="74" t="s">
        <v>1103</v>
      </c>
      <c r="D1138" s="52" t="s">
        <v>1104</v>
      </c>
      <c r="E1138" s="91">
        <v>1041.27</v>
      </c>
      <c r="F1138" s="107"/>
      <c r="G1138" s="107"/>
      <c r="H1138" s="107"/>
      <c r="I1138" s="107"/>
      <c r="J1138" s="107"/>
      <c r="K1138" s="107"/>
      <c r="L1138" s="107"/>
      <c r="M1138" s="107"/>
      <c r="N1138" s="107"/>
      <c r="O1138" s="107"/>
      <c r="P1138" s="107"/>
      <c r="Q1138" s="107"/>
      <c r="R1138" s="107"/>
      <c r="S1138" s="107"/>
      <c r="T1138" s="107"/>
      <c r="U1138" s="107"/>
      <c r="V1138" s="107"/>
      <c r="W1138" s="107"/>
      <c r="X1138" s="107"/>
      <c r="Y1138" s="107"/>
      <c r="Z1138" s="107"/>
      <c r="AA1138" s="107"/>
      <c r="AB1138" s="107"/>
      <c r="AC1138" s="107"/>
      <c r="AD1138" s="107"/>
      <c r="AE1138" s="107"/>
      <c r="AF1138" s="107"/>
      <c r="AG1138" s="107"/>
      <c r="AH1138" s="107"/>
      <c r="AI1138" s="107"/>
      <c r="AJ1138" s="107"/>
      <c r="AK1138" s="107"/>
      <c r="AL1138" s="107"/>
      <c r="AM1138" s="107"/>
      <c r="AN1138" s="107"/>
      <c r="AO1138" s="107"/>
      <c r="AP1138" s="107"/>
      <c r="AQ1138" s="107"/>
      <c r="AR1138" s="107"/>
      <c r="AS1138" s="107"/>
      <c r="AT1138" s="107"/>
      <c r="AU1138" s="107"/>
      <c r="AV1138" s="107"/>
      <c r="AW1138" s="107"/>
      <c r="AX1138" s="107"/>
    </row>
    <row r="1139" ht="15.75" customHeight="1">
      <c r="A1139" s="120">
        <v>45560.0</v>
      </c>
      <c r="B1139" s="130" t="s">
        <v>153</v>
      </c>
      <c r="C1139" s="74" t="s">
        <v>154</v>
      </c>
      <c r="D1139" s="52" t="s">
        <v>1105</v>
      </c>
      <c r="E1139" s="91">
        <v>36.98</v>
      </c>
      <c r="F1139" s="107"/>
      <c r="G1139" s="107"/>
      <c r="H1139" s="107"/>
      <c r="I1139" s="107"/>
      <c r="J1139" s="107"/>
      <c r="K1139" s="107"/>
      <c r="L1139" s="107"/>
      <c r="M1139" s="107"/>
      <c r="N1139" s="107"/>
      <c r="O1139" s="107"/>
      <c r="P1139" s="107"/>
      <c r="Q1139" s="107"/>
      <c r="R1139" s="107"/>
      <c r="S1139" s="107"/>
      <c r="T1139" s="107"/>
      <c r="U1139" s="107"/>
      <c r="V1139" s="107"/>
      <c r="W1139" s="107"/>
      <c r="X1139" s="107"/>
      <c r="Y1139" s="107"/>
      <c r="Z1139" s="107"/>
      <c r="AA1139" s="107"/>
      <c r="AB1139" s="107"/>
      <c r="AC1139" s="107"/>
      <c r="AD1139" s="107"/>
      <c r="AE1139" s="107"/>
      <c r="AF1139" s="107"/>
      <c r="AG1139" s="107"/>
      <c r="AH1139" s="107"/>
      <c r="AI1139" s="107"/>
      <c r="AJ1139" s="107"/>
      <c r="AK1139" s="107"/>
      <c r="AL1139" s="107"/>
      <c r="AM1139" s="107"/>
      <c r="AN1139" s="107"/>
      <c r="AO1139" s="107"/>
      <c r="AP1139" s="107"/>
      <c r="AQ1139" s="107"/>
      <c r="AR1139" s="107"/>
      <c r="AS1139" s="107"/>
      <c r="AT1139" s="107"/>
      <c r="AU1139" s="107"/>
      <c r="AV1139" s="107"/>
      <c r="AW1139" s="107"/>
      <c r="AX1139" s="107"/>
    </row>
    <row r="1140" ht="15.75" customHeight="1">
      <c r="A1140" s="120">
        <v>45527.0</v>
      </c>
      <c r="B1140" s="130" t="s">
        <v>1106</v>
      </c>
      <c r="C1140" s="74" t="s">
        <v>1107</v>
      </c>
      <c r="D1140" s="52" t="s">
        <v>1108</v>
      </c>
      <c r="E1140" s="91">
        <v>12.0</v>
      </c>
      <c r="F1140" s="107"/>
      <c r="G1140" s="107"/>
      <c r="H1140" s="107"/>
      <c r="I1140" s="107"/>
      <c r="J1140" s="107"/>
      <c r="K1140" s="107"/>
      <c r="L1140" s="107"/>
      <c r="M1140" s="107"/>
      <c r="N1140" s="107"/>
      <c r="O1140" s="107"/>
      <c r="P1140" s="107"/>
      <c r="Q1140" s="107"/>
      <c r="R1140" s="107"/>
      <c r="S1140" s="107"/>
      <c r="T1140" s="107"/>
      <c r="U1140" s="107"/>
      <c r="V1140" s="107"/>
      <c r="W1140" s="107"/>
      <c r="X1140" s="107"/>
      <c r="Y1140" s="107"/>
      <c r="Z1140" s="107"/>
      <c r="AA1140" s="107"/>
      <c r="AB1140" s="107"/>
      <c r="AC1140" s="107"/>
      <c r="AD1140" s="107"/>
      <c r="AE1140" s="107"/>
      <c r="AF1140" s="107"/>
      <c r="AG1140" s="107"/>
      <c r="AH1140" s="107"/>
      <c r="AI1140" s="107"/>
      <c r="AJ1140" s="107"/>
      <c r="AK1140" s="107"/>
      <c r="AL1140" s="107"/>
      <c r="AM1140" s="107"/>
      <c r="AN1140" s="107"/>
      <c r="AO1140" s="107"/>
      <c r="AP1140" s="107"/>
      <c r="AQ1140" s="107"/>
      <c r="AR1140" s="107"/>
      <c r="AS1140" s="107"/>
      <c r="AT1140" s="107"/>
      <c r="AU1140" s="107"/>
      <c r="AV1140" s="107"/>
      <c r="AW1140" s="107"/>
      <c r="AX1140" s="107"/>
    </row>
    <row r="1141" ht="15.75" customHeight="1">
      <c r="A1141" s="87" t="s">
        <v>20</v>
      </c>
      <c r="B1141" s="88"/>
      <c r="C1141" s="89"/>
      <c r="D1141" s="90"/>
      <c r="E1141" s="47">
        <f>SUM(E1130:E1140)</f>
        <v>3810.25</v>
      </c>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ht="15.75" customHeight="1">
      <c r="A1142" s="79"/>
      <c r="B1142" s="80"/>
      <c r="C1142" s="81"/>
      <c r="D1142" s="80"/>
      <c r="E1142" s="82"/>
      <c r="F1142" s="107"/>
      <c r="G1142" s="107"/>
      <c r="H1142" s="107"/>
      <c r="I1142" s="107"/>
      <c r="J1142" s="107"/>
      <c r="K1142" s="107"/>
      <c r="L1142" s="107"/>
      <c r="M1142" s="107"/>
      <c r="N1142" s="107"/>
      <c r="O1142" s="107"/>
      <c r="P1142" s="107"/>
      <c r="Q1142" s="107"/>
      <c r="R1142" s="107"/>
      <c r="S1142" s="107"/>
      <c r="T1142" s="107"/>
      <c r="U1142" s="107"/>
      <c r="V1142" s="107"/>
      <c r="W1142" s="107"/>
      <c r="X1142" s="107"/>
      <c r="Y1142" s="107"/>
      <c r="Z1142" s="107"/>
      <c r="AA1142" s="107"/>
      <c r="AB1142" s="107"/>
      <c r="AC1142" s="107"/>
      <c r="AD1142" s="107"/>
      <c r="AE1142" s="107"/>
      <c r="AF1142" s="107"/>
      <c r="AG1142" s="107"/>
      <c r="AH1142" s="107"/>
      <c r="AI1142" s="107"/>
      <c r="AJ1142" s="107"/>
      <c r="AK1142" s="107"/>
      <c r="AL1142" s="107"/>
      <c r="AM1142" s="107"/>
      <c r="AN1142" s="107"/>
      <c r="AO1142" s="107"/>
      <c r="AP1142" s="107"/>
      <c r="AQ1142" s="107"/>
      <c r="AR1142" s="107"/>
      <c r="AS1142" s="107"/>
      <c r="AT1142" s="107"/>
      <c r="AU1142" s="107"/>
      <c r="AV1142" s="107"/>
      <c r="AW1142" s="107"/>
      <c r="AX1142" s="107"/>
    </row>
    <row r="1143" ht="15.75" customHeight="1">
      <c r="A1143" s="79"/>
      <c r="B1143" s="80"/>
      <c r="C1143" s="81"/>
      <c r="D1143" s="80"/>
      <c r="E1143" s="82"/>
      <c r="F1143" s="107"/>
      <c r="G1143" s="107"/>
      <c r="H1143" s="107"/>
      <c r="I1143" s="107"/>
      <c r="J1143" s="107"/>
      <c r="K1143" s="107"/>
      <c r="L1143" s="107"/>
      <c r="M1143" s="107"/>
      <c r="N1143" s="107"/>
      <c r="O1143" s="107"/>
      <c r="P1143" s="107"/>
      <c r="Q1143" s="107"/>
      <c r="R1143" s="107"/>
      <c r="S1143" s="107"/>
      <c r="T1143" s="107"/>
      <c r="U1143" s="107"/>
      <c r="V1143" s="107"/>
      <c r="W1143" s="107"/>
      <c r="X1143" s="107"/>
      <c r="Y1143" s="107"/>
      <c r="Z1143" s="107"/>
      <c r="AA1143" s="107"/>
      <c r="AB1143" s="107"/>
      <c r="AC1143" s="107"/>
      <c r="AD1143" s="107"/>
      <c r="AE1143" s="107"/>
      <c r="AF1143" s="107"/>
      <c r="AG1143" s="107"/>
      <c r="AH1143" s="107"/>
      <c r="AI1143" s="107"/>
      <c r="AJ1143" s="107"/>
      <c r="AK1143" s="107"/>
      <c r="AL1143" s="107"/>
      <c r="AM1143" s="107"/>
      <c r="AN1143" s="107"/>
      <c r="AO1143" s="107"/>
      <c r="AP1143" s="107"/>
      <c r="AQ1143" s="107"/>
      <c r="AR1143" s="107"/>
      <c r="AS1143" s="107"/>
      <c r="AT1143" s="107"/>
      <c r="AU1143" s="107"/>
      <c r="AV1143" s="107"/>
      <c r="AW1143" s="107"/>
      <c r="AX1143" s="107"/>
    </row>
    <row r="1144" ht="15.75" customHeight="1">
      <c r="A1144" s="10" t="s">
        <v>74</v>
      </c>
      <c r="B1144" s="11"/>
      <c r="C1144" s="11"/>
      <c r="D1144" s="11"/>
      <c r="E1144" s="12"/>
      <c r="F1144" s="49"/>
      <c r="G1144" s="49"/>
      <c r="H1144" s="49"/>
      <c r="I1144" s="49"/>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ht="15.75" customHeight="1">
      <c r="A1145" s="61" t="s">
        <v>1402</v>
      </c>
      <c r="B1145" s="39"/>
      <c r="C1145" s="39"/>
      <c r="D1145" s="39"/>
      <c r="E1145" s="40"/>
      <c r="F1145" s="49"/>
      <c r="G1145" s="49"/>
      <c r="H1145" s="49"/>
      <c r="I1145" s="49"/>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ht="15.75" customHeight="1">
      <c r="A1146" s="14" t="s">
        <v>1110</v>
      </c>
      <c r="B1146" s="15"/>
      <c r="C1146" s="16" t="s">
        <v>1111</v>
      </c>
      <c r="D1146" s="17" t="s">
        <v>1112</v>
      </c>
      <c r="E1146" s="18" t="s">
        <v>7</v>
      </c>
      <c r="F1146" s="49"/>
      <c r="G1146" s="49"/>
      <c r="H1146" s="49"/>
      <c r="I1146" s="49"/>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ht="15.75" customHeight="1">
      <c r="A1147" s="20" t="s">
        <v>8</v>
      </c>
      <c r="B1147" s="104" t="s">
        <v>9</v>
      </c>
      <c r="C1147" s="105"/>
      <c r="D1147" s="20" t="s">
        <v>10</v>
      </c>
      <c r="E1147" s="22" t="s">
        <v>11</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ht="15.75" customHeight="1">
      <c r="A1148" s="24"/>
      <c r="B1148" s="25" t="s">
        <v>12</v>
      </c>
      <c r="C1148" s="26" t="s">
        <v>13</v>
      </c>
      <c r="D1148" s="24"/>
      <c r="E1148" s="24"/>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ht="15.75" customHeight="1">
      <c r="A1149" s="120">
        <v>45478.0</v>
      </c>
      <c r="B1149" s="130" t="s">
        <v>760</v>
      </c>
      <c r="C1149" s="85" t="s">
        <v>151</v>
      </c>
      <c r="D1149" s="130" t="s">
        <v>1403</v>
      </c>
      <c r="E1149" s="91">
        <v>820.18</v>
      </c>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ht="15.75" customHeight="1">
      <c r="A1150" s="120">
        <v>45576.0</v>
      </c>
      <c r="B1150" s="130" t="s">
        <v>762</v>
      </c>
      <c r="C1150" s="74" t="s">
        <v>154</v>
      </c>
      <c r="D1150" s="52" t="s">
        <v>1404</v>
      </c>
      <c r="E1150" s="91">
        <v>16.82</v>
      </c>
      <c r="F1150" s="107"/>
      <c r="G1150" s="107"/>
      <c r="H1150" s="107"/>
      <c r="I1150" s="107"/>
      <c r="J1150" s="107"/>
      <c r="K1150" s="107"/>
      <c r="L1150" s="107"/>
      <c r="M1150" s="107"/>
      <c r="N1150" s="107"/>
      <c r="O1150" s="107"/>
      <c r="P1150" s="107"/>
      <c r="Q1150" s="107"/>
      <c r="R1150" s="107"/>
      <c r="S1150" s="107"/>
      <c r="T1150" s="107"/>
      <c r="U1150" s="107"/>
      <c r="V1150" s="107"/>
      <c r="W1150" s="107"/>
      <c r="X1150" s="107"/>
      <c r="Y1150" s="107"/>
      <c r="Z1150" s="107"/>
      <c r="AA1150" s="107"/>
      <c r="AB1150" s="107"/>
      <c r="AC1150" s="107"/>
      <c r="AD1150" s="107"/>
      <c r="AE1150" s="107"/>
      <c r="AF1150" s="107"/>
      <c r="AG1150" s="107"/>
      <c r="AH1150" s="107"/>
      <c r="AI1150" s="107"/>
      <c r="AJ1150" s="107"/>
      <c r="AK1150" s="107"/>
      <c r="AL1150" s="107"/>
      <c r="AM1150" s="107"/>
      <c r="AN1150" s="107"/>
      <c r="AO1150" s="107"/>
      <c r="AP1150" s="107"/>
      <c r="AQ1150" s="107"/>
      <c r="AR1150" s="107"/>
      <c r="AS1150" s="107"/>
      <c r="AT1150" s="107"/>
      <c r="AU1150" s="107"/>
      <c r="AV1150" s="107"/>
      <c r="AW1150" s="107"/>
      <c r="AX1150" s="107"/>
    </row>
    <row r="1151" ht="15.75" customHeight="1">
      <c r="A1151" s="87" t="s">
        <v>20</v>
      </c>
      <c r="B1151" s="88"/>
      <c r="C1151" s="89"/>
      <c r="D1151" s="90"/>
      <c r="E1151" s="47">
        <f>SUM(E1149:E1150)</f>
        <v>837</v>
      </c>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ht="15.75" customHeight="1">
      <c r="A1152" s="79"/>
      <c r="B1152" s="80"/>
      <c r="C1152" s="81"/>
      <c r="D1152" s="80"/>
      <c r="E1152" s="82"/>
      <c r="F1152" s="107"/>
      <c r="G1152" s="107"/>
      <c r="H1152" s="107"/>
      <c r="I1152" s="107"/>
      <c r="J1152" s="107"/>
      <c r="K1152" s="107"/>
      <c r="L1152" s="107"/>
      <c r="M1152" s="107"/>
      <c r="N1152" s="107"/>
      <c r="O1152" s="107"/>
      <c r="P1152" s="107"/>
      <c r="Q1152" s="107"/>
      <c r="R1152" s="107"/>
      <c r="S1152" s="107"/>
      <c r="T1152" s="107"/>
      <c r="U1152" s="107"/>
      <c r="V1152" s="107"/>
      <c r="W1152" s="107"/>
      <c r="X1152" s="107"/>
      <c r="Y1152" s="107"/>
      <c r="Z1152" s="107"/>
      <c r="AA1152" s="107"/>
      <c r="AB1152" s="107"/>
      <c r="AC1152" s="107"/>
      <c r="AD1152" s="107"/>
      <c r="AE1152" s="107"/>
      <c r="AF1152" s="107"/>
      <c r="AG1152" s="107"/>
      <c r="AH1152" s="107"/>
      <c r="AI1152" s="107"/>
      <c r="AJ1152" s="107"/>
      <c r="AK1152" s="107"/>
      <c r="AL1152" s="107"/>
      <c r="AM1152" s="107"/>
      <c r="AN1152" s="107"/>
      <c r="AO1152" s="107"/>
      <c r="AP1152" s="107"/>
      <c r="AQ1152" s="107"/>
      <c r="AR1152" s="107"/>
      <c r="AS1152" s="107"/>
      <c r="AT1152" s="107"/>
      <c r="AU1152" s="107"/>
      <c r="AV1152" s="107"/>
      <c r="AW1152" s="107"/>
      <c r="AX1152" s="107"/>
    </row>
    <row r="1153" ht="15.75" customHeight="1">
      <c r="A1153" s="50" t="s">
        <v>2</v>
      </c>
      <c r="B1153" s="11"/>
      <c r="C1153" s="11"/>
      <c r="D1153" s="11"/>
      <c r="E1153" s="12"/>
      <c r="F1153" s="49"/>
      <c r="G1153" s="49"/>
      <c r="H1153" s="49"/>
      <c r="I1153" s="49"/>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ht="15.75" customHeight="1">
      <c r="A1154" s="61" t="s">
        <v>1405</v>
      </c>
      <c r="B1154" s="39"/>
      <c r="C1154" s="39"/>
      <c r="D1154" s="39"/>
      <c r="E1154" s="40"/>
      <c r="F1154" s="49"/>
      <c r="G1154" s="49"/>
      <c r="H1154" s="49"/>
      <c r="I1154" s="49"/>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ht="15.75" customHeight="1">
      <c r="A1155" s="14" t="s">
        <v>1115</v>
      </c>
      <c r="B1155" s="15"/>
      <c r="C1155" s="16" t="s">
        <v>1116</v>
      </c>
      <c r="D1155" s="17" t="s">
        <v>1117</v>
      </c>
      <c r="E1155" s="18" t="s">
        <v>7</v>
      </c>
      <c r="F1155" s="49"/>
      <c r="G1155" s="49"/>
      <c r="H1155" s="49"/>
      <c r="I1155" s="49"/>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ht="15.75" customHeight="1">
      <c r="A1156" s="20" t="s">
        <v>8</v>
      </c>
      <c r="B1156" s="104" t="s">
        <v>9</v>
      </c>
      <c r="C1156" s="105"/>
      <c r="D1156" s="20" t="s">
        <v>10</v>
      </c>
      <c r="E1156" s="22" t="s">
        <v>11</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ht="15.75" customHeight="1">
      <c r="A1157" s="24"/>
      <c r="B1157" s="25" t="s">
        <v>12</v>
      </c>
      <c r="C1157" s="26" t="s">
        <v>13</v>
      </c>
      <c r="D1157" s="24"/>
      <c r="E1157" s="24"/>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ht="15.75" customHeight="1">
      <c r="A1158" s="146"/>
      <c r="B1158" s="147"/>
      <c r="C1158" s="155"/>
      <c r="D1158" s="130" t="s">
        <v>1406</v>
      </c>
      <c r="E1158" s="91">
        <v>8000.0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ht="15.75" customHeight="1">
      <c r="A1159" s="87" t="s">
        <v>20</v>
      </c>
      <c r="B1159" s="88"/>
      <c r="C1159" s="89"/>
      <c r="D1159" s="90"/>
      <c r="E1159" s="47">
        <f>SUM(E1158)</f>
        <v>8000</v>
      </c>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ht="15.75" customHeight="1">
      <c r="A1160" s="79"/>
      <c r="B1160" s="80"/>
      <c r="C1160" s="81"/>
      <c r="D1160" s="80"/>
      <c r="E1160" s="82"/>
      <c r="F1160" s="107"/>
      <c r="G1160" s="107"/>
      <c r="H1160" s="107"/>
      <c r="I1160" s="107"/>
      <c r="J1160" s="107"/>
      <c r="K1160" s="107"/>
      <c r="L1160" s="107"/>
      <c r="M1160" s="107"/>
      <c r="N1160" s="107"/>
      <c r="O1160" s="107"/>
      <c r="P1160" s="107"/>
      <c r="Q1160" s="107"/>
      <c r="R1160" s="107"/>
      <c r="S1160" s="107"/>
      <c r="T1160" s="107"/>
      <c r="U1160" s="107"/>
      <c r="V1160" s="107"/>
      <c r="W1160" s="107"/>
      <c r="X1160" s="107"/>
      <c r="Y1160" s="107"/>
      <c r="Z1160" s="107"/>
      <c r="AA1160" s="107"/>
      <c r="AB1160" s="107"/>
      <c r="AC1160" s="107"/>
      <c r="AD1160" s="107"/>
      <c r="AE1160" s="107"/>
      <c r="AF1160" s="107"/>
      <c r="AG1160" s="107"/>
      <c r="AH1160" s="107"/>
      <c r="AI1160" s="107"/>
      <c r="AJ1160" s="107"/>
      <c r="AK1160" s="107"/>
      <c r="AL1160" s="107"/>
      <c r="AM1160" s="107"/>
      <c r="AN1160" s="107"/>
      <c r="AO1160" s="107"/>
      <c r="AP1160" s="107"/>
      <c r="AQ1160" s="107"/>
      <c r="AR1160" s="107"/>
      <c r="AS1160" s="107"/>
      <c r="AT1160" s="107"/>
      <c r="AU1160" s="107"/>
      <c r="AV1160" s="107"/>
      <c r="AW1160" s="107"/>
      <c r="AX1160" s="107"/>
    </row>
    <row r="1161" ht="15.75" customHeight="1">
      <c r="A1161" s="10" t="s">
        <v>74</v>
      </c>
      <c r="B1161" s="11"/>
      <c r="C1161" s="11"/>
      <c r="D1161" s="11"/>
      <c r="E1161" s="12"/>
      <c r="F1161" s="49"/>
      <c r="G1161" s="49"/>
      <c r="H1161" s="49"/>
      <c r="I1161" s="49"/>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ht="15.75" customHeight="1">
      <c r="A1162" s="61" t="s">
        <v>1407</v>
      </c>
      <c r="B1162" s="39"/>
      <c r="C1162" s="39"/>
      <c r="D1162" s="39"/>
      <c r="E1162" s="40"/>
      <c r="F1162" s="49"/>
      <c r="G1162" s="49"/>
      <c r="H1162" s="49"/>
      <c r="I1162" s="49"/>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ht="15.75" customHeight="1">
      <c r="A1163" s="14" t="s">
        <v>1115</v>
      </c>
      <c r="B1163" s="15"/>
      <c r="C1163" s="16" t="s">
        <v>1116</v>
      </c>
      <c r="D1163" s="17" t="s">
        <v>1117</v>
      </c>
      <c r="E1163" s="18" t="s">
        <v>7</v>
      </c>
      <c r="F1163" s="49"/>
      <c r="G1163" s="49"/>
      <c r="H1163" s="49"/>
      <c r="I1163" s="49"/>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ht="15.75" customHeight="1">
      <c r="A1164" s="20" t="s">
        <v>8</v>
      </c>
      <c r="B1164" s="104" t="s">
        <v>9</v>
      </c>
      <c r="C1164" s="105"/>
      <c r="D1164" s="20" t="s">
        <v>10</v>
      </c>
      <c r="E1164" s="22"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ht="15.75" customHeight="1">
      <c r="A1165" s="24"/>
      <c r="B1165" s="25" t="s">
        <v>12</v>
      </c>
      <c r="C1165" s="26" t="s">
        <v>13</v>
      </c>
      <c r="D1165" s="24"/>
      <c r="E1165" s="24"/>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ht="15.75" customHeight="1">
      <c r="A1166" s="120">
        <v>45497.0</v>
      </c>
      <c r="B1166" s="130" t="s">
        <v>760</v>
      </c>
      <c r="C1166" s="85" t="s">
        <v>151</v>
      </c>
      <c r="D1166" s="130" t="s">
        <v>1408</v>
      </c>
      <c r="E1166" s="91">
        <v>731.99</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ht="15.75" customHeight="1">
      <c r="A1167" s="120">
        <v>45564.0</v>
      </c>
      <c r="B1167" s="130" t="s">
        <v>1409</v>
      </c>
      <c r="C1167" s="74" t="s">
        <v>154</v>
      </c>
      <c r="D1167" s="52" t="s">
        <v>1410</v>
      </c>
      <c r="E1167" s="91">
        <v>15.01</v>
      </c>
      <c r="F1167" s="107"/>
      <c r="G1167" s="107"/>
      <c r="H1167" s="107"/>
      <c r="I1167" s="107"/>
      <c r="J1167" s="107"/>
      <c r="K1167" s="107"/>
      <c r="L1167" s="107"/>
      <c r="M1167" s="107"/>
      <c r="N1167" s="107"/>
      <c r="O1167" s="107"/>
      <c r="P1167" s="107"/>
      <c r="Q1167" s="107"/>
      <c r="R1167" s="107"/>
      <c r="S1167" s="107"/>
      <c r="T1167" s="107"/>
      <c r="U1167" s="107"/>
      <c r="V1167" s="107"/>
      <c r="W1167" s="107"/>
      <c r="X1167" s="107"/>
      <c r="Y1167" s="107"/>
      <c r="Z1167" s="107"/>
      <c r="AA1167" s="107"/>
      <c r="AB1167" s="107"/>
      <c r="AC1167" s="107"/>
      <c r="AD1167" s="107"/>
      <c r="AE1167" s="107"/>
      <c r="AF1167" s="107"/>
      <c r="AG1167" s="107"/>
      <c r="AH1167" s="107"/>
      <c r="AI1167" s="107"/>
      <c r="AJ1167" s="107"/>
      <c r="AK1167" s="107"/>
      <c r="AL1167" s="107"/>
      <c r="AM1167" s="107"/>
      <c r="AN1167" s="107"/>
      <c r="AO1167" s="107"/>
      <c r="AP1167" s="107"/>
      <c r="AQ1167" s="107"/>
      <c r="AR1167" s="107"/>
      <c r="AS1167" s="107"/>
      <c r="AT1167" s="107"/>
      <c r="AU1167" s="107"/>
      <c r="AV1167" s="107"/>
      <c r="AW1167" s="107"/>
      <c r="AX1167" s="107"/>
    </row>
    <row r="1168" ht="15.75" customHeight="1">
      <c r="A1168" s="120">
        <v>45503.0</v>
      </c>
      <c r="B1168" s="130" t="s">
        <v>749</v>
      </c>
      <c r="C1168" s="74" t="s">
        <v>750</v>
      </c>
      <c r="D1168" s="52" t="s">
        <v>1411</v>
      </c>
      <c r="E1168" s="91">
        <v>100.0</v>
      </c>
      <c r="F1168" s="107"/>
      <c r="G1168" s="107"/>
      <c r="H1168" s="107"/>
      <c r="I1168" s="107"/>
      <c r="J1168" s="107"/>
      <c r="K1168" s="107"/>
      <c r="L1168" s="107"/>
      <c r="M1168" s="107"/>
      <c r="N1168" s="107"/>
      <c r="O1168" s="107"/>
      <c r="P1168" s="107"/>
      <c r="Q1168" s="107"/>
      <c r="R1168" s="107"/>
      <c r="S1168" s="107"/>
      <c r="T1168" s="107"/>
      <c r="U1168" s="107"/>
      <c r="V1168" s="107"/>
      <c r="W1168" s="107"/>
      <c r="X1168" s="107"/>
      <c r="Y1168" s="107"/>
      <c r="Z1168" s="107"/>
      <c r="AA1168" s="107"/>
      <c r="AB1168" s="107"/>
      <c r="AC1168" s="107"/>
      <c r="AD1168" s="107"/>
      <c r="AE1168" s="107"/>
      <c r="AF1168" s="107"/>
      <c r="AG1168" s="107"/>
      <c r="AH1168" s="107"/>
      <c r="AI1168" s="107"/>
      <c r="AJ1168" s="107"/>
      <c r="AK1168" s="107"/>
      <c r="AL1168" s="107"/>
      <c r="AM1168" s="107"/>
      <c r="AN1168" s="107"/>
      <c r="AO1168" s="107"/>
      <c r="AP1168" s="107"/>
      <c r="AQ1168" s="107"/>
      <c r="AR1168" s="107"/>
      <c r="AS1168" s="107"/>
      <c r="AT1168" s="107"/>
      <c r="AU1168" s="107"/>
      <c r="AV1168" s="107"/>
      <c r="AW1168" s="107"/>
      <c r="AX1168" s="107"/>
    </row>
    <row r="1169" ht="15.75" customHeight="1">
      <c r="A1169" s="120">
        <v>45503.0</v>
      </c>
      <c r="B1169" s="130" t="s">
        <v>775</v>
      </c>
      <c r="C1169" s="74" t="s">
        <v>171</v>
      </c>
      <c r="D1169" s="52" t="s">
        <v>1412</v>
      </c>
      <c r="E1169" s="91">
        <v>869.0</v>
      </c>
      <c r="F1169" s="107"/>
      <c r="G1169" s="107"/>
      <c r="H1169" s="107"/>
      <c r="I1169" s="107"/>
      <c r="J1169" s="107"/>
      <c r="K1169" s="107"/>
      <c r="L1169" s="107"/>
      <c r="M1169" s="107"/>
      <c r="N1169" s="107"/>
      <c r="O1169" s="107"/>
      <c r="P1169" s="107"/>
      <c r="Q1169" s="107"/>
      <c r="R1169" s="107"/>
      <c r="S1169" s="107"/>
      <c r="T1169" s="107"/>
      <c r="U1169" s="107"/>
      <c r="V1169" s="107"/>
      <c r="W1169" s="107"/>
      <c r="X1169" s="107"/>
      <c r="Y1169" s="107"/>
      <c r="Z1169" s="107"/>
      <c r="AA1169" s="107"/>
      <c r="AB1169" s="107"/>
      <c r="AC1169" s="107"/>
      <c r="AD1169" s="107"/>
      <c r="AE1169" s="107"/>
      <c r="AF1169" s="107"/>
      <c r="AG1169" s="107"/>
      <c r="AH1169" s="107"/>
      <c r="AI1169" s="107"/>
      <c r="AJ1169" s="107"/>
      <c r="AK1169" s="107"/>
      <c r="AL1169" s="107"/>
      <c r="AM1169" s="107"/>
      <c r="AN1169" s="107"/>
      <c r="AO1169" s="107"/>
      <c r="AP1169" s="107"/>
      <c r="AQ1169" s="107"/>
      <c r="AR1169" s="107"/>
      <c r="AS1169" s="107"/>
      <c r="AT1169" s="107"/>
      <c r="AU1169" s="107"/>
      <c r="AV1169" s="107"/>
      <c r="AW1169" s="107"/>
      <c r="AX1169" s="107"/>
    </row>
    <row r="1170" ht="15.75" customHeight="1">
      <c r="A1170" s="120">
        <v>45504.0</v>
      </c>
      <c r="B1170" s="130" t="s">
        <v>760</v>
      </c>
      <c r="C1170" s="85" t="s">
        <v>151</v>
      </c>
      <c r="D1170" s="130" t="s">
        <v>1413</v>
      </c>
      <c r="E1170" s="91">
        <v>1513.46</v>
      </c>
      <c r="F1170" s="107"/>
      <c r="G1170" s="107"/>
      <c r="H1170" s="107"/>
      <c r="I1170" s="107"/>
      <c r="J1170" s="107"/>
      <c r="K1170" s="107"/>
      <c r="L1170" s="107"/>
      <c r="M1170" s="107"/>
      <c r="N1170" s="107"/>
      <c r="O1170" s="107"/>
      <c r="P1170" s="107"/>
      <c r="Q1170" s="107"/>
      <c r="R1170" s="107"/>
      <c r="S1170" s="107"/>
      <c r="T1170" s="107"/>
      <c r="U1170" s="107"/>
      <c r="V1170" s="107"/>
      <c r="W1170" s="107"/>
      <c r="X1170" s="107"/>
      <c r="Y1170" s="107"/>
      <c r="Z1170" s="107"/>
      <c r="AA1170" s="107"/>
      <c r="AB1170" s="107"/>
      <c r="AC1170" s="107"/>
      <c r="AD1170" s="107"/>
      <c r="AE1170" s="107"/>
      <c r="AF1170" s="107"/>
      <c r="AG1170" s="107"/>
      <c r="AH1170" s="107"/>
      <c r="AI1170" s="107"/>
      <c r="AJ1170" s="107"/>
      <c r="AK1170" s="107"/>
      <c r="AL1170" s="107"/>
      <c r="AM1170" s="107"/>
      <c r="AN1170" s="107"/>
      <c r="AO1170" s="107"/>
      <c r="AP1170" s="107"/>
      <c r="AQ1170" s="107"/>
      <c r="AR1170" s="107"/>
      <c r="AS1170" s="107"/>
      <c r="AT1170" s="107"/>
      <c r="AU1170" s="107"/>
      <c r="AV1170" s="107"/>
      <c r="AW1170" s="107"/>
      <c r="AX1170" s="107"/>
    </row>
    <row r="1171" ht="15.75" customHeight="1">
      <c r="A1171" s="120">
        <v>45564.0</v>
      </c>
      <c r="B1171" s="130" t="s">
        <v>1409</v>
      </c>
      <c r="C1171" s="74" t="s">
        <v>154</v>
      </c>
      <c r="D1171" s="52" t="s">
        <v>1414</v>
      </c>
      <c r="E1171" s="91">
        <v>31.04</v>
      </c>
      <c r="F1171" s="107"/>
      <c r="G1171" s="107"/>
      <c r="H1171" s="107"/>
      <c r="I1171" s="107"/>
      <c r="J1171" s="107"/>
      <c r="K1171" s="107"/>
      <c r="L1171" s="107"/>
      <c r="M1171" s="107"/>
      <c r="N1171" s="107"/>
      <c r="O1171" s="107"/>
      <c r="P1171" s="107"/>
      <c r="Q1171" s="107"/>
      <c r="R1171" s="107"/>
      <c r="S1171" s="107"/>
      <c r="T1171" s="107"/>
      <c r="U1171" s="107"/>
      <c r="V1171" s="107"/>
      <c r="W1171" s="107"/>
      <c r="X1171" s="107"/>
      <c r="Y1171" s="107"/>
      <c r="Z1171" s="107"/>
      <c r="AA1171" s="107"/>
      <c r="AB1171" s="107"/>
      <c r="AC1171" s="107"/>
      <c r="AD1171" s="107"/>
      <c r="AE1171" s="107"/>
      <c r="AF1171" s="107"/>
      <c r="AG1171" s="107"/>
      <c r="AH1171" s="107"/>
      <c r="AI1171" s="107"/>
      <c r="AJ1171" s="107"/>
      <c r="AK1171" s="107"/>
      <c r="AL1171" s="107"/>
      <c r="AM1171" s="107"/>
      <c r="AN1171" s="107"/>
      <c r="AO1171" s="107"/>
      <c r="AP1171" s="107"/>
      <c r="AQ1171" s="107"/>
      <c r="AR1171" s="107"/>
      <c r="AS1171" s="107"/>
      <c r="AT1171" s="107"/>
      <c r="AU1171" s="107"/>
      <c r="AV1171" s="107"/>
      <c r="AW1171" s="107"/>
      <c r="AX1171" s="107"/>
    </row>
    <row r="1172" ht="15.75" customHeight="1">
      <c r="A1172" s="120">
        <v>45526.0</v>
      </c>
      <c r="B1172" s="130" t="s">
        <v>1415</v>
      </c>
      <c r="C1172" s="74" t="s">
        <v>1416</v>
      </c>
      <c r="D1172" s="52" t="s">
        <v>1417</v>
      </c>
      <c r="E1172" s="91">
        <v>341.92</v>
      </c>
      <c r="F1172" s="107"/>
      <c r="G1172" s="107"/>
      <c r="H1172" s="107"/>
      <c r="I1172" s="107"/>
      <c r="J1172" s="107"/>
      <c r="K1172" s="107"/>
      <c r="L1172" s="107"/>
      <c r="M1172" s="107"/>
      <c r="N1172" s="107"/>
      <c r="O1172" s="107"/>
      <c r="P1172" s="107"/>
      <c r="Q1172" s="107"/>
      <c r="R1172" s="107"/>
      <c r="S1172" s="107"/>
      <c r="T1172" s="107"/>
      <c r="U1172" s="107"/>
      <c r="V1172" s="107"/>
      <c r="W1172" s="107"/>
      <c r="X1172" s="107"/>
      <c r="Y1172" s="107"/>
      <c r="Z1172" s="107"/>
      <c r="AA1172" s="107"/>
      <c r="AB1172" s="107"/>
      <c r="AC1172" s="107"/>
      <c r="AD1172" s="107"/>
      <c r="AE1172" s="107"/>
      <c r="AF1172" s="107"/>
      <c r="AG1172" s="107"/>
      <c r="AH1172" s="107"/>
      <c r="AI1172" s="107"/>
      <c r="AJ1172" s="107"/>
      <c r="AK1172" s="107"/>
      <c r="AL1172" s="107"/>
      <c r="AM1172" s="107"/>
      <c r="AN1172" s="107"/>
      <c r="AO1172" s="107"/>
      <c r="AP1172" s="107"/>
      <c r="AQ1172" s="107"/>
      <c r="AR1172" s="107"/>
      <c r="AS1172" s="107"/>
      <c r="AT1172" s="107"/>
      <c r="AU1172" s="107"/>
      <c r="AV1172" s="107"/>
      <c r="AW1172" s="107"/>
      <c r="AX1172" s="107"/>
    </row>
    <row r="1173" ht="15.75" customHeight="1">
      <c r="A1173" s="120">
        <v>45564.0</v>
      </c>
      <c r="B1173" s="130" t="s">
        <v>1409</v>
      </c>
      <c r="C1173" s="74" t="s">
        <v>154</v>
      </c>
      <c r="D1173" s="52" t="s">
        <v>1418</v>
      </c>
      <c r="E1173" s="91">
        <v>7.08</v>
      </c>
      <c r="F1173" s="107"/>
      <c r="G1173" s="107"/>
      <c r="H1173" s="107"/>
      <c r="I1173" s="107"/>
      <c r="J1173" s="107"/>
      <c r="K1173" s="107"/>
      <c r="L1173" s="107"/>
      <c r="M1173" s="107"/>
      <c r="N1173" s="107"/>
      <c r="O1173" s="107"/>
      <c r="P1173" s="107"/>
      <c r="Q1173" s="107"/>
      <c r="R1173" s="107"/>
      <c r="S1173" s="107"/>
      <c r="T1173" s="107"/>
      <c r="U1173" s="107"/>
      <c r="V1173" s="107"/>
      <c r="W1173" s="107"/>
      <c r="X1173" s="107"/>
      <c r="Y1173" s="107"/>
      <c r="Z1173" s="107"/>
      <c r="AA1173" s="107"/>
      <c r="AB1173" s="107"/>
      <c r="AC1173" s="107"/>
      <c r="AD1173" s="107"/>
      <c r="AE1173" s="107"/>
      <c r="AF1173" s="107"/>
      <c r="AG1173" s="107"/>
      <c r="AH1173" s="107"/>
      <c r="AI1173" s="107"/>
      <c r="AJ1173" s="107"/>
      <c r="AK1173" s="107"/>
      <c r="AL1173" s="107"/>
      <c r="AM1173" s="107"/>
      <c r="AN1173" s="107"/>
      <c r="AO1173" s="107"/>
      <c r="AP1173" s="107"/>
      <c r="AQ1173" s="107"/>
      <c r="AR1173" s="107"/>
      <c r="AS1173" s="107"/>
      <c r="AT1173" s="107"/>
      <c r="AU1173" s="107"/>
      <c r="AV1173" s="107"/>
      <c r="AW1173" s="107"/>
      <c r="AX1173" s="107"/>
    </row>
    <row r="1174" ht="15.75" customHeight="1">
      <c r="A1174" s="120">
        <v>45539.0</v>
      </c>
      <c r="B1174" s="130" t="s">
        <v>1415</v>
      </c>
      <c r="C1174" s="74" t="s">
        <v>1416</v>
      </c>
      <c r="D1174" s="52" t="s">
        <v>1419</v>
      </c>
      <c r="E1174" s="91">
        <v>102.89</v>
      </c>
      <c r="F1174" s="107"/>
      <c r="G1174" s="107"/>
      <c r="H1174" s="107"/>
      <c r="I1174" s="107"/>
      <c r="J1174" s="107"/>
      <c r="K1174" s="107"/>
      <c r="L1174" s="107"/>
      <c r="M1174" s="107"/>
      <c r="N1174" s="107"/>
      <c r="O1174" s="107"/>
      <c r="P1174" s="107"/>
      <c r="Q1174" s="107"/>
      <c r="R1174" s="107"/>
      <c r="S1174" s="107"/>
      <c r="T1174" s="107"/>
      <c r="U1174" s="107"/>
      <c r="V1174" s="107"/>
      <c r="W1174" s="107"/>
      <c r="X1174" s="107"/>
      <c r="Y1174" s="107"/>
      <c r="Z1174" s="107"/>
      <c r="AA1174" s="107"/>
      <c r="AB1174" s="107"/>
      <c r="AC1174" s="107"/>
      <c r="AD1174" s="107"/>
      <c r="AE1174" s="107"/>
      <c r="AF1174" s="107"/>
      <c r="AG1174" s="107"/>
      <c r="AH1174" s="107"/>
      <c r="AI1174" s="107"/>
      <c r="AJ1174" s="107"/>
      <c r="AK1174" s="107"/>
      <c r="AL1174" s="107"/>
      <c r="AM1174" s="107"/>
      <c r="AN1174" s="107"/>
      <c r="AO1174" s="107"/>
      <c r="AP1174" s="107"/>
      <c r="AQ1174" s="107"/>
      <c r="AR1174" s="107"/>
      <c r="AS1174" s="107"/>
      <c r="AT1174" s="107"/>
      <c r="AU1174" s="107"/>
      <c r="AV1174" s="107"/>
      <c r="AW1174" s="107"/>
      <c r="AX1174" s="107"/>
    </row>
    <row r="1175" ht="15.75" customHeight="1">
      <c r="A1175" s="120">
        <v>45564.0</v>
      </c>
      <c r="B1175" s="130" t="s">
        <v>1409</v>
      </c>
      <c r="C1175" s="74" t="s">
        <v>154</v>
      </c>
      <c r="D1175" s="52" t="s">
        <v>1418</v>
      </c>
      <c r="E1175" s="91">
        <v>2.35</v>
      </c>
      <c r="F1175" s="107"/>
      <c r="G1175" s="107"/>
      <c r="H1175" s="107"/>
      <c r="I1175" s="107"/>
      <c r="J1175" s="107"/>
      <c r="K1175" s="107"/>
      <c r="L1175" s="107"/>
      <c r="M1175" s="107"/>
      <c r="N1175" s="107"/>
      <c r="O1175" s="107"/>
      <c r="P1175" s="107"/>
      <c r="Q1175" s="107"/>
      <c r="R1175" s="107"/>
      <c r="S1175" s="107"/>
      <c r="T1175" s="107"/>
      <c r="U1175" s="107"/>
      <c r="V1175" s="107"/>
      <c r="W1175" s="107"/>
      <c r="X1175" s="107"/>
      <c r="Y1175" s="107"/>
      <c r="Z1175" s="107"/>
      <c r="AA1175" s="107"/>
      <c r="AB1175" s="107"/>
      <c r="AC1175" s="107"/>
      <c r="AD1175" s="107"/>
      <c r="AE1175" s="107"/>
      <c r="AF1175" s="107"/>
      <c r="AG1175" s="107"/>
      <c r="AH1175" s="107"/>
      <c r="AI1175" s="107"/>
      <c r="AJ1175" s="107"/>
      <c r="AK1175" s="107"/>
      <c r="AL1175" s="107"/>
      <c r="AM1175" s="107"/>
      <c r="AN1175" s="107"/>
      <c r="AO1175" s="107"/>
      <c r="AP1175" s="107"/>
      <c r="AQ1175" s="107"/>
      <c r="AR1175" s="107"/>
      <c r="AS1175" s="107"/>
      <c r="AT1175" s="107"/>
      <c r="AU1175" s="107"/>
      <c r="AV1175" s="107"/>
      <c r="AW1175" s="107"/>
      <c r="AX1175" s="107"/>
    </row>
    <row r="1176" ht="15.75" customHeight="1">
      <c r="A1176" s="120">
        <v>45562.0</v>
      </c>
      <c r="B1176" s="130" t="s">
        <v>1420</v>
      </c>
      <c r="C1176" s="74" t="s">
        <v>1421</v>
      </c>
      <c r="D1176" s="52" t="s">
        <v>1422</v>
      </c>
      <c r="E1176" s="91">
        <v>1302.35</v>
      </c>
      <c r="F1176" s="107"/>
      <c r="G1176" s="107"/>
      <c r="H1176" s="107"/>
      <c r="I1176" s="107"/>
      <c r="J1176" s="107"/>
      <c r="K1176" s="107"/>
      <c r="L1176" s="107"/>
      <c r="M1176" s="107"/>
      <c r="N1176" s="107"/>
      <c r="O1176" s="107"/>
      <c r="P1176" s="107"/>
      <c r="Q1176" s="107"/>
      <c r="R1176" s="107"/>
      <c r="S1176" s="107"/>
      <c r="T1176" s="107"/>
      <c r="U1176" s="107"/>
      <c r="V1176" s="107"/>
      <c r="W1176" s="107"/>
      <c r="X1176" s="107"/>
      <c r="Y1176" s="107"/>
      <c r="Z1176" s="107"/>
      <c r="AA1176" s="107"/>
      <c r="AB1176" s="107"/>
      <c r="AC1176" s="107"/>
      <c r="AD1176" s="107"/>
      <c r="AE1176" s="107"/>
      <c r="AF1176" s="107"/>
      <c r="AG1176" s="107"/>
      <c r="AH1176" s="107"/>
      <c r="AI1176" s="107"/>
      <c r="AJ1176" s="107"/>
      <c r="AK1176" s="107"/>
      <c r="AL1176" s="107"/>
      <c r="AM1176" s="107"/>
      <c r="AN1176" s="107"/>
      <c r="AO1176" s="107"/>
      <c r="AP1176" s="107"/>
      <c r="AQ1176" s="107"/>
      <c r="AR1176" s="107"/>
      <c r="AS1176" s="107"/>
      <c r="AT1176" s="107"/>
      <c r="AU1176" s="107"/>
      <c r="AV1176" s="107"/>
      <c r="AW1176" s="107"/>
      <c r="AX1176" s="107"/>
    </row>
    <row r="1177" ht="15.75" customHeight="1">
      <c r="A1177" s="120">
        <v>45564.0</v>
      </c>
      <c r="B1177" s="130" t="s">
        <v>1409</v>
      </c>
      <c r="C1177" s="74" t="s">
        <v>154</v>
      </c>
      <c r="D1177" s="52" t="s">
        <v>1423</v>
      </c>
      <c r="E1177" s="91">
        <v>68.55</v>
      </c>
      <c r="F1177" s="107"/>
      <c r="G1177" s="107"/>
      <c r="H1177" s="107"/>
      <c r="I1177" s="107"/>
      <c r="J1177" s="107"/>
      <c r="K1177" s="107"/>
      <c r="L1177" s="107"/>
      <c r="M1177" s="107"/>
      <c r="N1177" s="107"/>
      <c r="O1177" s="107"/>
      <c r="P1177" s="107"/>
      <c r="Q1177" s="107"/>
      <c r="R1177" s="107"/>
      <c r="S1177" s="107"/>
      <c r="T1177" s="107"/>
      <c r="U1177" s="107"/>
      <c r="V1177" s="107"/>
      <c r="W1177" s="107"/>
      <c r="X1177" s="107"/>
      <c r="Y1177" s="107"/>
      <c r="Z1177" s="107"/>
      <c r="AA1177" s="107"/>
      <c r="AB1177" s="107"/>
      <c r="AC1177" s="107"/>
      <c r="AD1177" s="107"/>
      <c r="AE1177" s="107"/>
      <c r="AF1177" s="107"/>
      <c r="AG1177" s="107"/>
      <c r="AH1177" s="107"/>
      <c r="AI1177" s="107"/>
      <c r="AJ1177" s="107"/>
      <c r="AK1177" s="107"/>
      <c r="AL1177" s="107"/>
      <c r="AM1177" s="107"/>
      <c r="AN1177" s="107"/>
      <c r="AO1177" s="107"/>
      <c r="AP1177" s="107"/>
      <c r="AQ1177" s="107"/>
      <c r="AR1177" s="107"/>
      <c r="AS1177" s="107"/>
      <c r="AT1177" s="107"/>
      <c r="AU1177" s="107"/>
      <c r="AV1177" s="107"/>
      <c r="AW1177" s="107"/>
      <c r="AX1177" s="107"/>
    </row>
    <row r="1178" ht="15.75" customHeight="1">
      <c r="A1178" s="87" t="s">
        <v>20</v>
      </c>
      <c r="B1178" s="88"/>
      <c r="C1178" s="89"/>
      <c r="D1178" s="90"/>
      <c r="E1178" s="47">
        <f>SUM(E1166:E1177)</f>
        <v>5085.64</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ht="15.75" customHeight="1">
      <c r="A1179" s="79"/>
      <c r="B1179" s="80"/>
      <c r="C1179" s="81"/>
      <c r="D1179" s="80"/>
      <c r="E1179" s="82"/>
      <c r="F1179" s="107"/>
      <c r="G1179" s="107"/>
      <c r="H1179" s="107"/>
      <c r="I1179" s="107"/>
      <c r="J1179" s="107"/>
      <c r="K1179" s="107"/>
      <c r="L1179" s="107"/>
      <c r="M1179" s="107"/>
      <c r="N1179" s="107"/>
      <c r="O1179" s="107"/>
      <c r="P1179" s="107"/>
      <c r="Q1179" s="107"/>
      <c r="R1179" s="107"/>
      <c r="S1179" s="107"/>
      <c r="T1179" s="107"/>
      <c r="U1179" s="107"/>
      <c r="V1179" s="107"/>
      <c r="W1179" s="107"/>
      <c r="X1179" s="107"/>
      <c r="Y1179" s="107"/>
      <c r="Z1179" s="107"/>
      <c r="AA1179" s="107"/>
      <c r="AB1179" s="107"/>
      <c r="AC1179" s="107"/>
      <c r="AD1179" s="107"/>
      <c r="AE1179" s="107"/>
      <c r="AF1179" s="107"/>
      <c r="AG1179" s="107"/>
      <c r="AH1179" s="107"/>
      <c r="AI1179" s="107"/>
      <c r="AJ1179" s="107"/>
      <c r="AK1179" s="107"/>
      <c r="AL1179" s="107"/>
      <c r="AM1179" s="107"/>
      <c r="AN1179" s="107"/>
      <c r="AO1179" s="107"/>
      <c r="AP1179" s="107"/>
      <c r="AQ1179" s="107"/>
      <c r="AR1179" s="107"/>
      <c r="AS1179" s="107"/>
      <c r="AT1179" s="107"/>
      <c r="AU1179" s="107"/>
      <c r="AV1179" s="107"/>
      <c r="AW1179" s="107"/>
      <c r="AX1179" s="107"/>
    </row>
    <row r="1180" ht="15.75" customHeight="1">
      <c r="A1180" s="50" t="s">
        <v>2</v>
      </c>
      <c r="B1180" s="11"/>
      <c r="C1180" s="11"/>
      <c r="D1180" s="11"/>
      <c r="E1180" s="12"/>
      <c r="F1180" s="49"/>
      <c r="G1180" s="49"/>
      <c r="H1180" s="49"/>
      <c r="I1180" s="49"/>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ht="15.75" customHeight="1">
      <c r="A1181" s="61" t="s">
        <v>1424</v>
      </c>
      <c r="B1181" s="39"/>
      <c r="C1181" s="39"/>
      <c r="D1181" s="39"/>
      <c r="E1181" s="40"/>
      <c r="F1181" s="49"/>
      <c r="G1181" s="49"/>
      <c r="H1181" s="49"/>
      <c r="I1181" s="49"/>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ht="15.75" customHeight="1">
      <c r="A1182" s="14" t="s">
        <v>1120</v>
      </c>
      <c r="B1182" s="15"/>
      <c r="C1182" s="16" t="s">
        <v>1121</v>
      </c>
      <c r="D1182" s="17" t="s">
        <v>1122</v>
      </c>
      <c r="E1182" s="18" t="s">
        <v>7</v>
      </c>
      <c r="F1182" s="49"/>
      <c r="G1182" s="49"/>
      <c r="H1182" s="49"/>
      <c r="I1182" s="49"/>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ht="15.75" customHeight="1">
      <c r="A1183" s="20" t="s">
        <v>8</v>
      </c>
      <c r="B1183" s="104" t="s">
        <v>9</v>
      </c>
      <c r="C1183" s="105"/>
      <c r="D1183" s="20" t="s">
        <v>10</v>
      </c>
      <c r="E1183" s="22"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ht="15.75" customHeight="1">
      <c r="A1184" s="24"/>
      <c r="B1184" s="25" t="s">
        <v>12</v>
      </c>
      <c r="C1184" s="26" t="s">
        <v>13</v>
      </c>
      <c r="D1184" s="24"/>
      <c r="E1184" s="24"/>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ht="15.75" customHeight="1">
      <c r="A1185" s="120">
        <v>45497.0</v>
      </c>
      <c r="B1185" s="130" t="s">
        <v>413</v>
      </c>
      <c r="C1185" s="74" t="s">
        <v>414</v>
      </c>
      <c r="D1185" s="52" t="s">
        <v>1425</v>
      </c>
      <c r="E1185" s="91">
        <v>2295.11</v>
      </c>
      <c r="F1185" s="107"/>
      <c r="G1185" s="107"/>
      <c r="H1185" s="107"/>
      <c r="I1185" s="107"/>
      <c r="J1185" s="107"/>
      <c r="K1185" s="107"/>
      <c r="L1185" s="107"/>
      <c r="M1185" s="107"/>
      <c r="N1185" s="107"/>
      <c r="O1185" s="107"/>
      <c r="P1185" s="107"/>
      <c r="Q1185" s="107"/>
      <c r="R1185" s="107"/>
      <c r="S1185" s="107"/>
      <c r="T1185" s="107"/>
      <c r="U1185" s="107"/>
      <c r="V1185" s="107"/>
      <c r="W1185" s="107"/>
      <c r="X1185" s="107"/>
      <c r="Y1185" s="107"/>
      <c r="Z1185" s="107"/>
      <c r="AA1185" s="107"/>
      <c r="AB1185" s="107"/>
      <c r="AC1185" s="107"/>
      <c r="AD1185" s="107"/>
      <c r="AE1185" s="107"/>
      <c r="AF1185" s="107"/>
      <c r="AG1185" s="107"/>
      <c r="AH1185" s="107"/>
      <c r="AI1185" s="107"/>
      <c r="AJ1185" s="107"/>
      <c r="AK1185" s="107"/>
      <c r="AL1185" s="107"/>
      <c r="AM1185" s="107"/>
      <c r="AN1185" s="107"/>
      <c r="AO1185" s="107"/>
      <c r="AP1185" s="107"/>
      <c r="AQ1185" s="107"/>
      <c r="AR1185" s="107"/>
      <c r="AS1185" s="107"/>
      <c r="AT1185" s="107"/>
      <c r="AU1185" s="107"/>
      <c r="AV1185" s="107"/>
      <c r="AW1185" s="107"/>
      <c r="AX1185" s="107"/>
    </row>
    <row r="1186" ht="15.75" customHeight="1">
      <c r="A1186" s="120">
        <v>45497.0</v>
      </c>
      <c r="B1186" s="130" t="s">
        <v>140</v>
      </c>
      <c r="C1186" s="74" t="s">
        <v>141</v>
      </c>
      <c r="D1186" s="52" t="s">
        <v>1426</v>
      </c>
      <c r="E1186" s="91">
        <v>3000.02</v>
      </c>
      <c r="F1186" s="107"/>
      <c r="G1186" s="107"/>
      <c r="H1186" s="107"/>
      <c r="I1186" s="107"/>
      <c r="J1186" s="107"/>
      <c r="K1186" s="107"/>
      <c r="L1186" s="107"/>
      <c r="M1186" s="107"/>
      <c r="N1186" s="107"/>
      <c r="O1186" s="107"/>
      <c r="P1186" s="107"/>
      <c r="Q1186" s="107"/>
      <c r="R1186" s="107"/>
      <c r="S1186" s="107"/>
      <c r="T1186" s="107"/>
      <c r="U1186" s="107"/>
      <c r="V1186" s="107"/>
      <c r="W1186" s="107"/>
      <c r="X1186" s="107"/>
      <c r="Y1186" s="107"/>
      <c r="Z1186" s="107"/>
      <c r="AA1186" s="107"/>
      <c r="AB1186" s="107"/>
      <c r="AC1186" s="107"/>
      <c r="AD1186" s="107"/>
      <c r="AE1186" s="107"/>
      <c r="AF1186" s="107"/>
      <c r="AG1186" s="107"/>
      <c r="AH1186" s="107"/>
      <c r="AI1186" s="107"/>
      <c r="AJ1186" s="107"/>
      <c r="AK1186" s="107"/>
      <c r="AL1186" s="107"/>
      <c r="AM1186" s="107"/>
      <c r="AN1186" s="107"/>
      <c r="AO1186" s="107"/>
      <c r="AP1186" s="107"/>
      <c r="AQ1186" s="107"/>
      <c r="AR1186" s="107"/>
      <c r="AS1186" s="107"/>
      <c r="AT1186" s="107"/>
      <c r="AU1186" s="107"/>
      <c r="AV1186" s="107"/>
      <c r="AW1186" s="107"/>
      <c r="AX1186" s="107"/>
    </row>
    <row r="1187" ht="15.75" customHeight="1">
      <c r="A1187" s="120">
        <v>45506.0</v>
      </c>
      <c r="B1187" s="130" t="s">
        <v>1427</v>
      </c>
      <c r="C1187" s="74" t="s">
        <v>303</v>
      </c>
      <c r="D1187" s="52" t="s">
        <v>1428</v>
      </c>
      <c r="E1187" s="91">
        <v>1599.4</v>
      </c>
      <c r="F1187" s="107"/>
      <c r="G1187" s="107"/>
      <c r="H1187" s="107"/>
      <c r="I1187" s="107"/>
      <c r="J1187" s="107"/>
      <c r="K1187" s="107"/>
      <c r="L1187" s="107"/>
      <c r="M1187" s="107"/>
      <c r="N1187" s="107"/>
      <c r="O1187" s="107"/>
      <c r="P1187" s="107"/>
      <c r="Q1187" s="107"/>
      <c r="R1187" s="107"/>
      <c r="S1187" s="107"/>
      <c r="T1187" s="107"/>
      <c r="U1187" s="107"/>
      <c r="V1187" s="107"/>
      <c r="W1187" s="107"/>
      <c r="X1187" s="107"/>
      <c r="Y1187" s="107"/>
      <c r="Z1187" s="107"/>
      <c r="AA1187" s="107"/>
      <c r="AB1187" s="107"/>
      <c r="AC1187" s="107"/>
      <c r="AD1187" s="107"/>
      <c r="AE1187" s="107"/>
      <c r="AF1187" s="107"/>
      <c r="AG1187" s="107"/>
      <c r="AH1187" s="107"/>
      <c r="AI1187" s="107"/>
      <c r="AJ1187" s="107"/>
      <c r="AK1187" s="107"/>
      <c r="AL1187" s="107"/>
      <c r="AM1187" s="107"/>
      <c r="AN1187" s="107"/>
      <c r="AO1187" s="107"/>
      <c r="AP1187" s="107"/>
      <c r="AQ1187" s="107"/>
      <c r="AR1187" s="107"/>
      <c r="AS1187" s="107"/>
      <c r="AT1187" s="107"/>
      <c r="AU1187" s="107"/>
      <c r="AV1187" s="107"/>
      <c r="AW1187" s="107"/>
      <c r="AX1187" s="107"/>
    </row>
    <row r="1188" ht="15.75" customHeight="1">
      <c r="A1188" s="120">
        <v>45506.0</v>
      </c>
      <c r="B1188" s="130" t="s">
        <v>413</v>
      </c>
      <c r="C1188" s="74" t="s">
        <v>414</v>
      </c>
      <c r="D1188" s="52" t="s">
        <v>1429</v>
      </c>
      <c r="E1188" s="91">
        <v>405.5</v>
      </c>
      <c r="F1188" s="107"/>
      <c r="G1188" s="107"/>
      <c r="H1188" s="107"/>
      <c r="I1188" s="107"/>
      <c r="J1188" s="107"/>
      <c r="K1188" s="107"/>
      <c r="L1188" s="107"/>
      <c r="M1188" s="107"/>
      <c r="N1188" s="107"/>
      <c r="O1188" s="107"/>
      <c r="P1188" s="107"/>
      <c r="Q1188" s="107"/>
      <c r="R1188" s="107"/>
      <c r="S1188" s="107"/>
      <c r="T1188" s="107"/>
      <c r="U1188" s="107"/>
      <c r="V1188" s="107"/>
      <c r="W1188" s="107"/>
      <c r="X1188" s="107"/>
      <c r="Y1188" s="107"/>
      <c r="Z1188" s="107"/>
      <c r="AA1188" s="107"/>
      <c r="AB1188" s="107"/>
      <c r="AC1188" s="107"/>
      <c r="AD1188" s="107"/>
      <c r="AE1188" s="107"/>
      <c r="AF1188" s="107"/>
      <c r="AG1188" s="107"/>
      <c r="AH1188" s="107"/>
      <c r="AI1188" s="107"/>
      <c r="AJ1188" s="107"/>
      <c r="AK1188" s="107"/>
      <c r="AL1188" s="107"/>
      <c r="AM1188" s="107"/>
      <c r="AN1188" s="107"/>
      <c r="AO1188" s="107"/>
      <c r="AP1188" s="107"/>
      <c r="AQ1188" s="107"/>
      <c r="AR1188" s="107"/>
      <c r="AS1188" s="107"/>
      <c r="AT1188" s="107"/>
      <c r="AU1188" s="107"/>
      <c r="AV1188" s="107"/>
      <c r="AW1188" s="107"/>
      <c r="AX1188" s="107"/>
    </row>
    <row r="1189" ht="15.75" customHeight="1">
      <c r="A1189" s="120">
        <v>45511.0</v>
      </c>
      <c r="B1189" s="130" t="s">
        <v>1427</v>
      </c>
      <c r="C1189" s="74" t="s">
        <v>303</v>
      </c>
      <c r="D1189" s="52" t="s">
        <v>1430</v>
      </c>
      <c r="E1189" s="91">
        <v>493.0</v>
      </c>
      <c r="F1189" s="107"/>
      <c r="G1189" s="107"/>
      <c r="H1189" s="107"/>
      <c r="I1189" s="107"/>
      <c r="J1189" s="107"/>
      <c r="K1189" s="107"/>
      <c r="L1189" s="107"/>
      <c r="M1189" s="107"/>
      <c r="N1189" s="107"/>
      <c r="O1189" s="107"/>
      <c r="P1189" s="107"/>
      <c r="Q1189" s="107"/>
      <c r="R1189" s="107"/>
      <c r="S1189" s="107"/>
      <c r="T1189" s="107"/>
      <c r="U1189" s="107"/>
      <c r="V1189" s="107"/>
      <c r="W1189" s="107"/>
      <c r="X1189" s="107"/>
      <c r="Y1189" s="107"/>
      <c r="Z1189" s="107"/>
      <c r="AA1189" s="107"/>
      <c r="AB1189" s="107"/>
      <c r="AC1189" s="107"/>
      <c r="AD1189" s="107"/>
      <c r="AE1189" s="107"/>
      <c r="AF1189" s="107"/>
      <c r="AG1189" s="107"/>
      <c r="AH1189" s="107"/>
      <c r="AI1189" s="107"/>
      <c r="AJ1189" s="107"/>
      <c r="AK1189" s="107"/>
      <c r="AL1189" s="107"/>
      <c r="AM1189" s="107"/>
      <c r="AN1189" s="107"/>
      <c r="AO1189" s="107"/>
      <c r="AP1189" s="107"/>
      <c r="AQ1189" s="107"/>
      <c r="AR1189" s="107"/>
      <c r="AS1189" s="107"/>
      <c r="AT1189" s="107"/>
      <c r="AU1189" s="107"/>
      <c r="AV1189" s="107"/>
      <c r="AW1189" s="107"/>
      <c r="AX1189" s="107"/>
    </row>
    <row r="1190" ht="15.75" customHeight="1">
      <c r="A1190" s="120">
        <v>45519.0</v>
      </c>
      <c r="B1190" s="130" t="s">
        <v>140</v>
      </c>
      <c r="C1190" s="74" t="s">
        <v>141</v>
      </c>
      <c r="D1190" s="52" t="s">
        <v>1431</v>
      </c>
      <c r="E1190" s="91">
        <v>54.85</v>
      </c>
      <c r="F1190" s="188"/>
      <c r="G1190" s="107"/>
      <c r="H1190" s="107"/>
      <c r="I1190" s="107"/>
      <c r="J1190" s="107"/>
      <c r="K1190" s="107"/>
      <c r="L1190" s="107"/>
      <c r="M1190" s="107"/>
      <c r="N1190" s="107"/>
      <c r="O1190" s="107"/>
      <c r="P1190" s="107"/>
      <c r="Q1190" s="107"/>
      <c r="R1190" s="107"/>
      <c r="S1190" s="107"/>
      <c r="T1190" s="107"/>
      <c r="U1190" s="107"/>
      <c r="V1190" s="107"/>
      <c r="W1190" s="107"/>
      <c r="X1190" s="107"/>
      <c r="Y1190" s="107"/>
      <c r="Z1190" s="107"/>
      <c r="AA1190" s="107"/>
      <c r="AB1190" s="107"/>
      <c r="AC1190" s="107"/>
      <c r="AD1190" s="107"/>
      <c r="AE1190" s="107"/>
      <c r="AF1190" s="107"/>
      <c r="AG1190" s="107"/>
      <c r="AH1190" s="107"/>
      <c r="AI1190" s="107"/>
      <c r="AJ1190" s="107"/>
      <c r="AK1190" s="107"/>
      <c r="AL1190" s="107"/>
      <c r="AM1190" s="107"/>
      <c r="AN1190" s="107"/>
      <c r="AO1190" s="107"/>
      <c r="AP1190" s="107"/>
      <c r="AQ1190" s="107"/>
      <c r="AR1190" s="107"/>
      <c r="AS1190" s="107"/>
      <c r="AT1190" s="107"/>
      <c r="AU1190" s="107"/>
      <c r="AV1190" s="107"/>
      <c r="AW1190" s="107"/>
      <c r="AX1190" s="107"/>
    </row>
    <row r="1191" ht="15.75" customHeight="1">
      <c r="A1191" s="120">
        <v>45519.0</v>
      </c>
      <c r="B1191" s="130" t="s">
        <v>140</v>
      </c>
      <c r="C1191" s="74" t="s">
        <v>141</v>
      </c>
      <c r="D1191" s="52" t="s">
        <v>1432</v>
      </c>
      <c r="E1191" s="91">
        <v>33.14</v>
      </c>
      <c r="F1191" s="107"/>
      <c r="G1191" s="107"/>
      <c r="H1191" s="107"/>
      <c r="I1191" s="107"/>
      <c r="J1191" s="107"/>
      <c r="K1191" s="107"/>
      <c r="L1191" s="107"/>
      <c r="M1191" s="107"/>
      <c r="N1191" s="107"/>
      <c r="O1191" s="107"/>
      <c r="P1191" s="107"/>
      <c r="Q1191" s="107"/>
      <c r="R1191" s="107"/>
      <c r="S1191" s="107"/>
      <c r="T1191" s="107"/>
      <c r="U1191" s="107"/>
      <c r="V1191" s="107"/>
      <c r="W1191" s="107"/>
      <c r="X1191" s="107"/>
      <c r="Y1191" s="107"/>
      <c r="Z1191" s="107"/>
      <c r="AA1191" s="107"/>
      <c r="AB1191" s="107"/>
      <c r="AC1191" s="107"/>
      <c r="AD1191" s="107"/>
      <c r="AE1191" s="107"/>
      <c r="AF1191" s="107"/>
      <c r="AG1191" s="107"/>
      <c r="AH1191" s="107"/>
      <c r="AI1191" s="107"/>
      <c r="AJ1191" s="107"/>
      <c r="AK1191" s="107"/>
      <c r="AL1191" s="107"/>
      <c r="AM1191" s="107"/>
      <c r="AN1191" s="107"/>
      <c r="AO1191" s="107"/>
      <c r="AP1191" s="107"/>
      <c r="AQ1191" s="107"/>
      <c r="AR1191" s="107"/>
      <c r="AS1191" s="107"/>
      <c r="AT1191" s="107"/>
      <c r="AU1191" s="107"/>
      <c r="AV1191" s="107"/>
      <c r="AW1191" s="107"/>
      <c r="AX1191" s="107"/>
    </row>
    <row r="1192" ht="15.75" customHeight="1">
      <c r="A1192" s="120">
        <v>45537.0</v>
      </c>
      <c r="B1192" s="130" t="s">
        <v>1433</v>
      </c>
      <c r="C1192" s="74" t="s">
        <v>303</v>
      </c>
      <c r="D1192" s="52" t="s">
        <v>1434</v>
      </c>
      <c r="E1192" s="91">
        <v>49.0</v>
      </c>
      <c r="F1192" s="107"/>
      <c r="G1192" s="107"/>
      <c r="H1192" s="107"/>
      <c r="I1192" s="189"/>
      <c r="J1192" s="107"/>
      <c r="K1192" s="107"/>
      <c r="L1192" s="107"/>
      <c r="M1192" s="107"/>
      <c r="N1192" s="107"/>
      <c r="O1192" s="107"/>
      <c r="P1192" s="107"/>
      <c r="Q1192" s="107"/>
      <c r="R1192" s="107"/>
      <c r="S1192" s="107"/>
      <c r="T1192" s="107"/>
      <c r="U1192" s="107"/>
      <c r="V1192" s="107"/>
      <c r="W1192" s="107"/>
      <c r="X1192" s="107"/>
      <c r="Y1192" s="107"/>
      <c r="Z1192" s="107"/>
      <c r="AA1192" s="107"/>
      <c r="AB1192" s="107"/>
      <c r="AC1192" s="107"/>
      <c r="AD1192" s="107"/>
      <c r="AE1192" s="107"/>
      <c r="AF1192" s="107"/>
      <c r="AG1192" s="107"/>
      <c r="AH1192" s="107"/>
      <c r="AI1192" s="107"/>
      <c r="AJ1192" s="107"/>
      <c r="AK1192" s="107"/>
      <c r="AL1192" s="107"/>
      <c r="AM1192" s="107"/>
      <c r="AN1192" s="107"/>
      <c r="AO1192" s="107"/>
      <c r="AP1192" s="107"/>
      <c r="AQ1192" s="107"/>
      <c r="AR1192" s="107"/>
      <c r="AS1192" s="107"/>
      <c r="AT1192" s="107"/>
      <c r="AU1192" s="107"/>
      <c r="AV1192" s="107"/>
      <c r="AW1192" s="107"/>
      <c r="AX1192" s="107"/>
    </row>
    <row r="1193" ht="15.75" customHeight="1">
      <c r="A1193" s="120">
        <v>45553.0</v>
      </c>
      <c r="B1193" s="130" t="s">
        <v>1435</v>
      </c>
      <c r="C1193" s="74" t="s">
        <v>1436</v>
      </c>
      <c r="D1193" s="52" t="s">
        <v>1437</v>
      </c>
      <c r="E1193" s="91">
        <v>28.98</v>
      </c>
      <c r="F1193" s="107"/>
      <c r="G1193" s="107"/>
      <c r="H1193" s="107"/>
      <c r="I1193" s="107"/>
      <c r="J1193" s="107"/>
      <c r="K1193" s="107"/>
      <c r="L1193" s="107"/>
      <c r="M1193" s="107"/>
      <c r="N1193" s="107"/>
      <c r="O1193" s="107"/>
      <c r="P1193" s="107"/>
      <c r="Q1193" s="107"/>
      <c r="R1193" s="107"/>
      <c r="S1193" s="107"/>
      <c r="T1193" s="107"/>
      <c r="U1193" s="107"/>
      <c r="V1193" s="107"/>
      <c r="W1193" s="107"/>
      <c r="X1193" s="107"/>
      <c r="Y1193" s="107"/>
      <c r="Z1193" s="107"/>
      <c r="AA1193" s="107"/>
      <c r="AB1193" s="107"/>
      <c r="AC1193" s="107"/>
      <c r="AD1193" s="107"/>
      <c r="AE1193" s="107"/>
      <c r="AF1193" s="107"/>
      <c r="AG1193" s="107"/>
      <c r="AH1193" s="107"/>
      <c r="AI1193" s="107"/>
      <c r="AJ1193" s="107"/>
      <c r="AK1193" s="107"/>
      <c r="AL1193" s="107"/>
      <c r="AM1193" s="107"/>
      <c r="AN1193" s="107"/>
      <c r="AO1193" s="107"/>
      <c r="AP1193" s="107"/>
      <c r="AQ1193" s="107"/>
      <c r="AR1193" s="107"/>
      <c r="AS1193" s="107"/>
      <c r="AT1193" s="107"/>
      <c r="AU1193" s="107"/>
      <c r="AV1193" s="107"/>
      <c r="AW1193" s="107"/>
      <c r="AX1193" s="107"/>
    </row>
    <row r="1194" ht="15.75" customHeight="1">
      <c r="A1194" s="120">
        <v>45574.0</v>
      </c>
      <c r="B1194" s="130" t="s">
        <v>1438</v>
      </c>
      <c r="C1194" s="74" t="s">
        <v>819</v>
      </c>
      <c r="D1194" s="52" t="s">
        <v>1439</v>
      </c>
      <c r="E1194" s="91">
        <v>31.2</v>
      </c>
      <c r="F1194" s="107"/>
      <c r="G1194" s="107"/>
      <c r="H1194" s="107"/>
      <c r="I1194" s="107"/>
      <c r="J1194" s="107"/>
      <c r="K1194" s="107"/>
      <c r="L1194" s="107"/>
      <c r="M1194" s="107"/>
      <c r="N1194" s="107"/>
      <c r="O1194" s="107"/>
      <c r="P1194" s="107"/>
      <c r="Q1194" s="107"/>
      <c r="R1194" s="107"/>
      <c r="S1194" s="107"/>
      <c r="T1194" s="107"/>
      <c r="U1194" s="107"/>
      <c r="V1194" s="107"/>
      <c r="W1194" s="107"/>
      <c r="X1194" s="107"/>
      <c r="Y1194" s="107"/>
      <c r="Z1194" s="107"/>
      <c r="AA1194" s="107"/>
      <c r="AB1194" s="107"/>
      <c r="AC1194" s="107"/>
      <c r="AD1194" s="107"/>
      <c r="AE1194" s="107"/>
      <c r="AF1194" s="107"/>
      <c r="AG1194" s="107"/>
      <c r="AH1194" s="107"/>
      <c r="AI1194" s="107"/>
      <c r="AJ1194" s="107"/>
      <c r="AK1194" s="107"/>
      <c r="AL1194" s="107"/>
      <c r="AM1194" s="107"/>
      <c r="AN1194" s="107"/>
      <c r="AO1194" s="107"/>
      <c r="AP1194" s="107"/>
      <c r="AQ1194" s="107"/>
      <c r="AR1194" s="107"/>
      <c r="AS1194" s="107"/>
      <c r="AT1194" s="107"/>
      <c r="AU1194" s="107"/>
      <c r="AV1194" s="107"/>
      <c r="AW1194" s="107"/>
      <c r="AX1194" s="107"/>
    </row>
    <row r="1195" ht="15.75" customHeight="1">
      <c r="A1195" s="87" t="s">
        <v>20</v>
      </c>
      <c r="B1195" s="88"/>
      <c r="C1195" s="89"/>
      <c r="D1195" s="90"/>
      <c r="E1195" s="47">
        <f>SUM(E1185:E1194)</f>
        <v>7990.2</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ht="15.75" customHeight="1">
      <c r="A1196" s="79"/>
      <c r="B1196" s="80"/>
      <c r="C1196" s="81"/>
      <c r="D1196" s="80"/>
      <c r="E1196" s="82"/>
      <c r="F1196" s="107"/>
      <c r="G1196" s="107"/>
      <c r="H1196" s="107"/>
      <c r="I1196" s="107"/>
      <c r="J1196" s="107"/>
      <c r="K1196" s="107"/>
      <c r="L1196" s="107"/>
      <c r="M1196" s="107"/>
      <c r="N1196" s="107"/>
      <c r="O1196" s="107"/>
      <c r="P1196" s="107"/>
      <c r="Q1196" s="107"/>
      <c r="R1196" s="107"/>
      <c r="S1196" s="107"/>
      <c r="T1196" s="107"/>
      <c r="U1196" s="107"/>
      <c r="V1196" s="107"/>
      <c r="W1196" s="107"/>
      <c r="X1196" s="107"/>
      <c r="Y1196" s="107"/>
      <c r="Z1196" s="107"/>
      <c r="AA1196" s="107"/>
      <c r="AB1196" s="107"/>
      <c r="AC1196" s="107"/>
      <c r="AD1196" s="107"/>
      <c r="AE1196" s="107"/>
      <c r="AF1196" s="107"/>
      <c r="AG1196" s="107"/>
      <c r="AH1196" s="107"/>
      <c r="AI1196" s="107"/>
      <c r="AJ1196" s="107"/>
      <c r="AK1196" s="107"/>
      <c r="AL1196" s="107"/>
      <c r="AM1196" s="107"/>
      <c r="AN1196" s="107"/>
      <c r="AO1196" s="107"/>
      <c r="AP1196" s="107"/>
      <c r="AQ1196" s="107"/>
      <c r="AR1196" s="107"/>
      <c r="AS1196" s="107"/>
      <c r="AT1196" s="107"/>
      <c r="AU1196" s="107"/>
      <c r="AV1196" s="107"/>
      <c r="AW1196" s="107"/>
      <c r="AX1196" s="107"/>
    </row>
    <row r="1197" ht="15.75" customHeight="1">
      <c r="A1197" s="10" t="s">
        <v>74</v>
      </c>
      <c r="B1197" s="11"/>
      <c r="C1197" s="11"/>
      <c r="D1197" s="11"/>
      <c r="E1197" s="12"/>
      <c r="F1197" s="49"/>
      <c r="G1197" s="49"/>
      <c r="H1197" s="49"/>
      <c r="I1197" s="49"/>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ht="15.75" customHeight="1">
      <c r="A1198" s="61" t="s">
        <v>1440</v>
      </c>
      <c r="B1198" s="39"/>
      <c r="C1198" s="39"/>
      <c r="D1198" s="39"/>
      <c r="E1198" s="40"/>
      <c r="F1198" s="49"/>
      <c r="G1198" s="49"/>
      <c r="H1198" s="49"/>
      <c r="I1198" s="49"/>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ht="15.75" customHeight="1">
      <c r="A1199" s="14" t="s">
        <v>1120</v>
      </c>
      <c r="B1199" s="15"/>
      <c r="C1199" s="16" t="s">
        <v>1121</v>
      </c>
      <c r="D1199" s="17" t="s">
        <v>1122</v>
      </c>
      <c r="E1199" s="18" t="s">
        <v>7</v>
      </c>
      <c r="F1199" s="49"/>
      <c r="G1199" s="49"/>
      <c r="H1199" s="49"/>
      <c r="I1199" s="49"/>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ht="15.75" customHeight="1">
      <c r="A1200" s="20" t="s">
        <v>8</v>
      </c>
      <c r="B1200" s="104" t="s">
        <v>9</v>
      </c>
      <c r="C1200" s="105"/>
      <c r="D1200" s="20" t="s">
        <v>10</v>
      </c>
      <c r="E1200" s="22" t="s">
        <v>11</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ht="15.75" customHeight="1">
      <c r="A1201" s="24"/>
      <c r="B1201" s="25" t="s">
        <v>12</v>
      </c>
      <c r="C1201" s="26" t="s">
        <v>13</v>
      </c>
      <c r="D1201" s="24"/>
      <c r="E1201" s="24"/>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ht="15.75" customHeight="1">
      <c r="A1202" s="120">
        <v>45503.0</v>
      </c>
      <c r="B1202" s="130" t="s">
        <v>1441</v>
      </c>
      <c r="C1202" s="74" t="s">
        <v>1442</v>
      </c>
      <c r="D1202" s="52" t="s">
        <v>1443</v>
      </c>
      <c r="E1202" s="91">
        <v>50.0</v>
      </c>
      <c r="F1202" s="107"/>
      <c r="G1202" s="107"/>
      <c r="H1202" s="107"/>
      <c r="I1202" s="107"/>
      <c r="J1202" s="107"/>
      <c r="K1202" s="107"/>
      <c r="L1202" s="107"/>
      <c r="M1202" s="107"/>
      <c r="N1202" s="107"/>
      <c r="O1202" s="107"/>
      <c r="P1202" s="107"/>
      <c r="Q1202" s="107"/>
      <c r="R1202" s="107"/>
      <c r="S1202" s="107"/>
      <c r="T1202" s="107"/>
      <c r="U1202" s="107"/>
      <c r="V1202" s="107"/>
      <c r="W1202" s="107"/>
      <c r="X1202" s="107"/>
      <c r="Y1202" s="107"/>
      <c r="Z1202" s="107"/>
      <c r="AA1202" s="107"/>
      <c r="AB1202" s="107"/>
      <c r="AC1202" s="107"/>
      <c r="AD1202" s="107"/>
      <c r="AE1202" s="107"/>
      <c r="AF1202" s="107"/>
      <c r="AG1202" s="107"/>
      <c r="AH1202" s="107"/>
      <c r="AI1202" s="107"/>
      <c r="AJ1202" s="107"/>
      <c r="AK1202" s="107"/>
      <c r="AL1202" s="107"/>
      <c r="AM1202" s="107"/>
      <c r="AN1202" s="107"/>
      <c r="AO1202" s="107"/>
      <c r="AP1202" s="107"/>
      <c r="AQ1202" s="107"/>
      <c r="AR1202" s="107"/>
      <c r="AS1202" s="107"/>
      <c r="AT1202" s="107"/>
      <c r="AU1202" s="107"/>
      <c r="AV1202" s="107"/>
      <c r="AW1202" s="107"/>
      <c r="AX1202" s="107"/>
    </row>
    <row r="1203" ht="15.75" customHeight="1">
      <c r="A1203" s="120">
        <v>45503.0</v>
      </c>
      <c r="B1203" s="130" t="s">
        <v>1444</v>
      </c>
      <c r="C1203" s="74" t="s">
        <v>1445</v>
      </c>
      <c r="D1203" s="52" t="s">
        <v>1446</v>
      </c>
      <c r="E1203" s="91">
        <v>30.0</v>
      </c>
      <c r="F1203" s="107"/>
      <c r="G1203" s="107"/>
      <c r="H1203" s="107"/>
      <c r="I1203" s="107"/>
      <c r="J1203" s="107"/>
      <c r="K1203" s="107"/>
      <c r="L1203" s="107"/>
      <c r="M1203" s="107"/>
      <c r="N1203" s="107"/>
      <c r="O1203" s="107"/>
      <c r="P1203" s="107"/>
      <c r="Q1203" s="107"/>
      <c r="R1203" s="107"/>
      <c r="S1203" s="107"/>
      <c r="T1203" s="107"/>
      <c r="U1203" s="107"/>
      <c r="V1203" s="107"/>
      <c r="W1203" s="107"/>
      <c r="X1203" s="107"/>
      <c r="Y1203" s="107"/>
      <c r="Z1203" s="107"/>
      <c r="AA1203" s="107"/>
      <c r="AB1203" s="107"/>
      <c r="AC1203" s="107"/>
      <c r="AD1203" s="107"/>
      <c r="AE1203" s="107"/>
      <c r="AF1203" s="107"/>
      <c r="AG1203" s="107"/>
      <c r="AH1203" s="107"/>
      <c r="AI1203" s="107"/>
      <c r="AJ1203" s="107"/>
      <c r="AK1203" s="107"/>
      <c r="AL1203" s="107"/>
      <c r="AM1203" s="107"/>
      <c r="AN1203" s="107"/>
      <c r="AO1203" s="107"/>
      <c r="AP1203" s="107"/>
      <c r="AQ1203" s="107"/>
      <c r="AR1203" s="107"/>
      <c r="AS1203" s="107"/>
      <c r="AT1203" s="107"/>
      <c r="AU1203" s="107"/>
      <c r="AV1203" s="107"/>
      <c r="AW1203" s="107"/>
      <c r="AX1203" s="107"/>
    </row>
    <row r="1204" ht="15.75" customHeight="1">
      <c r="A1204" s="120">
        <v>45566.0</v>
      </c>
      <c r="B1204" s="130" t="s">
        <v>883</v>
      </c>
      <c r="C1204" s="74" t="s">
        <v>884</v>
      </c>
      <c r="D1204" s="52" t="s">
        <v>1447</v>
      </c>
      <c r="E1204" s="91">
        <v>1425.0</v>
      </c>
      <c r="F1204" s="107"/>
      <c r="G1204" s="107"/>
      <c r="H1204" s="107"/>
      <c r="I1204" s="107"/>
      <c r="J1204" s="107"/>
      <c r="K1204" s="107"/>
      <c r="L1204" s="107"/>
      <c r="M1204" s="107"/>
      <c r="N1204" s="107"/>
      <c r="O1204" s="107"/>
      <c r="P1204" s="107"/>
      <c r="Q1204" s="107"/>
      <c r="R1204" s="107"/>
      <c r="S1204" s="107"/>
      <c r="T1204" s="107"/>
      <c r="U1204" s="107"/>
      <c r="V1204" s="107"/>
      <c r="W1204" s="107"/>
      <c r="X1204" s="107"/>
      <c r="Y1204" s="107"/>
      <c r="Z1204" s="107"/>
      <c r="AA1204" s="107"/>
      <c r="AB1204" s="107"/>
      <c r="AC1204" s="107"/>
      <c r="AD1204" s="107"/>
      <c r="AE1204" s="107"/>
      <c r="AF1204" s="107"/>
      <c r="AG1204" s="107"/>
      <c r="AH1204" s="107"/>
      <c r="AI1204" s="107"/>
      <c r="AJ1204" s="107"/>
      <c r="AK1204" s="107"/>
      <c r="AL1204" s="107"/>
      <c r="AM1204" s="107"/>
      <c r="AN1204" s="107"/>
      <c r="AO1204" s="107"/>
      <c r="AP1204" s="107"/>
      <c r="AQ1204" s="107"/>
      <c r="AR1204" s="107"/>
      <c r="AS1204" s="107"/>
      <c r="AT1204" s="107"/>
      <c r="AU1204" s="107"/>
      <c r="AV1204" s="107"/>
      <c r="AW1204" s="107"/>
      <c r="AX1204" s="107"/>
    </row>
    <row r="1205" ht="15.75" customHeight="1">
      <c r="A1205" s="120">
        <v>45573.0</v>
      </c>
      <c r="B1205" s="130" t="s">
        <v>935</v>
      </c>
      <c r="C1205" s="74"/>
      <c r="D1205" s="52" t="s">
        <v>1448</v>
      </c>
      <c r="E1205" s="91">
        <v>75.0</v>
      </c>
      <c r="F1205" s="107"/>
      <c r="G1205" s="107"/>
      <c r="H1205" s="107"/>
      <c r="I1205" s="107"/>
      <c r="J1205" s="107"/>
      <c r="K1205" s="107"/>
      <c r="L1205" s="107"/>
      <c r="M1205" s="107"/>
      <c r="N1205" s="107"/>
      <c r="O1205" s="107"/>
      <c r="P1205" s="107"/>
      <c r="Q1205" s="107"/>
      <c r="R1205" s="107"/>
      <c r="S1205" s="107"/>
      <c r="T1205" s="107"/>
      <c r="U1205" s="107"/>
      <c r="V1205" s="107"/>
      <c r="W1205" s="107"/>
      <c r="X1205" s="107"/>
      <c r="Y1205" s="107"/>
      <c r="Z1205" s="107"/>
      <c r="AA1205" s="107"/>
      <c r="AB1205" s="107"/>
      <c r="AC1205" s="107"/>
      <c r="AD1205" s="107"/>
      <c r="AE1205" s="107"/>
      <c r="AF1205" s="107"/>
      <c r="AG1205" s="107"/>
      <c r="AH1205" s="107"/>
      <c r="AI1205" s="107"/>
      <c r="AJ1205" s="107"/>
      <c r="AK1205" s="107"/>
      <c r="AL1205" s="107"/>
      <c r="AM1205" s="107"/>
      <c r="AN1205" s="107"/>
      <c r="AO1205" s="107"/>
      <c r="AP1205" s="107"/>
      <c r="AQ1205" s="107"/>
      <c r="AR1205" s="107"/>
      <c r="AS1205" s="107"/>
      <c r="AT1205" s="107"/>
      <c r="AU1205" s="107"/>
      <c r="AV1205" s="107"/>
      <c r="AW1205" s="107"/>
      <c r="AX1205" s="107"/>
    </row>
    <row r="1206" ht="15.75" customHeight="1">
      <c r="A1206" s="120">
        <v>45572.0</v>
      </c>
      <c r="B1206" s="130" t="s">
        <v>288</v>
      </c>
      <c r="C1206" s="74" t="s">
        <v>289</v>
      </c>
      <c r="D1206" s="52" t="s">
        <v>1449</v>
      </c>
      <c r="E1206" s="91">
        <v>2939.7</v>
      </c>
      <c r="F1206" s="107"/>
      <c r="G1206" s="107"/>
      <c r="H1206" s="107"/>
      <c r="I1206" s="107"/>
      <c r="J1206" s="107"/>
      <c r="K1206" s="107"/>
      <c r="L1206" s="107"/>
      <c r="M1206" s="107"/>
      <c r="N1206" s="107"/>
      <c r="O1206" s="107"/>
      <c r="P1206" s="107"/>
      <c r="Q1206" s="107"/>
      <c r="R1206" s="107"/>
      <c r="S1206" s="107"/>
      <c r="T1206" s="107"/>
      <c r="U1206" s="107"/>
      <c r="V1206" s="107"/>
      <c r="W1206" s="107"/>
      <c r="X1206" s="107"/>
      <c r="Y1206" s="107"/>
      <c r="Z1206" s="107"/>
      <c r="AA1206" s="107"/>
      <c r="AB1206" s="107"/>
      <c r="AC1206" s="107"/>
      <c r="AD1206" s="107"/>
      <c r="AE1206" s="107"/>
      <c r="AF1206" s="107"/>
      <c r="AG1206" s="107"/>
      <c r="AH1206" s="107"/>
      <c r="AI1206" s="107"/>
      <c r="AJ1206" s="107"/>
      <c r="AK1206" s="107"/>
      <c r="AL1206" s="107"/>
      <c r="AM1206" s="107"/>
      <c r="AN1206" s="107"/>
      <c r="AO1206" s="107"/>
      <c r="AP1206" s="107"/>
      <c r="AQ1206" s="107"/>
      <c r="AR1206" s="107"/>
      <c r="AS1206" s="107"/>
      <c r="AT1206" s="107"/>
      <c r="AU1206" s="107"/>
      <c r="AV1206" s="107"/>
      <c r="AW1206" s="107"/>
      <c r="AX1206" s="107"/>
    </row>
    <row r="1207" ht="15.75" customHeight="1">
      <c r="A1207" s="120"/>
      <c r="B1207" s="130" t="s">
        <v>935</v>
      </c>
      <c r="C1207" s="74"/>
      <c r="D1207" s="52" t="s">
        <v>1450</v>
      </c>
      <c r="E1207" s="91">
        <v>60.3</v>
      </c>
      <c r="F1207" s="107"/>
      <c r="G1207" s="107"/>
      <c r="H1207" s="107"/>
      <c r="I1207" s="107"/>
      <c r="J1207" s="107"/>
      <c r="K1207" s="107"/>
      <c r="L1207" s="107"/>
      <c r="M1207" s="107"/>
      <c r="N1207" s="107"/>
      <c r="O1207" s="107"/>
      <c r="P1207" s="107"/>
      <c r="Q1207" s="107"/>
      <c r="R1207" s="107"/>
      <c r="S1207" s="107"/>
      <c r="T1207" s="107"/>
      <c r="U1207" s="107"/>
      <c r="V1207" s="107"/>
      <c r="W1207" s="107"/>
      <c r="X1207" s="107"/>
      <c r="Y1207" s="107"/>
      <c r="Z1207" s="107"/>
      <c r="AA1207" s="107"/>
      <c r="AB1207" s="107"/>
      <c r="AC1207" s="107"/>
      <c r="AD1207" s="107"/>
      <c r="AE1207" s="107"/>
      <c r="AF1207" s="107"/>
      <c r="AG1207" s="107"/>
      <c r="AH1207" s="107"/>
      <c r="AI1207" s="107"/>
      <c r="AJ1207" s="107"/>
      <c r="AK1207" s="107"/>
      <c r="AL1207" s="107"/>
      <c r="AM1207" s="107"/>
      <c r="AN1207" s="107"/>
      <c r="AO1207" s="107"/>
      <c r="AP1207" s="107"/>
      <c r="AQ1207" s="107"/>
      <c r="AR1207" s="107"/>
      <c r="AS1207" s="107"/>
      <c r="AT1207" s="107"/>
      <c r="AU1207" s="107"/>
      <c r="AV1207" s="107"/>
      <c r="AW1207" s="107"/>
      <c r="AX1207" s="107"/>
    </row>
    <row r="1208" ht="15.75" customHeight="1">
      <c r="A1208" s="120">
        <v>45580.0</v>
      </c>
      <c r="B1208" s="130" t="s">
        <v>288</v>
      </c>
      <c r="C1208" s="74" t="s">
        <v>289</v>
      </c>
      <c r="D1208" s="52" t="s">
        <v>1451</v>
      </c>
      <c r="E1208" s="91">
        <v>2939.7</v>
      </c>
      <c r="F1208" s="107"/>
      <c r="G1208" s="107"/>
      <c r="H1208" s="107"/>
      <c r="I1208" s="107"/>
      <c r="J1208" s="107"/>
      <c r="K1208" s="107"/>
      <c r="L1208" s="107"/>
      <c r="M1208" s="107"/>
      <c r="N1208" s="107"/>
      <c r="O1208" s="107"/>
      <c r="P1208" s="107"/>
      <c r="Q1208" s="107"/>
      <c r="R1208" s="107"/>
      <c r="S1208" s="107"/>
      <c r="T1208" s="107"/>
      <c r="U1208" s="107"/>
      <c r="V1208" s="107"/>
      <c r="W1208" s="107"/>
      <c r="X1208" s="107"/>
      <c r="Y1208" s="107"/>
      <c r="Z1208" s="107"/>
      <c r="AA1208" s="107"/>
      <c r="AB1208" s="107"/>
      <c r="AC1208" s="107"/>
      <c r="AD1208" s="107"/>
      <c r="AE1208" s="107"/>
      <c r="AF1208" s="107"/>
      <c r="AG1208" s="107"/>
      <c r="AH1208" s="107"/>
      <c r="AI1208" s="107"/>
      <c r="AJ1208" s="107"/>
      <c r="AK1208" s="107"/>
      <c r="AL1208" s="107"/>
      <c r="AM1208" s="107"/>
      <c r="AN1208" s="107"/>
      <c r="AO1208" s="107"/>
      <c r="AP1208" s="107"/>
      <c r="AQ1208" s="107"/>
      <c r="AR1208" s="107"/>
      <c r="AS1208" s="107"/>
      <c r="AT1208" s="107"/>
      <c r="AU1208" s="107"/>
      <c r="AV1208" s="107"/>
      <c r="AW1208" s="107"/>
      <c r="AX1208" s="107"/>
    </row>
    <row r="1209" ht="15.75" customHeight="1">
      <c r="A1209" s="120">
        <v>45582.0</v>
      </c>
      <c r="B1209" s="130" t="s">
        <v>935</v>
      </c>
      <c r="C1209" s="74"/>
      <c r="D1209" s="52" t="s">
        <v>1452</v>
      </c>
      <c r="E1209" s="91">
        <v>60.3</v>
      </c>
      <c r="F1209" s="107"/>
      <c r="G1209" s="107"/>
      <c r="H1209" s="107"/>
      <c r="I1209" s="107"/>
      <c r="J1209" s="107"/>
      <c r="K1209" s="107"/>
      <c r="L1209" s="107"/>
      <c r="M1209" s="107"/>
      <c r="N1209" s="107"/>
      <c r="O1209" s="107"/>
      <c r="P1209" s="107"/>
      <c r="Q1209" s="107"/>
      <c r="R1209" s="107"/>
      <c r="S1209" s="107"/>
      <c r="T1209" s="107"/>
      <c r="U1209" s="107"/>
      <c r="V1209" s="107"/>
      <c r="W1209" s="107"/>
      <c r="X1209" s="107"/>
      <c r="Y1209" s="107"/>
      <c r="Z1209" s="107"/>
      <c r="AA1209" s="107"/>
      <c r="AB1209" s="107"/>
      <c r="AC1209" s="107"/>
      <c r="AD1209" s="107"/>
      <c r="AE1209" s="107"/>
      <c r="AF1209" s="107"/>
      <c r="AG1209" s="107"/>
      <c r="AH1209" s="107"/>
      <c r="AI1209" s="107"/>
      <c r="AJ1209" s="107"/>
      <c r="AK1209" s="107"/>
      <c r="AL1209" s="107"/>
      <c r="AM1209" s="107"/>
      <c r="AN1209" s="107"/>
      <c r="AO1209" s="107"/>
      <c r="AP1209" s="107"/>
      <c r="AQ1209" s="107"/>
      <c r="AR1209" s="107"/>
      <c r="AS1209" s="107"/>
      <c r="AT1209" s="107"/>
      <c r="AU1209" s="107"/>
      <c r="AV1209" s="107"/>
      <c r="AW1209" s="107"/>
      <c r="AX1209" s="107"/>
    </row>
    <row r="1210" ht="15.75" customHeight="1">
      <c r="A1210" s="120">
        <v>45587.0</v>
      </c>
      <c r="B1210" s="130" t="s">
        <v>1453</v>
      </c>
      <c r="C1210" s="74" t="s">
        <v>1454</v>
      </c>
      <c r="D1210" s="52" t="s">
        <v>1455</v>
      </c>
      <c r="E1210" s="91">
        <v>390.12</v>
      </c>
      <c r="F1210" s="107"/>
      <c r="G1210" s="107"/>
      <c r="H1210" s="107"/>
      <c r="I1210" s="107"/>
      <c r="J1210" s="107"/>
      <c r="K1210" s="107"/>
      <c r="L1210" s="107"/>
      <c r="M1210" s="107"/>
      <c r="N1210" s="107"/>
      <c r="O1210" s="107"/>
      <c r="P1210" s="107"/>
      <c r="Q1210" s="107"/>
      <c r="R1210" s="107"/>
      <c r="S1210" s="107"/>
      <c r="T1210" s="107"/>
      <c r="U1210" s="107"/>
      <c r="V1210" s="107"/>
      <c r="W1210" s="107"/>
      <c r="X1210" s="107"/>
      <c r="Y1210" s="107"/>
      <c r="Z1210" s="107"/>
      <c r="AA1210" s="107"/>
      <c r="AB1210" s="107"/>
      <c r="AC1210" s="107"/>
      <c r="AD1210" s="107"/>
      <c r="AE1210" s="107"/>
      <c r="AF1210" s="107"/>
      <c r="AG1210" s="107"/>
      <c r="AH1210" s="107"/>
      <c r="AI1210" s="107"/>
      <c r="AJ1210" s="107"/>
      <c r="AK1210" s="107"/>
      <c r="AL1210" s="107"/>
      <c r="AM1210" s="107"/>
      <c r="AN1210" s="107"/>
      <c r="AO1210" s="107"/>
      <c r="AP1210" s="107"/>
      <c r="AQ1210" s="107"/>
      <c r="AR1210" s="107"/>
      <c r="AS1210" s="107"/>
      <c r="AT1210" s="107"/>
      <c r="AU1210" s="107"/>
      <c r="AV1210" s="107"/>
      <c r="AW1210" s="107"/>
      <c r="AX1210" s="107"/>
    </row>
    <row r="1211" ht="15.75" customHeight="1">
      <c r="A1211" s="120">
        <v>45464.0</v>
      </c>
      <c r="B1211" s="130" t="s">
        <v>935</v>
      </c>
      <c r="C1211" s="74"/>
      <c r="D1211" s="52" t="s">
        <v>1456</v>
      </c>
      <c r="E1211" s="91">
        <v>9.88</v>
      </c>
      <c r="F1211" s="107"/>
      <c r="G1211" s="107"/>
      <c r="H1211" s="107"/>
      <c r="I1211" s="107"/>
      <c r="J1211" s="107"/>
      <c r="K1211" s="107"/>
      <c r="L1211" s="107"/>
      <c r="M1211" s="107"/>
      <c r="N1211" s="107"/>
      <c r="O1211" s="107"/>
      <c r="P1211" s="107"/>
      <c r="Q1211" s="107"/>
      <c r="R1211" s="107"/>
      <c r="S1211" s="107"/>
      <c r="T1211" s="107"/>
      <c r="U1211" s="107"/>
      <c r="V1211" s="107"/>
      <c r="W1211" s="107"/>
      <c r="X1211" s="107"/>
      <c r="Y1211" s="107"/>
      <c r="Z1211" s="107"/>
      <c r="AA1211" s="107"/>
      <c r="AB1211" s="107"/>
      <c r="AC1211" s="107"/>
      <c r="AD1211" s="107"/>
      <c r="AE1211" s="107"/>
      <c r="AF1211" s="107"/>
      <c r="AG1211" s="107"/>
      <c r="AH1211" s="107"/>
      <c r="AI1211" s="107"/>
      <c r="AJ1211" s="107"/>
      <c r="AK1211" s="107"/>
      <c r="AL1211" s="107"/>
      <c r="AM1211" s="107"/>
      <c r="AN1211" s="107"/>
      <c r="AO1211" s="107"/>
      <c r="AP1211" s="107"/>
      <c r="AQ1211" s="107"/>
      <c r="AR1211" s="107"/>
      <c r="AS1211" s="107"/>
      <c r="AT1211" s="107"/>
      <c r="AU1211" s="107"/>
      <c r="AV1211" s="107"/>
      <c r="AW1211" s="107"/>
      <c r="AX1211" s="107"/>
    </row>
    <row r="1212" ht="15.75" customHeight="1">
      <c r="A1212" s="87" t="s">
        <v>20</v>
      </c>
      <c r="B1212" s="88"/>
      <c r="C1212" s="89"/>
      <c r="D1212" s="90"/>
      <c r="E1212" s="47">
        <f>SUM(E1202:E1211)</f>
        <v>7980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ht="15.75" customHeight="1">
      <c r="A1213" s="79"/>
      <c r="B1213" s="80"/>
      <c r="C1213" s="81"/>
      <c r="D1213" s="80"/>
      <c r="E1213" s="82"/>
      <c r="F1213" s="107"/>
      <c r="G1213" s="107"/>
      <c r="H1213" s="107"/>
      <c r="I1213" s="107"/>
      <c r="J1213" s="107"/>
      <c r="K1213" s="107"/>
      <c r="L1213" s="107"/>
      <c r="M1213" s="107"/>
      <c r="N1213" s="107"/>
      <c r="O1213" s="107"/>
      <c r="P1213" s="107"/>
      <c r="Q1213" s="107"/>
      <c r="R1213" s="107"/>
      <c r="S1213" s="107"/>
      <c r="T1213" s="107"/>
      <c r="U1213" s="107"/>
      <c r="V1213" s="107"/>
      <c r="W1213" s="107"/>
      <c r="X1213" s="107"/>
      <c r="Y1213" s="107"/>
      <c r="Z1213" s="107"/>
      <c r="AA1213" s="107"/>
      <c r="AB1213" s="107"/>
      <c r="AC1213" s="107"/>
      <c r="AD1213" s="107"/>
      <c r="AE1213" s="107"/>
      <c r="AF1213" s="107"/>
      <c r="AG1213" s="107"/>
      <c r="AH1213" s="107"/>
      <c r="AI1213" s="107"/>
      <c r="AJ1213" s="107"/>
      <c r="AK1213" s="107"/>
      <c r="AL1213" s="107"/>
      <c r="AM1213" s="107"/>
      <c r="AN1213" s="107"/>
      <c r="AO1213" s="107"/>
      <c r="AP1213" s="107"/>
      <c r="AQ1213" s="107"/>
      <c r="AR1213" s="107"/>
      <c r="AS1213" s="107"/>
      <c r="AT1213" s="107"/>
      <c r="AU1213" s="107"/>
      <c r="AV1213" s="107"/>
      <c r="AW1213" s="107"/>
      <c r="AX1213" s="107"/>
    </row>
    <row r="1214" ht="15.75" customHeight="1">
      <c r="A1214" s="10" t="s">
        <v>74</v>
      </c>
      <c r="B1214" s="11"/>
      <c r="C1214" s="11"/>
      <c r="D1214" s="11"/>
      <c r="E1214" s="12"/>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ht="15.75" customHeight="1">
      <c r="A1215" s="61" t="s">
        <v>1124</v>
      </c>
      <c r="B1215" s="39"/>
      <c r="C1215" s="39"/>
      <c r="D1215" s="39"/>
      <c r="E1215" s="40"/>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ht="15.75" customHeight="1">
      <c r="A1216" s="14" t="s">
        <v>1125</v>
      </c>
      <c r="B1216" s="15"/>
      <c r="C1216" s="16" t="s">
        <v>1126</v>
      </c>
      <c r="D1216" s="17" t="s">
        <v>890</v>
      </c>
      <c r="E1216" s="18" t="s">
        <v>7</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ht="15.75" customHeight="1">
      <c r="A1217" s="20" t="s">
        <v>8</v>
      </c>
      <c r="B1217" s="104" t="s">
        <v>9</v>
      </c>
      <c r="C1217" s="105"/>
      <c r="D1217" s="20" t="s">
        <v>10</v>
      </c>
      <c r="E1217" s="22" t="s">
        <v>11</v>
      </c>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ht="15.75" customHeight="1">
      <c r="A1218" s="24"/>
      <c r="B1218" s="25" t="s">
        <v>12</v>
      </c>
      <c r="C1218" s="26" t="s">
        <v>13</v>
      </c>
      <c r="D1218" s="24"/>
      <c r="E1218" s="24"/>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ht="15.75" customHeight="1">
      <c r="A1219" s="120">
        <v>45421.0</v>
      </c>
      <c r="B1219" s="130" t="s">
        <v>1127</v>
      </c>
      <c r="C1219" s="85" t="s">
        <v>736</v>
      </c>
      <c r="D1219" s="130" t="s">
        <v>1128</v>
      </c>
      <c r="E1219" s="91">
        <v>2000.0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ht="15.75" customHeight="1">
      <c r="A1220" s="120">
        <v>45421.0</v>
      </c>
      <c r="B1220" s="130" t="s">
        <v>1127</v>
      </c>
      <c r="C1220" s="85" t="s">
        <v>736</v>
      </c>
      <c r="D1220" s="130" t="s">
        <v>1129</v>
      </c>
      <c r="E1220" s="91">
        <v>5000.0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ht="15.75" customHeight="1">
      <c r="A1221" s="120">
        <v>45436.0</v>
      </c>
      <c r="B1221" s="130" t="s">
        <v>1130</v>
      </c>
      <c r="C1221" s="74" t="s">
        <v>459</v>
      </c>
      <c r="D1221" s="52" t="s">
        <v>1131</v>
      </c>
      <c r="E1221" s="91">
        <v>500.0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ht="15.75" customHeight="1">
      <c r="A1222" s="87" t="s">
        <v>20</v>
      </c>
      <c r="B1222" s="88"/>
      <c r="C1222" s="89"/>
      <c r="D1222" s="90"/>
      <c r="E1222" s="47">
        <f>SUM(E1219:E1221)</f>
        <v>7500</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ht="15.75" customHeight="1">
      <c r="A1223" s="79"/>
      <c r="B1223" s="80"/>
      <c r="C1223" s="81"/>
      <c r="D1223" s="80"/>
      <c r="E1223" s="82"/>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ht="15.75" customHeight="1">
      <c r="A1224" s="178"/>
      <c r="B1224" s="163"/>
      <c r="C1224" s="164"/>
      <c r="D1224" s="163"/>
      <c r="E1224" s="165"/>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ht="15.75" customHeight="1">
      <c r="A1225" s="10" t="s">
        <v>74</v>
      </c>
      <c r="B1225" s="11"/>
      <c r="C1225" s="11"/>
      <c r="D1225" s="11"/>
      <c r="E1225" s="12"/>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ht="15.75" customHeight="1">
      <c r="A1226" s="61" t="s">
        <v>1132</v>
      </c>
      <c r="B1226" s="39"/>
      <c r="C1226" s="39"/>
      <c r="D1226" s="39"/>
      <c r="E1226" s="40"/>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ht="15.75" customHeight="1">
      <c r="A1227" s="14" t="s">
        <v>675</v>
      </c>
      <c r="B1227" s="15"/>
      <c r="C1227" s="16" t="s">
        <v>1133</v>
      </c>
      <c r="D1227" s="17" t="s">
        <v>1041</v>
      </c>
      <c r="E1227" s="18" t="s">
        <v>7</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ht="15.75" customHeight="1">
      <c r="A1228" s="20" t="s">
        <v>8</v>
      </c>
      <c r="B1228" s="104" t="s">
        <v>9</v>
      </c>
      <c r="C1228" s="105"/>
      <c r="D1228" s="20" t="s">
        <v>10</v>
      </c>
      <c r="E1228" s="22" t="s">
        <v>11</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ht="15.75" customHeight="1">
      <c r="A1229" s="24"/>
      <c r="B1229" s="25" t="s">
        <v>12</v>
      </c>
      <c r="C1229" s="26" t="s">
        <v>13</v>
      </c>
      <c r="D1229" s="24"/>
      <c r="E1229" s="24"/>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ht="15.75" customHeight="1">
      <c r="A1230" s="120">
        <v>45467.0</v>
      </c>
      <c r="B1230" s="130" t="s">
        <v>1134</v>
      </c>
      <c r="C1230" s="85" t="s">
        <v>1135</v>
      </c>
      <c r="D1230" s="130" t="s">
        <v>1136</v>
      </c>
      <c r="E1230" s="91">
        <v>546.0</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ht="15.75" customHeight="1">
      <c r="A1231" s="120">
        <v>45504.0</v>
      </c>
      <c r="B1231" s="130" t="s">
        <v>1137</v>
      </c>
      <c r="C1231" s="85" t="s">
        <v>1138</v>
      </c>
      <c r="D1231" s="130" t="s">
        <v>1139</v>
      </c>
      <c r="E1231" s="91">
        <v>400.0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ht="15.75" customHeight="1">
      <c r="A1232" s="87" t="s">
        <v>20</v>
      </c>
      <c r="B1232" s="88"/>
      <c r="C1232" s="89"/>
      <c r="D1232" s="90"/>
      <c r="E1232" s="47">
        <f>SUM(E1230:E1231)</f>
        <v>946</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ht="15.75" customHeight="1">
      <c r="A1233" s="79"/>
      <c r="B1233" s="80"/>
      <c r="C1233" s="81"/>
      <c r="D1233" s="80"/>
      <c r="E1233" s="82"/>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ht="15.75" customHeight="1">
      <c r="A1234" s="178"/>
      <c r="B1234" s="163"/>
      <c r="C1234" s="164"/>
      <c r="D1234" s="163"/>
      <c r="E1234" s="165"/>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ht="15.75" customHeight="1">
      <c r="A1235" s="10" t="s">
        <v>74</v>
      </c>
      <c r="B1235" s="11"/>
      <c r="C1235" s="11"/>
      <c r="D1235" s="11"/>
      <c r="E1235" s="12"/>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ht="15.75" customHeight="1">
      <c r="A1236" s="61" t="s">
        <v>1140</v>
      </c>
      <c r="B1236" s="39"/>
      <c r="C1236" s="39"/>
      <c r="D1236" s="39"/>
      <c r="E1236" s="40"/>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ht="15.75" customHeight="1">
      <c r="A1237" s="14" t="s">
        <v>1141</v>
      </c>
      <c r="B1237" s="15"/>
      <c r="C1237" s="16" t="s">
        <v>1142</v>
      </c>
      <c r="D1237" s="17" t="s">
        <v>1143</v>
      </c>
      <c r="E1237" s="18" t="s">
        <v>7</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ht="15.75" customHeight="1">
      <c r="A1238" s="20" t="s">
        <v>8</v>
      </c>
      <c r="B1238" s="104" t="s">
        <v>9</v>
      </c>
      <c r="C1238" s="105"/>
      <c r="D1238" s="20" t="s">
        <v>10</v>
      </c>
      <c r="E1238" s="22" t="s">
        <v>11</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ht="15.75" customHeight="1">
      <c r="A1239" s="24"/>
      <c r="B1239" s="25" t="s">
        <v>12</v>
      </c>
      <c r="C1239" s="26" t="s">
        <v>13</v>
      </c>
      <c r="D1239" s="24"/>
      <c r="E1239" s="24"/>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ht="15.75" customHeight="1">
      <c r="A1240" s="120">
        <v>45506.0</v>
      </c>
      <c r="B1240" s="130" t="s">
        <v>1144</v>
      </c>
      <c r="C1240" s="85" t="s">
        <v>521</v>
      </c>
      <c r="D1240" s="130" t="s">
        <v>1145</v>
      </c>
      <c r="E1240" s="91">
        <v>1707.82</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ht="15.75" customHeight="1">
      <c r="A1241" s="120">
        <v>45506.0</v>
      </c>
      <c r="B1241" s="53" t="s">
        <v>1071</v>
      </c>
      <c r="C1241" s="114"/>
      <c r="D1241" s="53" t="s">
        <v>1146</v>
      </c>
      <c r="E1241" s="91">
        <v>42.18</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ht="15.75" customHeight="1">
      <c r="A1242" s="87" t="s">
        <v>20</v>
      </c>
      <c r="B1242" s="88"/>
      <c r="C1242" s="89"/>
      <c r="D1242" s="90"/>
      <c r="E1242" s="47">
        <f>SUM(E1240:E1241)</f>
        <v>1750</v>
      </c>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ht="15.75" customHeight="1">
      <c r="A1243" s="79"/>
      <c r="B1243" s="80"/>
      <c r="C1243" s="81"/>
      <c r="D1243" s="80"/>
      <c r="E1243" s="82"/>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ht="15.75" customHeight="1">
      <c r="A1244" s="178"/>
      <c r="B1244" s="163"/>
      <c r="C1244" s="164"/>
      <c r="D1244" s="163"/>
      <c r="E1244" s="165"/>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ht="15.75" customHeight="1">
      <c r="A1245" s="50" t="s">
        <v>2</v>
      </c>
      <c r="B1245" s="11"/>
      <c r="C1245" s="11"/>
      <c r="D1245" s="11"/>
      <c r="E1245" s="12"/>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ht="15.75" customHeight="1">
      <c r="A1246" s="61" t="s">
        <v>1147</v>
      </c>
      <c r="B1246" s="39"/>
      <c r="C1246" s="39"/>
      <c r="D1246" s="39"/>
      <c r="E1246" s="40"/>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c r="A1247" s="14" t="s">
        <v>432</v>
      </c>
      <c r="B1247" s="15"/>
      <c r="C1247" s="16" t="s">
        <v>1148</v>
      </c>
      <c r="D1247" s="17" t="s">
        <v>1149</v>
      </c>
      <c r="E1247" s="18"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ht="15.75" customHeight="1">
      <c r="A1248" s="20" t="s">
        <v>8</v>
      </c>
      <c r="B1248" s="104" t="s">
        <v>9</v>
      </c>
      <c r="C1248" s="105"/>
      <c r="D1248" s="20" t="s">
        <v>10</v>
      </c>
      <c r="E1248" s="22"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ht="15.75" customHeight="1">
      <c r="A1249" s="24"/>
      <c r="B1249" s="25" t="s">
        <v>12</v>
      </c>
      <c r="C1249" s="26" t="s">
        <v>13</v>
      </c>
      <c r="D1249" s="24"/>
      <c r="E1249" s="24"/>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ht="15.75" customHeight="1">
      <c r="A1250" s="120">
        <v>45525.0</v>
      </c>
      <c r="B1250" s="130" t="s">
        <v>434</v>
      </c>
      <c r="C1250" s="85" t="s">
        <v>435</v>
      </c>
      <c r="D1250" s="130" t="s">
        <v>1457</v>
      </c>
      <c r="E1250" s="91">
        <v>263.0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ht="15.75" customHeight="1">
      <c r="A1251" s="120">
        <v>45545.0</v>
      </c>
      <c r="B1251" s="130" t="s">
        <v>1458</v>
      </c>
      <c r="C1251" s="85" t="s">
        <v>1459</v>
      </c>
      <c r="D1251" s="130" t="s">
        <v>1460</v>
      </c>
      <c r="E1251" s="91">
        <v>95.0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ht="15.75" customHeight="1">
      <c r="A1252" s="120">
        <v>45560.0</v>
      </c>
      <c r="B1252" s="130" t="s">
        <v>434</v>
      </c>
      <c r="C1252" s="85" t="s">
        <v>435</v>
      </c>
      <c r="D1252" s="130" t="s">
        <v>1461</v>
      </c>
      <c r="E1252" s="91">
        <v>170.0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ht="15.75" customHeight="1">
      <c r="A1253" s="120">
        <v>45569.0</v>
      </c>
      <c r="B1253" s="130" t="s">
        <v>1462</v>
      </c>
      <c r="C1253" s="85" t="s">
        <v>1463</v>
      </c>
      <c r="D1253" s="130" t="s">
        <v>1464</v>
      </c>
      <c r="E1253" s="91">
        <v>40.5</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ht="15.75" customHeight="1">
      <c r="A1254" s="120">
        <v>45588.0</v>
      </c>
      <c r="B1254" s="130" t="s">
        <v>434</v>
      </c>
      <c r="C1254" s="85" t="s">
        <v>435</v>
      </c>
      <c r="D1254" s="130" t="s">
        <v>1465</v>
      </c>
      <c r="E1254" s="91">
        <v>50.0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ht="15.75" customHeight="1">
      <c r="A1255" s="120">
        <v>45610.0</v>
      </c>
      <c r="B1255" s="130" t="s">
        <v>434</v>
      </c>
      <c r="C1255" s="85" t="s">
        <v>435</v>
      </c>
      <c r="D1255" s="130" t="s">
        <v>1461</v>
      </c>
      <c r="E1255" s="91">
        <v>175.0</v>
      </c>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ht="15.75" customHeight="1">
      <c r="A1256" s="87"/>
      <c r="B1256" s="88"/>
      <c r="C1256" s="89"/>
      <c r="D1256" s="90"/>
      <c r="E1256" s="190">
        <v>240.0</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ht="15.75" customHeight="1">
      <c r="A1257" s="87" t="s">
        <v>20</v>
      </c>
      <c r="B1257" s="88"/>
      <c r="C1257" s="89"/>
      <c r="D1257" s="90"/>
      <c r="E1257" s="47">
        <f>SUM(E1250:E1256)</f>
        <v>1033.5</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ht="15.75" customHeight="1">
      <c r="A1258" s="79"/>
      <c r="B1258" s="80"/>
      <c r="C1258" s="81"/>
      <c r="D1258" s="80"/>
      <c r="E1258" s="82"/>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ht="15.75" customHeight="1">
      <c r="A1259" s="10" t="s">
        <v>74</v>
      </c>
      <c r="B1259" s="11"/>
      <c r="C1259" s="11"/>
      <c r="D1259" s="11"/>
      <c r="E1259" s="12"/>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ht="15.75" customHeight="1">
      <c r="A1260" s="61" t="s">
        <v>1466</v>
      </c>
      <c r="B1260" s="39"/>
      <c r="C1260" s="39"/>
      <c r="D1260" s="39"/>
      <c r="E1260" s="40"/>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ht="15.75" customHeight="1">
      <c r="A1261" s="14" t="s">
        <v>432</v>
      </c>
      <c r="B1261" s="15"/>
      <c r="C1261" s="16" t="s">
        <v>1151</v>
      </c>
      <c r="D1261" s="17" t="s">
        <v>1149</v>
      </c>
      <c r="E1261" s="18" t="s">
        <v>279</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ht="15.75" customHeight="1">
      <c r="A1262" s="20" t="s">
        <v>8</v>
      </c>
      <c r="B1262" s="104" t="s">
        <v>9</v>
      </c>
      <c r="C1262" s="105"/>
      <c r="D1262" s="20" t="s">
        <v>10</v>
      </c>
      <c r="E1262" s="22" t="s">
        <v>11</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ht="15.75" customHeight="1">
      <c r="A1263" s="24"/>
      <c r="B1263" s="25" t="s">
        <v>12</v>
      </c>
      <c r="C1263" s="26" t="s">
        <v>13</v>
      </c>
      <c r="D1263" s="24"/>
      <c r="E1263" s="24"/>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ht="15.75" customHeight="1">
      <c r="A1264" s="120">
        <v>45575.0</v>
      </c>
      <c r="B1264" s="130" t="s">
        <v>1467</v>
      </c>
      <c r="C1264" s="130" t="s">
        <v>1468</v>
      </c>
      <c r="D1264" s="130" t="s">
        <v>1158</v>
      </c>
      <c r="E1264" s="91">
        <v>1900.0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ht="15.75" customHeight="1">
      <c r="A1265" s="146"/>
      <c r="B1265" s="147"/>
      <c r="C1265" s="111"/>
      <c r="D1265" s="36"/>
      <c r="E1265" s="78"/>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ht="15.75" customHeight="1">
      <c r="A1266" s="87" t="s">
        <v>20</v>
      </c>
      <c r="B1266" s="88"/>
      <c r="C1266" s="89"/>
      <c r="D1266" s="90"/>
      <c r="E1266" s="47">
        <f>SUM(E1264:E1265)</f>
        <v>1900</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ht="15.75" customHeight="1">
      <c r="A1267" s="178"/>
      <c r="B1267" s="163"/>
      <c r="C1267" s="164"/>
      <c r="D1267" s="163"/>
      <c r="E1267" s="165"/>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ht="15.75" customHeight="1">
      <c r="A1268" s="10" t="s">
        <v>74</v>
      </c>
      <c r="B1268" s="11"/>
      <c r="C1268" s="11"/>
      <c r="D1268" s="11"/>
      <c r="E1268" s="12"/>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ht="15.75" customHeight="1">
      <c r="A1269" s="61" t="s">
        <v>1152</v>
      </c>
      <c r="B1269" s="39"/>
      <c r="C1269" s="39"/>
      <c r="D1269" s="39"/>
      <c r="E1269" s="40"/>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ht="15.75" customHeight="1">
      <c r="A1270" s="14" t="s">
        <v>1153</v>
      </c>
      <c r="B1270" s="15"/>
      <c r="C1270" s="16" t="s">
        <v>1154</v>
      </c>
      <c r="D1270" s="17" t="s">
        <v>1155</v>
      </c>
      <c r="E1270" s="18" t="s">
        <v>7</v>
      </c>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ht="15.75" customHeight="1">
      <c r="A1271" s="20" t="s">
        <v>8</v>
      </c>
      <c r="B1271" s="104" t="s">
        <v>9</v>
      </c>
      <c r="C1271" s="105"/>
      <c r="D1271" s="20" t="s">
        <v>10</v>
      </c>
      <c r="E1271" s="22" t="s">
        <v>11</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ht="15.75" customHeight="1">
      <c r="A1272" s="24"/>
      <c r="B1272" s="25" t="s">
        <v>12</v>
      </c>
      <c r="C1272" s="26" t="s">
        <v>13</v>
      </c>
      <c r="D1272" s="24"/>
      <c r="E1272" s="24"/>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ht="15.75" customHeight="1">
      <c r="A1273" s="120">
        <v>45489.0</v>
      </c>
      <c r="B1273" s="130" t="s">
        <v>1156</v>
      </c>
      <c r="C1273" s="85" t="s">
        <v>1157</v>
      </c>
      <c r="D1273" s="130" t="s">
        <v>1158</v>
      </c>
      <c r="E1273" s="91">
        <v>850.0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ht="15.75" customHeight="1">
      <c r="A1274" s="120">
        <v>45483.0</v>
      </c>
      <c r="B1274" s="130" t="s">
        <v>1159</v>
      </c>
      <c r="C1274" s="74" t="s">
        <v>1160</v>
      </c>
      <c r="D1274" s="52" t="s">
        <v>1161</v>
      </c>
      <c r="E1274" s="91">
        <v>240.0</v>
      </c>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ht="15.75" customHeight="1">
      <c r="A1275" s="87" t="s">
        <v>20</v>
      </c>
      <c r="B1275" s="88"/>
      <c r="C1275" s="89"/>
      <c r="D1275" s="90"/>
      <c r="E1275" s="47">
        <f>SUM(E1273:E1274)</f>
        <v>1090</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ht="15.75" customHeight="1">
      <c r="A1276" s="149"/>
      <c r="B1276" s="150"/>
      <c r="C1276" s="151"/>
      <c r="D1276" s="150"/>
      <c r="E1276" s="152"/>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ht="15.75" customHeight="1">
      <c r="A1277" s="50" t="s">
        <v>2</v>
      </c>
      <c r="B1277" s="11"/>
      <c r="C1277" s="11"/>
      <c r="D1277" s="11"/>
      <c r="E1277" s="12"/>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ht="15.75" customHeight="1">
      <c r="A1278" s="61" t="s">
        <v>1162</v>
      </c>
      <c r="B1278" s="39"/>
      <c r="C1278" s="39"/>
      <c r="D1278" s="39"/>
      <c r="E1278" s="40"/>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ht="15.75" customHeight="1">
      <c r="A1279" s="14" t="s">
        <v>1153</v>
      </c>
      <c r="B1279" s="15"/>
      <c r="C1279" s="16" t="s">
        <v>1154</v>
      </c>
      <c r="D1279" s="17" t="s">
        <v>1155</v>
      </c>
      <c r="E1279" s="18" t="s">
        <v>7</v>
      </c>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ht="15.75" customHeight="1">
      <c r="A1280" s="20" t="s">
        <v>8</v>
      </c>
      <c r="B1280" s="104" t="s">
        <v>9</v>
      </c>
      <c r="C1280" s="105"/>
      <c r="D1280" s="20" t="s">
        <v>10</v>
      </c>
      <c r="E1280" s="22" t="s">
        <v>11</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ht="15.75" customHeight="1">
      <c r="A1281" s="24"/>
      <c r="B1281" s="25" t="s">
        <v>12</v>
      </c>
      <c r="C1281" s="26" t="s">
        <v>13</v>
      </c>
      <c r="D1281" s="24"/>
      <c r="E1281" s="24"/>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ht="15.75" customHeight="1">
      <c r="A1282" s="120">
        <v>45489.0</v>
      </c>
      <c r="B1282" s="130" t="s">
        <v>1163</v>
      </c>
      <c r="C1282" s="85" t="s">
        <v>1164</v>
      </c>
      <c r="D1282" s="130" t="s">
        <v>1165</v>
      </c>
      <c r="E1282" s="91">
        <v>1774.0</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ht="15.75" customHeight="1">
      <c r="A1283" s="120">
        <v>45476.0</v>
      </c>
      <c r="B1283" s="130" t="s">
        <v>1166</v>
      </c>
      <c r="C1283" s="74" t="s">
        <v>1167</v>
      </c>
      <c r="D1283" s="130" t="s">
        <v>1165</v>
      </c>
      <c r="E1283" s="91">
        <v>50.0</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ht="15.75" customHeight="1">
      <c r="A1284" s="120">
        <v>45489.0</v>
      </c>
      <c r="B1284" s="130" t="s">
        <v>1168</v>
      </c>
      <c r="C1284" s="74" t="s">
        <v>1169</v>
      </c>
      <c r="D1284" s="130" t="s">
        <v>1165</v>
      </c>
      <c r="E1284" s="91">
        <v>122.5</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ht="15.75" customHeight="1">
      <c r="A1285" s="87" t="s">
        <v>20</v>
      </c>
      <c r="B1285" s="88"/>
      <c r="C1285" s="89"/>
      <c r="D1285" s="90"/>
      <c r="E1285" s="47">
        <f>SUM(E1282:E1284)</f>
        <v>1946.5</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ht="15.75" customHeight="1">
      <c r="A1286" s="178"/>
      <c r="B1286" s="163"/>
      <c r="C1286" s="164"/>
      <c r="D1286" s="163"/>
      <c r="E1286" s="165"/>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ht="15.75" customHeight="1">
      <c r="A1287" s="50" t="s">
        <v>2</v>
      </c>
      <c r="B1287" s="11"/>
      <c r="C1287" s="11"/>
      <c r="D1287" s="11"/>
      <c r="E1287" s="12"/>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ht="15.75" customHeight="1">
      <c r="A1288" s="61" t="s">
        <v>1469</v>
      </c>
      <c r="B1288" s="39"/>
      <c r="C1288" s="39"/>
      <c r="D1288" s="39"/>
      <c r="E1288" s="40"/>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ht="15.75" customHeight="1">
      <c r="A1289" s="179" t="s">
        <v>1171</v>
      </c>
      <c r="B1289" s="15"/>
      <c r="C1289" s="16" t="s">
        <v>1172</v>
      </c>
      <c r="D1289" s="17" t="s">
        <v>1173</v>
      </c>
      <c r="E1289" s="18" t="s">
        <v>7</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ht="15.75" customHeight="1">
      <c r="A1290" s="20" t="s">
        <v>8</v>
      </c>
      <c r="B1290" s="104" t="s">
        <v>9</v>
      </c>
      <c r="C1290" s="105"/>
      <c r="D1290" s="20" t="s">
        <v>10</v>
      </c>
      <c r="E1290" s="22" t="s">
        <v>11</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ht="15.75" customHeight="1">
      <c r="A1291" s="24"/>
      <c r="B1291" s="25" t="s">
        <v>12</v>
      </c>
      <c r="C1291" s="26" t="s">
        <v>13</v>
      </c>
      <c r="D1291" s="24"/>
      <c r="E1291" s="24"/>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ht="15.75" customHeight="1">
      <c r="A1292" s="191" t="s">
        <v>1184</v>
      </c>
      <c r="B1292" s="130" t="s">
        <v>1184</v>
      </c>
      <c r="C1292" s="85" t="s">
        <v>1184</v>
      </c>
      <c r="D1292" s="130" t="s">
        <v>1184</v>
      </c>
      <c r="E1292" s="91">
        <v>0.0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ht="15.75" customHeight="1">
      <c r="A1293" s="180"/>
      <c r="B1293" s="130"/>
      <c r="C1293" s="74"/>
      <c r="D1293" s="52" t="s">
        <v>1470</v>
      </c>
      <c r="E1293" s="91"/>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ht="15.75" customHeight="1">
      <c r="A1294" s="87" t="s">
        <v>20</v>
      </c>
      <c r="B1294" s="88"/>
      <c r="C1294" s="89"/>
      <c r="D1294" s="90"/>
      <c r="E1294" s="47">
        <f>SUM(E1292:E1293)</f>
        <v>0</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ht="15.75" customHeight="1">
      <c r="A1295" s="79"/>
      <c r="B1295" s="80"/>
      <c r="C1295" s="81"/>
      <c r="D1295" s="80"/>
      <c r="E1295" s="82"/>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ht="15.75" customHeight="1">
      <c r="A1296" s="10" t="s">
        <v>74</v>
      </c>
      <c r="B1296" s="11"/>
      <c r="C1296" s="11"/>
      <c r="D1296" s="11"/>
      <c r="E1296" s="12"/>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ht="15.75" customHeight="1">
      <c r="A1297" s="61" t="s">
        <v>1469</v>
      </c>
      <c r="B1297" s="39"/>
      <c r="C1297" s="39"/>
      <c r="D1297" s="39"/>
      <c r="E1297" s="40"/>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ht="15.75" customHeight="1">
      <c r="A1298" s="179" t="s">
        <v>1171</v>
      </c>
      <c r="B1298" s="15"/>
      <c r="C1298" s="16" t="s">
        <v>1175</v>
      </c>
      <c r="D1298" s="17" t="s">
        <v>1173</v>
      </c>
      <c r="E1298" s="18" t="s">
        <v>7</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ht="15.75" customHeight="1">
      <c r="A1299" s="20" t="s">
        <v>8</v>
      </c>
      <c r="B1299" s="104" t="s">
        <v>9</v>
      </c>
      <c r="C1299" s="105"/>
      <c r="D1299" s="20" t="s">
        <v>10</v>
      </c>
      <c r="E1299" s="22" t="s">
        <v>11</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ht="15.75" customHeight="1">
      <c r="A1300" s="24"/>
      <c r="B1300" s="25" t="s">
        <v>12</v>
      </c>
      <c r="C1300" s="26" t="s">
        <v>13</v>
      </c>
      <c r="D1300" s="24"/>
      <c r="E1300" s="24"/>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ht="15.75" customHeight="1">
      <c r="A1301" s="120">
        <v>45534.0</v>
      </c>
      <c r="B1301" s="130" t="s">
        <v>1471</v>
      </c>
      <c r="C1301" s="85" t="s">
        <v>1472</v>
      </c>
      <c r="D1301" s="130" t="s">
        <v>1473</v>
      </c>
      <c r="E1301" s="91">
        <v>300.0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ht="15.75" customHeight="1">
      <c r="A1302" s="146"/>
      <c r="B1302" s="147"/>
      <c r="C1302" s="111"/>
      <c r="D1302" s="36"/>
      <c r="E1302" s="78"/>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ht="15.75" customHeight="1">
      <c r="A1303" s="87" t="s">
        <v>20</v>
      </c>
      <c r="B1303" s="88"/>
      <c r="C1303" s="89"/>
      <c r="D1303" s="90"/>
      <c r="E1303" s="47">
        <f>SUM(E1301:E1302)</f>
        <v>300</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ht="15.75" customHeight="1">
      <c r="A1304" s="178"/>
      <c r="B1304" s="163"/>
      <c r="C1304" s="164"/>
      <c r="D1304" s="163"/>
      <c r="E1304" s="165"/>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ht="15.75" customHeight="1">
      <c r="A1305" s="10" t="s">
        <v>74</v>
      </c>
      <c r="B1305" s="11"/>
      <c r="C1305" s="11"/>
      <c r="D1305" s="11"/>
      <c r="E1305" s="12"/>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ht="15.75" customHeight="1">
      <c r="A1306" s="61" t="s">
        <v>1176</v>
      </c>
      <c r="B1306" s="39"/>
      <c r="C1306" s="39"/>
      <c r="D1306" s="39"/>
      <c r="E1306" s="40"/>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ht="15.75" customHeight="1">
      <c r="A1307" s="179" t="s">
        <v>1177</v>
      </c>
      <c r="B1307" s="15"/>
      <c r="C1307" s="16" t="s">
        <v>1178</v>
      </c>
      <c r="D1307" s="17" t="s">
        <v>1179</v>
      </c>
      <c r="E1307" s="18" t="s">
        <v>7</v>
      </c>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ht="15.75" customHeight="1">
      <c r="A1308" s="20" t="s">
        <v>8</v>
      </c>
      <c r="B1308" s="104" t="s">
        <v>9</v>
      </c>
      <c r="C1308" s="105"/>
      <c r="D1308" s="20" t="s">
        <v>10</v>
      </c>
      <c r="E1308" s="22" t="s">
        <v>11</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ht="15.75" customHeight="1">
      <c r="A1309" s="24"/>
      <c r="B1309" s="25" t="s">
        <v>12</v>
      </c>
      <c r="C1309" s="26" t="s">
        <v>13</v>
      </c>
      <c r="D1309" s="24"/>
      <c r="E1309" s="24"/>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ht="15.75" customHeight="1">
      <c r="A1310" s="120">
        <v>45523.0</v>
      </c>
      <c r="B1310" s="130" t="s">
        <v>627</v>
      </c>
      <c r="C1310" s="85" t="s">
        <v>628</v>
      </c>
      <c r="D1310" s="130" t="s">
        <v>1180</v>
      </c>
      <c r="E1310" s="91">
        <v>3600.0</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ht="15.75" customHeight="1">
      <c r="A1311" s="120">
        <v>45524.0</v>
      </c>
      <c r="B1311" s="130" t="s">
        <v>1181</v>
      </c>
      <c r="C1311" s="74" t="s">
        <v>984</v>
      </c>
      <c r="D1311" s="52" t="s">
        <v>1182</v>
      </c>
      <c r="E1311" s="91">
        <v>4944.75</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ht="15.75" customHeight="1">
      <c r="A1312" s="120">
        <v>45530.0</v>
      </c>
      <c r="B1312" s="130" t="s">
        <v>1183</v>
      </c>
      <c r="C1312" s="74" t="s">
        <v>1184</v>
      </c>
      <c r="D1312" s="52" t="s">
        <v>1185</v>
      </c>
      <c r="E1312" s="91">
        <v>149.25</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ht="15.75" customHeight="1">
      <c r="A1313" s="87" t="s">
        <v>20</v>
      </c>
      <c r="B1313" s="88"/>
      <c r="C1313" s="89"/>
      <c r="D1313" s="90"/>
      <c r="E1313" s="47">
        <f>SUM(E1310:E1312)</f>
        <v>8694</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ht="15.75" customHeight="1">
      <c r="A1314" s="178"/>
      <c r="B1314" s="163"/>
      <c r="C1314" s="164"/>
      <c r="D1314" s="163"/>
      <c r="E1314" s="165"/>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ht="15.75" customHeight="1">
      <c r="A1315" s="50" t="s">
        <v>2</v>
      </c>
      <c r="B1315" s="11"/>
      <c r="C1315" s="11"/>
      <c r="D1315" s="11"/>
      <c r="E1315" s="12"/>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ht="15.75" customHeight="1">
      <c r="A1316" s="61" t="s">
        <v>1186</v>
      </c>
      <c r="B1316" s="39"/>
      <c r="C1316" s="39"/>
      <c r="D1316" s="39"/>
      <c r="E1316" s="40"/>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ht="15.75" customHeight="1">
      <c r="A1317" s="179" t="s">
        <v>675</v>
      </c>
      <c r="B1317" s="15"/>
      <c r="C1317" s="16" t="s">
        <v>1187</v>
      </c>
      <c r="D1317" s="17" t="s">
        <v>1149</v>
      </c>
      <c r="E1317" s="18" t="s">
        <v>7</v>
      </c>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ht="15.75" customHeight="1">
      <c r="A1318" s="20" t="s">
        <v>8</v>
      </c>
      <c r="B1318" s="104" t="s">
        <v>9</v>
      </c>
      <c r="C1318" s="105"/>
      <c r="D1318" s="20" t="s">
        <v>10</v>
      </c>
      <c r="E1318" s="22" t="s">
        <v>11</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ht="15.75" customHeight="1">
      <c r="A1319" s="24"/>
      <c r="B1319" s="25" t="s">
        <v>12</v>
      </c>
      <c r="C1319" s="26" t="s">
        <v>13</v>
      </c>
      <c r="D1319" s="24"/>
      <c r="E1319" s="24"/>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ht="15.75" customHeight="1">
      <c r="A1320" s="120">
        <v>45538.0</v>
      </c>
      <c r="B1320" s="130" t="s">
        <v>1188</v>
      </c>
      <c r="C1320" s="85" t="s">
        <v>695</v>
      </c>
      <c r="D1320" s="130" t="s">
        <v>1189</v>
      </c>
      <c r="E1320" s="91">
        <v>200.0</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ht="15.75" customHeight="1">
      <c r="A1321" s="120">
        <v>45539.0</v>
      </c>
      <c r="B1321" s="130" t="s">
        <v>688</v>
      </c>
      <c r="C1321" s="74" t="s">
        <v>689</v>
      </c>
      <c r="D1321" s="52" t="s">
        <v>1190</v>
      </c>
      <c r="E1321" s="91">
        <v>399.0</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ht="15.75" customHeight="1">
      <c r="A1322" s="87" t="s">
        <v>20</v>
      </c>
      <c r="B1322" s="88"/>
      <c r="C1322" s="89"/>
      <c r="D1322" s="90"/>
      <c r="E1322" s="47">
        <f>SUM(E1320:E1321)</f>
        <v>599</v>
      </c>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ht="15.75" customHeight="1">
      <c r="A1323" s="178"/>
      <c r="B1323" s="163"/>
      <c r="C1323" s="164"/>
      <c r="D1323" s="163"/>
      <c r="E1323" s="16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ht="15.75" customHeight="1">
      <c r="A1324" s="50" t="s">
        <v>2</v>
      </c>
      <c r="B1324" s="11"/>
      <c r="C1324" s="11"/>
      <c r="D1324" s="11"/>
      <c r="E1324" s="12"/>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ht="15.75" customHeight="1">
      <c r="A1325" s="61" t="s">
        <v>1191</v>
      </c>
      <c r="B1325" s="39"/>
      <c r="C1325" s="39"/>
      <c r="D1325" s="39"/>
      <c r="E1325" s="40"/>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ht="15.75" customHeight="1">
      <c r="A1326" s="179" t="s">
        <v>1192</v>
      </c>
      <c r="B1326" s="15"/>
      <c r="C1326" s="16" t="s">
        <v>1193</v>
      </c>
      <c r="D1326" s="17" t="s">
        <v>1194</v>
      </c>
      <c r="E1326" s="18" t="s">
        <v>279</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ht="15.75" customHeight="1">
      <c r="A1327" s="20" t="s">
        <v>8</v>
      </c>
      <c r="B1327" s="104" t="s">
        <v>9</v>
      </c>
      <c r="C1327" s="105"/>
      <c r="D1327" s="20" t="s">
        <v>10</v>
      </c>
      <c r="E1327" s="22" t="s">
        <v>11</v>
      </c>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ht="15.75" customHeight="1">
      <c r="A1328" s="24"/>
      <c r="B1328" s="25" t="s">
        <v>12</v>
      </c>
      <c r="C1328" s="26" t="s">
        <v>13</v>
      </c>
      <c r="D1328" s="24"/>
      <c r="E1328" s="24"/>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ht="15.75" customHeight="1">
      <c r="A1329" s="120"/>
      <c r="B1329" s="130"/>
      <c r="C1329" s="85"/>
      <c r="D1329" s="130"/>
      <c r="E1329" s="91"/>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ht="15.75" customHeight="1">
      <c r="A1330" s="180"/>
      <c r="B1330" s="130"/>
      <c r="C1330" s="74"/>
      <c r="D1330" s="52"/>
      <c r="E1330" s="91"/>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ht="15.75" customHeight="1">
      <c r="A1331" s="87" t="s">
        <v>20</v>
      </c>
      <c r="B1331" s="88"/>
      <c r="C1331" s="89"/>
      <c r="D1331" s="90"/>
      <c r="E1331" s="47">
        <f>SUM(E1329:E1330)</f>
        <v>0</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ht="15.75" customHeight="1">
      <c r="A1332" s="178"/>
      <c r="B1332" s="163"/>
      <c r="C1332" s="164"/>
      <c r="D1332" s="163"/>
      <c r="E1332" s="165"/>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ht="15.75" customHeight="1">
      <c r="A1333" s="50" t="s">
        <v>2</v>
      </c>
      <c r="B1333" s="11"/>
      <c r="C1333" s="11"/>
      <c r="D1333" s="11"/>
      <c r="E1333" s="12"/>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ht="15.75" customHeight="1">
      <c r="A1334" s="61" t="s">
        <v>1195</v>
      </c>
      <c r="B1334" s="39"/>
      <c r="C1334" s="39"/>
      <c r="D1334" s="39"/>
      <c r="E1334" s="40"/>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ht="15.75" customHeight="1">
      <c r="A1335" s="179" t="s">
        <v>1196</v>
      </c>
      <c r="B1335" s="15"/>
      <c r="C1335" s="16" t="s">
        <v>1197</v>
      </c>
      <c r="D1335" s="17" t="s">
        <v>1198</v>
      </c>
      <c r="E1335" s="18" t="s">
        <v>7</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ht="15.75" customHeight="1">
      <c r="A1336" s="20" t="s">
        <v>8</v>
      </c>
      <c r="B1336" s="104" t="s">
        <v>9</v>
      </c>
      <c r="C1336" s="105"/>
      <c r="D1336" s="20" t="s">
        <v>10</v>
      </c>
      <c r="E1336" s="22" t="s">
        <v>11</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ht="15.75" customHeight="1">
      <c r="A1337" s="24"/>
      <c r="B1337" s="25" t="s">
        <v>12</v>
      </c>
      <c r="C1337" s="26" t="s">
        <v>13</v>
      </c>
      <c r="D1337" s="24"/>
      <c r="E1337" s="24"/>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ht="15.75" customHeight="1">
      <c r="A1338" s="120">
        <v>45512.0</v>
      </c>
      <c r="B1338" s="130" t="s">
        <v>1199</v>
      </c>
      <c r="C1338" s="85" t="s">
        <v>1200</v>
      </c>
      <c r="D1338" s="130" t="s">
        <v>1201</v>
      </c>
      <c r="E1338" s="91">
        <v>324.0</v>
      </c>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ht="15.75" customHeight="1">
      <c r="A1339" s="87" t="s">
        <v>20</v>
      </c>
      <c r="B1339" s="88"/>
      <c r="C1339" s="89"/>
      <c r="D1339" s="90"/>
      <c r="E1339" s="47">
        <f>SUM(E1338)</f>
        <v>324</v>
      </c>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ht="15.75" customHeight="1">
      <c r="A1340" s="178"/>
      <c r="B1340" s="163"/>
      <c r="C1340" s="164"/>
      <c r="D1340" s="163"/>
      <c r="E1340" s="165"/>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ht="15.75" customHeight="1">
      <c r="A1341" s="10" t="s">
        <v>74</v>
      </c>
      <c r="B1341" s="11"/>
      <c r="C1341" s="11"/>
      <c r="D1341" s="11"/>
      <c r="E1341" s="12"/>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ht="15.75" customHeight="1">
      <c r="A1342" s="61" t="s">
        <v>1202</v>
      </c>
      <c r="B1342" s="39"/>
      <c r="C1342" s="39"/>
      <c r="D1342" s="39"/>
      <c r="E1342" s="40"/>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ht="15.75" customHeight="1">
      <c r="A1343" s="179" t="s">
        <v>1203</v>
      </c>
      <c r="B1343" s="15"/>
      <c r="C1343" s="16" t="s">
        <v>1204</v>
      </c>
      <c r="D1343" s="17" t="s">
        <v>1205</v>
      </c>
      <c r="E1343" s="18" t="s">
        <v>279</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ht="15.75" customHeight="1">
      <c r="A1344" s="20" t="s">
        <v>8</v>
      </c>
      <c r="B1344" s="104" t="s">
        <v>9</v>
      </c>
      <c r="C1344" s="105"/>
      <c r="D1344" s="20" t="s">
        <v>10</v>
      </c>
      <c r="E1344" s="22" t="s">
        <v>11</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ht="15.75" customHeight="1">
      <c r="A1345" s="24"/>
      <c r="B1345" s="25" t="s">
        <v>12</v>
      </c>
      <c r="C1345" s="26" t="s">
        <v>13</v>
      </c>
      <c r="D1345" s="24"/>
      <c r="E1345" s="24"/>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ht="15.75" customHeight="1">
      <c r="A1346" s="120"/>
      <c r="B1346" s="130"/>
      <c r="C1346" s="85"/>
      <c r="D1346" s="130"/>
      <c r="E1346" s="91"/>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ht="15.75" customHeight="1">
      <c r="A1347" s="120"/>
      <c r="B1347" s="130"/>
      <c r="C1347" s="74"/>
      <c r="D1347" s="52"/>
      <c r="E1347" s="91"/>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ht="15.75" customHeight="1">
      <c r="A1348" s="120"/>
      <c r="B1348" s="130"/>
      <c r="C1348" s="74"/>
      <c r="D1348" s="52"/>
      <c r="E1348" s="91"/>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ht="15.75" customHeight="1">
      <c r="A1349" s="87" t="s">
        <v>20</v>
      </c>
      <c r="B1349" s="88"/>
      <c r="C1349" s="89"/>
      <c r="D1349" s="90"/>
      <c r="E1349" s="47">
        <f>SUM(E1346:E1348)</f>
        <v>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ht="15.75" customHeight="1">
      <c r="A1350" s="178"/>
      <c r="B1350" s="163"/>
      <c r="C1350" s="164"/>
      <c r="D1350" s="163"/>
      <c r="E1350" s="165"/>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ht="15.75" customHeight="1">
      <c r="A1351" s="192" t="s">
        <v>74</v>
      </c>
      <c r="B1351" s="11"/>
      <c r="C1351" s="11"/>
      <c r="D1351" s="11"/>
      <c r="E1351" s="12"/>
      <c r="F1351" s="193"/>
      <c r="G1351" s="193"/>
      <c r="H1351" s="193"/>
      <c r="I1351" s="193"/>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193"/>
      <c r="AH1351" s="193"/>
      <c r="AI1351" s="193"/>
      <c r="AJ1351" s="193"/>
      <c r="AK1351" s="193"/>
      <c r="AL1351" s="193"/>
      <c r="AM1351" s="193"/>
      <c r="AN1351" s="193"/>
      <c r="AO1351" s="193"/>
      <c r="AP1351" s="193"/>
      <c r="AQ1351" s="193"/>
      <c r="AR1351" s="193"/>
      <c r="AS1351" s="193"/>
      <c r="AT1351" s="193"/>
      <c r="AU1351" s="193"/>
      <c r="AV1351" s="193"/>
      <c r="AW1351" s="193"/>
      <c r="AX1351" s="193"/>
    </row>
    <row r="1352" ht="15.75" customHeight="1">
      <c r="A1352" s="96" t="s">
        <v>1474</v>
      </c>
      <c r="E1352" s="97"/>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ht="15.75" customHeight="1">
      <c r="A1353" s="179" t="s">
        <v>862</v>
      </c>
      <c r="B1353" s="15"/>
      <c r="C1353" s="16" t="s">
        <v>1207</v>
      </c>
      <c r="D1353" s="17" t="s">
        <v>1208</v>
      </c>
      <c r="E1353" s="18" t="s">
        <v>7</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ht="15.75" customHeight="1">
      <c r="A1354" s="20" t="s">
        <v>8</v>
      </c>
      <c r="B1354" s="104" t="s">
        <v>9</v>
      </c>
      <c r="C1354" s="105"/>
      <c r="D1354" s="20" t="s">
        <v>10</v>
      </c>
      <c r="E1354" s="22" t="s">
        <v>11</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ht="15.75" customHeight="1">
      <c r="A1355" s="24"/>
      <c r="B1355" s="25" t="s">
        <v>12</v>
      </c>
      <c r="C1355" s="26" t="s">
        <v>13</v>
      </c>
      <c r="D1355" s="24"/>
      <c r="E1355" s="24"/>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ht="15.75" customHeight="1">
      <c r="A1356" s="120">
        <v>45573.0</v>
      </c>
      <c r="B1356" s="130" t="s">
        <v>1475</v>
      </c>
      <c r="C1356" s="85" t="s">
        <v>1476</v>
      </c>
      <c r="D1356" s="130" t="s">
        <v>1477</v>
      </c>
      <c r="E1356" s="91">
        <v>600.0</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ht="15.75" customHeight="1">
      <c r="A1357" s="120">
        <v>45546.0</v>
      </c>
      <c r="B1357" s="130" t="s">
        <v>1478</v>
      </c>
      <c r="C1357" s="85" t="s">
        <v>194</v>
      </c>
      <c r="D1357" s="130" t="s">
        <v>1479</v>
      </c>
      <c r="E1357" s="91">
        <v>1187.5</v>
      </c>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ht="15.75" customHeight="1">
      <c r="A1358" s="120">
        <v>45562.0</v>
      </c>
      <c r="B1358" s="130"/>
      <c r="C1358" s="85"/>
      <c r="D1358" s="130" t="s">
        <v>1480</v>
      </c>
      <c r="E1358" s="91">
        <v>62.5</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ht="15.75" customHeight="1">
      <c r="A1359" s="87" t="s">
        <v>20</v>
      </c>
      <c r="B1359" s="88"/>
      <c r="C1359" s="89"/>
      <c r="D1359" s="90"/>
      <c r="E1359" s="47">
        <f>SUM(E1356:E1358)</f>
        <v>1850</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ht="15.75" customHeight="1">
      <c r="A1360" s="79"/>
      <c r="B1360" s="80"/>
      <c r="C1360" s="81"/>
      <c r="D1360" s="80"/>
      <c r="E1360" s="82"/>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ht="15.75" customHeight="1">
      <c r="A1361" s="50" t="s">
        <v>2</v>
      </c>
      <c r="B1361" s="11"/>
      <c r="C1361" s="11"/>
      <c r="D1361" s="11"/>
      <c r="E1361" s="12"/>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ht="15.75" customHeight="1">
      <c r="A1362" s="61" t="s">
        <v>1481</v>
      </c>
      <c r="B1362" s="39"/>
      <c r="C1362" s="39"/>
      <c r="D1362" s="39"/>
      <c r="E1362" s="40"/>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ht="15.75" customHeight="1">
      <c r="A1363" s="179" t="s">
        <v>862</v>
      </c>
      <c r="B1363" s="15"/>
      <c r="C1363" s="16" t="s">
        <v>1210</v>
      </c>
      <c r="D1363" s="17" t="s">
        <v>1208</v>
      </c>
      <c r="E1363" s="18" t="s">
        <v>7</v>
      </c>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ht="15.75" customHeight="1">
      <c r="A1364" s="20" t="s">
        <v>8</v>
      </c>
      <c r="B1364" s="104" t="s">
        <v>9</v>
      </c>
      <c r="C1364" s="105"/>
      <c r="D1364" s="20" t="s">
        <v>10</v>
      </c>
      <c r="E1364" s="22" t="s">
        <v>11</v>
      </c>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ht="15.75" customHeight="1">
      <c r="A1365" s="24"/>
      <c r="B1365" s="25" t="s">
        <v>12</v>
      </c>
      <c r="C1365" s="26" t="s">
        <v>13</v>
      </c>
      <c r="D1365" s="24"/>
      <c r="E1365" s="24"/>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ht="15.75" customHeight="1">
      <c r="A1366" s="120">
        <v>45546.0</v>
      </c>
      <c r="B1366" s="130" t="s">
        <v>1482</v>
      </c>
      <c r="C1366" s="131" t="s">
        <v>1483</v>
      </c>
      <c r="D1366" s="131" t="s">
        <v>1484</v>
      </c>
      <c r="E1366" s="91">
        <v>680.0</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ht="15.75" customHeight="1">
      <c r="A1367" s="120">
        <v>45594.0</v>
      </c>
      <c r="B1367" s="130" t="s">
        <v>1485</v>
      </c>
      <c r="C1367" s="131" t="s">
        <v>1486</v>
      </c>
      <c r="D1367" s="131" t="s">
        <v>1487</v>
      </c>
      <c r="E1367" s="91">
        <v>60.0</v>
      </c>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ht="15.75" customHeight="1">
      <c r="A1368" s="87" t="s">
        <v>20</v>
      </c>
      <c r="B1368" s="88"/>
      <c r="C1368" s="89"/>
      <c r="D1368" s="90"/>
      <c r="E1368" s="47">
        <f>SUM(E1366:E1367)</f>
        <v>740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ht="15.75" customHeight="1">
      <c r="A1369" s="178"/>
      <c r="B1369" s="163"/>
      <c r="C1369" s="164"/>
      <c r="D1369" s="163"/>
      <c r="E1369" s="165"/>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ht="15.75" customHeight="1">
      <c r="A1370" s="50" t="s">
        <v>2</v>
      </c>
      <c r="B1370" s="11"/>
      <c r="C1370" s="11"/>
      <c r="D1370" s="11"/>
      <c r="E1370" s="12"/>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ht="15.75" customHeight="1">
      <c r="A1371" s="61" t="s">
        <v>1211</v>
      </c>
      <c r="B1371" s="39"/>
      <c r="C1371" s="39"/>
      <c r="D1371" s="39"/>
      <c r="E1371" s="40"/>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ht="15.75" customHeight="1">
      <c r="A1372" s="179" t="s">
        <v>1212</v>
      </c>
      <c r="B1372" s="15"/>
      <c r="C1372" s="16" t="s">
        <v>1213</v>
      </c>
      <c r="D1372" s="17" t="s">
        <v>1214</v>
      </c>
      <c r="E1372" s="18" t="s">
        <v>7</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ht="15.75" customHeight="1">
      <c r="A1373" s="20" t="s">
        <v>8</v>
      </c>
      <c r="B1373" s="104" t="s">
        <v>9</v>
      </c>
      <c r="C1373" s="105"/>
      <c r="D1373" s="20" t="s">
        <v>10</v>
      </c>
      <c r="E1373" s="22" t="s">
        <v>11</v>
      </c>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ht="15.75" customHeight="1">
      <c r="A1374" s="24"/>
      <c r="B1374" s="25" t="s">
        <v>12</v>
      </c>
      <c r="C1374" s="26" t="s">
        <v>13</v>
      </c>
      <c r="D1374" s="24"/>
      <c r="E1374" s="24"/>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ht="15.75" customHeight="1">
      <c r="A1375" s="120">
        <v>45538.0</v>
      </c>
      <c r="B1375" s="130" t="s">
        <v>1215</v>
      </c>
      <c r="C1375" s="85" t="s">
        <v>1216</v>
      </c>
      <c r="D1375" s="130" t="s">
        <v>1217</v>
      </c>
      <c r="E1375" s="91">
        <v>320.0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ht="15.75" customHeight="1">
      <c r="A1376" s="180">
        <v>45538.0</v>
      </c>
      <c r="B1376" s="130" t="s">
        <v>1218</v>
      </c>
      <c r="C1376" s="74" t="s">
        <v>1219</v>
      </c>
      <c r="D1376" s="52" t="s">
        <v>1220</v>
      </c>
      <c r="E1376" s="91">
        <v>234.0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ht="15.75" customHeight="1">
      <c r="A1377" s="180">
        <v>45545.0</v>
      </c>
      <c r="B1377" s="130" t="s">
        <v>1221</v>
      </c>
      <c r="C1377" s="74" t="s">
        <v>1222</v>
      </c>
      <c r="D1377" s="52" t="s">
        <v>1223</v>
      </c>
      <c r="E1377" s="91">
        <v>690.0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ht="15.75" customHeight="1">
      <c r="A1378" s="87" t="s">
        <v>20</v>
      </c>
      <c r="B1378" s="88"/>
      <c r="C1378" s="89"/>
      <c r="D1378" s="90"/>
      <c r="E1378" s="47">
        <f>SUM(E1375:E1377)</f>
        <v>1244</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ht="15.75" customHeight="1">
      <c r="A1379" s="79"/>
      <c r="B1379" s="80"/>
      <c r="C1379" s="81"/>
      <c r="D1379" s="80"/>
      <c r="E1379" s="82"/>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ht="15.75" customHeight="1">
      <c r="A1380" s="194" t="s">
        <v>74</v>
      </c>
      <c r="B1380" s="11"/>
      <c r="C1380" s="11"/>
      <c r="D1380" s="11"/>
      <c r="E1380" s="12"/>
      <c r="F1380" s="193"/>
      <c r="G1380" s="193"/>
      <c r="H1380" s="193"/>
      <c r="I1380" s="193"/>
      <c r="J1380" s="193"/>
      <c r="K1380" s="193"/>
      <c r="L1380" s="193"/>
      <c r="M1380" s="193"/>
      <c r="N1380" s="193"/>
      <c r="O1380" s="193"/>
      <c r="P1380" s="193"/>
      <c r="Q1380" s="193"/>
      <c r="R1380" s="193"/>
      <c r="S1380" s="193"/>
      <c r="T1380" s="193"/>
      <c r="U1380" s="193"/>
      <c r="V1380" s="193"/>
      <c r="W1380" s="193"/>
      <c r="X1380" s="193"/>
      <c r="Y1380" s="193"/>
      <c r="Z1380" s="193"/>
      <c r="AA1380" s="193"/>
      <c r="AB1380" s="193"/>
      <c r="AC1380" s="193"/>
      <c r="AD1380" s="193"/>
      <c r="AE1380" s="193"/>
      <c r="AF1380" s="193"/>
      <c r="AG1380" s="193"/>
      <c r="AH1380" s="193"/>
      <c r="AI1380" s="193"/>
      <c r="AJ1380" s="193"/>
      <c r="AK1380" s="193"/>
      <c r="AL1380" s="193"/>
      <c r="AM1380" s="193"/>
      <c r="AN1380" s="193"/>
      <c r="AO1380" s="193"/>
      <c r="AP1380" s="193"/>
      <c r="AQ1380" s="193"/>
      <c r="AR1380" s="193"/>
      <c r="AS1380" s="193"/>
      <c r="AT1380" s="193"/>
      <c r="AU1380" s="193"/>
      <c r="AV1380" s="193"/>
      <c r="AW1380" s="193"/>
      <c r="AX1380" s="193"/>
    </row>
    <row r="1381" ht="15.75" customHeight="1">
      <c r="A1381" s="195" t="s">
        <v>1224</v>
      </c>
      <c r="B1381" s="39"/>
      <c r="C1381" s="39"/>
      <c r="D1381" s="39"/>
      <c r="E1381" s="40"/>
      <c r="F1381" s="193"/>
      <c r="G1381" s="193"/>
      <c r="H1381" s="193"/>
      <c r="I1381" s="193"/>
      <c r="J1381" s="193"/>
      <c r="K1381" s="193"/>
      <c r="L1381" s="193"/>
      <c r="M1381" s="193"/>
      <c r="N1381" s="193"/>
      <c r="O1381" s="193"/>
      <c r="P1381" s="193"/>
      <c r="Q1381" s="193"/>
      <c r="R1381" s="193"/>
      <c r="S1381" s="193"/>
      <c r="T1381" s="193"/>
      <c r="U1381" s="193"/>
      <c r="V1381" s="193"/>
      <c r="W1381" s="193"/>
      <c r="X1381" s="193"/>
      <c r="Y1381" s="193"/>
      <c r="Z1381" s="193"/>
      <c r="AA1381" s="193"/>
      <c r="AB1381" s="193"/>
      <c r="AC1381" s="193"/>
      <c r="AD1381" s="193"/>
      <c r="AE1381" s="193"/>
      <c r="AF1381" s="193"/>
      <c r="AG1381" s="193"/>
      <c r="AH1381" s="193"/>
      <c r="AI1381" s="193"/>
      <c r="AJ1381" s="193"/>
      <c r="AK1381" s="193"/>
      <c r="AL1381" s="193"/>
      <c r="AM1381" s="193"/>
      <c r="AN1381" s="193"/>
      <c r="AO1381" s="193"/>
      <c r="AP1381" s="193"/>
      <c r="AQ1381" s="193"/>
      <c r="AR1381" s="193"/>
      <c r="AS1381" s="193"/>
      <c r="AT1381" s="193"/>
      <c r="AU1381" s="193"/>
      <c r="AV1381" s="193"/>
      <c r="AW1381" s="193"/>
      <c r="AX1381" s="193"/>
    </row>
    <row r="1382" ht="15.75" customHeight="1">
      <c r="A1382" s="196" t="s">
        <v>1212</v>
      </c>
      <c r="B1382" s="15"/>
      <c r="C1382" s="197" t="s">
        <v>1213</v>
      </c>
      <c r="D1382" s="198" t="s">
        <v>1214</v>
      </c>
      <c r="E1382" s="199" t="s">
        <v>7</v>
      </c>
      <c r="F1382" s="193"/>
      <c r="G1382" s="193"/>
      <c r="H1382" s="193"/>
      <c r="I1382" s="193"/>
      <c r="J1382" s="193"/>
      <c r="K1382" s="193"/>
      <c r="L1382" s="193"/>
      <c r="M1382" s="193"/>
      <c r="N1382" s="193"/>
      <c r="O1382" s="193"/>
      <c r="P1382" s="193"/>
      <c r="Q1382" s="193"/>
      <c r="R1382" s="193"/>
      <c r="S1382" s="193"/>
      <c r="T1382" s="193"/>
      <c r="U1382" s="193"/>
      <c r="V1382" s="193"/>
      <c r="W1382" s="193"/>
      <c r="X1382" s="193"/>
      <c r="Y1382" s="193"/>
      <c r="Z1382" s="193"/>
      <c r="AA1382" s="193"/>
      <c r="AB1382" s="193"/>
      <c r="AC1382" s="193"/>
      <c r="AD1382" s="193"/>
      <c r="AE1382" s="193"/>
      <c r="AF1382" s="193"/>
      <c r="AG1382" s="193"/>
      <c r="AH1382" s="193"/>
      <c r="AI1382" s="193"/>
      <c r="AJ1382" s="193"/>
      <c r="AK1382" s="193"/>
      <c r="AL1382" s="193"/>
      <c r="AM1382" s="193"/>
      <c r="AN1382" s="193"/>
      <c r="AO1382" s="193"/>
      <c r="AP1382" s="193"/>
      <c r="AQ1382" s="193"/>
      <c r="AR1382" s="193"/>
      <c r="AS1382" s="193"/>
      <c r="AT1382" s="193"/>
      <c r="AU1382" s="193"/>
      <c r="AV1382" s="193"/>
      <c r="AW1382" s="193"/>
      <c r="AX1382" s="193"/>
    </row>
    <row r="1383" ht="15.75" customHeight="1">
      <c r="A1383" s="200" t="s">
        <v>8</v>
      </c>
      <c r="B1383" s="201" t="s">
        <v>9</v>
      </c>
      <c r="C1383" s="202"/>
      <c r="D1383" s="200" t="s">
        <v>10</v>
      </c>
      <c r="E1383" s="203" t="s">
        <v>11</v>
      </c>
      <c r="F1383" s="193"/>
      <c r="G1383" s="193"/>
      <c r="H1383" s="193"/>
      <c r="I1383" s="193"/>
      <c r="J1383" s="193"/>
      <c r="K1383" s="193"/>
      <c r="L1383" s="193"/>
      <c r="M1383" s="193"/>
      <c r="N1383" s="193"/>
      <c r="O1383" s="193"/>
      <c r="P1383" s="193"/>
      <c r="Q1383" s="193"/>
      <c r="R1383" s="193"/>
      <c r="S1383" s="193"/>
      <c r="T1383" s="193"/>
      <c r="U1383" s="193"/>
      <c r="V1383" s="193"/>
      <c r="W1383" s="193"/>
      <c r="X1383" s="193"/>
      <c r="Y1383" s="193"/>
      <c r="Z1383" s="193"/>
      <c r="AA1383" s="193"/>
      <c r="AB1383" s="193"/>
      <c r="AC1383" s="193"/>
      <c r="AD1383" s="193"/>
      <c r="AE1383" s="193"/>
      <c r="AF1383" s="193"/>
      <c r="AG1383" s="193"/>
      <c r="AH1383" s="193"/>
      <c r="AI1383" s="193"/>
      <c r="AJ1383" s="193"/>
      <c r="AK1383" s="193"/>
      <c r="AL1383" s="193"/>
      <c r="AM1383" s="193"/>
      <c r="AN1383" s="193"/>
      <c r="AO1383" s="193"/>
      <c r="AP1383" s="193"/>
      <c r="AQ1383" s="193"/>
      <c r="AR1383" s="193"/>
      <c r="AS1383" s="193"/>
      <c r="AT1383" s="193"/>
      <c r="AU1383" s="193"/>
      <c r="AV1383" s="193"/>
      <c r="AW1383" s="193"/>
      <c r="AX1383" s="193"/>
    </row>
    <row r="1384" ht="15.75" customHeight="1">
      <c r="A1384" s="24"/>
      <c r="B1384" s="204" t="s">
        <v>12</v>
      </c>
      <c r="C1384" s="205" t="s">
        <v>13</v>
      </c>
      <c r="D1384" s="24"/>
      <c r="E1384" s="24"/>
      <c r="F1384" s="193"/>
      <c r="G1384" s="193"/>
      <c r="H1384" s="193"/>
      <c r="I1384" s="193"/>
      <c r="J1384" s="193"/>
      <c r="K1384" s="193"/>
      <c r="L1384" s="193"/>
      <c r="M1384" s="193"/>
      <c r="N1384" s="193"/>
      <c r="O1384" s="193"/>
      <c r="P1384" s="193"/>
      <c r="Q1384" s="193"/>
      <c r="R1384" s="193"/>
      <c r="S1384" s="193"/>
      <c r="T1384" s="193"/>
      <c r="U1384" s="193"/>
      <c r="V1384" s="193"/>
      <c r="W1384" s="193"/>
      <c r="X1384" s="193"/>
      <c r="Y1384" s="193"/>
      <c r="Z1384" s="193"/>
      <c r="AA1384" s="193"/>
      <c r="AB1384" s="193"/>
      <c r="AC1384" s="193"/>
      <c r="AD1384" s="193"/>
      <c r="AE1384" s="193"/>
      <c r="AF1384" s="193"/>
      <c r="AG1384" s="193"/>
      <c r="AH1384" s="193"/>
      <c r="AI1384" s="193"/>
      <c r="AJ1384" s="193"/>
      <c r="AK1384" s="193"/>
      <c r="AL1384" s="193"/>
      <c r="AM1384" s="193"/>
      <c r="AN1384" s="193"/>
      <c r="AO1384" s="193"/>
      <c r="AP1384" s="193"/>
      <c r="AQ1384" s="193"/>
      <c r="AR1384" s="193"/>
      <c r="AS1384" s="193"/>
      <c r="AT1384" s="193"/>
      <c r="AU1384" s="193"/>
      <c r="AV1384" s="193"/>
      <c r="AW1384" s="193"/>
      <c r="AX1384" s="193"/>
    </row>
    <row r="1385" ht="15.75" customHeight="1">
      <c r="A1385" s="206">
        <v>45544.0</v>
      </c>
      <c r="B1385" s="207" t="s">
        <v>1225</v>
      </c>
      <c r="C1385" s="208" t="s">
        <v>1226</v>
      </c>
      <c r="D1385" s="207" t="s">
        <v>1227</v>
      </c>
      <c r="E1385" s="209">
        <v>3100.0</v>
      </c>
      <c r="F1385" s="193"/>
      <c r="G1385" s="193"/>
      <c r="H1385" s="193"/>
      <c r="I1385" s="193"/>
      <c r="J1385" s="193"/>
      <c r="K1385" s="193"/>
      <c r="L1385" s="193"/>
      <c r="M1385" s="193"/>
      <c r="N1385" s="193"/>
      <c r="O1385" s="193"/>
      <c r="P1385" s="193"/>
      <c r="Q1385" s="193"/>
      <c r="R1385" s="193"/>
      <c r="S1385" s="193"/>
      <c r="T1385" s="193"/>
      <c r="U1385" s="193"/>
      <c r="V1385" s="193"/>
      <c r="W1385" s="193"/>
      <c r="X1385" s="193"/>
      <c r="Y1385" s="193"/>
      <c r="Z1385" s="193"/>
      <c r="AA1385" s="193"/>
      <c r="AB1385" s="193"/>
      <c r="AC1385" s="193"/>
      <c r="AD1385" s="193"/>
      <c r="AE1385" s="193"/>
      <c r="AF1385" s="193"/>
      <c r="AG1385" s="193"/>
      <c r="AH1385" s="193"/>
      <c r="AI1385" s="193"/>
      <c r="AJ1385" s="193"/>
      <c r="AK1385" s="193"/>
      <c r="AL1385" s="193"/>
      <c r="AM1385" s="193"/>
      <c r="AN1385" s="193"/>
      <c r="AO1385" s="193"/>
      <c r="AP1385" s="193"/>
      <c r="AQ1385" s="193"/>
      <c r="AR1385" s="193"/>
      <c r="AS1385" s="193"/>
      <c r="AT1385" s="193"/>
      <c r="AU1385" s="193"/>
      <c r="AV1385" s="193"/>
      <c r="AW1385" s="193"/>
      <c r="AX1385" s="193"/>
    </row>
    <row r="1386" ht="15.75" customHeight="1">
      <c r="A1386" s="206">
        <v>45542.0</v>
      </c>
      <c r="B1386" s="207" t="s">
        <v>1228</v>
      </c>
      <c r="C1386" s="208" t="s">
        <v>1229</v>
      </c>
      <c r="D1386" s="207" t="s">
        <v>1230</v>
      </c>
      <c r="E1386" s="209">
        <v>968.0</v>
      </c>
      <c r="F1386" s="193"/>
      <c r="G1386" s="193"/>
      <c r="H1386" s="193"/>
      <c r="I1386" s="193"/>
      <c r="J1386" s="193"/>
      <c r="K1386" s="193"/>
      <c r="L1386" s="193"/>
      <c r="M1386" s="193"/>
      <c r="N1386" s="193"/>
      <c r="O1386" s="193"/>
      <c r="P1386" s="193"/>
      <c r="Q1386" s="193"/>
      <c r="R1386" s="193"/>
      <c r="S1386" s="193"/>
      <c r="T1386" s="193"/>
      <c r="U1386" s="193"/>
      <c r="V1386" s="193"/>
      <c r="W1386" s="193"/>
      <c r="X1386" s="193"/>
      <c r="Y1386" s="193"/>
      <c r="Z1386" s="193"/>
      <c r="AA1386" s="193"/>
      <c r="AB1386" s="193"/>
      <c r="AC1386" s="193"/>
      <c r="AD1386" s="193"/>
      <c r="AE1386" s="193"/>
      <c r="AF1386" s="193"/>
      <c r="AG1386" s="193"/>
      <c r="AH1386" s="193"/>
      <c r="AI1386" s="193"/>
      <c r="AJ1386" s="193"/>
      <c r="AK1386" s="193"/>
      <c r="AL1386" s="193"/>
      <c r="AM1386" s="193"/>
      <c r="AN1386" s="193"/>
      <c r="AO1386" s="193"/>
      <c r="AP1386" s="193"/>
      <c r="AQ1386" s="193"/>
      <c r="AR1386" s="193"/>
      <c r="AS1386" s="193"/>
      <c r="AT1386" s="193"/>
      <c r="AU1386" s="193"/>
      <c r="AV1386" s="193"/>
      <c r="AW1386" s="193"/>
      <c r="AX1386" s="193"/>
    </row>
    <row r="1387" ht="15.75" customHeight="1">
      <c r="A1387" s="206">
        <v>45546.0</v>
      </c>
      <c r="B1387" s="207" t="s">
        <v>1231</v>
      </c>
      <c r="C1387" s="210" t="s">
        <v>1232</v>
      </c>
      <c r="D1387" s="211" t="s">
        <v>1233</v>
      </c>
      <c r="E1387" s="209">
        <v>300.0</v>
      </c>
      <c r="F1387" s="193"/>
      <c r="G1387" s="193"/>
      <c r="H1387" s="193"/>
      <c r="I1387" s="193"/>
      <c r="J1387" s="193"/>
      <c r="K1387" s="193"/>
      <c r="L1387" s="193"/>
      <c r="M1387" s="193"/>
      <c r="N1387" s="193"/>
      <c r="O1387" s="193"/>
      <c r="P1387" s="193"/>
      <c r="Q1387" s="193"/>
      <c r="R1387" s="193"/>
      <c r="S1387" s="193"/>
      <c r="T1387" s="193"/>
      <c r="U1387" s="193"/>
      <c r="V1387" s="193"/>
      <c r="W1387" s="193"/>
      <c r="X1387" s="193"/>
      <c r="Y1387" s="193"/>
      <c r="Z1387" s="193"/>
      <c r="AA1387" s="193"/>
      <c r="AB1387" s="193"/>
      <c r="AC1387" s="193"/>
      <c r="AD1387" s="193"/>
      <c r="AE1387" s="193"/>
      <c r="AF1387" s="193"/>
      <c r="AG1387" s="193"/>
      <c r="AH1387" s="193"/>
      <c r="AI1387" s="193"/>
      <c r="AJ1387" s="193"/>
      <c r="AK1387" s="193"/>
      <c r="AL1387" s="193"/>
      <c r="AM1387" s="193"/>
      <c r="AN1387" s="193"/>
      <c r="AO1387" s="193"/>
      <c r="AP1387" s="193"/>
      <c r="AQ1387" s="193"/>
      <c r="AR1387" s="193"/>
      <c r="AS1387" s="193"/>
      <c r="AT1387" s="193"/>
      <c r="AU1387" s="193"/>
      <c r="AV1387" s="193"/>
      <c r="AW1387" s="193"/>
      <c r="AX1387" s="193"/>
    </row>
    <row r="1388" ht="15.75" customHeight="1">
      <c r="A1388" s="206">
        <v>45546.0</v>
      </c>
      <c r="B1388" s="207" t="s">
        <v>1228</v>
      </c>
      <c r="C1388" s="210" t="s">
        <v>1229</v>
      </c>
      <c r="D1388" s="211" t="s">
        <v>1234</v>
      </c>
      <c r="E1388" s="209">
        <v>400.0</v>
      </c>
      <c r="F1388" s="193"/>
      <c r="G1388" s="193"/>
      <c r="H1388" s="193"/>
      <c r="I1388" s="193"/>
      <c r="J1388" s="193"/>
      <c r="K1388" s="193"/>
      <c r="L1388" s="193"/>
      <c r="M1388" s="193"/>
      <c r="N1388" s="193"/>
      <c r="O1388" s="193"/>
      <c r="P1388" s="193"/>
      <c r="Q1388" s="193"/>
      <c r="R1388" s="193"/>
      <c r="S1388" s="193"/>
      <c r="T1388" s="193"/>
      <c r="U1388" s="193"/>
      <c r="V1388" s="193"/>
      <c r="W1388" s="193"/>
      <c r="X1388" s="193"/>
      <c r="Y1388" s="193"/>
      <c r="Z1388" s="193"/>
      <c r="AA1388" s="193"/>
      <c r="AB1388" s="193"/>
      <c r="AC1388" s="193"/>
      <c r="AD1388" s="193"/>
      <c r="AE1388" s="193"/>
      <c r="AF1388" s="193"/>
      <c r="AG1388" s="193"/>
      <c r="AH1388" s="193"/>
      <c r="AI1388" s="193"/>
      <c r="AJ1388" s="193"/>
      <c r="AK1388" s="193"/>
      <c r="AL1388" s="193"/>
      <c r="AM1388" s="193"/>
      <c r="AN1388" s="193"/>
      <c r="AO1388" s="193"/>
      <c r="AP1388" s="193"/>
      <c r="AQ1388" s="193"/>
      <c r="AR1388" s="193"/>
      <c r="AS1388" s="193"/>
      <c r="AT1388" s="193"/>
      <c r="AU1388" s="193"/>
      <c r="AV1388" s="193"/>
      <c r="AW1388" s="193"/>
      <c r="AX1388" s="193"/>
    </row>
    <row r="1389" ht="15.75" customHeight="1">
      <c r="A1389" s="206">
        <v>45546.0</v>
      </c>
      <c r="B1389" s="207" t="s">
        <v>1228</v>
      </c>
      <c r="C1389" s="210" t="s">
        <v>1229</v>
      </c>
      <c r="D1389" s="211" t="s">
        <v>1235</v>
      </c>
      <c r="E1389" s="209">
        <v>760.0</v>
      </c>
      <c r="F1389" s="193"/>
      <c r="G1389" s="193"/>
      <c r="H1389" s="193"/>
      <c r="I1389" s="193"/>
      <c r="J1389" s="193"/>
      <c r="K1389" s="193"/>
      <c r="L1389" s="193"/>
      <c r="M1389" s="193"/>
      <c r="N1389" s="193"/>
      <c r="O1389" s="193"/>
      <c r="P1389" s="193"/>
      <c r="Q1389" s="193"/>
      <c r="R1389" s="193"/>
      <c r="S1389" s="193"/>
      <c r="T1389" s="193"/>
      <c r="U1389" s="193"/>
      <c r="V1389" s="193"/>
      <c r="W1389" s="193"/>
      <c r="X1389" s="193"/>
      <c r="Y1389" s="193"/>
      <c r="Z1389" s="193"/>
      <c r="AA1389" s="193"/>
      <c r="AB1389" s="193"/>
      <c r="AC1389" s="193"/>
      <c r="AD1389" s="193"/>
      <c r="AE1389" s="193"/>
      <c r="AF1389" s="193"/>
      <c r="AG1389" s="193"/>
      <c r="AH1389" s="193"/>
      <c r="AI1389" s="193"/>
      <c r="AJ1389" s="193"/>
      <c r="AK1389" s="193"/>
      <c r="AL1389" s="193"/>
      <c r="AM1389" s="193"/>
      <c r="AN1389" s="193"/>
      <c r="AO1389" s="193"/>
      <c r="AP1389" s="193"/>
      <c r="AQ1389" s="193"/>
      <c r="AR1389" s="193"/>
      <c r="AS1389" s="193"/>
      <c r="AT1389" s="193"/>
      <c r="AU1389" s="193"/>
      <c r="AV1389" s="193"/>
      <c r="AW1389" s="193"/>
      <c r="AX1389" s="193"/>
    </row>
    <row r="1390" ht="15.75" customHeight="1">
      <c r="A1390" s="212" t="s">
        <v>20</v>
      </c>
      <c r="B1390" s="213"/>
      <c r="C1390" s="213"/>
      <c r="D1390" s="214"/>
      <c r="E1390" s="215">
        <f>SUM(E1385:E1389)</f>
        <v>5528</v>
      </c>
      <c r="F1390" s="193"/>
      <c r="G1390" s="193"/>
      <c r="H1390" s="193"/>
      <c r="I1390" s="193"/>
      <c r="J1390" s="193"/>
      <c r="K1390" s="193"/>
      <c r="L1390" s="193"/>
      <c r="M1390" s="193"/>
      <c r="N1390" s="193"/>
      <c r="O1390" s="193"/>
      <c r="P1390" s="193"/>
      <c r="Q1390" s="193"/>
      <c r="R1390" s="193"/>
      <c r="S1390" s="193"/>
      <c r="T1390" s="193"/>
      <c r="U1390" s="193"/>
      <c r="V1390" s="193"/>
      <c r="W1390" s="193"/>
      <c r="X1390" s="193"/>
      <c r="Y1390" s="193"/>
      <c r="Z1390" s="193"/>
      <c r="AA1390" s="193"/>
      <c r="AB1390" s="193"/>
      <c r="AC1390" s="193"/>
      <c r="AD1390" s="193"/>
      <c r="AE1390" s="193"/>
      <c r="AF1390" s="193"/>
      <c r="AG1390" s="193"/>
      <c r="AH1390" s="193"/>
      <c r="AI1390" s="193"/>
      <c r="AJ1390" s="193"/>
      <c r="AK1390" s="193"/>
      <c r="AL1390" s="193"/>
      <c r="AM1390" s="193"/>
      <c r="AN1390" s="193"/>
      <c r="AO1390" s="193"/>
      <c r="AP1390" s="193"/>
      <c r="AQ1390" s="193"/>
      <c r="AR1390" s="193"/>
      <c r="AS1390" s="193"/>
      <c r="AT1390" s="193"/>
      <c r="AU1390" s="193"/>
      <c r="AV1390" s="193"/>
      <c r="AW1390" s="193"/>
      <c r="AX1390" s="193"/>
    </row>
    <row r="1391" ht="15.75" customHeight="1">
      <c r="A1391" s="79"/>
      <c r="B1391" s="80"/>
      <c r="C1391" s="81"/>
      <c r="D1391" s="80"/>
      <c r="E1391" s="82"/>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ht="15.75" customHeight="1">
      <c r="A1392" s="10" t="s">
        <v>74</v>
      </c>
      <c r="B1392" s="11"/>
      <c r="C1392" s="11"/>
      <c r="D1392" s="11"/>
      <c r="E1392" s="12"/>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ht="15.75" customHeight="1">
      <c r="A1393" s="61" t="s">
        <v>1488</v>
      </c>
      <c r="B1393" s="39"/>
      <c r="C1393" s="39"/>
      <c r="D1393" s="39"/>
      <c r="E1393" s="40"/>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ht="15.75" customHeight="1">
      <c r="A1394" s="179" t="s">
        <v>870</v>
      </c>
      <c r="B1394" s="15"/>
      <c r="C1394" s="16" t="s">
        <v>1489</v>
      </c>
      <c r="D1394" s="17" t="s">
        <v>1490</v>
      </c>
      <c r="E1394" s="18" t="s">
        <v>7</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ht="15.75" customHeight="1">
      <c r="A1395" s="20" t="s">
        <v>8</v>
      </c>
      <c r="B1395" s="104" t="s">
        <v>9</v>
      </c>
      <c r="C1395" s="105"/>
      <c r="D1395" s="20" t="s">
        <v>10</v>
      </c>
      <c r="E1395" s="22" t="s">
        <v>11</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ht="15.75" customHeight="1">
      <c r="A1396" s="24"/>
      <c r="B1396" s="25" t="s">
        <v>12</v>
      </c>
      <c r="C1396" s="26" t="s">
        <v>13</v>
      </c>
      <c r="D1396" s="24"/>
      <c r="E1396" s="24"/>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ht="15.75" customHeight="1">
      <c r="A1397" s="83">
        <v>45589.0</v>
      </c>
      <c r="B1397" s="207" t="s">
        <v>1491</v>
      </c>
      <c r="C1397" s="207" t="s">
        <v>1492</v>
      </c>
      <c r="D1397" s="130" t="s">
        <v>1493</v>
      </c>
      <c r="E1397" s="91">
        <v>5440.0</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ht="15.75" customHeight="1">
      <c r="A1398" s="83">
        <v>45589.0</v>
      </c>
      <c r="B1398" s="207" t="s">
        <v>1491</v>
      </c>
      <c r="C1398" s="207" t="s">
        <v>1492</v>
      </c>
      <c r="D1398" s="130" t="s">
        <v>1494</v>
      </c>
      <c r="E1398" s="91">
        <v>1360.0</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ht="15.75" customHeight="1">
      <c r="A1399" s="87" t="s">
        <v>20</v>
      </c>
      <c r="B1399" s="88"/>
      <c r="C1399" s="89"/>
      <c r="D1399" s="90"/>
      <c r="E1399" s="47">
        <f>SUM(E1397:E1398)</f>
        <v>6800</v>
      </c>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ht="15.75" customHeight="1">
      <c r="A1400" s="79"/>
      <c r="B1400" s="80"/>
      <c r="C1400" s="81"/>
      <c r="D1400" s="80"/>
      <c r="E1400" s="82"/>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ht="15.75" customHeight="1">
      <c r="A1401" s="194" t="s">
        <v>74</v>
      </c>
      <c r="B1401" s="11"/>
      <c r="C1401" s="11"/>
      <c r="D1401" s="11"/>
      <c r="E1401" s="12"/>
      <c r="F1401" s="193"/>
      <c r="G1401" s="193"/>
      <c r="H1401" s="193"/>
      <c r="I1401" s="193"/>
      <c r="J1401" s="193"/>
      <c r="K1401" s="193"/>
      <c r="L1401" s="193"/>
      <c r="M1401" s="193"/>
      <c r="N1401" s="193"/>
      <c r="O1401" s="193"/>
      <c r="P1401" s="193"/>
      <c r="Q1401" s="193"/>
      <c r="R1401" s="193"/>
      <c r="S1401" s="193"/>
      <c r="T1401" s="193"/>
      <c r="U1401" s="193"/>
      <c r="V1401" s="193"/>
      <c r="W1401" s="193"/>
      <c r="X1401" s="193"/>
      <c r="Y1401" s="193"/>
      <c r="Z1401" s="193"/>
      <c r="AA1401" s="193"/>
      <c r="AB1401" s="193"/>
      <c r="AC1401" s="193"/>
      <c r="AD1401" s="193"/>
      <c r="AE1401" s="193"/>
      <c r="AF1401" s="193"/>
      <c r="AG1401" s="193"/>
      <c r="AH1401" s="193"/>
      <c r="AI1401" s="193"/>
      <c r="AJ1401" s="193"/>
      <c r="AK1401" s="193"/>
      <c r="AL1401" s="193"/>
      <c r="AM1401" s="193"/>
      <c r="AN1401" s="193"/>
      <c r="AO1401" s="193"/>
      <c r="AP1401" s="193"/>
      <c r="AQ1401" s="193"/>
      <c r="AR1401" s="193"/>
      <c r="AS1401" s="193"/>
      <c r="AT1401" s="193"/>
      <c r="AU1401" s="193"/>
      <c r="AV1401" s="193"/>
      <c r="AW1401" s="193"/>
      <c r="AX1401" s="193"/>
    </row>
    <row r="1402" ht="15.75" customHeight="1">
      <c r="A1402" s="216" t="s">
        <v>1495</v>
      </c>
      <c r="B1402" s="39"/>
      <c r="C1402" s="39"/>
      <c r="D1402" s="39"/>
      <c r="E1402" s="40"/>
      <c r="F1402" s="193"/>
      <c r="G1402" s="193"/>
      <c r="H1402" s="193"/>
      <c r="I1402" s="193"/>
      <c r="J1402" s="193"/>
      <c r="K1402" s="193"/>
      <c r="L1402" s="193"/>
      <c r="M1402" s="193"/>
      <c r="N1402" s="193"/>
      <c r="O1402" s="193"/>
      <c r="P1402" s="193"/>
      <c r="Q1402" s="193"/>
      <c r="R1402" s="193"/>
      <c r="S1402" s="193"/>
      <c r="T1402" s="193"/>
      <c r="U1402" s="193"/>
      <c r="V1402" s="193"/>
      <c r="W1402" s="193"/>
      <c r="X1402" s="193"/>
      <c r="Y1402" s="193"/>
      <c r="Z1402" s="193"/>
      <c r="AA1402" s="193"/>
      <c r="AB1402" s="193"/>
      <c r="AC1402" s="193"/>
      <c r="AD1402" s="193"/>
      <c r="AE1402" s="193"/>
      <c r="AF1402" s="193"/>
      <c r="AG1402" s="193"/>
      <c r="AH1402" s="193"/>
      <c r="AI1402" s="193"/>
      <c r="AJ1402" s="193"/>
      <c r="AK1402" s="193"/>
      <c r="AL1402" s="193"/>
      <c r="AM1402" s="193"/>
      <c r="AN1402" s="193"/>
      <c r="AO1402" s="193"/>
      <c r="AP1402" s="193"/>
      <c r="AQ1402" s="193"/>
      <c r="AR1402" s="193"/>
      <c r="AS1402" s="193"/>
      <c r="AT1402" s="193"/>
      <c r="AU1402" s="193"/>
      <c r="AV1402" s="193"/>
      <c r="AW1402" s="193"/>
      <c r="AX1402" s="193"/>
    </row>
    <row r="1403" ht="15.75" customHeight="1">
      <c r="A1403" s="217" t="s">
        <v>1496</v>
      </c>
      <c r="B1403" s="15"/>
      <c r="C1403" s="218" t="s">
        <v>1497</v>
      </c>
      <c r="D1403" s="219" t="s">
        <v>1490</v>
      </c>
      <c r="E1403" s="220" t="s">
        <v>7</v>
      </c>
      <c r="F1403" s="193"/>
      <c r="G1403" s="193"/>
      <c r="H1403" s="193"/>
      <c r="I1403" s="193"/>
      <c r="J1403" s="193"/>
      <c r="K1403" s="193"/>
      <c r="L1403" s="193"/>
      <c r="M1403" s="193"/>
      <c r="N1403" s="193"/>
      <c r="O1403" s="193"/>
      <c r="P1403" s="193"/>
      <c r="Q1403" s="193"/>
      <c r="R1403" s="193"/>
      <c r="S1403" s="193"/>
      <c r="T1403" s="193"/>
      <c r="U1403" s="193"/>
      <c r="V1403" s="193"/>
      <c r="W1403" s="193"/>
      <c r="X1403" s="193"/>
      <c r="Y1403" s="193"/>
      <c r="Z1403" s="193"/>
      <c r="AA1403" s="193"/>
      <c r="AB1403" s="193"/>
      <c r="AC1403" s="193"/>
      <c r="AD1403" s="193"/>
      <c r="AE1403" s="193"/>
      <c r="AF1403" s="193"/>
      <c r="AG1403" s="193"/>
      <c r="AH1403" s="193"/>
      <c r="AI1403" s="193"/>
      <c r="AJ1403" s="193"/>
      <c r="AK1403" s="193"/>
      <c r="AL1403" s="193"/>
      <c r="AM1403" s="193"/>
      <c r="AN1403" s="193"/>
      <c r="AO1403" s="193"/>
      <c r="AP1403" s="193"/>
      <c r="AQ1403" s="193"/>
      <c r="AR1403" s="193"/>
      <c r="AS1403" s="193"/>
      <c r="AT1403" s="193"/>
      <c r="AU1403" s="193"/>
      <c r="AV1403" s="193"/>
      <c r="AW1403" s="193"/>
      <c r="AX1403" s="193"/>
    </row>
    <row r="1404" ht="15.75" customHeight="1">
      <c r="A1404" s="221" t="s">
        <v>8</v>
      </c>
      <c r="B1404" s="222" t="s">
        <v>9</v>
      </c>
      <c r="C1404" s="223"/>
      <c r="D1404" s="221" t="s">
        <v>10</v>
      </c>
      <c r="E1404" s="224" t="s">
        <v>11</v>
      </c>
      <c r="F1404" s="193"/>
      <c r="G1404" s="193"/>
      <c r="H1404" s="193"/>
      <c r="I1404" s="193"/>
      <c r="J1404" s="193"/>
      <c r="K1404" s="193"/>
      <c r="L1404" s="193"/>
      <c r="M1404" s="193"/>
      <c r="N1404" s="193"/>
      <c r="O1404" s="193"/>
      <c r="P1404" s="193"/>
      <c r="Q1404" s="193"/>
      <c r="R1404" s="193"/>
      <c r="S1404" s="193"/>
      <c r="T1404" s="193"/>
      <c r="U1404" s="193"/>
      <c r="V1404" s="193"/>
      <c r="W1404" s="193"/>
      <c r="X1404" s="193"/>
      <c r="Y1404" s="193"/>
      <c r="Z1404" s="193"/>
      <c r="AA1404" s="193"/>
      <c r="AB1404" s="193"/>
      <c r="AC1404" s="193"/>
      <c r="AD1404" s="193"/>
      <c r="AE1404" s="193"/>
      <c r="AF1404" s="193"/>
      <c r="AG1404" s="193"/>
      <c r="AH1404" s="193"/>
      <c r="AI1404" s="193"/>
      <c r="AJ1404" s="193"/>
      <c r="AK1404" s="193"/>
      <c r="AL1404" s="193"/>
      <c r="AM1404" s="193"/>
      <c r="AN1404" s="193"/>
      <c r="AO1404" s="193"/>
      <c r="AP1404" s="193"/>
      <c r="AQ1404" s="193"/>
      <c r="AR1404" s="193"/>
      <c r="AS1404" s="193"/>
      <c r="AT1404" s="193"/>
      <c r="AU1404" s="193"/>
      <c r="AV1404" s="193"/>
      <c r="AW1404" s="193"/>
      <c r="AX1404" s="193"/>
    </row>
    <row r="1405" ht="15.75" customHeight="1">
      <c r="A1405" s="24"/>
      <c r="B1405" s="225" t="s">
        <v>12</v>
      </c>
      <c r="C1405" s="226" t="s">
        <v>13</v>
      </c>
      <c r="D1405" s="24"/>
      <c r="E1405" s="24"/>
      <c r="F1405" s="193"/>
      <c r="G1405" s="193"/>
      <c r="H1405" s="193"/>
      <c r="I1405" s="193"/>
      <c r="J1405" s="193"/>
      <c r="K1405" s="193"/>
      <c r="L1405" s="193"/>
      <c r="M1405" s="193"/>
      <c r="N1405" s="193"/>
      <c r="O1405" s="193"/>
      <c r="P1405" s="193"/>
      <c r="Q1405" s="193"/>
      <c r="R1405" s="193"/>
      <c r="S1405" s="193"/>
      <c r="T1405" s="193"/>
      <c r="U1405" s="193"/>
      <c r="V1405" s="193"/>
      <c r="W1405" s="193"/>
      <c r="X1405" s="193"/>
      <c r="Y1405" s="193"/>
      <c r="Z1405" s="193"/>
      <c r="AA1405" s="193"/>
      <c r="AB1405" s="193"/>
      <c r="AC1405" s="193"/>
      <c r="AD1405" s="193"/>
      <c r="AE1405" s="193"/>
      <c r="AF1405" s="193"/>
      <c r="AG1405" s="193"/>
      <c r="AH1405" s="193"/>
      <c r="AI1405" s="193"/>
      <c r="AJ1405" s="193"/>
      <c r="AK1405" s="193"/>
      <c r="AL1405" s="193"/>
      <c r="AM1405" s="193"/>
      <c r="AN1405" s="193"/>
      <c r="AO1405" s="193"/>
      <c r="AP1405" s="193"/>
      <c r="AQ1405" s="193"/>
      <c r="AR1405" s="193"/>
      <c r="AS1405" s="193"/>
      <c r="AT1405" s="193"/>
      <c r="AU1405" s="193"/>
      <c r="AV1405" s="193"/>
      <c r="AW1405" s="193"/>
      <c r="AX1405" s="193"/>
    </row>
    <row r="1406" ht="15.75" customHeight="1">
      <c r="A1406" s="184">
        <v>45570.0</v>
      </c>
      <c r="B1406" s="130" t="s">
        <v>1498</v>
      </c>
      <c r="C1406" s="130" t="s">
        <v>1499</v>
      </c>
      <c r="D1406" s="130" t="s">
        <v>1500</v>
      </c>
      <c r="E1406" s="185">
        <v>3410.5</v>
      </c>
      <c r="F1406" s="193"/>
      <c r="G1406" s="193"/>
      <c r="H1406" s="193"/>
      <c r="I1406" s="193"/>
      <c r="J1406" s="193"/>
      <c r="K1406" s="193"/>
      <c r="L1406" s="193"/>
      <c r="M1406" s="193"/>
      <c r="N1406" s="193"/>
      <c r="O1406" s="193"/>
      <c r="P1406" s="193"/>
      <c r="Q1406" s="193"/>
      <c r="R1406" s="193"/>
      <c r="S1406" s="193"/>
      <c r="T1406" s="193"/>
      <c r="U1406" s="193"/>
      <c r="V1406" s="193"/>
      <c r="W1406" s="193"/>
      <c r="X1406" s="193"/>
      <c r="Y1406" s="193"/>
      <c r="Z1406" s="193"/>
      <c r="AA1406" s="193"/>
      <c r="AB1406" s="193"/>
      <c r="AC1406" s="193"/>
      <c r="AD1406" s="193"/>
      <c r="AE1406" s="193"/>
      <c r="AF1406" s="193"/>
      <c r="AG1406" s="193"/>
      <c r="AH1406" s="193"/>
      <c r="AI1406" s="193"/>
      <c r="AJ1406" s="193"/>
      <c r="AK1406" s="193"/>
      <c r="AL1406" s="193"/>
      <c r="AM1406" s="193"/>
      <c r="AN1406" s="193"/>
      <c r="AO1406" s="193"/>
      <c r="AP1406" s="193"/>
      <c r="AQ1406" s="193"/>
      <c r="AR1406" s="193"/>
      <c r="AS1406" s="193"/>
      <c r="AT1406" s="193"/>
      <c r="AU1406" s="193"/>
      <c r="AV1406" s="193"/>
      <c r="AW1406" s="193"/>
      <c r="AX1406" s="193"/>
    </row>
    <row r="1407" ht="15.75" customHeight="1">
      <c r="A1407" s="130"/>
      <c r="B1407" s="130"/>
      <c r="C1407" s="130"/>
      <c r="D1407" s="130" t="s">
        <v>1501</v>
      </c>
      <c r="E1407" s="185">
        <v>179.5</v>
      </c>
      <c r="F1407" s="193"/>
      <c r="G1407" s="193"/>
      <c r="H1407" s="193"/>
      <c r="I1407" s="193"/>
      <c r="J1407" s="193"/>
      <c r="K1407" s="193"/>
      <c r="L1407" s="193"/>
      <c r="M1407" s="193"/>
      <c r="N1407" s="193"/>
      <c r="O1407" s="193"/>
      <c r="P1407" s="193"/>
      <c r="Q1407" s="193"/>
      <c r="R1407" s="193"/>
      <c r="S1407" s="193"/>
      <c r="T1407" s="193"/>
      <c r="U1407" s="193"/>
      <c r="V1407" s="193"/>
      <c r="W1407" s="193"/>
      <c r="X1407" s="193"/>
      <c r="Y1407" s="193"/>
      <c r="Z1407" s="193"/>
      <c r="AA1407" s="193"/>
      <c r="AB1407" s="193"/>
      <c r="AC1407" s="193"/>
      <c r="AD1407" s="193"/>
      <c r="AE1407" s="193"/>
      <c r="AF1407" s="193"/>
      <c r="AG1407" s="193"/>
      <c r="AH1407" s="193"/>
      <c r="AI1407" s="193"/>
      <c r="AJ1407" s="193"/>
      <c r="AK1407" s="193"/>
      <c r="AL1407" s="193"/>
      <c r="AM1407" s="193"/>
      <c r="AN1407" s="193"/>
      <c r="AO1407" s="193"/>
      <c r="AP1407" s="193"/>
      <c r="AQ1407" s="193"/>
      <c r="AR1407" s="193"/>
      <c r="AS1407" s="193"/>
      <c r="AT1407" s="193"/>
      <c r="AU1407" s="193"/>
      <c r="AV1407" s="193"/>
      <c r="AW1407" s="193"/>
      <c r="AX1407" s="193"/>
    </row>
    <row r="1408" ht="15.75" customHeight="1">
      <c r="A1408" s="130" t="s">
        <v>20</v>
      </c>
      <c r="B1408" s="130"/>
      <c r="C1408" s="130"/>
      <c r="D1408" s="130"/>
      <c r="E1408" s="47">
        <f>SUM(E1406:E1407)</f>
        <v>3590</v>
      </c>
      <c r="F1408" s="193"/>
      <c r="G1408" s="193"/>
      <c r="H1408" s="193"/>
      <c r="I1408" s="193"/>
      <c r="J1408" s="193"/>
      <c r="K1408" s="193"/>
      <c r="L1408" s="193"/>
      <c r="M1408" s="193"/>
      <c r="N1408" s="193"/>
      <c r="O1408" s="193"/>
      <c r="P1408" s="193"/>
      <c r="Q1408" s="193"/>
      <c r="R1408" s="193"/>
      <c r="S1408" s="193"/>
      <c r="T1408" s="193"/>
      <c r="U1408" s="193"/>
      <c r="V1408" s="193"/>
      <c r="W1408" s="193"/>
      <c r="X1408" s="193"/>
      <c r="Y1408" s="193"/>
      <c r="Z1408" s="193"/>
      <c r="AA1408" s="193"/>
      <c r="AB1408" s="193"/>
      <c r="AC1408" s="193"/>
      <c r="AD1408" s="193"/>
      <c r="AE1408" s="193"/>
      <c r="AF1408" s="193"/>
      <c r="AG1408" s="193"/>
      <c r="AH1408" s="193"/>
      <c r="AI1408" s="193"/>
      <c r="AJ1408" s="193"/>
      <c r="AK1408" s="193"/>
      <c r="AL1408" s="193"/>
      <c r="AM1408" s="193"/>
      <c r="AN1408" s="193"/>
      <c r="AO1408" s="193"/>
      <c r="AP1408" s="193"/>
      <c r="AQ1408" s="193"/>
      <c r="AR1408" s="193"/>
      <c r="AS1408" s="193"/>
      <c r="AT1408" s="193"/>
      <c r="AU1408" s="193"/>
      <c r="AV1408" s="193"/>
      <c r="AW1408" s="193"/>
      <c r="AX1408" s="193"/>
    </row>
    <row r="1409" ht="15.75" customHeight="1">
      <c r="A1409" s="150"/>
      <c r="B1409" s="150"/>
      <c r="C1409" s="150"/>
      <c r="D1409" s="150"/>
      <c r="E1409" s="150"/>
      <c r="F1409" s="193"/>
      <c r="G1409" s="193"/>
      <c r="H1409" s="193"/>
      <c r="I1409" s="193"/>
      <c r="J1409" s="193"/>
      <c r="K1409" s="193"/>
      <c r="L1409" s="193"/>
      <c r="M1409" s="193"/>
      <c r="N1409" s="193"/>
      <c r="O1409" s="193"/>
      <c r="P1409" s="193"/>
      <c r="Q1409" s="193"/>
      <c r="R1409" s="193"/>
      <c r="S1409" s="193"/>
      <c r="T1409" s="193"/>
      <c r="U1409" s="193"/>
      <c r="V1409" s="193"/>
      <c r="W1409" s="193"/>
      <c r="X1409" s="193"/>
      <c r="Y1409" s="193"/>
      <c r="Z1409" s="193"/>
      <c r="AA1409" s="193"/>
      <c r="AB1409" s="193"/>
      <c r="AC1409" s="193"/>
      <c r="AD1409" s="193"/>
      <c r="AE1409" s="193"/>
      <c r="AF1409" s="193"/>
      <c r="AG1409" s="193"/>
      <c r="AH1409" s="193"/>
      <c r="AI1409" s="193"/>
      <c r="AJ1409" s="193"/>
      <c r="AK1409" s="193"/>
      <c r="AL1409" s="193"/>
      <c r="AM1409" s="193"/>
      <c r="AN1409" s="193"/>
      <c r="AO1409" s="193"/>
      <c r="AP1409" s="193"/>
      <c r="AQ1409" s="193"/>
      <c r="AR1409" s="193"/>
      <c r="AS1409" s="193"/>
      <c r="AT1409" s="193"/>
      <c r="AU1409" s="193"/>
      <c r="AV1409" s="193"/>
      <c r="AW1409" s="193"/>
      <c r="AX1409" s="193"/>
    </row>
    <row r="1411" ht="15.75" customHeight="1">
      <c r="A1411" s="50" t="s">
        <v>1236</v>
      </c>
      <c r="B1411" s="11"/>
      <c r="C1411" s="11"/>
      <c r="D1411" s="11"/>
      <c r="E1411" s="12"/>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ht="15.75" customHeight="1">
      <c r="A1412" s="61" t="s">
        <v>1237</v>
      </c>
      <c r="B1412" s="39"/>
      <c r="C1412" s="39"/>
      <c r="D1412" s="39"/>
      <c r="E1412" s="40"/>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ht="15.75" customHeight="1">
      <c r="A1413" s="179" t="s">
        <v>1238</v>
      </c>
      <c r="B1413" s="15"/>
      <c r="C1413" s="16" t="s">
        <v>1239</v>
      </c>
      <c r="D1413" s="17" t="s">
        <v>1240</v>
      </c>
      <c r="E1413" s="18" t="s">
        <v>279</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ht="15.75" customHeight="1">
      <c r="A1414" s="20" t="s">
        <v>8</v>
      </c>
      <c r="B1414" s="104" t="s">
        <v>9</v>
      </c>
      <c r="C1414" s="105"/>
      <c r="D1414" s="20" t="s">
        <v>10</v>
      </c>
      <c r="E1414" s="22" t="s">
        <v>11</v>
      </c>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ht="15.75" customHeight="1">
      <c r="A1415" s="24"/>
      <c r="B1415" s="25" t="s">
        <v>12</v>
      </c>
      <c r="C1415" s="26" t="s">
        <v>13</v>
      </c>
      <c r="D1415" s="24"/>
      <c r="E1415" s="24"/>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ht="15.75" customHeight="1">
      <c r="A1416" s="120"/>
      <c r="B1416" s="130"/>
      <c r="C1416" s="85"/>
      <c r="D1416" s="130"/>
      <c r="E1416" s="91"/>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ht="15.75" customHeight="1">
      <c r="A1417" s="120"/>
      <c r="B1417" s="130"/>
      <c r="C1417" s="74"/>
      <c r="D1417" s="52"/>
      <c r="E1417" s="91"/>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ht="15.75" customHeight="1">
      <c r="A1418" s="87" t="s">
        <v>20</v>
      </c>
      <c r="B1418" s="88"/>
      <c r="C1418" s="89"/>
      <c r="D1418" s="90"/>
      <c r="E1418" s="47">
        <f>SUM(E1416:E1417)</f>
        <v>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ht="15.75" customHeight="1">
      <c r="A1419" s="178"/>
      <c r="B1419" s="163"/>
      <c r="C1419" s="164"/>
      <c r="D1419" s="163"/>
      <c r="E1419" s="165"/>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ht="15.75" customHeight="1">
      <c r="A1420" s="50" t="s">
        <v>2</v>
      </c>
      <c r="B1420" s="11"/>
      <c r="C1420" s="11"/>
      <c r="D1420" s="11"/>
      <c r="E1420" s="12"/>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ht="15.75" customHeight="1">
      <c r="A1421" s="61" t="s">
        <v>1241</v>
      </c>
      <c r="B1421" s="39"/>
      <c r="C1421" s="39"/>
      <c r="D1421" s="39"/>
      <c r="E1421" s="40"/>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ht="15.75" customHeight="1">
      <c r="A1422" s="179" t="s">
        <v>1242</v>
      </c>
      <c r="B1422" s="15"/>
      <c r="C1422" s="16" t="s">
        <v>1243</v>
      </c>
      <c r="D1422" s="17" t="s">
        <v>1244</v>
      </c>
      <c r="E1422" s="18" t="s">
        <v>7</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ht="15.75" customHeight="1">
      <c r="A1423" s="20" t="s">
        <v>8</v>
      </c>
      <c r="B1423" s="104" t="s">
        <v>9</v>
      </c>
      <c r="C1423" s="105"/>
      <c r="D1423" s="20" t="s">
        <v>10</v>
      </c>
      <c r="E1423" s="22"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ht="15.75" customHeight="1">
      <c r="A1424" s="24"/>
      <c r="B1424" s="25" t="s">
        <v>12</v>
      </c>
      <c r="C1424" s="26" t="s">
        <v>13</v>
      </c>
      <c r="D1424" s="24"/>
      <c r="E1424" s="24"/>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ht="15.75" customHeight="1">
      <c r="A1425" s="120">
        <v>45526.0</v>
      </c>
      <c r="B1425" s="130" t="s">
        <v>1245</v>
      </c>
      <c r="C1425" s="85" t="s">
        <v>1246</v>
      </c>
      <c r="D1425" s="130" t="s">
        <v>1247</v>
      </c>
      <c r="E1425" s="91">
        <v>455.9</v>
      </c>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ht="15.75" customHeight="1">
      <c r="A1426" s="180">
        <v>45545.0</v>
      </c>
      <c r="B1426" s="130" t="s">
        <v>1245</v>
      </c>
      <c r="C1426" s="85" t="s">
        <v>1246</v>
      </c>
      <c r="D1426" s="52" t="s">
        <v>1248</v>
      </c>
      <c r="E1426" s="91">
        <v>37.0</v>
      </c>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ht="15.75" customHeight="1">
      <c r="A1427" s="180">
        <v>44463.0</v>
      </c>
      <c r="B1427" s="130" t="s">
        <v>1245</v>
      </c>
      <c r="C1427" s="85" t="s">
        <v>1246</v>
      </c>
      <c r="D1427" s="52" t="s">
        <v>1249</v>
      </c>
      <c r="E1427" s="91">
        <v>26.0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ht="15.75" customHeight="1">
      <c r="A1428" s="87" t="s">
        <v>20</v>
      </c>
      <c r="B1428" s="88"/>
      <c r="C1428" s="89"/>
      <c r="D1428" s="90"/>
      <c r="E1428" s="47">
        <f>SUM(E1425:E1427)</f>
        <v>518.9</v>
      </c>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ht="15.75" customHeight="1">
      <c r="A1429" s="178"/>
      <c r="B1429" s="163"/>
      <c r="C1429" s="164"/>
      <c r="D1429" s="163"/>
      <c r="E1429" s="165"/>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ht="15.75" customHeight="1">
      <c r="A1430" s="192" t="s">
        <v>74</v>
      </c>
      <c r="B1430" s="11"/>
      <c r="C1430" s="11"/>
      <c r="D1430" s="11"/>
      <c r="E1430" s="12"/>
      <c r="F1430" s="193"/>
      <c r="G1430" s="193"/>
      <c r="H1430" s="193"/>
      <c r="I1430" s="193"/>
      <c r="J1430" s="193"/>
      <c r="K1430" s="193"/>
      <c r="L1430" s="193"/>
      <c r="M1430" s="193"/>
      <c r="N1430" s="193"/>
      <c r="O1430" s="193"/>
      <c r="P1430" s="193"/>
      <c r="Q1430" s="193"/>
      <c r="R1430" s="193"/>
      <c r="S1430" s="193"/>
      <c r="T1430" s="193"/>
      <c r="U1430" s="193"/>
      <c r="V1430" s="193"/>
      <c r="W1430" s="193"/>
      <c r="X1430" s="193"/>
      <c r="Y1430" s="193"/>
      <c r="Z1430" s="193"/>
      <c r="AA1430" s="193"/>
      <c r="AB1430" s="193"/>
      <c r="AC1430" s="193"/>
      <c r="AD1430" s="193"/>
      <c r="AE1430" s="193"/>
      <c r="AF1430" s="193"/>
      <c r="AG1430" s="193"/>
      <c r="AH1430" s="193"/>
      <c r="AI1430" s="193"/>
      <c r="AJ1430" s="193"/>
      <c r="AK1430" s="193"/>
      <c r="AL1430" s="193"/>
      <c r="AM1430" s="193"/>
      <c r="AN1430" s="193"/>
      <c r="AO1430" s="193"/>
      <c r="AP1430" s="193"/>
      <c r="AQ1430" s="193"/>
      <c r="AR1430" s="193"/>
      <c r="AS1430" s="193"/>
      <c r="AT1430" s="193"/>
      <c r="AU1430" s="193"/>
      <c r="AV1430" s="193"/>
      <c r="AW1430" s="193"/>
      <c r="AX1430" s="193"/>
    </row>
    <row r="1431" ht="15.75" customHeight="1">
      <c r="A1431" s="216" t="s">
        <v>1502</v>
      </c>
      <c r="B1431" s="39"/>
      <c r="C1431" s="39"/>
      <c r="D1431" s="39"/>
      <c r="E1431" s="40"/>
      <c r="F1431" s="193"/>
      <c r="G1431" s="193"/>
      <c r="H1431" s="193"/>
      <c r="I1431" s="193"/>
      <c r="J1431" s="193"/>
      <c r="K1431" s="193"/>
      <c r="L1431" s="193"/>
      <c r="M1431" s="193"/>
      <c r="N1431" s="193"/>
      <c r="O1431" s="193"/>
      <c r="P1431" s="193"/>
      <c r="Q1431" s="193"/>
      <c r="R1431" s="193"/>
      <c r="S1431" s="193"/>
      <c r="T1431" s="193"/>
      <c r="U1431" s="193"/>
      <c r="V1431" s="193"/>
      <c r="W1431" s="193"/>
      <c r="X1431" s="193"/>
      <c r="Y1431" s="193"/>
      <c r="Z1431" s="193"/>
      <c r="AA1431" s="193"/>
      <c r="AB1431" s="193"/>
      <c r="AC1431" s="193"/>
      <c r="AD1431" s="193"/>
      <c r="AE1431" s="193"/>
      <c r="AF1431" s="193"/>
      <c r="AG1431" s="193"/>
      <c r="AH1431" s="193"/>
      <c r="AI1431" s="193"/>
      <c r="AJ1431" s="193"/>
      <c r="AK1431" s="193"/>
      <c r="AL1431" s="193"/>
      <c r="AM1431" s="193"/>
      <c r="AN1431" s="193"/>
      <c r="AO1431" s="193"/>
      <c r="AP1431" s="193"/>
      <c r="AQ1431" s="193"/>
      <c r="AR1431" s="193"/>
      <c r="AS1431" s="193"/>
      <c r="AT1431" s="193"/>
      <c r="AU1431" s="193"/>
      <c r="AV1431" s="193"/>
      <c r="AW1431" s="193"/>
      <c r="AX1431" s="193"/>
    </row>
    <row r="1432" ht="15.75" customHeight="1">
      <c r="A1432" s="227" t="s">
        <v>1503</v>
      </c>
      <c r="B1432" s="15"/>
      <c r="C1432" s="228" t="s">
        <v>1504</v>
      </c>
      <c r="D1432" s="229" t="s">
        <v>1244</v>
      </c>
      <c r="E1432" s="199" t="s">
        <v>7</v>
      </c>
      <c r="F1432" s="193"/>
      <c r="G1432" s="193"/>
      <c r="H1432" s="193"/>
      <c r="I1432" s="193"/>
      <c r="J1432" s="193"/>
      <c r="K1432" s="193"/>
      <c r="L1432" s="193"/>
      <c r="M1432" s="193"/>
      <c r="N1432" s="193"/>
      <c r="O1432" s="193"/>
      <c r="P1432" s="193"/>
      <c r="Q1432" s="193"/>
      <c r="R1432" s="193"/>
      <c r="S1432" s="193"/>
      <c r="T1432" s="193"/>
      <c r="U1432" s="193"/>
      <c r="V1432" s="193"/>
      <c r="W1432" s="193"/>
      <c r="X1432" s="193"/>
      <c r="Y1432" s="193"/>
      <c r="Z1432" s="193"/>
      <c r="AA1432" s="193"/>
      <c r="AB1432" s="193"/>
      <c r="AC1432" s="193"/>
      <c r="AD1432" s="193"/>
      <c r="AE1432" s="193"/>
      <c r="AF1432" s="193"/>
      <c r="AG1432" s="193"/>
      <c r="AH1432" s="193"/>
      <c r="AI1432" s="193"/>
      <c r="AJ1432" s="193"/>
      <c r="AK1432" s="193"/>
      <c r="AL1432" s="193"/>
      <c r="AM1432" s="193"/>
      <c r="AN1432" s="193"/>
      <c r="AO1432" s="193"/>
      <c r="AP1432" s="193"/>
      <c r="AQ1432" s="193"/>
      <c r="AR1432" s="193"/>
      <c r="AS1432" s="193"/>
      <c r="AT1432" s="193"/>
      <c r="AU1432" s="193"/>
      <c r="AV1432" s="193"/>
      <c r="AW1432" s="193"/>
      <c r="AX1432" s="193"/>
    </row>
    <row r="1433" ht="15.75" customHeight="1">
      <c r="A1433" s="230" t="s">
        <v>8</v>
      </c>
      <c r="B1433" s="231" t="s">
        <v>9</v>
      </c>
      <c r="C1433" s="232"/>
      <c r="D1433" s="233" t="s">
        <v>10</v>
      </c>
      <c r="E1433" s="203" t="s">
        <v>11</v>
      </c>
      <c r="F1433" s="193"/>
      <c r="G1433" s="193"/>
      <c r="H1433" s="193"/>
      <c r="I1433" s="193"/>
      <c r="J1433" s="193"/>
      <c r="K1433" s="193"/>
      <c r="L1433" s="193"/>
      <c r="M1433" s="193"/>
      <c r="N1433" s="193"/>
      <c r="O1433" s="193"/>
      <c r="P1433" s="193"/>
      <c r="Q1433" s="193"/>
      <c r="R1433" s="193"/>
      <c r="S1433" s="193"/>
      <c r="T1433" s="193"/>
      <c r="U1433" s="193"/>
      <c r="V1433" s="193"/>
      <c r="W1433" s="193"/>
      <c r="X1433" s="193"/>
      <c r="Y1433" s="193"/>
      <c r="Z1433" s="193"/>
      <c r="AA1433" s="193"/>
      <c r="AB1433" s="193"/>
      <c r="AC1433" s="193"/>
      <c r="AD1433" s="193"/>
      <c r="AE1433" s="193"/>
      <c r="AF1433" s="193"/>
      <c r="AG1433" s="193"/>
      <c r="AH1433" s="193"/>
      <c r="AI1433" s="193"/>
      <c r="AJ1433" s="193"/>
      <c r="AK1433" s="193"/>
      <c r="AL1433" s="193"/>
      <c r="AM1433" s="193"/>
      <c r="AN1433" s="193"/>
      <c r="AO1433" s="193"/>
      <c r="AP1433" s="193"/>
      <c r="AQ1433" s="193"/>
      <c r="AR1433" s="193"/>
      <c r="AS1433" s="193"/>
      <c r="AT1433" s="193"/>
      <c r="AU1433" s="193"/>
      <c r="AV1433" s="193"/>
      <c r="AW1433" s="193"/>
      <c r="AX1433" s="193"/>
    </row>
    <row r="1434" ht="15.75" customHeight="1">
      <c r="A1434" s="24"/>
      <c r="B1434" s="234" t="s">
        <v>12</v>
      </c>
      <c r="C1434" s="235" t="s">
        <v>13</v>
      </c>
      <c r="D1434" s="24"/>
      <c r="E1434" s="24"/>
      <c r="F1434" s="193"/>
      <c r="G1434" s="193"/>
      <c r="H1434" s="193"/>
      <c r="I1434" s="193"/>
      <c r="J1434" s="193"/>
      <c r="K1434" s="193"/>
      <c r="L1434" s="193"/>
      <c r="M1434" s="193"/>
      <c r="N1434" s="193"/>
      <c r="O1434" s="193"/>
      <c r="P1434" s="193"/>
      <c r="Q1434" s="193"/>
      <c r="R1434" s="193"/>
      <c r="S1434" s="193"/>
      <c r="T1434" s="193"/>
      <c r="U1434" s="193"/>
      <c r="V1434" s="193"/>
      <c r="W1434" s="193"/>
      <c r="X1434" s="193"/>
      <c r="Y1434" s="193"/>
      <c r="Z1434" s="193"/>
      <c r="AA1434" s="193"/>
      <c r="AB1434" s="193"/>
      <c r="AC1434" s="193"/>
      <c r="AD1434" s="193"/>
      <c r="AE1434" s="193"/>
      <c r="AF1434" s="193"/>
      <c r="AG1434" s="193"/>
      <c r="AH1434" s="193"/>
      <c r="AI1434" s="193"/>
      <c r="AJ1434" s="193"/>
      <c r="AK1434" s="193"/>
      <c r="AL1434" s="193"/>
      <c r="AM1434" s="193"/>
      <c r="AN1434" s="193"/>
      <c r="AO1434" s="193"/>
      <c r="AP1434" s="193"/>
      <c r="AQ1434" s="193"/>
      <c r="AR1434" s="193"/>
      <c r="AS1434" s="193"/>
      <c r="AT1434" s="193"/>
      <c r="AU1434" s="193"/>
      <c r="AV1434" s="193"/>
      <c r="AW1434" s="193"/>
      <c r="AX1434" s="193"/>
    </row>
    <row r="1435" ht="15.75" customHeight="1">
      <c r="A1435" s="180">
        <v>45533.0</v>
      </c>
      <c r="B1435" s="130" t="s">
        <v>1505</v>
      </c>
      <c r="C1435" s="74" t="s">
        <v>228</v>
      </c>
      <c r="D1435" s="52" t="s">
        <v>1506</v>
      </c>
      <c r="E1435" s="91">
        <v>50.0</v>
      </c>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ht="15.75" customHeight="1">
      <c r="A1436" s="180">
        <v>45533.0</v>
      </c>
      <c r="B1436" s="130" t="s">
        <v>1505</v>
      </c>
      <c r="C1436" s="74" t="s">
        <v>228</v>
      </c>
      <c r="D1436" s="52" t="s">
        <v>1506</v>
      </c>
      <c r="E1436" s="91">
        <v>45.0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ht="15.75" customHeight="1">
      <c r="A1437" s="180">
        <v>45533.0</v>
      </c>
      <c r="B1437" s="130" t="s">
        <v>1505</v>
      </c>
      <c r="C1437" s="74" t="s">
        <v>228</v>
      </c>
      <c r="D1437" s="52" t="s">
        <v>1506</v>
      </c>
      <c r="E1437" s="91">
        <v>45.0</v>
      </c>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ht="15.75" customHeight="1">
      <c r="A1438" s="180">
        <v>45533.0</v>
      </c>
      <c r="B1438" s="130" t="s">
        <v>1507</v>
      </c>
      <c r="C1438" s="74" t="s">
        <v>1508</v>
      </c>
      <c r="D1438" s="52" t="s">
        <v>1509</v>
      </c>
      <c r="E1438" s="91">
        <v>385.0</v>
      </c>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ht="15.75" customHeight="1">
      <c r="A1439" s="180">
        <v>45533.0</v>
      </c>
      <c r="B1439" s="130" t="s">
        <v>1507</v>
      </c>
      <c r="C1439" s="74" t="s">
        <v>1508</v>
      </c>
      <c r="D1439" s="52" t="s">
        <v>1510</v>
      </c>
      <c r="E1439" s="91">
        <v>450.0</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ht="15.75" customHeight="1">
      <c r="A1440" s="180">
        <v>45533.0</v>
      </c>
      <c r="B1440" s="130" t="s">
        <v>1511</v>
      </c>
      <c r="C1440" s="74" t="s">
        <v>1512</v>
      </c>
      <c r="D1440" s="52" t="s">
        <v>1513</v>
      </c>
      <c r="E1440" s="91">
        <v>1200.0</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ht="15.75" customHeight="1">
      <c r="A1441" s="180">
        <v>45534.0</v>
      </c>
      <c r="B1441" s="130" t="s">
        <v>1514</v>
      </c>
      <c r="C1441" s="74" t="s">
        <v>204</v>
      </c>
      <c r="D1441" s="52" t="s">
        <v>1506</v>
      </c>
      <c r="E1441" s="91">
        <v>45.0</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ht="15.75" customHeight="1">
      <c r="A1442" s="180">
        <v>45534.0</v>
      </c>
      <c r="B1442" s="130" t="s">
        <v>1514</v>
      </c>
      <c r="C1442" s="74" t="s">
        <v>204</v>
      </c>
      <c r="D1442" s="52" t="s">
        <v>1506</v>
      </c>
      <c r="E1442" s="91">
        <v>50.0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ht="15.75" customHeight="1">
      <c r="A1443" s="180">
        <v>45534.0</v>
      </c>
      <c r="B1443" s="130" t="s">
        <v>1515</v>
      </c>
      <c r="C1443" s="74" t="s">
        <v>1516</v>
      </c>
      <c r="D1443" s="52" t="s">
        <v>1517</v>
      </c>
      <c r="E1443" s="91">
        <v>1440.0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ht="15.75" customHeight="1">
      <c r="A1444" s="180">
        <v>45534.0</v>
      </c>
      <c r="B1444" s="130" t="s">
        <v>1518</v>
      </c>
      <c r="C1444" s="74" t="s">
        <v>383</v>
      </c>
      <c r="D1444" s="52" t="s">
        <v>1506</v>
      </c>
      <c r="E1444" s="91">
        <v>45.0</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ht="15.75" customHeight="1">
      <c r="A1445" s="180">
        <v>45538.0</v>
      </c>
      <c r="B1445" s="130" t="s">
        <v>1519</v>
      </c>
      <c r="C1445" s="74" t="s">
        <v>1520</v>
      </c>
      <c r="D1445" s="52" t="s">
        <v>1521</v>
      </c>
      <c r="E1445" s="91">
        <v>650.0</v>
      </c>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ht="15.75" customHeight="1">
      <c r="A1446" s="180">
        <v>45539.0</v>
      </c>
      <c r="B1446" s="130" t="s">
        <v>1522</v>
      </c>
      <c r="C1446" s="74" t="s">
        <v>1523</v>
      </c>
      <c r="D1446" s="52" t="s">
        <v>1521</v>
      </c>
      <c r="E1446" s="91">
        <v>350.0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ht="15.75" customHeight="1">
      <c r="A1447" s="180">
        <v>45559.0</v>
      </c>
      <c r="B1447" s="130" t="s">
        <v>1524</v>
      </c>
      <c r="C1447" s="74" t="s">
        <v>1525</v>
      </c>
      <c r="D1447" s="52" t="s">
        <v>1526</v>
      </c>
      <c r="E1447" s="91">
        <v>300.0</v>
      </c>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ht="15.75" customHeight="1">
      <c r="A1448" s="180">
        <v>45560.0</v>
      </c>
      <c r="B1448" s="130" t="s">
        <v>1527</v>
      </c>
      <c r="C1448" s="74" t="s">
        <v>1528</v>
      </c>
      <c r="D1448" s="52" t="s">
        <v>1506</v>
      </c>
      <c r="E1448" s="91">
        <v>45.0</v>
      </c>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ht="15.75" customHeight="1">
      <c r="A1449" s="180">
        <v>45560.0</v>
      </c>
      <c r="B1449" s="130" t="s">
        <v>1527</v>
      </c>
      <c r="C1449" s="74" t="s">
        <v>1528</v>
      </c>
      <c r="D1449" s="52" t="s">
        <v>1506</v>
      </c>
      <c r="E1449" s="91">
        <v>45.0</v>
      </c>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ht="15.75" customHeight="1">
      <c r="A1450" s="180">
        <v>45561.0</v>
      </c>
      <c r="B1450" s="130" t="s">
        <v>1529</v>
      </c>
      <c r="C1450" s="74" t="s">
        <v>1530</v>
      </c>
      <c r="D1450" s="52" t="s">
        <v>1531</v>
      </c>
      <c r="E1450" s="91">
        <v>1200.0</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ht="15.75" customHeight="1">
      <c r="A1451" s="180">
        <v>45567.0</v>
      </c>
      <c r="B1451" s="130" t="s">
        <v>1532</v>
      </c>
      <c r="C1451" s="74" t="s">
        <v>1533</v>
      </c>
      <c r="D1451" s="52" t="s">
        <v>1534</v>
      </c>
      <c r="E1451" s="91">
        <v>250.0</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ht="15.75" customHeight="1">
      <c r="A1452" s="180">
        <v>45572.0</v>
      </c>
      <c r="B1452" s="130" t="s">
        <v>1535</v>
      </c>
      <c r="C1452" s="74" t="s">
        <v>1536</v>
      </c>
      <c r="D1452" s="52" t="s">
        <v>1537</v>
      </c>
      <c r="E1452" s="91">
        <v>500.0</v>
      </c>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ht="15.75" customHeight="1">
      <c r="A1453" s="180">
        <v>45574.0</v>
      </c>
      <c r="B1453" s="130" t="s">
        <v>1538</v>
      </c>
      <c r="C1453" s="74" t="s">
        <v>1539</v>
      </c>
      <c r="D1453" s="52" t="s">
        <v>1506</v>
      </c>
      <c r="E1453" s="91">
        <v>800.0</v>
      </c>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ht="15.75" customHeight="1">
      <c r="A1454" s="180">
        <v>45590.0</v>
      </c>
      <c r="B1454" s="130" t="s">
        <v>1540</v>
      </c>
      <c r="C1454" s="74" t="s">
        <v>459</v>
      </c>
      <c r="D1454" s="52" t="s">
        <v>1541</v>
      </c>
      <c r="E1454" s="91">
        <v>600.0</v>
      </c>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ht="15.75" customHeight="1">
      <c r="A1455" s="180">
        <v>45594.0</v>
      </c>
      <c r="B1455" s="130" t="s">
        <v>1542</v>
      </c>
      <c r="C1455" s="74" t="s">
        <v>1543</v>
      </c>
      <c r="D1455" s="52" t="s">
        <v>1544</v>
      </c>
      <c r="E1455" s="91">
        <v>250.0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ht="15.75" customHeight="1">
      <c r="A1456" s="212" t="s">
        <v>20</v>
      </c>
      <c r="B1456" s="213"/>
      <c r="C1456" s="213"/>
      <c r="D1456" s="214"/>
      <c r="E1456" s="215">
        <f>SUM(E1435:E1455)</f>
        <v>8745</v>
      </c>
      <c r="F1456" s="193"/>
      <c r="G1456" s="193"/>
      <c r="H1456" s="193"/>
      <c r="I1456" s="193"/>
      <c r="J1456" s="193"/>
      <c r="K1456" s="193"/>
      <c r="L1456" s="193"/>
      <c r="M1456" s="193"/>
      <c r="N1456" s="193"/>
      <c r="O1456" s="193"/>
      <c r="P1456" s="193"/>
      <c r="Q1456" s="193"/>
      <c r="R1456" s="193"/>
      <c r="S1456" s="193"/>
      <c r="T1456" s="193"/>
      <c r="U1456" s="193"/>
      <c r="V1456" s="193"/>
      <c r="W1456" s="193"/>
      <c r="X1456" s="193"/>
      <c r="Y1456" s="193"/>
      <c r="Z1456" s="193"/>
      <c r="AA1456" s="193"/>
      <c r="AB1456" s="193"/>
      <c r="AC1456" s="193"/>
      <c r="AD1456" s="193"/>
      <c r="AE1456" s="193"/>
      <c r="AF1456" s="193"/>
      <c r="AG1456" s="193"/>
      <c r="AH1456" s="193"/>
      <c r="AI1456" s="193"/>
      <c r="AJ1456" s="193"/>
      <c r="AK1456" s="193"/>
      <c r="AL1456" s="193"/>
      <c r="AM1456" s="193"/>
      <c r="AN1456" s="193"/>
      <c r="AO1456" s="193"/>
      <c r="AP1456" s="193"/>
      <c r="AQ1456" s="193"/>
      <c r="AR1456" s="193"/>
      <c r="AS1456" s="193"/>
      <c r="AT1456" s="193"/>
      <c r="AU1456" s="193"/>
      <c r="AV1456" s="193"/>
      <c r="AW1456" s="193"/>
      <c r="AX1456" s="193"/>
    </row>
    <row r="1457" ht="15.75" customHeight="1">
      <c r="A1457" s="178"/>
      <c r="B1457" s="163"/>
      <c r="C1457" s="164"/>
      <c r="D1457" s="163"/>
      <c r="E1457" s="165"/>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ht="15.75" customHeight="1">
      <c r="A1458" s="50" t="s">
        <v>2</v>
      </c>
      <c r="B1458" s="11"/>
      <c r="C1458" s="11"/>
      <c r="D1458" s="11"/>
      <c r="E1458" s="12"/>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ht="15.75" customHeight="1">
      <c r="A1459" s="61" t="s">
        <v>1545</v>
      </c>
      <c r="B1459" s="39"/>
      <c r="C1459" s="39"/>
      <c r="D1459" s="39"/>
      <c r="E1459" s="40"/>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ht="15.75" customHeight="1">
      <c r="A1460" s="179" t="s">
        <v>1546</v>
      </c>
      <c r="B1460" s="15"/>
      <c r="C1460" s="16" t="s">
        <v>1547</v>
      </c>
      <c r="D1460" s="17" t="s">
        <v>1548</v>
      </c>
      <c r="E1460" s="18" t="s">
        <v>7</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ht="15.75" customHeight="1">
      <c r="A1461" s="20" t="s">
        <v>8</v>
      </c>
      <c r="B1461" s="104" t="s">
        <v>9</v>
      </c>
      <c r="C1461" s="105"/>
      <c r="D1461" s="20" t="s">
        <v>10</v>
      </c>
      <c r="E1461" s="22" t="s">
        <v>11</v>
      </c>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ht="15.75" customHeight="1">
      <c r="A1462" s="24"/>
      <c r="B1462" s="25" t="s">
        <v>12</v>
      </c>
      <c r="C1462" s="26" t="s">
        <v>13</v>
      </c>
      <c r="D1462" s="24"/>
      <c r="E1462" s="24"/>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ht="15.75" customHeight="1">
      <c r="A1463" s="120">
        <v>45481.0</v>
      </c>
      <c r="B1463" s="130" t="s">
        <v>1549</v>
      </c>
      <c r="C1463" s="85" t="s">
        <v>1550</v>
      </c>
      <c r="D1463" s="130" t="s">
        <v>1551</v>
      </c>
      <c r="E1463" s="91">
        <v>498.0</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ht="15.75" customHeight="1">
      <c r="A1464" s="180">
        <v>45461.0</v>
      </c>
      <c r="B1464" s="130" t="s">
        <v>1552</v>
      </c>
      <c r="C1464" s="74" t="s">
        <v>1553</v>
      </c>
      <c r="D1464" s="52" t="s">
        <v>1554</v>
      </c>
      <c r="E1464" s="91">
        <v>80.0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ht="15.75" customHeight="1">
      <c r="A1465" s="180">
        <v>45517.0</v>
      </c>
      <c r="B1465" s="130" t="s">
        <v>1552</v>
      </c>
      <c r="C1465" s="74" t="s">
        <v>1553</v>
      </c>
      <c r="D1465" s="52" t="s">
        <v>1555</v>
      </c>
      <c r="E1465" s="91">
        <v>60.0</v>
      </c>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ht="15.75" customHeight="1">
      <c r="A1466" s="180">
        <v>45527.0</v>
      </c>
      <c r="B1466" s="130" t="s">
        <v>1552</v>
      </c>
      <c r="C1466" s="74" t="s">
        <v>1553</v>
      </c>
      <c r="D1466" s="52" t="s">
        <v>1556</v>
      </c>
      <c r="E1466" s="91">
        <v>60.0</v>
      </c>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ht="15.75" customHeight="1">
      <c r="A1467" s="180">
        <v>45524.0</v>
      </c>
      <c r="B1467" s="130" t="s">
        <v>1557</v>
      </c>
      <c r="C1467" s="74" t="s">
        <v>1558</v>
      </c>
      <c r="D1467" s="52" t="s">
        <v>1559</v>
      </c>
      <c r="E1467" s="91">
        <v>114.8</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ht="15.75" customHeight="1">
      <c r="A1468" s="87" t="s">
        <v>20</v>
      </c>
      <c r="B1468" s="88"/>
      <c r="C1468" s="89"/>
      <c r="D1468" s="90"/>
      <c r="E1468" s="47">
        <f>SUM(E1463:E1467)</f>
        <v>812.8</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ht="15.75" customHeight="1">
      <c r="A1469" s="79"/>
      <c r="B1469" s="80"/>
      <c r="C1469" s="81"/>
      <c r="D1469" s="80"/>
      <c r="E1469" s="82"/>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ht="15.75" customHeight="1">
      <c r="A1470" s="10" t="s">
        <v>74</v>
      </c>
      <c r="B1470" s="11"/>
      <c r="C1470" s="11"/>
      <c r="D1470" s="11"/>
      <c r="E1470" s="12"/>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ht="15.75" customHeight="1">
      <c r="A1471" s="61" t="s">
        <v>1560</v>
      </c>
      <c r="B1471" s="39"/>
      <c r="C1471" s="39"/>
      <c r="D1471" s="39"/>
      <c r="E1471" s="40"/>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ht="15.75" customHeight="1">
      <c r="A1472" s="179" t="s">
        <v>1546</v>
      </c>
      <c r="B1472" s="15"/>
      <c r="C1472" s="16" t="s">
        <v>1547</v>
      </c>
      <c r="D1472" s="17" t="s">
        <v>1548</v>
      </c>
      <c r="E1472" s="18" t="s">
        <v>7</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ht="15.75" customHeight="1">
      <c r="A1473" s="20" t="s">
        <v>8</v>
      </c>
      <c r="B1473" s="104" t="s">
        <v>9</v>
      </c>
      <c r="C1473" s="105"/>
      <c r="D1473" s="20" t="s">
        <v>10</v>
      </c>
      <c r="E1473" s="22" t="s">
        <v>11</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ht="15.75" customHeight="1">
      <c r="A1474" s="24"/>
      <c r="B1474" s="25" t="s">
        <v>12</v>
      </c>
      <c r="C1474" s="26" t="s">
        <v>13</v>
      </c>
      <c r="D1474" s="24"/>
      <c r="E1474" s="24"/>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ht="15.75" customHeight="1">
      <c r="A1475" s="120">
        <v>45490.0</v>
      </c>
      <c r="B1475" s="130" t="s">
        <v>1561</v>
      </c>
      <c r="C1475" s="85" t="s">
        <v>1562</v>
      </c>
      <c r="D1475" s="130" t="s">
        <v>1563</v>
      </c>
      <c r="E1475" s="91">
        <v>240.0</v>
      </c>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ht="15.75" customHeight="1">
      <c r="A1476" s="120">
        <v>45524.0</v>
      </c>
      <c r="B1476" s="130" t="s">
        <v>1561</v>
      </c>
      <c r="C1476" s="85" t="s">
        <v>1562</v>
      </c>
      <c r="D1476" s="130" t="s">
        <v>1563</v>
      </c>
      <c r="E1476" s="91">
        <v>240.0</v>
      </c>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ht="15.75" customHeight="1">
      <c r="A1477" s="120">
        <v>45524.0</v>
      </c>
      <c r="B1477" s="130" t="s">
        <v>1564</v>
      </c>
      <c r="C1477" s="74" t="s">
        <v>1565</v>
      </c>
      <c r="D1477" s="52" t="s">
        <v>1566</v>
      </c>
      <c r="E1477" s="91">
        <v>1520.0</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ht="15.75" customHeight="1">
      <c r="A1478" s="87" t="s">
        <v>20</v>
      </c>
      <c r="B1478" s="88"/>
      <c r="C1478" s="89"/>
      <c r="D1478" s="90"/>
      <c r="E1478" s="47">
        <f>SUM(E1475:E1477)</f>
        <v>2000</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ht="15.75" customHeight="1">
      <c r="A1479" s="178"/>
      <c r="B1479" s="163"/>
      <c r="C1479" s="164"/>
      <c r="D1479" s="163"/>
      <c r="E1479" s="165"/>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ht="15.75" customHeight="1">
      <c r="A1480" s="50" t="s">
        <v>2</v>
      </c>
      <c r="B1480" s="11"/>
      <c r="C1480" s="11"/>
      <c r="D1480" s="11"/>
      <c r="E1480" s="12"/>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ht="15.75" customHeight="1">
      <c r="A1481" s="61" t="s">
        <v>1567</v>
      </c>
      <c r="B1481" s="39"/>
      <c r="C1481" s="39"/>
      <c r="D1481" s="39"/>
      <c r="E1481" s="40"/>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ht="15.75" customHeight="1">
      <c r="A1482" s="179" t="s">
        <v>1568</v>
      </c>
      <c r="B1482" s="15"/>
      <c r="C1482" s="16" t="s">
        <v>1569</v>
      </c>
      <c r="D1482" s="17" t="s">
        <v>1570</v>
      </c>
      <c r="E1482" s="18" t="s">
        <v>7</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ht="15.75" customHeight="1">
      <c r="A1483" s="20" t="s">
        <v>8</v>
      </c>
      <c r="B1483" s="104" t="s">
        <v>9</v>
      </c>
      <c r="C1483" s="105"/>
      <c r="D1483" s="20" t="s">
        <v>10</v>
      </c>
      <c r="E1483" s="22" t="s">
        <v>11</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ht="15.75" customHeight="1">
      <c r="A1484" s="24"/>
      <c r="B1484" s="25" t="s">
        <v>12</v>
      </c>
      <c r="C1484" s="26" t="s">
        <v>13</v>
      </c>
      <c r="D1484" s="24"/>
      <c r="E1484" s="24"/>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ht="15.75" customHeight="1">
      <c r="A1485" s="120">
        <v>45601.0</v>
      </c>
      <c r="B1485" s="130" t="s">
        <v>1571</v>
      </c>
      <c r="C1485" s="74" t="s">
        <v>1572</v>
      </c>
      <c r="D1485" s="52" t="s">
        <v>1573</v>
      </c>
      <c r="E1485" s="91">
        <v>973.0</v>
      </c>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ht="15.75" customHeight="1">
      <c r="A1486" s="180"/>
      <c r="B1486" s="130"/>
      <c r="C1486" s="74"/>
      <c r="D1486" s="52"/>
      <c r="E1486" s="91"/>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ht="15.75" customHeight="1">
      <c r="A1487" s="87" t="s">
        <v>20</v>
      </c>
      <c r="B1487" s="88"/>
      <c r="C1487" s="89"/>
      <c r="D1487" s="90"/>
      <c r="E1487" s="47">
        <f>SUM(E1485:E1486)</f>
        <v>973</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ht="15.75" customHeight="1">
      <c r="A1488" s="79"/>
      <c r="B1488" s="80"/>
      <c r="C1488" s="81"/>
      <c r="D1488" s="80"/>
      <c r="E1488" s="82"/>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ht="15.75" customHeight="1">
      <c r="A1489" s="194" t="s">
        <v>74</v>
      </c>
      <c r="B1489" s="11"/>
      <c r="C1489" s="11"/>
      <c r="D1489" s="11"/>
      <c r="E1489" s="12"/>
      <c r="F1489" s="193"/>
      <c r="G1489" s="193"/>
      <c r="H1489" s="193"/>
      <c r="I1489" s="193"/>
      <c r="J1489" s="193"/>
      <c r="K1489" s="193"/>
      <c r="L1489" s="193"/>
      <c r="M1489" s="193"/>
      <c r="N1489" s="193"/>
      <c r="O1489" s="193"/>
      <c r="P1489" s="193"/>
      <c r="Q1489" s="193"/>
      <c r="R1489" s="193"/>
      <c r="S1489" s="193"/>
      <c r="T1489" s="193"/>
      <c r="U1489" s="193"/>
      <c r="V1489" s="193"/>
      <c r="W1489" s="193"/>
      <c r="X1489" s="193"/>
      <c r="Y1489" s="193"/>
      <c r="Z1489" s="193"/>
      <c r="AA1489" s="193"/>
      <c r="AB1489" s="193"/>
      <c r="AC1489" s="193"/>
      <c r="AD1489" s="193"/>
      <c r="AE1489" s="193"/>
      <c r="AF1489" s="193"/>
      <c r="AG1489" s="193"/>
      <c r="AH1489" s="193"/>
      <c r="AI1489" s="193"/>
      <c r="AJ1489" s="193"/>
      <c r="AK1489" s="193"/>
      <c r="AL1489" s="193"/>
      <c r="AM1489" s="193"/>
      <c r="AN1489" s="193"/>
      <c r="AO1489" s="193"/>
      <c r="AP1489" s="193"/>
      <c r="AQ1489" s="193"/>
      <c r="AR1489" s="193"/>
      <c r="AS1489" s="193"/>
      <c r="AT1489" s="193"/>
      <c r="AU1489" s="193"/>
      <c r="AV1489" s="193"/>
      <c r="AW1489" s="193"/>
      <c r="AX1489" s="193"/>
    </row>
    <row r="1490" ht="15.75" customHeight="1">
      <c r="A1490" s="195" t="s">
        <v>1574</v>
      </c>
      <c r="B1490" s="39"/>
      <c r="C1490" s="39"/>
      <c r="D1490" s="39"/>
      <c r="E1490" s="40"/>
      <c r="F1490" s="193"/>
      <c r="G1490" s="193"/>
      <c r="H1490" s="193"/>
      <c r="I1490" s="193"/>
      <c r="J1490" s="193"/>
      <c r="K1490" s="193"/>
      <c r="L1490" s="193"/>
      <c r="M1490" s="193"/>
      <c r="N1490" s="193"/>
      <c r="O1490" s="193"/>
      <c r="P1490" s="193"/>
      <c r="Q1490" s="193"/>
      <c r="R1490" s="193"/>
      <c r="S1490" s="193"/>
      <c r="T1490" s="193"/>
      <c r="U1490" s="193"/>
      <c r="V1490" s="193"/>
      <c r="W1490" s="193"/>
      <c r="X1490" s="193"/>
      <c r="Y1490" s="193"/>
      <c r="Z1490" s="193"/>
      <c r="AA1490" s="193"/>
      <c r="AB1490" s="193"/>
      <c r="AC1490" s="193"/>
      <c r="AD1490" s="193"/>
      <c r="AE1490" s="193"/>
      <c r="AF1490" s="193"/>
      <c r="AG1490" s="193"/>
      <c r="AH1490" s="193"/>
      <c r="AI1490" s="193"/>
      <c r="AJ1490" s="193"/>
      <c r="AK1490" s="193"/>
      <c r="AL1490" s="193"/>
      <c r="AM1490" s="193"/>
      <c r="AN1490" s="193"/>
      <c r="AO1490" s="193"/>
      <c r="AP1490" s="193"/>
      <c r="AQ1490" s="193"/>
      <c r="AR1490" s="193"/>
      <c r="AS1490" s="193"/>
      <c r="AT1490" s="193"/>
      <c r="AU1490" s="193"/>
      <c r="AV1490" s="193"/>
      <c r="AW1490" s="193"/>
      <c r="AX1490" s="193"/>
    </row>
    <row r="1491" ht="15.75" customHeight="1">
      <c r="A1491" s="196" t="s">
        <v>1568</v>
      </c>
      <c r="B1491" s="15"/>
      <c r="C1491" s="197" t="s">
        <v>1569</v>
      </c>
      <c r="D1491" s="198" t="s">
        <v>1570</v>
      </c>
      <c r="E1491" s="199" t="s">
        <v>7</v>
      </c>
      <c r="F1491" s="193"/>
      <c r="G1491" s="193"/>
      <c r="H1491" s="193"/>
      <c r="I1491" s="193"/>
      <c r="J1491" s="193"/>
      <c r="K1491" s="193"/>
      <c r="L1491" s="193"/>
      <c r="M1491" s="193"/>
      <c r="N1491" s="193"/>
      <c r="O1491" s="193"/>
      <c r="P1491" s="193"/>
      <c r="Q1491" s="193"/>
      <c r="R1491" s="193"/>
      <c r="S1491" s="193"/>
      <c r="T1491" s="193"/>
      <c r="U1491" s="193"/>
      <c r="V1491" s="193"/>
      <c r="W1491" s="193"/>
      <c r="X1491" s="193"/>
      <c r="Y1491" s="193"/>
      <c r="Z1491" s="193"/>
      <c r="AA1491" s="193"/>
      <c r="AB1491" s="193"/>
      <c r="AC1491" s="193"/>
      <c r="AD1491" s="193"/>
      <c r="AE1491" s="193"/>
      <c r="AF1491" s="193"/>
      <c r="AG1491" s="193"/>
      <c r="AH1491" s="193"/>
      <c r="AI1491" s="193"/>
      <c r="AJ1491" s="193"/>
      <c r="AK1491" s="193"/>
      <c r="AL1491" s="193"/>
      <c r="AM1491" s="193"/>
      <c r="AN1491" s="193"/>
      <c r="AO1491" s="193"/>
      <c r="AP1491" s="193"/>
      <c r="AQ1491" s="193"/>
      <c r="AR1491" s="193"/>
      <c r="AS1491" s="193"/>
      <c r="AT1491" s="193"/>
      <c r="AU1491" s="193"/>
      <c r="AV1491" s="193"/>
      <c r="AW1491" s="193"/>
      <c r="AX1491" s="193"/>
    </row>
    <row r="1492" ht="15.75" customHeight="1">
      <c r="A1492" s="200" t="s">
        <v>8</v>
      </c>
      <c r="B1492" s="201" t="s">
        <v>9</v>
      </c>
      <c r="C1492" s="202"/>
      <c r="D1492" s="200" t="s">
        <v>10</v>
      </c>
      <c r="E1492" s="203" t="s">
        <v>11</v>
      </c>
      <c r="F1492" s="193"/>
      <c r="G1492" s="193"/>
      <c r="H1492" s="193"/>
      <c r="I1492" s="193"/>
      <c r="J1492" s="193"/>
      <c r="K1492" s="193"/>
      <c r="L1492" s="193"/>
      <c r="M1492" s="193"/>
      <c r="N1492" s="193"/>
      <c r="O1492" s="193"/>
      <c r="P1492" s="193"/>
      <c r="Q1492" s="193"/>
      <c r="R1492" s="193"/>
      <c r="S1492" s="193"/>
      <c r="T1492" s="193"/>
      <c r="U1492" s="193"/>
      <c r="V1492" s="193"/>
      <c r="W1492" s="193"/>
      <c r="X1492" s="193"/>
      <c r="Y1492" s="193"/>
      <c r="Z1492" s="193"/>
      <c r="AA1492" s="193"/>
      <c r="AB1492" s="193"/>
      <c r="AC1492" s="193"/>
      <c r="AD1492" s="193"/>
      <c r="AE1492" s="193"/>
      <c r="AF1492" s="193"/>
      <c r="AG1492" s="193"/>
      <c r="AH1492" s="193"/>
      <c r="AI1492" s="193"/>
      <c r="AJ1492" s="193"/>
      <c r="AK1492" s="193"/>
      <c r="AL1492" s="193"/>
      <c r="AM1492" s="193"/>
      <c r="AN1492" s="193"/>
      <c r="AO1492" s="193"/>
      <c r="AP1492" s="193"/>
      <c r="AQ1492" s="193"/>
      <c r="AR1492" s="193"/>
      <c r="AS1492" s="193"/>
      <c r="AT1492" s="193"/>
      <c r="AU1492" s="193"/>
      <c r="AV1492" s="193"/>
      <c r="AW1492" s="193"/>
      <c r="AX1492" s="193"/>
    </row>
    <row r="1493" ht="15.75" customHeight="1">
      <c r="A1493" s="24"/>
      <c r="B1493" s="204" t="s">
        <v>12</v>
      </c>
      <c r="C1493" s="205" t="s">
        <v>13</v>
      </c>
      <c r="D1493" s="24"/>
      <c r="E1493" s="24"/>
      <c r="F1493" s="193"/>
      <c r="G1493" s="193"/>
      <c r="H1493" s="193"/>
      <c r="I1493" s="193"/>
      <c r="J1493" s="193"/>
      <c r="K1493" s="193"/>
      <c r="L1493" s="193"/>
      <c r="M1493" s="193"/>
      <c r="N1493" s="193"/>
      <c r="O1493" s="193"/>
      <c r="P1493" s="193"/>
      <c r="Q1493" s="193"/>
      <c r="R1493" s="193"/>
      <c r="S1493" s="193"/>
      <c r="T1493" s="193"/>
      <c r="U1493" s="193"/>
      <c r="V1493" s="193"/>
      <c r="W1493" s="193"/>
      <c r="X1493" s="193"/>
      <c r="Y1493" s="193"/>
      <c r="Z1493" s="193"/>
      <c r="AA1493" s="193"/>
      <c r="AB1493" s="193"/>
      <c r="AC1493" s="193"/>
      <c r="AD1493" s="193"/>
      <c r="AE1493" s="193"/>
      <c r="AF1493" s="193"/>
      <c r="AG1493" s="193"/>
      <c r="AH1493" s="193"/>
      <c r="AI1493" s="193"/>
      <c r="AJ1493" s="193"/>
      <c r="AK1493" s="193"/>
      <c r="AL1493" s="193"/>
      <c r="AM1493" s="193"/>
      <c r="AN1493" s="193"/>
      <c r="AO1493" s="193"/>
      <c r="AP1493" s="193"/>
      <c r="AQ1493" s="193"/>
      <c r="AR1493" s="193"/>
      <c r="AS1493" s="193"/>
      <c r="AT1493" s="193"/>
      <c r="AU1493" s="193"/>
      <c r="AV1493" s="193"/>
      <c r="AW1493" s="193"/>
      <c r="AX1493" s="193"/>
    </row>
    <row r="1494" ht="15.75" customHeight="1">
      <c r="A1494" s="206">
        <v>45601.0</v>
      </c>
      <c r="B1494" s="207" t="s">
        <v>1571</v>
      </c>
      <c r="C1494" s="210" t="s">
        <v>1572</v>
      </c>
      <c r="D1494" s="211" t="s">
        <v>1575</v>
      </c>
      <c r="E1494" s="209">
        <v>400.0</v>
      </c>
      <c r="F1494" s="193"/>
      <c r="G1494" s="193"/>
      <c r="H1494" s="193"/>
      <c r="I1494" s="193"/>
      <c r="J1494" s="193"/>
      <c r="K1494" s="193"/>
      <c r="L1494" s="193"/>
      <c r="M1494" s="193"/>
      <c r="N1494" s="193"/>
      <c r="O1494" s="193"/>
      <c r="P1494" s="193"/>
      <c r="Q1494" s="193"/>
      <c r="R1494" s="193"/>
      <c r="S1494" s="193"/>
      <c r="T1494" s="193"/>
      <c r="U1494" s="193"/>
      <c r="V1494" s="193"/>
      <c r="W1494" s="193"/>
      <c r="X1494" s="193"/>
      <c r="Y1494" s="193"/>
      <c r="Z1494" s="193"/>
      <c r="AA1494" s="193"/>
      <c r="AB1494" s="193"/>
      <c r="AC1494" s="193"/>
      <c r="AD1494" s="193"/>
      <c r="AE1494" s="193"/>
      <c r="AF1494" s="193"/>
      <c r="AG1494" s="193"/>
      <c r="AH1494" s="193"/>
      <c r="AI1494" s="193"/>
      <c r="AJ1494" s="193"/>
      <c r="AK1494" s="193"/>
      <c r="AL1494" s="193"/>
      <c r="AM1494" s="193"/>
      <c r="AN1494" s="193"/>
      <c r="AO1494" s="193"/>
      <c r="AP1494" s="193"/>
      <c r="AQ1494" s="193"/>
      <c r="AR1494" s="193"/>
      <c r="AS1494" s="193"/>
      <c r="AT1494" s="193"/>
      <c r="AU1494" s="193"/>
      <c r="AV1494" s="193"/>
      <c r="AW1494" s="193"/>
      <c r="AX1494" s="193"/>
    </row>
    <row r="1495" ht="15.75" customHeight="1">
      <c r="A1495" s="236"/>
      <c r="B1495" s="237"/>
      <c r="C1495" s="237"/>
      <c r="D1495" s="237"/>
      <c r="E1495" s="238"/>
      <c r="F1495" s="193"/>
      <c r="G1495" s="193"/>
      <c r="H1495" s="193"/>
      <c r="I1495" s="193"/>
      <c r="J1495" s="193"/>
      <c r="K1495" s="193"/>
      <c r="L1495" s="193"/>
      <c r="M1495" s="193"/>
      <c r="N1495" s="193"/>
      <c r="O1495" s="193"/>
      <c r="P1495" s="193"/>
      <c r="Q1495" s="193"/>
      <c r="R1495" s="193"/>
      <c r="S1495" s="193"/>
      <c r="T1495" s="193"/>
      <c r="U1495" s="193"/>
      <c r="V1495" s="193"/>
      <c r="W1495" s="193"/>
      <c r="X1495" s="193"/>
      <c r="Y1495" s="193"/>
      <c r="Z1495" s="193"/>
      <c r="AA1495" s="193"/>
      <c r="AB1495" s="193"/>
      <c r="AC1495" s="193"/>
      <c r="AD1495" s="193"/>
      <c r="AE1495" s="193"/>
      <c r="AF1495" s="193"/>
      <c r="AG1495" s="193"/>
      <c r="AH1495" s="193"/>
      <c r="AI1495" s="193"/>
      <c r="AJ1495" s="193"/>
      <c r="AK1495" s="193"/>
      <c r="AL1495" s="193"/>
      <c r="AM1495" s="193"/>
      <c r="AN1495" s="193"/>
      <c r="AO1495" s="193"/>
      <c r="AP1495" s="193"/>
      <c r="AQ1495" s="193"/>
      <c r="AR1495" s="193"/>
      <c r="AS1495" s="193"/>
      <c r="AT1495" s="193"/>
      <c r="AU1495" s="193"/>
      <c r="AV1495" s="193"/>
      <c r="AW1495" s="193"/>
      <c r="AX1495" s="193"/>
    </row>
    <row r="1496" ht="15.75" customHeight="1">
      <c r="A1496" s="212" t="s">
        <v>20</v>
      </c>
      <c r="B1496" s="213"/>
      <c r="C1496" s="213"/>
      <c r="D1496" s="214"/>
      <c r="E1496" s="215">
        <f>SUM(E1494:E1495)</f>
        <v>400</v>
      </c>
      <c r="F1496" s="193"/>
      <c r="G1496" s="193"/>
      <c r="H1496" s="193"/>
      <c r="I1496" s="193"/>
      <c r="J1496" s="193"/>
      <c r="K1496" s="193"/>
      <c r="L1496" s="193"/>
      <c r="M1496" s="193"/>
      <c r="N1496" s="193"/>
      <c r="O1496" s="193"/>
      <c r="P1496" s="193"/>
      <c r="Q1496" s="193"/>
      <c r="R1496" s="193"/>
      <c r="S1496" s="193"/>
      <c r="T1496" s="193"/>
      <c r="U1496" s="193"/>
      <c r="V1496" s="193"/>
      <c r="W1496" s="193"/>
      <c r="X1496" s="193"/>
      <c r="Y1496" s="193"/>
      <c r="Z1496" s="193"/>
      <c r="AA1496" s="193"/>
      <c r="AB1496" s="193"/>
      <c r="AC1496" s="193"/>
      <c r="AD1496" s="193"/>
      <c r="AE1496" s="193"/>
      <c r="AF1496" s="193"/>
      <c r="AG1496" s="193"/>
      <c r="AH1496" s="193"/>
      <c r="AI1496" s="193"/>
      <c r="AJ1496" s="193"/>
      <c r="AK1496" s="193"/>
      <c r="AL1496" s="193"/>
      <c r="AM1496" s="193"/>
      <c r="AN1496" s="193"/>
      <c r="AO1496" s="193"/>
      <c r="AP1496" s="193"/>
      <c r="AQ1496" s="193"/>
      <c r="AR1496" s="193"/>
      <c r="AS1496" s="193"/>
      <c r="AT1496" s="193"/>
      <c r="AU1496" s="193"/>
      <c r="AV1496" s="193"/>
      <c r="AW1496" s="193"/>
      <c r="AX1496" s="193"/>
    </row>
    <row r="1497" ht="15.75" customHeight="1">
      <c r="A1497" s="239"/>
      <c r="B1497" s="240"/>
      <c r="C1497" s="240"/>
      <c r="D1497" s="240"/>
      <c r="E1497" s="241"/>
      <c r="F1497" s="193"/>
      <c r="G1497" s="193"/>
      <c r="H1497" s="193"/>
      <c r="I1497" s="193"/>
      <c r="J1497" s="193"/>
      <c r="K1497" s="193"/>
      <c r="L1497" s="193"/>
      <c r="M1497" s="193"/>
      <c r="N1497" s="193"/>
      <c r="O1497" s="193"/>
      <c r="P1497" s="193"/>
      <c r="Q1497" s="193"/>
      <c r="R1497" s="193"/>
      <c r="S1497" s="193"/>
      <c r="T1497" s="193"/>
      <c r="U1497" s="193"/>
      <c r="V1497" s="193"/>
      <c r="W1497" s="193"/>
      <c r="X1497" s="193"/>
      <c r="Y1497" s="193"/>
      <c r="Z1497" s="193"/>
      <c r="AA1497" s="193"/>
      <c r="AB1497" s="193"/>
      <c r="AC1497" s="193"/>
      <c r="AD1497" s="193"/>
      <c r="AE1497" s="193"/>
      <c r="AF1497" s="193"/>
      <c r="AG1497" s="193"/>
      <c r="AH1497" s="193"/>
      <c r="AI1497" s="193"/>
      <c r="AJ1497" s="193"/>
      <c r="AK1497" s="193"/>
      <c r="AL1497" s="193"/>
      <c r="AM1497" s="193"/>
      <c r="AN1497" s="193"/>
      <c r="AO1497" s="193"/>
      <c r="AP1497" s="193"/>
      <c r="AQ1497" s="193"/>
      <c r="AR1497" s="193"/>
      <c r="AS1497" s="193"/>
      <c r="AT1497" s="193"/>
      <c r="AU1497" s="193"/>
      <c r="AV1497" s="193"/>
      <c r="AW1497" s="193"/>
      <c r="AX1497" s="193"/>
    </row>
    <row r="1498" ht="15.75" customHeight="1">
      <c r="A1498" s="10" t="s">
        <v>74</v>
      </c>
      <c r="B1498" s="11"/>
      <c r="C1498" s="11"/>
      <c r="D1498" s="11"/>
      <c r="E1498" s="12"/>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ht="15.75" customHeight="1">
      <c r="A1499" s="61" t="s">
        <v>1576</v>
      </c>
      <c r="B1499" s="39"/>
      <c r="C1499" s="39"/>
      <c r="D1499" s="39"/>
      <c r="E1499" s="40"/>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ht="15.75" customHeight="1">
      <c r="A1500" s="179" t="s">
        <v>1577</v>
      </c>
      <c r="B1500" s="15"/>
      <c r="C1500" s="16" t="s">
        <v>1578</v>
      </c>
      <c r="D1500" s="17" t="s">
        <v>1579</v>
      </c>
      <c r="E1500" s="18" t="s">
        <v>7</v>
      </c>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ht="15.75" customHeight="1">
      <c r="A1501" s="20" t="s">
        <v>8</v>
      </c>
      <c r="B1501" s="104" t="s">
        <v>9</v>
      </c>
      <c r="C1501" s="105"/>
      <c r="D1501" s="20" t="s">
        <v>10</v>
      </c>
      <c r="E1501" s="22" t="s">
        <v>11</v>
      </c>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ht="15.75" customHeight="1">
      <c r="A1502" s="24"/>
      <c r="B1502" s="25" t="s">
        <v>12</v>
      </c>
      <c r="C1502" s="26" t="s">
        <v>13</v>
      </c>
      <c r="D1502" s="24"/>
      <c r="E1502" s="24"/>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ht="15.75" customHeight="1">
      <c r="A1503" s="120">
        <v>45574.0</v>
      </c>
      <c r="B1503" s="130" t="s">
        <v>991</v>
      </c>
      <c r="C1503" s="74" t="s">
        <v>1580</v>
      </c>
      <c r="D1503" s="52" t="s">
        <v>1581</v>
      </c>
      <c r="E1503" s="91">
        <v>712.5</v>
      </c>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ht="15.75" customHeight="1">
      <c r="A1504" s="120">
        <v>45617.0</v>
      </c>
      <c r="B1504" s="130" t="s">
        <v>1582</v>
      </c>
      <c r="C1504" s="74"/>
      <c r="D1504" s="52" t="s">
        <v>1583</v>
      </c>
      <c r="E1504" s="91">
        <v>37.5</v>
      </c>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ht="15.75" customHeight="1">
      <c r="A1505" s="120">
        <v>45576.0</v>
      </c>
      <c r="B1505" s="130" t="s">
        <v>1584</v>
      </c>
      <c r="C1505" s="74" t="s">
        <v>736</v>
      </c>
      <c r="D1505" s="52" t="s">
        <v>1585</v>
      </c>
      <c r="E1505" s="91">
        <v>5320.0</v>
      </c>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ht="15.75" customHeight="1">
      <c r="A1506" s="120">
        <v>45617.0</v>
      </c>
      <c r="B1506" s="130" t="s">
        <v>1582</v>
      </c>
      <c r="C1506" s="74"/>
      <c r="D1506" s="52" t="s">
        <v>1586</v>
      </c>
      <c r="E1506" s="91">
        <v>280.0</v>
      </c>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ht="15.75" customHeight="1">
      <c r="A1507" s="120">
        <v>45579.0</v>
      </c>
      <c r="B1507" s="130" t="s">
        <v>991</v>
      </c>
      <c r="C1507" s="74" t="s">
        <v>1580</v>
      </c>
      <c r="D1507" s="52" t="s">
        <v>1587</v>
      </c>
      <c r="E1507" s="91">
        <v>142.5</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ht="15.75" customHeight="1">
      <c r="A1508" s="120">
        <v>45617.0</v>
      </c>
      <c r="B1508" s="130" t="s">
        <v>1582</v>
      </c>
      <c r="C1508" s="74"/>
      <c r="D1508" s="52" t="s">
        <v>1588</v>
      </c>
      <c r="E1508" s="91">
        <v>7.5</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ht="15.75" customHeight="1">
      <c r="A1509" s="87" t="s">
        <v>20</v>
      </c>
      <c r="B1509" s="88"/>
      <c r="C1509" s="89"/>
      <c r="D1509" s="90"/>
      <c r="E1509" s="47">
        <f>SUM(E1503:E1508)</f>
        <v>6500</v>
      </c>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ht="15.75" customHeight="1">
      <c r="A1510" s="178"/>
      <c r="B1510" s="163"/>
      <c r="C1510" s="164"/>
      <c r="D1510" s="163"/>
      <c r="E1510" s="165"/>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ht="15.75" customHeight="1">
      <c r="A1511" s="242"/>
      <c r="B1511" s="242"/>
      <c r="C1511" s="242"/>
      <c r="D1511" s="242"/>
      <c r="E1511" s="242"/>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ht="15.75" customHeight="1">
      <c r="A1512" s="50" t="s">
        <v>2</v>
      </c>
      <c r="B1512" s="11"/>
      <c r="C1512" s="11"/>
      <c r="D1512" s="11"/>
      <c r="E1512" s="12"/>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ht="15.75" customHeight="1">
      <c r="A1513" s="61" t="s">
        <v>1589</v>
      </c>
      <c r="B1513" s="39"/>
      <c r="C1513" s="39"/>
      <c r="D1513" s="39"/>
      <c r="E1513" s="40"/>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ht="15.75" customHeight="1">
      <c r="A1514" s="179" t="s">
        <v>675</v>
      </c>
      <c r="B1514" s="15"/>
      <c r="C1514" s="16" t="s">
        <v>1187</v>
      </c>
      <c r="D1514" s="17" t="s">
        <v>1570</v>
      </c>
      <c r="E1514" s="18" t="s">
        <v>7</v>
      </c>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ht="15.75" customHeight="1">
      <c r="A1515" s="20" t="s">
        <v>8</v>
      </c>
      <c r="B1515" s="104" t="s">
        <v>9</v>
      </c>
      <c r="C1515" s="105"/>
      <c r="D1515" s="20" t="s">
        <v>10</v>
      </c>
      <c r="E1515" s="22" t="s">
        <v>11</v>
      </c>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ht="15.75" customHeight="1">
      <c r="A1516" s="24"/>
      <c r="B1516" s="25" t="s">
        <v>12</v>
      </c>
      <c r="C1516" s="26" t="s">
        <v>13</v>
      </c>
      <c r="D1516" s="24"/>
      <c r="E1516" s="24"/>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ht="15.75" customHeight="1">
      <c r="A1517" s="120">
        <v>45614.0</v>
      </c>
      <c r="B1517" s="130" t="s">
        <v>682</v>
      </c>
      <c r="C1517" s="85" t="s">
        <v>683</v>
      </c>
      <c r="D1517" s="130" t="s">
        <v>1590</v>
      </c>
      <c r="E1517" s="91">
        <v>152.45</v>
      </c>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ht="15.75" customHeight="1">
      <c r="A1518" s="180">
        <v>45614.0</v>
      </c>
      <c r="B1518" s="130" t="s">
        <v>694</v>
      </c>
      <c r="C1518" s="74" t="s">
        <v>695</v>
      </c>
      <c r="D1518" s="52" t="s">
        <v>1591</v>
      </c>
      <c r="E1518" s="91">
        <v>317.0</v>
      </c>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ht="15.75" customHeight="1">
      <c r="A1519" s="180">
        <v>45615.0</v>
      </c>
      <c r="B1519" s="130" t="s">
        <v>688</v>
      </c>
      <c r="C1519" s="74" t="s">
        <v>1592</v>
      </c>
      <c r="D1519" s="52" t="s">
        <v>1593</v>
      </c>
      <c r="E1519" s="91">
        <v>715.0</v>
      </c>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ht="15.75" customHeight="1">
      <c r="A1520" s="87" t="s">
        <v>20</v>
      </c>
      <c r="B1520" s="88"/>
      <c r="C1520" s="89"/>
      <c r="D1520" s="90"/>
      <c r="E1520" s="47">
        <f>SUM(E1517:E1519)</f>
        <v>1184.45</v>
      </c>
      <c r="F1520" s="122">
        <v>1.0</v>
      </c>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ht="15.75" customHeight="1">
      <c r="A1521" s="178"/>
      <c r="B1521" s="163"/>
      <c r="C1521" s="164"/>
      <c r="D1521" s="163"/>
      <c r="E1521" s="165"/>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ht="15.75" customHeight="1">
      <c r="A1522" s="50" t="s">
        <v>2</v>
      </c>
      <c r="B1522" s="11"/>
      <c r="C1522" s="11"/>
      <c r="D1522" s="11"/>
      <c r="E1522" s="12"/>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ht="15.75" customHeight="1">
      <c r="A1523" s="61" t="s">
        <v>1594</v>
      </c>
      <c r="B1523" s="39"/>
      <c r="C1523" s="39"/>
      <c r="D1523" s="39"/>
      <c r="E1523" s="40"/>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ht="15.75" customHeight="1">
      <c r="A1524" s="179" t="s">
        <v>1171</v>
      </c>
      <c r="B1524" s="15"/>
      <c r="C1524" s="16" t="s">
        <v>1172</v>
      </c>
      <c r="D1524" s="17" t="s">
        <v>1595</v>
      </c>
      <c r="E1524" s="18" t="s">
        <v>7</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ht="15.75" customHeight="1">
      <c r="A1525" s="20" t="s">
        <v>8</v>
      </c>
      <c r="B1525" s="104" t="s">
        <v>9</v>
      </c>
      <c r="C1525" s="105"/>
      <c r="D1525" s="20" t="s">
        <v>10</v>
      </c>
      <c r="E1525" s="22" t="s">
        <v>11</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ht="15.75" customHeight="1">
      <c r="A1526" s="24"/>
      <c r="B1526" s="25" t="s">
        <v>12</v>
      </c>
      <c r="C1526" s="26" t="s">
        <v>13</v>
      </c>
      <c r="D1526" s="24"/>
      <c r="E1526" s="24"/>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ht="15.75" customHeight="1">
      <c r="A1527" s="191" t="s">
        <v>1184</v>
      </c>
      <c r="B1527" s="130" t="s">
        <v>1184</v>
      </c>
      <c r="C1527" s="85" t="s">
        <v>1184</v>
      </c>
      <c r="D1527" s="130" t="s">
        <v>1184</v>
      </c>
      <c r="E1527" s="91">
        <v>0.0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ht="15.75" customHeight="1">
      <c r="A1528" s="180"/>
      <c r="B1528" s="130"/>
      <c r="C1528" s="74"/>
      <c r="D1528" s="52" t="s">
        <v>1470</v>
      </c>
      <c r="E1528" s="91"/>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ht="15.75" customHeight="1">
      <c r="A1529" s="87" t="s">
        <v>20</v>
      </c>
      <c r="B1529" s="88"/>
      <c r="C1529" s="89"/>
      <c r="D1529" s="90"/>
      <c r="E1529" s="47">
        <f>SUM(E1527:E1528)</f>
        <v>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ht="15.75" customHeight="1">
      <c r="A1530" s="178"/>
      <c r="B1530" s="163"/>
      <c r="C1530" s="164"/>
      <c r="D1530" s="163"/>
      <c r="E1530" s="165"/>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ht="15.75" customHeight="1">
      <c r="A1531" s="10" t="s">
        <v>74</v>
      </c>
      <c r="B1531" s="11"/>
      <c r="C1531" s="11"/>
      <c r="D1531" s="11"/>
      <c r="E1531" s="12"/>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ht="15.75" customHeight="1">
      <c r="A1532" s="61" t="s">
        <v>1594</v>
      </c>
      <c r="B1532" s="39"/>
      <c r="C1532" s="39"/>
      <c r="D1532" s="39"/>
      <c r="E1532" s="40"/>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ht="15.75" customHeight="1">
      <c r="A1533" s="179" t="s">
        <v>1171</v>
      </c>
      <c r="B1533" s="15"/>
      <c r="C1533" s="16" t="s">
        <v>1172</v>
      </c>
      <c r="D1533" s="17" t="s">
        <v>1595</v>
      </c>
      <c r="E1533" s="18" t="s">
        <v>7</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ht="15.75" customHeight="1">
      <c r="A1534" s="20" t="s">
        <v>8</v>
      </c>
      <c r="B1534" s="104" t="s">
        <v>9</v>
      </c>
      <c r="C1534" s="105"/>
      <c r="D1534" s="20" t="s">
        <v>10</v>
      </c>
      <c r="E1534" s="22" t="s">
        <v>11</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ht="15.75" customHeight="1">
      <c r="A1535" s="24"/>
      <c r="B1535" s="25" t="s">
        <v>12</v>
      </c>
      <c r="C1535" s="26" t="s">
        <v>13</v>
      </c>
      <c r="D1535" s="24"/>
      <c r="E1535" s="24"/>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ht="15.75" customHeight="1">
      <c r="A1536" s="191" t="s">
        <v>1184</v>
      </c>
      <c r="B1536" s="130" t="s">
        <v>1184</v>
      </c>
      <c r="C1536" s="85" t="s">
        <v>1184</v>
      </c>
      <c r="D1536" s="130" t="s">
        <v>1184</v>
      </c>
      <c r="E1536" s="91">
        <v>0.0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ht="15.75" customHeight="1">
      <c r="A1537" s="180"/>
      <c r="B1537" s="130"/>
      <c r="C1537" s="74"/>
      <c r="D1537" s="52" t="s">
        <v>1470</v>
      </c>
      <c r="E1537" s="91"/>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ht="15.75" customHeight="1">
      <c r="A1538" s="87" t="s">
        <v>20</v>
      </c>
      <c r="B1538" s="88"/>
      <c r="C1538" s="89"/>
      <c r="D1538" s="90"/>
      <c r="E1538" s="47">
        <f>SUM(E1536:E1537)</f>
        <v>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ht="15.75" customHeight="1">
      <c r="A1539" s="178"/>
      <c r="B1539" s="163"/>
      <c r="C1539" s="164"/>
      <c r="D1539" s="163"/>
      <c r="E1539" s="165"/>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ht="15.75" customHeight="1">
      <c r="A1540" s="178"/>
      <c r="B1540" s="163"/>
      <c r="C1540" s="164"/>
      <c r="D1540" s="163"/>
      <c r="E1540" s="165"/>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ht="15.75" customHeight="1">
      <c r="A1541" s="50" t="s">
        <v>2</v>
      </c>
      <c r="B1541" s="11"/>
      <c r="C1541" s="11"/>
      <c r="D1541" s="11"/>
      <c r="E1541" s="12"/>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ht="15.75" customHeight="1">
      <c r="A1542" s="61" t="s">
        <v>1596</v>
      </c>
      <c r="B1542" s="39"/>
      <c r="C1542" s="39"/>
      <c r="D1542" s="39"/>
      <c r="E1542" s="40"/>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ht="15.75" customHeight="1">
      <c r="A1543" s="179" t="s">
        <v>1597</v>
      </c>
      <c r="B1543" s="15"/>
      <c r="C1543" s="16" t="s">
        <v>1598</v>
      </c>
      <c r="D1543" s="17" t="s">
        <v>1570</v>
      </c>
      <c r="E1543" s="18" t="s">
        <v>279</v>
      </c>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ht="15.75" customHeight="1">
      <c r="A1544" s="20" t="s">
        <v>8</v>
      </c>
      <c r="B1544" s="104" t="s">
        <v>9</v>
      </c>
      <c r="C1544" s="105"/>
      <c r="D1544" s="20" t="s">
        <v>10</v>
      </c>
      <c r="E1544" s="22" t="s">
        <v>11</v>
      </c>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ht="15.75" customHeight="1">
      <c r="A1545" s="24"/>
      <c r="B1545" s="25" t="s">
        <v>12</v>
      </c>
      <c r="C1545" s="26" t="s">
        <v>13</v>
      </c>
      <c r="D1545" s="24"/>
      <c r="E1545" s="24"/>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ht="15.75" customHeight="1">
      <c r="A1546" s="120"/>
      <c r="B1546" s="130"/>
      <c r="C1546" s="85"/>
      <c r="D1546" s="130"/>
      <c r="E1546" s="91"/>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ht="15.75" customHeight="1">
      <c r="A1547" s="180"/>
      <c r="B1547" s="130"/>
      <c r="C1547" s="74"/>
      <c r="D1547" s="52"/>
      <c r="E1547" s="91"/>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ht="15.75" customHeight="1">
      <c r="A1548" s="87" t="s">
        <v>20</v>
      </c>
      <c r="B1548" s="88"/>
      <c r="C1548" s="89"/>
      <c r="D1548" s="90"/>
      <c r="E1548" s="47">
        <f>SUM(E1546:E1547)</f>
        <v>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ht="15.75" customHeight="1">
      <c r="A1549" s="79"/>
      <c r="B1549" s="80"/>
      <c r="C1549" s="81"/>
      <c r="D1549" s="80"/>
      <c r="E1549" s="82"/>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ht="15.75" customHeight="1">
      <c r="A1550" s="10" t="s">
        <v>74</v>
      </c>
      <c r="B1550" s="11"/>
      <c r="C1550" s="11"/>
      <c r="D1550" s="11"/>
      <c r="E1550" s="12"/>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ht="15.75" customHeight="1">
      <c r="A1551" s="61" t="s">
        <v>1599</v>
      </c>
      <c r="B1551" s="39"/>
      <c r="C1551" s="39"/>
      <c r="D1551" s="39"/>
      <c r="E1551" s="40"/>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ht="15.75" customHeight="1">
      <c r="A1552" s="179" t="s">
        <v>1597</v>
      </c>
      <c r="B1552" s="15"/>
      <c r="C1552" s="16" t="s">
        <v>1598</v>
      </c>
      <c r="D1552" s="17" t="s">
        <v>1570</v>
      </c>
      <c r="E1552" s="18" t="s">
        <v>279</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ht="15.75" customHeight="1">
      <c r="A1553" s="20" t="s">
        <v>8</v>
      </c>
      <c r="B1553" s="104" t="s">
        <v>9</v>
      </c>
      <c r="C1553" s="105"/>
      <c r="D1553" s="20" t="s">
        <v>10</v>
      </c>
      <c r="E1553" s="22" t="s">
        <v>11</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ht="15.75" customHeight="1">
      <c r="A1554" s="24"/>
      <c r="B1554" s="25" t="s">
        <v>12</v>
      </c>
      <c r="C1554" s="26" t="s">
        <v>13</v>
      </c>
      <c r="D1554" s="24"/>
      <c r="E1554" s="24"/>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ht="15.75" customHeight="1">
      <c r="A1555" s="120"/>
      <c r="B1555" s="130"/>
      <c r="C1555" s="85"/>
      <c r="D1555" s="130"/>
      <c r="E1555" s="91"/>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ht="15.75" customHeight="1">
      <c r="A1556" s="120"/>
      <c r="B1556" s="130"/>
      <c r="C1556" s="85"/>
      <c r="D1556" s="130"/>
      <c r="E1556" s="91"/>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ht="15.75" customHeight="1">
      <c r="A1557" s="87" t="s">
        <v>20</v>
      </c>
      <c r="B1557" s="88"/>
      <c r="C1557" s="89"/>
      <c r="D1557" s="90"/>
      <c r="E1557" s="47">
        <f>SUM(E1555:E1556)</f>
        <v>0</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ht="15.75" customHeight="1">
      <c r="A1558" s="178"/>
      <c r="B1558" s="163"/>
      <c r="C1558" s="164"/>
      <c r="D1558" s="163"/>
      <c r="E1558" s="165"/>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ht="15.75" customHeight="1">
      <c r="A1559" s="50" t="s">
        <v>562</v>
      </c>
      <c r="B1559" s="11"/>
      <c r="C1559" s="11"/>
      <c r="D1559" s="11"/>
      <c r="E1559" s="12"/>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ht="15.75" customHeight="1">
      <c r="A1560" s="61" t="s">
        <v>1600</v>
      </c>
      <c r="B1560" s="39"/>
      <c r="C1560" s="39"/>
      <c r="D1560" s="39"/>
      <c r="E1560" s="40"/>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ht="15.75" customHeight="1">
      <c r="A1561" s="179" t="s">
        <v>1503</v>
      </c>
      <c r="B1561" s="15"/>
      <c r="C1561" s="16" t="s">
        <v>1504</v>
      </c>
      <c r="D1561" s="17" t="s">
        <v>1601</v>
      </c>
      <c r="E1561" s="18" t="s">
        <v>7</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ht="15.75" customHeight="1">
      <c r="A1562" s="20" t="s">
        <v>8</v>
      </c>
      <c r="B1562" s="104" t="s">
        <v>9</v>
      </c>
      <c r="C1562" s="105"/>
      <c r="D1562" s="20" t="s">
        <v>10</v>
      </c>
      <c r="E1562" s="22" t="s">
        <v>11</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ht="15.75" customHeight="1">
      <c r="A1563" s="24"/>
      <c r="B1563" s="25" t="s">
        <v>12</v>
      </c>
      <c r="C1563" s="26" t="s">
        <v>13</v>
      </c>
      <c r="D1563" s="24"/>
      <c r="E1563" s="24"/>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ht="15.75" customHeight="1">
      <c r="A1564" s="120">
        <v>45579.0</v>
      </c>
      <c r="B1564" s="130" t="s">
        <v>1602</v>
      </c>
      <c r="C1564" s="85" t="s">
        <v>1603</v>
      </c>
      <c r="D1564" s="130" t="s">
        <v>1604</v>
      </c>
      <c r="E1564" s="91">
        <v>2890.0</v>
      </c>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ht="15.75" customHeight="1">
      <c r="A1565" s="120">
        <v>45579.0</v>
      </c>
      <c r="B1565" s="130" t="s">
        <v>1602</v>
      </c>
      <c r="C1565" s="85" t="s">
        <v>1603</v>
      </c>
      <c r="D1565" s="130" t="s">
        <v>1605</v>
      </c>
      <c r="E1565" s="91">
        <v>3800.0</v>
      </c>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ht="15.75" customHeight="1">
      <c r="A1566" s="87" t="s">
        <v>20</v>
      </c>
      <c r="B1566" s="88"/>
      <c r="C1566" s="89"/>
      <c r="D1566" s="90"/>
      <c r="E1566" s="47">
        <f>SUM(E1564:E1565)</f>
        <v>6690</v>
      </c>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ht="15.75" customHeight="1">
      <c r="A1567" s="178"/>
      <c r="B1567" s="163"/>
      <c r="C1567" s="164"/>
      <c r="D1567" s="163"/>
      <c r="E1567" s="165"/>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ht="15.75" customHeight="1">
      <c r="A1568" s="50" t="s">
        <v>74</v>
      </c>
      <c r="B1568" s="11"/>
      <c r="C1568" s="11"/>
      <c r="D1568" s="11"/>
      <c r="E1568" s="12"/>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ht="15.75" customHeight="1">
      <c r="A1569" s="61" t="s">
        <v>1606</v>
      </c>
      <c r="B1569" s="39"/>
      <c r="C1569" s="39"/>
      <c r="D1569" s="39"/>
      <c r="E1569" s="40"/>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ht="15.75" customHeight="1">
      <c r="A1570" s="179" t="s">
        <v>1607</v>
      </c>
      <c r="B1570" s="15"/>
      <c r="C1570" s="16" t="s">
        <v>1608</v>
      </c>
      <c r="D1570" s="17" t="s">
        <v>1609</v>
      </c>
      <c r="E1570" s="18" t="s">
        <v>7</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ht="15.75" customHeight="1">
      <c r="A1571" s="20" t="s">
        <v>8</v>
      </c>
      <c r="B1571" s="104" t="s">
        <v>9</v>
      </c>
      <c r="C1571" s="105"/>
      <c r="D1571" s="20" t="s">
        <v>10</v>
      </c>
      <c r="E1571" s="22" t="s">
        <v>11</v>
      </c>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ht="15.75" customHeight="1">
      <c r="A1572" s="24"/>
      <c r="B1572" s="25" t="s">
        <v>12</v>
      </c>
      <c r="C1572" s="26" t="s">
        <v>13</v>
      </c>
      <c r="D1572" s="24"/>
      <c r="E1572" s="24"/>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ht="15.75" customHeight="1">
      <c r="A1573" s="120">
        <v>45568.0</v>
      </c>
      <c r="B1573" s="130" t="s">
        <v>1610</v>
      </c>
      <c r="C1573" s="85" t="s">
        <v>1611</v>
      </c>
      <c r="D1573" s="130" t="s">
        <v>1612</v>
      </c>
      <c r="E1573" s="91">
        <v>150.0</v>
      </c>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ht="15.75" customHeight="1">
      <c r="A1574" s="120">
        <v>45568.0</v>
      </c>
      <c r="B1574" s="130" t="s">
        <v>1610</v>
      </c>
      <c r="C1574" s="85" t="s">
        <v>1611</v>
      </c>
      <c r="D1574" s="243" t="s">
        <v>1613</v>
      </c>
      <c r="E1574" s="91">
        <v>400.0</v>
      </c>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ht="15.75" customHeight="1">
      <c r="A1575" s="120">
        <v>45568.0</v>
      </c>
      <c r="B1575" s="130" t="s">
        <v>1610</v>
      </c>
      <c r="C1575" s="85" t="s">
        <v>1611</v>
      </c>
      <c r="D1575" s="243" t="s">
        <v>1614</v>
      </c>
      <c r="E1575" s="91">
        <v>150.0</v>
      </c>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ht="15.75" customHeight="1">
      <c r="A1576" s="87" t="s">
        <v>20</v>
      </c>
      <c r="B1576" s="88"/>
      <c r="C1576" s="89"/>
      <c r="D1576" s="90"/>
      <c r="E1576" s="47">
        <f>SUM(E1573:E1575)</f>
        <v>700</v>
      </c>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ht="24.75" customHeight="1">
      <c r="A1577" s="178"/>
      <c r="B1577" s="163"/>
      <c r="C1577" s="164"/>
      <c r="D1577" s="163"/>
      <c r="E1577" s="165"/>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ht="15.75" customHeight="1">
      <c r="A1578" s="50" t="s">
        <v>74</v>
      </c>
      <c r="B1578" s="11"/>
      <c r="C1578" s="11"/>
      <c r="D1578" s="11"/>
      <c r="E1578" s="12"/>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ht="15.75" customHeight="1">
      <c r="A1579" s="61" t="s">
        <v>1615</v>
      </c>
      <c r="B1579" s="39"/>
      <c r="C1579" s="39"/>
      <c r="D1579" s="39"/>
      <c r="E1579" s="40"/>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ht="15.75" customHeight="1">
      <c r="A1580" s="179" t="s">
        <v>1616</v>
      </c>
      <c r="B1580" s="15"/>
      <c r="C1580" s="16" t="s">
        <v>1617</v>
      </c>
      <c r="D1580" s="17" t="s">
        <v>1609</v>
      </c>
      <c r="E1580" s="18" t="s">
        <v>1618</v>
      </c>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ht="15.75" customHeight="1">
      <c r="A1581" s="20" t="s">
        <v>8</v>
      </c>
      <c r="B1581" s="104" t="s">
        <v>9</v>
      </c>
      <c r="C1581" s="105"/>
      <c r="D1581" s="20" t="s">
        <v>10</v>
      </c>
      <c r="E1581" s="22" t="s">
        <v>11</v>
      </c>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ht="15.75" customHeight="1">
      <c r="A1582" s="24"/>
      <c r="B1582" s="25" t="s">
        <v>12</v>
      </c>
      <c r="C1582" s="26" t="s">
        <v>13</v>
      </c>
      <c r="D1582" s="24"/>
      <c r="E1582" s="24"/>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ht="15.75" customHeight="1">
      <c r="A1583" s="120">
        <v>45568.0</v>
      </c>
      <c r="B1583" s="130" t="s">
        <v>1610</v>
      </c>
      <c r="C1583" s="85" t="s">
        <v>1611</v>
      </c>
      <c r="D1583" s="130" t="s">
        <v>1612</v>
      </c>
      <c r="E1583" s="91">
        <v>150.0</v>
      </c>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ht="15.75" customHeight="1">
      <c r="A1584" s="120">
        <v>45568.0</v>
      </c>
      <c r="B1584" s="130" t="s">
        <v>1610</v>
      </c>
      <c r="C1584" s="85" t="s">
        <v>1611</v>
      </c>
      <c r="D1584" s="243" t="s">
        <v>1613</v>
      </c>
      <c r="E1584" s="91">
        <v>400.0</v>
      </c>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ht="15.75" customHeight="1">
      <c r="A1585" s="120">
        <v>45568.0</v>
      </c>
      <c r="B1585" s="130" t="s">
        <v>1610</v>
      </c>
      <c r="C1585" s="85" t="s">
        <v>1611</v>
      </c>
      <c r="D1585" s="243" t="s">
        <v>1614</v>
      </c>
      <c r="E1585" s="91">
        <v>150.0</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ht="15.75" customHeight="1">
      <c r="A1586" s="87" t="s">
        <v>20</v>
      </c>
      <c r="B1586" s="88"/>
      <c r="C1586" s="89"/>
      <c r="D1586" s="90"/>
      <c r="E1586" s="47">
        <f>SUM(E1583:E1585)</f>
        <v>700</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ht="24.75" customHeight="1">
      <c r="A1587" s="178"/>
      <c r="B1587" s="163"/>
      <c r="C1587" s="164"/>
      <c r="D1587" s="163"/>
      <c r="E1587" s="165"/>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ht="15.75" customHeight="1">
      <c r="A1588" s="50" t="s">
        <v>74</v>
      </c>
      <c r="B1588" s="11"/>
      <c r="C1588" s="11"/>
      <c r="D1588" s="11"/>
      <c r="E1588" s="12"/>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ht="15.75" customHeight="1">
      <c r="A1589" s="61" t="s">
        <v>1619</v>
      </c>
      <c r="B1589" s="39"/>
      <c r="C1589" s="39"/>
      <c r="D1589" s="39"/>
      <c r="E1589" s="40"/>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ht="15.75" customHeight="1">
      <c r="A1590" s="179" t="s">
        <v>1141</v>
      </c>
      <c r="B1590" s="15"/>
      <c r="C1590" s="16" t="s">
        <v>1620</v>
      </c>
      <c r="D1590" s="17" t="s">
        <v>1621</v>
      </c>
      <c r="E1590" s="18" t="s">
        <v>7</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ht="15.75" customHeight="1">
      <c r="A1591" s="20" t="s">
        <v>8</v>
      </c>
      <c r="B1591" s="104" t="s">
        <v>9</v>
      </c>
      <c r="C1591" s="105"/>
      <c r="D1591" s="20" t="s">
        <v>10</v>
      </c>
      <c r="E1591" s="22" t="s">
        <v>11</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ht="15.75" customHeight="1">
      <c r="A1592" s="24"/>
      <c r="B1592" s="25" t="s">
        <v>12</v>
      </c>
      <c r="C1592" s="26" t="s">
        <v>13</v>
      </c>
      <c r="D1592" s="24"/>
      <c r="E1592" s="24"/>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ht="15.75" customHeight="1">
      <c r="A1593" s="120">
        <v>45596.0</v>
      </c>
      <c r="B1593" s="130" t="s">
        <v>1144</v>
      </c>
      <c r="C1593" s="85" t="s">
        <v>521</v>
      </c>
      <c r="D1593" s="243" t="s">
        <v>1622</v>
      </c>
      <c r="E1593" s="91">
        <v>975.3</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ht="15.75" customHeight="1">
      <c r="A1594" s="120">
        <v>45597.0</v>
      </c>
      <c r="B1594" s="130" t="s">
        <v>1582</v>
      </c>
      <c r="C1594" s="85"/>
      <c r="D1594" s="243" t="s">
        <v>1623</v>
      </c>
      <c r="E1594" s="91">
        <v>24.7</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ht="15.75" customHeight="1">
      <c r="A1595" s="120">
        <v>45597.0</v>
      </c>
      <c r="B1595" s="130" t="s">
        <v>1624</v>
      </c>
      <c r="C1595" s="85" t="s">
        <v>454</v>
      </c>
      <c r="D1595" s="243" t="s">
        <v>1625</v>
      </c>
      <c r="E1595" s="91">
        <v>250.0</v>
      </c>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ht="15.75" customHeight="1">
      <c r="A1596" s="87" t="s">
        <v>20</v>
      </c>
      <c r="B1596" s="88"/>
      <c r="C1596" s="89"/>
      <c r="D1596" s="90"/>
      <c r="E1596" s="47">
        <f>SUM(E1593:E1595)</f>
        <v>1250</v>
      </c>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ht="15.75" customHeight="1">
      <c r="A1597" s="162"/>
      <c r="B1597" s="163"/>
      <c r="C1597" s="164"/>
      <c r="D1597" s="163"/>
      <c r="E1597" s="165"/>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ht="15.75" customHeight="1">
      <c r="A1598" s="50" t="s">
        <v>1236</v>
      </c>
      <c r="B1598" s="11"/>
      <c r="C1598" s="11"/>
      <c r="D1598" s="11"/>
      <c r="E1598" s="12"/>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ht="15.75" customHeight="1">
      <c r="A1599" s="61" t="s">
        <v>1626</v>
      </c>
      <c r="B1599" s="39"/>
      <c r="C1599" s="39"/>
      <c r="D1599" s="39"/>
      <c r="E1599" s="40"/>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ht="15.75" customHeight="1">
      <c r="A1600" s="179" t="s">
        <v>1627</v>
      </c>
      <c r="B1600" s="15"/>
      <c r="C1600" s="16" t="s">
        <v>1628</v>
      </c>
      <c r="D1600" s="17" t="s">
        <v>1621</v>
      </c>
      <c r="E1600" s="18" t="s">
        <v>279</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ht="15.75" customHeight="1">
      <c r="A1601" s="20" t="s">
        <v>8</v>
      </c>
      <c r="B1601" s="104" t="s">
        <v>9</v>
      </c>
      <c r="C1601" s="105"/>
      <c r="D1601" s="20" t="s">
        <v>10</v>
      </c>
      <c r="E1601" s="22" t="s">
        <v>11</v>
      </c>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ht="15.75" customHeight="1">
      <c r="A1602" s="24"/>
      <c r="B1602" s="25" t="s">
        <v>12</v>
      </c>
      <c r="C1602" s="26" t="s">
        <v>13</v>
      </c>
      <c r="D1602" s="24"/>
      <c r="E1602" s="24"/>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ht="15.75" customHeight="1">
      <c r="A1603" s="120"/>
      <c r="B1603" s="130"/>
      <c r="C1603" s="85"/>
      <c r="D1603" s="243"/>
      <c r="E1603" s="91"/>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ht="15.75" customHeight="1">
      <c r="A1604" s="120"/>
      <c r="B1604" s="130"/>
      <c r="C1604" s="85"/>
      <c r="D1604" s="243"/>
      <c r="E1604" s="91"/>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ht="15.75" customHeight="1">
      <c r="A1605" s="120"/>
      <c r="B1605" s="130"/>
      <c r="C1605" s="85"/>
      <c r="D1605" s="243"/>
      <c r="E1605" s="91"/>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ht="15.75" customHeight="1">
      <c r="A1606" s="87" t="s">
        <v>20</v>
      </c>
      <c r="B1606" s="88"/>
      <c r="C1606" s="89"/>
      <c r="D1606" s="90"/>
      <c r="E1606" s="47">
        <f>SUM(E1603:E1605)</f>
        <v>0</v>
      </c>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ht="15.75" customHeight="1">
      <c r="A1607" s="244"/>
      <c r="B1607" s="163"/>
      <c r="C1607" s="164"/>
      <c r="D1607" s="163"/>
      <c r="E1607" s="165"/>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ht="15.75" customHeight="1">
      <c r="A1608" s="50" t="s">
        <v>2</v>
      </c>
      <c r="B1608" s="11"/>
      <c r="C1608" s="11"/>
      <c r="D1608" s="11"/>
      <c r="E1608" s="12"/>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ht="15.75" customHeight="1">
      <c r="A1609" s="61" t="s">
        <v>1629</v>
      </c>
      <c r="B1609" s="39"/>
      <c r="C1609" s="39"/>
      <c r="D1609" s="39"/>
      <c r="E1609" s="40"/>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ht="15.75" customHeight="1">
      <c r="A1610" s="179" t="s">
        <v>1630</v>
      </c>
      <c r="B1610" s="15"/>
      <c r="C1610" s="16" t="s">
        <v>1631</v>
      </c>
      <c r="D1610" s="17" t="s">
        <v>1632</v>
      </c>
      <c r="E1610" s="18" t="s">
        <v>279</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ht="15.75" customHeight="1">
      <c r="A1611" s="20" t="s">
        <v>8</v>
      </c>
      <c r="B1611" s="104" t="s">
        <v>9</v>
      </c>
      <c r="C1611" s="105"/>
      <c r="D1611" s="20" t="s">
        <v>10</v>
      </c>
      <c r="E1611" s="22" t="s">
        <v>11</v>
      </c>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ht="15.75" customHeight="1">
      <c r="A1612" s="24"/>
      <c r="B1612" s="25" t="s">
        <v>12</v>
      </c>
      <c r="C1612" s="26" t="s">
        <v>13</v>
      </c>
      <c r="D1612" s="24"/>
      <c r="E1612" s="24"/>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ht="15.75" customHeight="1">
      <c r="A1613" s="120"/>
      <c r="B1613" s="130"/>
      <c r="C1613" s="85"/>
      <c r="D1613" s="130"/>
      <c r="E1613" s="91"/>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ht="15.75" customHeight="1">
      <c r="A1614" s="180"/>
      <c r="B1614" s="130"/>
      <c r="C1614" s="74"/>
      <c r="D1614" s="52"/>
      <c r="E1614" s="91"/>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ht="15.75" customHeight="1">
      <c r="A1615" s="87" t="s">
        <v>20</v>
      </c>
      <c r="B1615" s="88"/>
      <c r="C1615" s="89"/>
      <c r="D1615" s="90"/>
      <c r="E1615" s="47">
        <f>SUM(E1613:E1614)</f>
        <v>0</v>
      </c>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ht="15.75" customHeight="1">
      <c r="A1616" s="244"/>
      <c r="B1616" s="163"/>
      <c r="C1616" s="164"/>
      <c r="D1616" s="163"/>
      <c r="E1616" s="165"/>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ht="15.75" customHeight="1">
      <c r="A1617" s="10" t="s">
        <v>74</v>
      </c>
      <c r="B1617" s="11"/>
      <c r="C1617" s="11"/>
      <c r="D1617" s="11"/>
      <c r="E1617" s="12"/>
      <c r="F1617" s="193"/>
      <c r="G1617" s="193"/>
      <c r="H1617" s="193"/>
      <c r="I1617" s="193"/>
      <c r="J1617" s="193"/>
      <c r="K1617" s="193"/>
      <c r="L1617" s="193"/>
      <c r="M1617" s="193"/>
      <c r="N1617" s="193"/>
      <c r="O1617" s="193"/>
      <c r="P1617" s="193"/>
      <c r="Q1617" s="193"/>
      <c r="R1617" s="193"/>
      <c r="S1617" s="193"/>
      <c r="T1617" s="193"/>
      <c r="U1617" s="193"/>
      <c r="V1617" s="193"/>
      <c r="W1617" s="193"/>
      <c r="X1617" s="193"/>
      <c r="Y1617" s="193"/>
      <c r="Z1617" s="193"/>
      <c r="AA1617" s="193"/>
      <c r="AB1617" s="193"/>
      <c r="AC1617" s="193"/>
      <c r="AD1617" s="193"/>
      <c r="AE1617" s="193"/>
      <c r="AF1617" s="193"/>
      <c r="AG1617" s="193"/>
      <c r="AH1617" s="193"/>
      <c r="AI1617" s="193"/>
      <c r="AJ1617" s="193"/>
      <c r="AK1617" s="193"/>
      <c r="AL1617" s="193"/>
      <c r="AM1617" s="193"/>
      <c r="AN1617" s="193"/>
      <c r="AO1617" s="193"/>
      <c r="AP1617" s="193"/>
      <c r="AQ1617" s="193"/>
      <c r="AR1617" s="193"/>
      <c r="AS1617" s="193"/>
      <c r="AT1617" s="193"/>
      <c r="AU1617" s="193"/>
      <c r="AV1617" s="193"/>
      <c r="AW1617" s="193"/>
      <c r="AX1617" s="193"/>
    </row>
    <row r="1618" ht="15.75" customHeight="1">
      <c r="A1618" s="216" t="s">
        <v>1633</v>
      </c>
      <c r="B1618" s="39"/>
      <c r="C1618" s="39"/>
      <c r="D1618" s="39"/>
      <c r="E1618" s="40"/>
      <c r="F1618" s="193"/>
      <c r="G1618" s="193"/>
      <c r="H1618" s="193"/>
      <c r="I1618" s="193"/>
      <c r="J1618" s="193"/>
      <c r="K1618" s="193"/>
      <c r="L1618" s="193"/>
      <c r="M1618" s="193"/>
      <c r="N1618" s="193"/>
      <c r="O1618" s="193"/>
      <c r="P1618" s="193"/>
      <c r="Q1618" s="193"/>
      <c r="R1618" s="193"/>
      <c r="S1618" s="193"/>
      <c r="T1618" s="193"/>
      <c r="U1618" s="193"/>
      <c r="V1618" s="193"/>
      <c r="W1618" s="193"/>
      <c r="X1618" s="193"/>
      <c r="Y1618" s="193"/>
      <c r="Z1618" s="193"/>
      <c r="AA1618" s="193"/>
      <c r="AB1618" s="193"/>
      <c r="AC1618" s="193"/>
      <c r="AD1618" s="193"/>
      <c r="AE1618" s="193"/>
      <c r="AF1618" s="193"/>
      <c r="AG1618" s="193"/>
      <c r="AH1618" s="193"/>
      <c r="AI1618" s="193"/>
      <c r="AJ1618" s="193"/>
      <c r="AK1618" s="193"/>
      <c r="AL1618" s="193"/>
      <c r="AM1618" s="193"/>
      <c r="AN1618" s="193"/>
      <c r="AO1618" s="193"/>
      <c r="AP1618" s="193"/>
      <c r="AQ1618" s="193"/>
      <c r="AR1618" s="193"/>
      <c r="AS1618" s="193"/>
      <c r="AT1618" s="193"/>
      <c r="AU1618" s="193"/>
      <c r="AV1618" s="193"/>
      <c r="AW1618" s="193"/>
      <c r="AX1618" s="193"/>
    </row>
    <row r="1619" ht="15.75" customHeight="1">
      <c r="A1619" s="227" t="s">
        <v>1634</v>
      </c>
      <c r="B1619" s="15"/>
      <c r="C1619" s="228" t="s">
        <v>1635</v>
      </c>
      <c r="D1619" s="229" t="s">
        <v>1632</v>
      </c>
      <c r="E1619" s="199" t="s">
        <v>279</v>
      </c>
      <c r="F1619" s="193"/>
      <c r="G1619" s="193"/>
      <c r="H1619" s="193"/>
      <c r="I1619" s="193"/>
      <c r="J1619" s="193"/>
      <c r="K1619" s="193"/>
      <c r="L1619" s="193"/>
      <c r="M1619" s="193"/>
      <c r="N1619" s="193"/>
      <c r="O1619" s="193"/>
      <c r="P1619" s="193"/>
      <c r="Q1619" s="193"/>
      <c r="R1619" s="193"/>
      <c r="S1619" s="193"/>
      <c r="T1619" s="193"/>
      <c r="U1619" s="193"/>
      <c r="V1619" s="193"/>
      <c r="W1619" s="193"/>
      <c r="X1619" s="193"/>
      <c r="Y1619" s="193"/>
      <c r="Z1619" s="193"/>
      <c r="AA1619" s="193"/>
      <c r="AB1619" s="193"/>
      <c r="AC1619" s="193"/>
      <c r="AD1619" s="193"/>
      <c r="AE1619" s="193"/>
      <c r="AF1619" s="193"/>
      <c r="AG1619" s="193"/>
      <c r="AH1619" s="193"/>
      <c r="AI1619" s="193"/>
      <c r="AJ1619" s="193"/>
      <c r="AK1619" s="193"/>
      <c r="AL1619" s="193"/>
      <c r="AM1619" s="193"/>
      <c r="AN1619" s="193"/>
      <c r="AO1619" s="193"/>
      <c r="AP1619" s="193"/>
      <c r="AQ1619" s="193"/>
      <c r="AR1619" s="193"/>
      <c r="AS1619" s="193"/>
      <c r="AT1619" s="193"/>
      <c r="AU1619" s="193"/>
      <c r="AV1619" s="193"/>
      <c r="AW1619" s="193"/>
      <c r="AX1619" s="193"/>
    </row>
    <row r="1620" ht="15.75" customHeight="1">
      <c r="A1620" s="230" t="s">
        <v>8</v>
      </c>
      <c r="B1620" s="245" t="s">
        <v>9</v>
      </c>
      <c r="C1620" s="246"/>
      <c r="D1620" s="230" t="s">
        <v>10</v>
      </c>
      <c r="E1620" s="203" t="s">
        <v>11</v>
      </c>
      <c r="F1620" s="193"/>
      <c r="G1620" s="193"/>
      <c r="H1620" s="193"/>
      <c r="I1620" s="193"/>
      <c r="J1620" s="193"/>
      <c r="K1620" s="193"/>
      <c r="L1620" s="193"/>
      <c r="M1620" s="193"/>
      <c r="N1620" s="193"/>
      <c r="O1620" s="193"/>
      <c r="P1620" s="193"/>
      <c r="Q1620" s="193"/>
      <c r="R1620" s="193"/>
      <c r="S1620" s="193"/>
      <c r="T1620" s="193"/>
      <c r="U1620" s="193"/>
      <c r="V1620" s="193"/>
      <c r="W1620" s="193"/>
      <c r="X1620" s="193"/>
      <c r="Y1620" s="193"/>
      <c r="Z1620" s="193"/>
      <c r="AA1620" s="193"/>
      <c r="AB1620" s="193"/>
      <c r="AC1620" s="193"/>
      <c r="AD1620" s="193"/>
      <c r="AE1620" s="193"/>
      <c r="AF1620" s="193"/>
      <c r="AG1620" s="193"/>
      <c r="AH1620" s="193"/>
      <c r="AI1620" s="193"/>
      <c r="AJ1620" s="193"/>
      <c r="AK1620" s="193"/>
      <c r="AL1620" s="193"/>
      <c r="AM1620" s="193"/>
      <c r="AN1620" s="193"/>
      <c r="AO1620" s="193"/>
      <c r="AP1620" s="193"/>
      <c r="AQ1620" s="193"/>
      <c r="AR1620" s="193"/>
      <c r="AS1620" s="193"/>
      <c r="AT1620" s="193"/>
      <c r="AU1620" s="193"/>
      <c r="AV1620" s="193"/>
      <c r="AW1620" s="193"/>
      <c r="AX1620" s="193"/>
    </row>
    <row r="1621" ht="15.75" customHeight="1">
      <c r="A1621" s="24"/>
      <c r="B1621" s="247" t="s">
        <v>12</v>
      </c>
      <c r="C1621" s="248" t="s">
        <v>13</v>
      </c>
      <c r="D1621" s="24"/>
      <c r="E1621" s="24"/>
      <c r="F1621" s="193"/>
      <c r="G1621" s="193"/>
      <c r="H1621" s="193"/>
      <c r="I1621" s="193"/>
      <c r="J1621" s="193"/>
      <c r="K1621" s="193"/>
      <c r="L1621" s="193"/>
      <c r="M1621" s="193"/>
      <c r="N1621" s="193"/>
      <c r="O1621" s="193"/>
      <c r="P1621" s="193"/>
      <c r="Q1621" s="193"/>
      <c r="R1621" s="193"/>
      <c r="S1621" s="193"/>
      <c r="T1621" s="193"/>
      <c r="U1621" s="193"/>
      <c r="V1621" s="193"/>
      <c r="W1621" s="193"/>
      <c r="X1621" s="193"/>
      <c r="Y1621" s="193"/>
      <c r="Z1621" s="193"/>
      <c r="AA1621" s="193"/>
      <c r="AB1621" s="193"/>
      <c r="AC1621" s="193"/>
      <c r="AD1621" s="193"/>
      <c r="AE1621" s="193"/>
      <c r="AF1621" s="193"/>
      <c r="AG1621" s="193"/>
      <c r="AH1621" s="193"/>
      <c r="AI1621" s="193"/>
      <c r="AJ1621" s="193"/>
      <c r="AK1621" s="193"/>
      <c r="AL1621" s="193"/>
      <c r="AM1621" s="193"/>
      <c r="AN1621" s="193"/>
      <c r="AO1621" s="193"/>
      <c r="AP1621" s="193"/>
      <c r="AQ1621" s="193"/>
      <c r="AR1621" s="193"/>
      <c r="AS1621" s="193"/>
      <c r="AT1621" s="193"/>
      <c r="AU1621" s="193"/>
      <c r="AV1621" s="193"/>
      <c r="AW1621" s="193"/>
      <c r="AX1621" s="193"/>
    </row>
    <row r="1622" ht="15.75" customHeight="1">
      <c r="A1622" s="236"/>
      <c r="B1622" s="249"/>
      <c r="C1622" s="249"/>
      <c r="D1622" s="249"/>
      <c r="E1622" s="238"/>
      <c r="F1622" s="193"/>
      <c r="G1622" s="193"/>
      <c r="H1622" s="193"/>
      <c r="I1622" s="193"/>
      <c r="J1622" s="193"/>
      <c r="K1622" s="193"/>
      <c r="L1622" s="193"/>
      <c r="M1622" s="193"/>
      <c r="N1622" s="193"/>
      <c r="O1622" s="193"/>
      <c r="P1622" s="193"/>
      <c r="Q1622" s="193"/>
      <c r="R1622" s="193"/>
      <c r="S1622" s="193"/>
      <c r="T1622" s="193"/>
      <c r="U1622" s="193"/>
      <c r="V1622" s="193"/>
      <c r="W1622" s="193"/>
      <c r="X1622" s="193"/>
      <c r="Y1622" s="193"/>
      <c r="Z1622" s="193"/>
      <c r="AA1622" s="193"/>
      <c r="AB1622" s="193"/>
      <c r="AC1622" s="193"/>
      <c r="AD1622" s="193"/>
      <c r="AE1622" s="193"/>
      <c r="AF1622" s="193"/>
      <c r="AG1622" s="193"/>
      <c r="AH1622" s="193"/>
      <c r="AI1622" s="193"/>
      <c r="AJ1622" s="193"/>
      <c r="AK1622" s="193"/>
      <c r="AL1622" s="193"/>
      <c r="AM1622" s="193"/>
      <c r="AN1622" s="193"/>
      <c r="AO1622" s="193"/>
      <c r="AP1622" s="193"/>
      <c r="AQ1622" s="193"/>
      <c r="AR1622" s="193"/>
      <c r="AS1622" s="193"/>
      <c r="AT1622" s="193"/>
      <c r="AU1622" s="193"/>
      <c r="AV1622" s="193"/>
      <c r="AW1622" s="193"/>
      <c r="AX1622" s="193"/>
    </row>
    <row r="1623" ht="15.75" customHeight="1">
      <c r="A1623" s="236"/>
      <c r="B1623" s="249"/>
      <c r="C1623" s="250"/>
      <c r="D1623" s="250"/>
      <c r="E1623" s="238"/>
      <c r="F1623" s="193"/>
      <c r="G1623" s="193"/>
      <c r="H1623" s="193"/>
      <c r="I1623" s="193"/>
      <c r="J1623" s="193"/>
      <c r="K1623" s="193"/>
      <c r="L1623" s="193"/>
      <c r="M1623" s="193"/>
      <c r="N1623" s="193"/>
      <c r="O1623" s="193"/>
      <c r="P1623" s="193"/>
      <c r="Q1623" s="193"/>
      <c r="R1623" s="193"/>
      <c r="S1623" s="193"/>
      <c r="T1623" s="193"/>
      <c r="U1623" s="193"/>
      <c r="V1623" s="193"/>
      <c r="W1623" s="193"/>
      <c r="X1623" s="193"/>
      <c r="Y1623" s="193"/>
      <c r="Z1623" s="193"/>
      <c r="AA1623" s="193"/>
      <c r="AB1623" s="193"/>
      <c r="AC1623" s="193"/>
      <c r="AD1623" s="193"/>
      <c r="AE1623" s="193"/>
      <c r="AF1623" s="193"/>
      <c r="AG1623" s="193"/>
      <c r="AH1623" s="193"/>
      <c r="AI1623" s="193"/>
      <c r="AJ1623" s="193"/>
      <c r="AK1623" s="193"/>
      <c r="AL1623" s="193"/>
      <c r="AM1623" s="193"/>
      <c r="AN1623" s="193"/>
      <c r="AO1623" s="193"/>
      <c r="AP1623" s="193"/>
      <c r="AQ1623" s="193"/>
      <c r="AR1623" s="193"/>
      <c r="AS1623" s="193"/>
      <c r="AT1623" s="193"/>
      <c r="AU1623" s="193"/>
      <c r="AV1623" s="193"/>
      <c r="AW1623" s="193"/>
      <c r="AX1623" s="193"/>
    </row>
    <row r="1624" ht="15.75" customHeight="1">
      <c r="A1624" s="212" t="s">
        <v>20</v>
      </c>
      <c r="B1624" s="213"/>
      <c r="C1624" s="213"/>
      <c r="D1624" s="214"/>
      <c r="E1624" s="215">
        <f>SUM(E1622:E1623)</f>
        <v>0</v>
      </c>
      <c r="F1624" s="193"/>
      <c r="G1624" s="193"/>
      <c r="H1624" s="193"/>
      <c r="I1624" s="193"/>
      <c r="J1624" s="193"/>
      <c r="K1624" s="193"/>
      <c r="L1624" s="193"/>
      <c r="M1624" s="193"/>
      <c r="N1624" s="193"/>
      <c r="O1624" s="193"/>
      <c r="P1624" s="193"/>
      <c r="Q1624" s="193"/>
      <c r="R1624" s="193"/>
      <c r="S1624" s="193"/>
      <c r="T1624" s="193"/>
      <c r="U1624" s="193"/>
      <c r="V1624" s="193"/>
      <c r="W1624" s="193"/>
      <c r="X1624" s="193"/>
      <c r="Y1624" s="193"/>
      <c r="Z1624" s="193"/>
      <c r="AA1624" s="193"/>
      <c r="AB1624" s="193"/>
      <c r="AC1624" s="193"/>
      <c r="AD1624" s="193"/>
      <c r="AE1624" s="193"/>
      <c r="AF1624" s="193"/>
      <c r="AG1624" s="193"/>
      <c r="AH1624" s="193"/>
      <c r="AI1624" s="193"/>
      <c r="AJ1624" s="193"/>
      <c r="AK1624" s="193"/>
      <c r="AL1624" s="193"/>
      <c r="AM1624" s="193"/>
      <c r="AN1624" s="193"/>
      <c r="AO1624" s="193"/>
      <c r="AP1624" s="193"/>
      <c r="AQ1624" s="193"/>
      <c r="AR1624" s="193"/>
      <c r="AS1624" s="193"/>
      <c r="AT1624" s="193"/>
      <c r="AU1624" s="193"/>
      <c r="AV1624" s="193"/>
      <c r="AW1624" s="193"/>
      <c r="AX1624" s="193"/>
    </row>
    <row r="1625" ht="15.75" customHeight="1">
      <c r="A1625" s="242"/>
      <c r="B1625" s="242"/>
      <c r="C1625" s="242"/>
      <c r="D1625" s="242"/>
      <c r="E1625" s="242"/>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ht="15.75" customHeight="1">
      <c r="A1626" s="50" t="s">
        <v>2</v>
      </c>
      <c r="B1626" s="11"/>
      <c r="C1626" s="11"/>
      <c r="D1626" s="11"/>
      <c r="E1626" s="12"/>
      <c r="F1626" s="193"/>
      <c r="G1626" s="193"/>
      <c r="H1626" s="193"/>
      <c r="I1626" s="193"/>
      <c r="J1626" s="193"/>
      <c r="K1626" s="193"/>
      <c r="L1626" s="193"/>
      <c r="M1626" s="193"/>
      <c r="N1626" s="193"/>
      <c r="O1626" s="193"/>
      <c r="P1626" s="193"/>
      <c r="Q1626" s="193"/>
      <c r="R1626" s="193"/>
      <c r="S1626" s="193"/>
      <c r="T1626" s="193"/>
      <c r="U1626" s="193"/>
      <c r="V1626" s="193"/>
      <c r="W1626" s="193"/>
      <c r="X1626" s="193"/>
      <c r="Y1626" s="193"/>
      <c r="Z1626" s="193"/>
      <c r="AA1626" s="193"/>
      <c r="AB1626" s="193"/>
      <c r="AC1626" s="193"/>
      <c r="AD1626" s="193"/>
      <c r="AE1626" s="193"/>
      <c r="AF1626" s="193"/>
      <c r="AG1626" s="193"/>
      <c r="AH1626" s="193"/>
      <c r="AI1626" s="193"/>
      <c r="AJ1626" s="193"/>
      <c r="AK1626" s="193"/>
      <c r="AL1626" s="193"/>
      <c r="AM1626" s="193"/>
      <c r="AN1626" s="193"/>
      <c r="AO1626" s="193"/>
      <c r="AP1626" s="193"/>
      <c r="AQ1626" s="193"/>
      <c r="AR1626" s="193"/>
      <c r="AS1626" s="193"/>
      <c r="AT1626" s="193"/>
      <c r="AU1626" s="193"/>
      <c r="AV1626" s="193"/>
      <c r="AW1626" s="193"/>
      <c r="AX1626" s="193"/>
    </row>
    <row r="1627" ht="15.75" customHeight="1">
      <c r="A1627" s="216" t="s">
        <v>1633</v>
      </c>
      <c r="B1627" s="39"/>
      <c r="C1627" s="39"/>
      <c r="D1627" s="39"/>
      <c r="E1627" s="40"/>
      <c r="F1627" s="193"/>
      <c r="G1627" s="193"/>
      <c r="H1627" s="193"/>
      <c r="I1627" s="193"/>
      <c r="J1627" s="193"/>
      <c r="K1627" s="193"/>
      <c r="L1627" s="193"/>
      <c r="M1627" s="193"/>
      <c r="N1627" s="193"/>
      <c r="O1627" s="193"/>
      <c r="P1627" s="193"/>
      <c r="Q1627" s="193"/>
      <c r="R1627" s="193"/>
      <c r="S1627" s="193"/>
      <c r="T1627" s="193"/>
      <c r="U1627" s="193"/>
      <c r="V1627" s="193"/>
      <c r="W1627" s="193"/>
      <c r="X1627" s="193"/>
      <c r="Y1627" s="193"/>
      <c r="Z1627" s="193"/>
      <c r="AA1627" s="193"/>
      <c r="AB1627" s="193"/>
      <c r="AC1627" s="193"/>
      <c r="AD1627" s="193"/>
      <c r="AE1627" s="193"/>
      <c r="AF1627" s="193"/>
      <c r="AG1627" s="193"/>
      <c r="AH1627" s="193"/>
      <c r="AI1627" s="193"/>
      <c r="AJ1627" s="193"/>
      <c r="AK1627" s="193"/>
      <c r="AL1627" s="193"/>
      <c r="AM1627" s="193"/>
      <c r="AN1627" s="193"/>
      <c r="AO1627" s="193"/>
      <c r="AP1627" s="193"/>
      <c r="AQ1627" s="193"/>
      <c r="AR1627" s="193"/>
      <c r="AS1627" s="193"/>
      <c r="AT1627" s="193"/>
      <c r="AU1627" s="193"/>
      <c r="AV1627" s="193"/>
      <c r="AW1627" s="193"/>
      <c r="AX1627" s="193"/>
    </row>
    <row r="1628" ht="15.75" customHeight="1">
      <c r="A1628" s="227" t="s">
        <v>1634</v>
      </c>
      <c r="B1628" s="15"/>
      <c r="C1628" s="228" t="s">
        <v>1635</v>
      </c>
      <c r="D1628" s="229" t="s">
        <v>1632</v>
      </c>
      <c r="E1628" s="199" t="s">
        <v>279</v>
      </c>
      <c r="F1628" s="193"/>
      <c r="G1628" s="193"/>
      <c r="H1628" s="193"/>
      <c r="I1628" s="193"/>
      <c r="J1628" s="193"/>
      <c r="K1628" s="193"/>
      <c r="L1628" s="193"/>
      <c r="M1628" s="193"/>
      <c r="N1628" s="193"/>
      <c r="O1628" s="193"/>
      <c r="P1628" s="193"/>
      <c r="Q1628" s="193"/>
      <c r="R1628" s="193"/>
      <c r="S1628" s="193"/>
      <c r="T1628" s="193"/>
      <c r="U1628" s="193"/>
      <c r="V1628" s="193"/>
      <c r="W1628" s="193"/>
      <c r="X1628" s="193"/>
      <c r="Y1628" s="193"/>
      <c r="Z1628" s="193"/>
      <c r="AA1628" s="193"/>
      <c r="AB1628" s="193"/>
      <c r="AC1628" s="193"/>
      <c r="AD1628" s="193"/>
      <c r="AE1628" s="193"/>
      <c r="AF1628" s="193"/>
      <c r="AG1628" s="193"/>
      <c r="AH1628" s="193"/>
      <c r="AI1628" s="193"/>
      <c r="AJ1628" s="193"/>
      <c r="AK1628" s="193"/>
      <c r="AL1628" s="193"/>
      <c r="AM1628" s="193"/>
      <c r="AN1628" s="193"/>
      <c r="AO1628" s="193"/>
      <c r="AP1628" s="193"/>
      <c r="AQ1628" s="193"/>
      <c r="AR1628" s="193"/>
      <c r="AS1628" s="193"/>
      <c r="AT1628" s="193"/>
      <c r="AU1628" s="193"/>
      <c r="AV1628" s="193"/>
      <c r="AW1628" s="193"/>
      <c r="AX1628" s="193"/>
    </row>
    <row r="1629" ht="15.75" customHeight="1">
      <c r="A1629" s="230" t="s">
        <v>8</v>
      </c>
      <c r="B1629" s="245" t="s">
        <v>9</v>
      </c>
      <c r="C1629" s="246"/>
      <c r="D1629" s="230" t="s">
        <v>10</v>
      </c>
      <c r="E1629" s="203" t="s">
        <v>11</v>
      </c>
      <c r="F1629" s="193"/>
      <c r="G1629" s="193"/>
      <c r="H1629" s="193"/>
      <c r="I1629" s="193"/>
      <c r="J1629" s="193"/>
      <c r="K1629" s="193"/>
      <c r="L1629" s="193"/>
      <c r="M1629" s="193"/>
      <c r="N1629" s="193"/>
      <c r="O1629" s="193"/>
      <c r="P1629" s="193"/>
      <c r="Q1629" s="193"/>
      <c r="R1629" s="193"/>
      <c r="S1629" s="193"/>
      <c r="T1629" s="193"/>
      <c r="U1629" s="193"/>
      <c r="V1629" s="193"/>
      <c r="W1629" s="193"/>
      <c r="X1629" s="193"/>
      <c r="Y1629" s="193"/>
      <c r="Z1629" s="193"/>
      <c r="AA1629" s="193"/>
      <c r="AB1629" s="193"/>
      <c r="AC1629" s="193"/>
      <c r="AD1629" s="193"/>
      <c r="AE1629" s="193"/>
      <c r="AF1629" s="193"/>
      <c r="AG1629" s="193"/>
      <c r="AH1629" s="193"/>
      <c r="AI1629" s="193"/>
      <c r="AJ1629" s="193"/>
      <c r="AK1629" s="193"/>
      <c r="AL1629" s="193"/>
      <c r="AM1629" s="193"/>
      <c r="AN1629" s="193"/>
      <c r="AO1629" s="193"/>
      <c r="AP1629" s="193"/>
      <c r="AQ1629" s="193"/>
      <c r="AR1629" s="193"/>
      <c r="AS1629" s="193"/>
      <c r="AT1629" s="193"/>
      <c r="AU1629" s="193"/>
      <c r="AV1629" s="193"/>
      <c r="AW1629" s="193"/>
      <c r="AX1629" s="193"/>
    </row>
    <row r="1630" ht="15.75" customHeight="1">
      <c r="A1630" s="24"/>
      <c r="B1630" s="247" t="s">
        <v>12</v>
      </c>
      <c r="C1630" s="248" t="s">
        <v>13</v>
      </c>
      <c r="D1630" s="24"/>
      <c r="E1630" s="24"/>
      <c r="F1630" s="193"/>
      <c r="G1630" s="193"/>
      <c r="H1630" s="193"/>
      <c r="I1630" s="193"/>
      <c r="J1630" s="193"/>
      <c r="K1630" s="193"/>
      <c r="L1630" s="193"/>
      <c r="M1630" s="193"/>
      <c r="N1630" s="193"/>
      <c r="O1630" s="193"/>
      <c r="P1630" s="193"/>
      <c r="Q1630" s="193"/>
      <c r="R1630" s="193"/>
      <c r="S1630" s="193"/>
      <c r="T1630" s="193"/>
      <c r="U1630" s="193"/>
      <c r="V1630" s="193"/>
      <c r="W1630" s="193"/>
      <c r="X1630" s="193"/>
      <c r="Y1630" s="193"/>
      <c r="Z1630" s="193"/>
      <c r="AA1630" s="193"/>
      <c r="AB1630" s="193"/>
      <c r="AC1630" s="193"/>
      <c r="AD1630" s="193"/>
      <c r="AE1630" s="193"/>
      <c r="AF1630" s="193"/>
      <c r="AG1630" s="193"/>
      <c r="AH1630" s="193"/>
      <c r="AI1630" s="193"/>
      <c r="AJ1630" s="193"/>
      <c r="AK1630" s="193"/>
      <c r="AL1630" s="193"/>
      <c r="AM1630" s="193"/>
      <c r="AN1630" s="193"/>
      <c r="AO1630" s="193"/>
      <c r="AP1630" s="193"/>
      <c r="AQ1630" s="193"/>
      <c r="AR1630" s="193"/>
      <c r="AS1630" s="193"/>
      <c r="AT1630" s="193"/>
      <c r="AU1630" s="193"/>
      <c r="AV1630" s="193"/>
      <c r="AW1630" s="193"/>
      <c r="AX1630" s="193"/>
    </row>
    <row r="1631" ht="15.75" customHeight="1">
      <c r="A1631" s="236"/>
      <c r="B1631" s="249"/>
      <c r="C1631" s="249"/>
      <c r="D1631" s="249"/>
      <c r="E1631" s="238"/>
      <c r="F1631" s="193"/>
      <c r="G1631" s="193"/>
      <c r="H1631" s="193"/>
      <c r="I1631" s="193"/>
      <c r="J1631" s="193"/>
      <c r="K1631" s="193"/>
      <c r="L1631" s="193"/>
      <c r="M1631" s="193"/>
      <c r="N1631" s="193"/>
      <c r="O1631" s="193"/>
      <c r="P1631" s="193"/>
      <c r="Q1631" s="193"/>
      <c r="R1631" s="193"/>
      <c r="S1631" s="193"/>
      <c r="T1631" s="193"/>
      <c r="U1631" s="193"/>
      <c r="V1631" s="193"/>
      <c r="W1631" s="193"/>
      <c r="X1631" s="193"/>
      <c r="Y1631" s="193"/>
      <c r="Z1631" s="193"/>
      <c r="AA1631" s="193"/>
      <c r="AB1631" s="193"/>
      <c r="AC1631" s="193"/>
      <c r="AD1631" s="193"/>
      <c r="AE1631" s="193"/>
      <c r="AF1631" s="193"/>
      <c r="AG1631" s="193"/>
      <c r="AH1631" s="193"/>
      <c r="AI1631" s="193"/>
      <c r="AJ1631" s="193"/>
      <c r="AK1631" s="193"/>
      <c r="AL1631" s="193"/>
      <c r="AM1631" s="193"/>
      <c r="AN1631" s="193"/>
      <c r="AO1631" s="193"/>
      <c r="AP1631" s="193"/>
      <c r="AQ1631" s="193"/>
      <c r="AR1631" s="193"/>
      <c r="AS1631" s="193"/>
      <c r="AT1631" s="193"/>
      <c r="AU1631" s="193"/>
      <c r="AV1631" s="193"/>
      <c r="AW1631" s="193"/>
      <c r="AX1631" s="193"/>
    </row>
    <row r="1632" ht="15.75" customHeight="1">
      <c r="A1632" s="236"/>
      <c r="B1632" s="249"/>
      <c r="C1632" s="250"/>
      <c r="D1632" s="250"/>
      <c r="E1632" s="238"/>
      <c r="F1632" s="193"/>
      <c r="G1632" s="193"/>
      <c r="H1632" s="193"/>
      <c r="I1632" s="193"/>
      <c r="J1632" s="193"/>
      <c r="K1632" s="193"/>
      <c r="L1632" s="193"/>
      <c r="M1632" s="193"/>
      <c r="N1632" s="193"/>
      <c r="O1632" s="193"/>
      <c r="P1632" s="193"/>
      <c r="Q1632" s="193"/>
      <c r="R1632" s="193"/>
      <c r="S1632" s="193"/>
      <c r="T1632" s="193"/>
      <c r="U1632" s="193"/>
      <c r="V1632" s="193"/>
      <c r="W1632" s="193"/>
      <c r="X1632" s="193"/>
      <c r="Y1632" s="193"/>
      <c r="Z1632" s="193"/>
      <c r="AA1632" s="193"/>
      <c r="AB1632" s="193"/>
      <c r="AC1632" s="193"/>
      <c r="AD1632" s="193"/>
      <c r="AE1632" s="193"/>
      <c r="AF1632" s="193"/>
      <c r="AG1632" s="193"/>
      <c r="AH1632" s="193"/>
      <c r="AI1632" s="193"/>
      <c r="AJ1632" s="193"/>
      <c r="AK1632" s="193"/>
      <c r="AL1632" s="193"/>
      <c r="AM1632" s="193"/>
      <c r="AN1632" s="193"/>
      <c r="AO1632" s="193"/>
      <c r="AP1632" s="193"/>
      <c r="AQ1632" s="193"/>
      <c r="AR1632" s="193"/>
      <c r="AS1632" s="193"/>
      <c r="AT1632" s="193"/>
      <c r="AU1632" s="193"/>
      <c r="AV1632" s="193"/>
      <c r="AW1632" s="193"/>
      <c r="AX1632" s="193"/>
    </row>
    <row r="1633" ht="15.75" customHeight="1">
      <c r="A1633" s="212" t="s">
        <v>20</v>
      </c>
      <c r="B1633" s="213"/>
      <c r="C1633" s="213"/>
      <c r="D1633" s="214"/>
      <c r="E1633" s="215">
        <f>SUM(E1631:E1632)</f>
        <v>0</v>
      </c>
      <c r="F1633" s="193"/>
      <c r="G1633" s="193"/>
      <c r="H1633" s="193"/>
      <c r="I1633" s="193"/>
      <c r="J1633" s="193"/>
      <c r="K1633" s="193"/>
      <c r="L1633" s="193"/>
      <c r="M1633" s="193"/>
      <c r="N1633" s="193"/>
      <c r="O1633" s="193"/>
      <c r="P1633" s="193"/>
      <c r="Q1633" s="193"/>
      <c r="R1633" s="193"/>
      <c r="S1633" s="193"/>
      <c r="T1633" s="193"/>
      <c r="U1633" s="193"/>
      <c r="V1633" s="193"/>
      <c r="W1633" s="193"/>
      <c r="X1633" s="193"/>
      <c r="Y1633" s="193"/>
      <c r="Z1633" s="193"/>
      <c r="AA1633" s="193"/>
      <c r="AB1633" s="193"/>
      <c r="AC1633" s="193"/>
      <c r="AD1633" s="193"/>
      <c r="AE1633" s="193"/>
      <c r="AF1633" s="193"/>
      <c r="AG1633" s="193"/>
      <c r="AH1633" s="193"/>
      <c r="AI1633" s="193"/>
      <c r="AJ1633" s="193"/>
      <c r="AK1633" s="193"/>
      <c r="AL1633" s="193"/>
      <c r="AM1633" s="193"/>
      <c r="AN1633" s="193"/>
      <c r="AO1633" s="193"/>
      <c r="AP1633" s="193"/>
      <c r="AQ1633" s="193"/>
      <c r="AR1633" s="193"/>
      <c r="AS1633" s="193"/>
      <c r="AT1633" s="193"/>
      <c r="AU1633" s="193"/>
      <c r="AV1633" s="193"/>
      <c r="AW1633" s="193"/>
      <c r="AX1633" s="193"/>
    </row>
    <row r="1634" ht="15.75" customHeight="1">
      <c r="A1634" s="162"/>
      <c r="B1634" s="163"/>
      <c r="C1634" s="164"/>
      <c r="D1634" s="163"/>
      <c r="E1634" s="165"/>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ht="15.75" customHeight="1">
      <c r="A1635" s="50" t="s">
        <v>1236</v>
      </c>
      <c r="B1635" s="11"/>
      <c r="C1635" s="11"/>
      <c r="D1635" s="11"/>
      <c r="E1635" s="12"/>
      <c r="F1635" s="193"/>
      <c r="G1635" s="193"/>
      <c r="H1635" s="193"/>
      <c r="I1635" s="193"/>
      <c r="J1635" s="193"/>
      <c r="K1635" s="193"/>
      <c r="L1635" s="193"/>
      <c r="M1635" s="193"/>
      <c r="N1635" s="193"/>
      <c r="O1635" s="193"/>
      <c r="P1635" s="193"/>
      <c r="Q1635" s="193"/>
      <c r="R1635" s="193"/>
      <c r="S1635" s="193"/>
      <c r="T1635" s="193"/>
      <c r="U1635" s="193"/>
      <c r="V1635" s="193"/>
      <c r="W1635" s="193"/>
      <c r="X1635" s="193"/>
      <c r="Y1635" s="193"/>
      <c r="Z1635" s="193"/>
      <c r="AA1635" s="193"/>
      <c r="AB1635" s="193"/>
      <c r="AC1635" s="193"/>
      <c r="AD1635" s="193"/>
      <c r="AE1635" s="193"/>
      <c r="AF1635" s="193"/>
      <c r="AG1635" s="193"/>
      <c r="AH1635" s="193"/>
      <c r="AI1635" s="193"/>
      <c r="AJ1635" s="193"/>
      <c r="AK1635" s="193"/>
      <c r="AL1635" s="193"/>
      <c r="AM1635" s="193"/>
      <c r="AN1635" s="193"/>
      <c r="AO1635" s="193"/>
      <c r="AP1635" s="193"/>
      <c r="AQ1635" s="193"/>
      <c r="AR1635" s="193"/>
      <c r="AS1635" s="193"/>
      <c r="AT1635" s="193"/>
      <c r="AU1635" s="193"/>
      <c r="AV1635" s="193"/>
      <c r="AW1635" s="193"/>
      <c r="AX1635" s="193"/>
    </row>
    <row r="1636" ht="15.75" customHeight="1">
      <c r="A1636" s="216" t="s">
        <v>1636</v>
      </c>
      <c r="B1636" s="39"/>
      <c r="C1636" s="39"/>
      <c r="D1636" s="39"/>
      <c r="E1636" s="40"/>
      <c r="F1636" s="193"/>
      <c r="G1636" s="193"/>
      <c r="H1636" s="193"/>
      <c r="I1636" s="193"/>
      <c r="J1636" s="193"/>
      <c r="K1636" s="193"/>
      <c r="L1636" s="193"/>
      <c r="M1636" s="193"/>
      <c r="N1636" s="193"/>
      <c r="O1636" s="193"/>
      <c r="P1636" s="193"/>
      <c r="Q1636" s="193"/>
      <c r="R1636" s="193"/>
      <c r="S1636" s="193"/>
      <c r="T1636" s="193"/>
      <c r="U1636" s="193"/>
      <c r="V1636" s="193"/>
      <c r="W1636" s="193"/>
      <c r="X1636" s="193"/>
      <c r="Y1636" s="193"/>
      <c r="Z1636" s="193"/>
      <c r="AA1636" s="193"/>
      <c r="AB1636" s="193"/>
      <c r="AC1636" s="193"/>
      <c r="AD1636" s="193"/>
      <c r="AE1636" s="193"/>
      <c r="AF1636" s="193"/>
      <c r="AG1636" s="193"/>
      <c r="AH1636" s="193"/>
      <c r="AI1636" s="193"/>
      <c r="AJ1636" s="193"/>
      <c r="AK1636" s="193"/>
      <c r="AL1636" s="193"/>
      <c r="AM1636" s="193"/>
      <c r="AN1636" s="193"/>
      <c r="AO1636" s="193"/>
      <c r="AP1636" s="193"/>
      <c r="AQ1636" s="193"/>
      <c r="AR1636" s="193"/>
      <c r="AS1636" s="193"/>
      <c r="AT1636" s="193"/>
      <c r="AU1636" s="193"/>
      <c r="AV1636" s="193"/>
      <c r="AW1636" s="193"/>
      <c r="AX1636" s="193"/>
    </row>
    <row r="1637" ht="15.75" customHeight="1">
      <c r="A1637" s="227" t="s">
        <v>1637</v>
      </c>
      <c r="B1637" s="15"/>
      <c r="C1637" s="228" t="s">
        <v>1638</v>
      </c>
      <c r="D1637" s="229" t="s">
        <v>1639</v>
      </c>
      <c r="E1637" s="199" t="s">
        <v>279</v>
      </c>
      <c r="F1637" s="193"/>
      <c r="G1637" s="193"/>
      <c r="H1637" s="193"/>
      <c r="I1637" s="193"/>
      <c r="J1637" s="193"/>
      <c r="K1637" s="193"/>
      <c r="L1637" s="193"/>
      <c r="M1637" s="193"/>
      <c r="N1637" s="193"/>
      <c r="O1637" s="193"/>
      <c r="P1637" s="193"/>
      <c r="Q1637" s="193"/>
      <c r="R1637" s="193"/>
      <c r="S1637" s="193"/>
      <c r="T1637" s="193"/>
      <c r="U1637" s="193"/>
      <c r="V1637" s="193"/>
      <c r="W1637" s="193"/>
      <c r="X1637" s="193"/>
      <c r="Y1637" s="193"/>
      <c r="Z1637" s="193"/>
      <c r="AA1637" s="193"/>
      <c r="AB1637" s="193"/>
      <c r="AC1637" s="193"/>
      <c r="AD1637" s="193"/>
      <c r="AE1637" s="193"/>
      <c r="AF1637" s="193"/>
      <c r="AG1637" s="193"/>
      <c r="AH1637" s="193"/>
      <c r="AI1637" s="193"/>
      <c r="AJ1637" s="193"/>
      <c r="AK1637" s="193"/>
      <c r="AL1637" s="193"/>
      <c r="AM1637" s="193"/>
      <c r="AN1637" s="193"/>
      <c r="AO1637" s="193"/>
      <c r="AP1637" s="193"/>
      <c r="AQ1637" s="193"/>
      <c r="AR1637" s="193"/>
      <c r="AS1637" s="193"/>
      <c r="AT1637" s="193"/>
      <c r="AU1637" s="193"/>
      <c r="AV1637" s="193"/>
      <c r="AW1637" s="193"/>
      <c r="AX1637" s="193"/>
    </row>
    <row r="1638" ht="15.75" customHeight="1">
      <c r="A1638" s="230" t="s">
        <v>8</v>
      </c>
      <c r="B1638" s="245" t="s">
        <v>9</v>
      </c>
      <c r="C1638" s="246"/>
      <c r="D1638" s="230" t="s">
        <v>10</v>
      </c>
      <c r="E1638" s="203" t="s">
        <v>11</v>
      </c>
      <c r="F1638" s="193"/>
      <c r="G1638" s="193"/>
      <c r="H1638" s="193"/>
      <c r="I1638" s="193"/>
      <c r="J1638" s="193"/>
      <c r="K1638" s="193"/>
      <c r="L1638" s="193"/>
      <c r="M1638" s="193"/>
      <c r="N1638" s="193"/>
      <c r="O1638" s="193"/>
      <c r="P1638" s="193"/>
      <c r="Q1638" s="193"/>
      <c r="R1638" s="193"/>
      <c r="S1638" s="193"/>
      <c r="T1638" s="193"/>
      <c r="U1638" s="193"/>
      <c r="V1638" s="193"/>
      <c r="W1638" s="193"/>
      <c r="X1638" s="193"/>
      <c r="Y1638" s="193"/>
      <c r="Z1638" s="193"/>
      <c r="AA1638" s="193"/>
      <c r="AB1638" s="193"/>
      <c r="AC1638" s="193"/>
      <c r="AD1638" s="193"/>
      <c r="AE1638" s="193"/>
      <c r="AF1638" s="193"/>
      <c r="AG1638" s="193"/>
      <c r="AH1638" s="193"/>
      <c r="AI1638" s="193"/>
      <c r="AJ1638" s="193"/>
      <c r="AK1638" s="193"/>
      <c r="AL1638" s="193"/>
      <c r="AM1638" s="193"/>
      <c r="AN1638" s="193"/>
      <c r="AO1638" s="193"/>
      <c r="AP1638" s="193"/>
      <c r="AQ1638" s="193"/>
      <c r="AR1638" s="193"/>
      <c r="AS1638" s="193"/>
      <c r="AT1638" s="193"/>
      <c r="AU1638" s="193"/>
      <c r="AV1638" s="193"/>
      <c r="AW1638" s="193"/>
      <c r="AX1638" s="193"/>
    </row>
    <row r="1639" ht="15.75" customHeight="1">
      <c r="A1639" s="24"/>
      <c r="B1639" s="247" t="s">
        <v>12</v>
      </c>
      <c r="C1639" s="248" t="s">
        <v>13</v>
      </c>
      <c r="D1639" s="24"/>
      <c r="E1639" s="24"/>
      <c r="F1639" s="193"/>
      <c r="G1639" s="193"/>
      <c r="H1639" s="193"/>
      <c r="I1639" s="193"/>
      <c r="J1639" s="193"/>
      <c r="K1639" s="193"/>
      <c r="L1639" s="193"/>
      <c r="M1639" s="193"/>
      <c r="N1639" s="193"/>
      <c r="O1639" s="193"/>
      <c r="P1639" s="193"/>
      <c r="Q1639" s="193"/>
      <c r="R1639" s="193"/>
      <c r="S1639" s="193"/>
      <c r="T1639" s="193"/>
      <c r="U1639" s="193"/>
      <c r="V1639" s="193"/>
      <c r="W1639" s="193"/>
      <c r="X1639" s="193"/>
      <c r="Y1639" s="193"/>
      <c r="Z1639" s="193"/>
      <c r="AA1639" s="193"/>
      <c r="AB1639" s="193"/>
      <c r="AC1639" s="193"/>
      <c r="AD1639" s="193"/>
      <c r="AE1639" s="193"/>
      <c r="AF1639" s="193"/>
      <c r="AG1639" s="193"/>
      <c r="AH1639" s="193"/>
      <c r="AI1639" s="193"/>
      <c r="AJ1639" s="193"/>
      <c r="AK1639" s="193"/>
      <c r="AL1639" s="193"/>
      <c r="AM1639" s="193"/>
      <c r="AN1639" s="193"/>
      <c r="AO1639" s="193"/>
      <c r="AP1639" s="193"/>
      <c r="AQ1639" s="193"/>
      <c r="AR1639" s="193"/>
      <c r="AS1639" s="193"/>
      <c r="AT1639" s="193"/>
      <c r="AU1639" s="193"/>
      <c r="AV1639" s="193"/>
      <c r="AW1639" s="193"/>
      <c r="AX1639" s="193"/>
    </row>
    <row r="1640" ht="15.75" customHeight="1">
      <c r="A1640" s="236"/>
      <c r="B1640" s="249"/>
      <c r="C1640" s="249"/>
      <c r="D1640" s="249"/>
      <c r="E1640" s="238"/>
      <c r="F1640" s="193"/>
      <c r="G1640" s="193"/>
      <c r="H1640" s="193"/>
      <c r="I1640" s="193"/>
      <c r="J1640" s="193"/>
      <c r="K1640" s="193"/>
      <c r="L1640" s="193"/>
      <c r="M1640" s="193"/>
      <c r="N1640" s="193"/>
      <c r="O1640" s="193"/>
      <c r="P1640" s="193"/>
      <c r="Q1640" s="193"/>
      <c r="R1640" s="193"/>
      <c r="S1640" s="193"/>
      <c r="T1640" s="193"/>
      <c r="U1640" s="193"/>
      <c r="V1640" s="193"/>
      <c r="W1640" s="193"/>
      <c r="X1640" s="193"/>
      <c r="Y1640" s="193"/>
      <c r="Z1640" s="193"/>
      <c r="AA1640" s="193"/>
      <c r="AB1640" s="193"/>
      <c r="AC1640" s="193"/>
      <c r="AD1640" s="193"/>
      <c r="AE1640" s="193"/>
      <c r="AF1640" s="193"/>
      <c r="AG1640" s="193"/>
      <c r="AH1640" s="193"/>
      <c r="AI1640" s="193"/>
      <c r="AJ1640" s="193"/>
      <c r="AK1640" s="193"/>
      <c r="AL1640" s="193"/>
      <c r="AM1640" s="193"/>
      <c r="AN1640" s="193"/>
      <c r="AO1640" s="193"/>
      <c r="AP1640" s="193"/>
      <c r="AQ1640" s="193"/>
      <c r="AR1640" s="193"/>
      <c r="AS1640" s="193"/>
      <c r="AT1640" s="193"/>
      <c r="AU1640" s="193"/>
      <c r="AV1640" s="193"/>
      <c r="AW1640" s="193"/>
      <c r="AX1640" s="193"/>
    </row>
    <row r="1641" ht="15.75" customHeight="1">
      <c r="A1641" s="236"/>
      <c r="B1641" s="249"/>
      <c r="C1641" s="250"/>
      <c r="D1641" s="250"/>
      <c r="E1641" s="238"/>
      <c r="F1641" s="193"/>
      <c r="G1641" s="193"/>
      <c r="H1641" s="193"/>
      <c r="I1641" s="193"/>
      <c r="J1641" s="193"/>
      <c r="K1641" s="193"/>
      <c r="L1641" s="193"/>
      <c r="M1641" s="193"/>
      <c r="N1641" s="193"/>
      <c r="O1641" s="193"/>
      <c r="P1641" s="193"/>
      <c r="Q1641" s="193"/>
      <c r="R1641" s="193"/>
      <c r="S1641" s="193"/>
      <c r="T1641" s="193"/>
      <c r="U1641" s="193"/>
      <c r="V1641" s="193"/>
      <c r="W1641" s="193"/>
      <c r="X1641" s="193"/>
      <c r="Y1641" s="193"/>
      <c r="Z1641" s="193"/>
      <c r="AA1641" s="193"/>
      <c r="AB1641" s="193"/>
      <c r="AC1641" s="193"/>
      <c r="AD1641" s="193"/>
      <c r="AE1641" s="193"/>
      <c r="AF1641" s="193"/>
      <c r="AG1641" s="193"/>
      <c r="AH1641" s="193"/>
      <c r="AI1641" s="193"/>
      <c r="AJ1641" s="193"/>
      <c r="AK1641" s="193"/>
      <c r="AL1641" s="193"/>
      <c r="AM1641" s="193"/>
      <c r="AN1641" s="193"/>
      <c r="AO1641" s="193"/>
      <c r="AP1641" s="193"/>
      <c r="AQ1641" s="193"/>
      <c r="AR1641" s="193"/>
      <c r="AS1641" s="193"/>
      <c r="AT1641" s="193"/>
      <c r="AU1641" s="193"/>
      <c r="AV1641" s="193"/>
      <c r="AW1641" s="193"/>
      <c r="AX1641" s="193"/>
    </row>
    <row r="1642" ht="15.75" customHeight="1">
      <c r="A1642" s="212" t="s">
        <v>20</v>
      </c>
      <c r="B1642" s="213"/>
      <c r="C1642" s="213"/>
      <c r="D1642" s="214"/>
      <c r="E1642" s="215">
        <f>SUM(E1640:E1641)</f>
        <v>0</v>
      </c>
      <c r="F1642" s="193"/>
      <c r="G1642" s="193"/>
      <c r="H1642" s="193"/>
      <c r="I1642" s="193"/>
      <c r="J1642" s="193"/>
      <c r="K1642" s="193"/>
      <c r="L1642" s="193"/>
      <c r="M1642" s="193"/>
      <c r="N1642" s="193"/>
      <c r="O1642" s="193"/>
      <c r="P1642" s="193"/>
      <c r="Q1642" s="193"/>
      <c r="R1642" s="193"/>
      <c r="S1642" s="193"/>
      <c r="T1642" s="193"/>
      <c r="U1642" s="193"/>
      <c r="V1642" s="193"/>
      <c r="W1642" s="193"/>
      <c r="X1642" s="193"/>
      <c r="Y1642" s="193"/>
      <c r="Z1642" s="193"/>
      <c r="AA1642" s="193"/>
      <c r="AB1642" s="193"/>
      <c r="AC1642" s="193"/>
      <c r="AD1642" s="193"/>
      <c r="AE1642" s="193"/>
      <c r="AF1642" s="193"/>
      <c r="AG1642" s="193"/>
      <c r="AH1642" s="193"/>
      <c r="AI1642" s="193"/>
      <c r="AJ1642" s="193"/>
      <c r="AK1642" s="193"/>
      <c r="AL1642" s="193"/>
      <c r="AM1642" s="193"/>
      <c r="AN1642" s="193"/>
      <c r="AO1642" s="193"/>
      <c r="AP1642" s="193"/>
      <c r="AQ1642" s="193"/>
      <c r="AR1642" s="193"/>
      <c r="AS1642" s="193"/>
      <c r="AT1642" s="193"/>
      <c r="AU1642" s="193"/>
      <c r="AV1642" s="193"/>
      <c r="AW1642" s="193"/>
      <c r="AX1642" s="193"/>
    </row>
    <row r="1643" ht="15.75" customHeight="1">
      <c r="A1643" s="162"/>
      <c r="B1643" s="163"/>
      <c r="C1643" s="164"/>
      <c r="D1643" s="163"/>
      <c r="E1643" s="165"/>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ht="15.75" customHeight="1">
      <c r="A1644" s="10" t="s">
        <v>74</v>
      </c>
      <c r="B1644" s="11"/>
      <c r="C1644" s="11"/>
      <c r="D1644" s="11"/>
      <c r="E1644" s="12"/>
      <c r="F1644" s="193"/>
      <c r="G1644" s="193"/>
      <c r="H1644" s="193"/>
      <c r="I1644" s="193"/>
      <c r="J1644" s="193"/>
      <c r="K1644" s="193"/>
      <c r="L1644" s="193"/>
      <c r="M1644" s="193"/>
      <c r="N1644" s="193"/>
      <c r="O1644" s="193"/>
      <c r="P1644" s="193"/>
      <c r="Q1644" s="193"/>
      <c r="R1644" s="193"/>
      <c r="S1644" s="193"/>
      <c r="T1644" s="193"/>
      <c r="U1644" s="193"/>
      <c r="V1644" s="193"/>
      <c r="W1644" s="193"/>
      <c r="X1644" s="193"/>
      <c r="Y1644" s="193"/>
      <c r="Z1644" s="193"/>
      <c r="AA1644" s="193"/>
      <c r="AB1644" s="193"/>
      <c r="AC1644" s="193"/>
      <c r="AD1644" s="193"/>
      <c r="AE1644" s="193"/>
      <c r="AF1644" s="193"/>
      <c r="AG1644" s="193"/>
      <c r="AH1644" s="193"/>
      <c r="AI1644" s="193"/>
      <c r="AJ1644" s="193"/>
      <c r="AK1644" s="193"/>
      <c r="AL1644" s="193"/>
      <c r="AM1644" s="193"/>
      <c r="AN1644" s="193"/>
      <c r="AO1644" s="193"/>
      <c r="AP1644" s="193"/>
      <c r="AQ1644" s="193"/>
      <c r="AR1644" s="193"/>
      <c r="AS1644" s="193"/>
      <c r="AT1644" s="193"/>
      <c r="AU1644" s="193"/>
      <c r="AV1644" s="193"/>
      <c r="AW1644" s="193"/>
      <c r="AX1644" s="193"/>
    </row>
    <row r="1645" ht="15.75" customHeight="1">
      <c r="A1645" s="216" t="s">
        <v>1640</v>
      </c>
      <c r="B1645" s="39"/>
      <c r="C1645" s="39"/>
      <c r="D1645" s="39"/>
      <c r="E1645" s="40"/>
      <c r="F1645" s="193"/>
      <c r="G1645" s="193"/>
      <c r="H1645" s="193"/>
      <c r="I1645" s="193"/>
      <c r="J1645" s="193"/>
      <c r="K1645" s="193"/>
      <c r="L1645" s="193"/>
      <c r="M1645" s="193"/>
      <c r="N1645" s="193"/>
      <c r="O1645" s="193"/>
      <c r="P1645" s="193"/>
      <c r="Q1645" s="193"/>
      <c r="R1645" s="193"/>
      <c r="S1645" s="193"/>
      <c r="T1645" s="193"/>
      <c r="U1645" s="193"/>
      <c r="V1645" s="193"/>
      <c r="W1645" s="193"/>
      <c r="X1645" s="193"/>
      <c r="Y1645" s="193"/>
      <c r="Z1645" s="193"/>
      <c r="AA1645" s="193"/>
      <c r="AB1645" s="193"/>
      <c r="AC1645" s="193"/>
      <c r="AD1645" s="193"/>
      <c r="AE1645" s="193"/>
      <c r="AF1645" s="193"/>
      <c r="AG1645" s="193"/>
      <c r="AH1645" s="193"/>
      <c r="AI1645" s="193"/>
      <c r="AJ1645" s="193"/>
      <c r="AK1645" s="193"/>
      <c r="AL1645" s="193"/>
      <c r="AM1645" s="193"/>
      <c r="AN1645" s="193"/>
      <c r="AO1645" s="193"/>
      <c r="AP1645" s="193"/>
      <c r="AQ1645" s="193"/>
      <c r="AR1645" s="193"/>
      <c r="AS1645" s="193"/>
      <c r="AT1645" s="193"/>
      <c r="AU1645" s="193"/>
      <c r="AV1645" s="193"/>
      <c r="AW1645" s="193"/>
      <c r="AX1645" s="193"/>
    </row>
    <row r="1646" ht="15.75" customHeight="1">
      <c r="A1646" s="227" t="s">
        <v>1641</v>
      </c>
      <c r="B1646" s="15"/>
      <c r="C1646" s="228" t="s">
        <v>1642</v>
      </c>
      <c r="D1646" s="229" t="s">
        <v>1643</v>
      </c>
      <c r="E1646" s="199" t="s">
        <v>279</v>
      </c>
      <c r="F1646" s="193"/>
      <c r="G1646" s="193"/>
      <c r="H1646" s="193"/>
      <c r="I1646" s="193"/>
      <c r="J1646" s="193"/>
      <c r="K1646" s="193"/>
      <c r="L1646" s="193"/>
      <c r="M1646" s="193"/>
      <c r="N1646" s="193"/>
      <c r="O1646" s="193"/>
      <c r="P1646" s="193"/>
      <c r="Q1646" s="193"/>
      <c r="R1646" s="193"/>
      <c r="S1646" s="193"/>
      <c r="T1646" s="193"/>
      <c r="U1646" s="193"/>
      <c r="V1646" s="193"/>
      <c r="W1646" s="193"/>
      <c r="X1646" s="193"/>
      <c r="Y1646" s="193"/>
      <c r="Z1646" s="193"/>
      <c r="AA1646" s="193"/>
      <c r="AB1646" s="193"/>
      <c r="AC1646" s="193"/>
      <c r="AD1646" s="193"/>
      <c r="AE1646" s="193"/>
      <c r="AF1646" s="193"/>
      <c r="AG1646" s="193"/>
      <c r="AH1646" s="193"/>
      <c r="AI1646" s="193"/>
      <c r="AJ1646" s="193"/>
      <c r="AK1646" s="193"/>
      <c r="AL1646" s="193"/>
      <c r="AM1646" s="193"/>
      <c r="AN1646" s="193"/>
      <c r="AO1646" s="193"/>
      <c r="AP1646" s="193"/>
      <c r="AQ1646" s="193"/>
      <c r="AR1646" s="193"/>
      <c r="AS1646" s="193"/>
      <c r="AT1646" s="193"/>
      <c r="AU1646" s="193"/>
      <c r="AV1646" s="193"/>
      <c r="AW1646" s="193"/>
      <c r="AX1646" s="193"/>
    </row>
    <row r="1647" ht="15.75" customHeight="1">
      <c r="A1647" s="230" t="s">
        <v>8</v>
      </c>
      <c r="B1647" s="245" t="s">
        <v>9</v>
      </c>
      <c r="C1647" s="246"/>
      <c r="D1647" s="230" t="s">
        <v>10</v>
      </c>
      <c r="E1647" s="203" t="s">
        <v>11</v>
      </c>
      <c r="F1647" s="193"/>
      <c r="G1647" s="193"/>
      <c r="H1647" s="193"/>
      <c r="I1647" s="193"/>
      <c r="J1647" s="193"/>
      <c r="K1647" s="193"/>
      <c r="L1647" s="193"/>
      <c r="M1647" s="193"/>
      <c r="N1647" s="193"/>
      <c r="O1647" s="193"/>
      <c r="P1647" s="193"/>
      <c r="Q1647" s="193"/>
      <c r="R1647" s="193"/>
      <c r="S1647" s="193"/>
      <c r="T1647" s="193"/>
      <c r="U1647" s="193"/>
      <c r="V1647" s="193"/>
      <c r="W1647" s="193"/>
      <c r="X1647" s="193"/>
      <c r="Y1647" s="193"/>
      <c r="Z1647" s="193"/>
      <c r="AA1647" s="193"/>
      <c r="AB1647" s="193"/>
      <c r="AC1647" s="193"/>
      <c r="AD1647" s="193"/>
      <c r="AE1647" s="193"/>
      <c r="AF1647" s="193"/>
      <c r="AG1647" s="193"/>
      <c r="AH1647" s="193"/>
      <c r="AI1647" s="193"/>
      <c r="AJ1647" s="193"/>
      <c r="AK1647" s="193"/>
      <c r="AL1647" s="193"/>
      <c r="AM1647" s="193"/>
      <c r="AN1647" s="193"/>
      <c r="AO1647" s="193"/>
      <c r="AP1647" s="193"/>
      <c r="AQ1647" s="193"/>
      <c r="AR1647" s="193"/>
      <c r="AS1647" s="193"/>
      <c r="AT1647" s="193"/>
      <c r="AU1647" s="193"/>
      <c r="AV1647" s="193"/>
      <c r="AW1647" s="193"/>
      <c r="AX1647" s="193"/>
    </row>
    <row r="1648" ht="15.75" customHeight="1">
      <c r="A1648" s="24"/>
      <c r="B1648" s="247" t="s">
        <v>12</v>
      </c>
      <c r="C1648" s="248" t="s">
        <v>13</v>
      </c>
      <c r="D1648" s="24"/>
      <c r="E1648" s="24"/>
      <c r="F1648" s="193"/>
      <c r="G1648" s="193"/>
      <c r="H1648" s="193"/>
      <c r="I1648" s="193"/>
      <c r="J1648" s="193"/>
      <c r="K1648" s="193"/>
      <c r="L1648" s="193"/>
      <c r="M1648" s="193"/>
      <c r="N1648" s="193"/>
      <c r="O1648" s="193"/>
      <c r="P1648" s="193"/>
      <c r="Q1648" s="193"/>
      <c r="R1648" s="193"/>
      <c r="S1648" s="193"/>
      <c r="T1648" s="193"/>
      <c r="U1648" s="193"/>
      <c r="V1648" s="193"/>
      <c r="W1648" s="193"/>
      <c r="X1648" s="193"/>
      <c r="Y1648" s="193"/>
      <c r="Z1648" s="193"/>
      <c r="AA1648" s="193"/>
      <c r="AB1648" s="193"/>
      <c r="AC1648" s="193"/>
      <c r="AD1648" s="193"/>
      <c r="AE1648" s="193"/>
      <c r="AF1648" s="193"/>
      <c r="AG1648" s="193"/>
      <c r="AH1648" s="193"/>
      <c r="AI1648" s="193"/>
      <c r="AJ1648" s="193"/>
      <c r="AK1648" s="193"/>
      <c r="AL1648" s="193"/>
      <c r="AM1648" s="193"/>
      <c r="AN1648" s="193"/>
      <c r="AO1648" s="193"/>
      <c r="AP1648" s="193"/>
      <c r="AQ1648" s="193"/>
      <c r="AR1648" s="193"/>
      <c r="AS1648" s="193"/>
      <c r="AT1648" s="193"/>
      <c r="AU1648" s="193"/>
      <c r="AV1648" s="193"/>
      <c r="AW1648" s="193"/>
      <c r="AX1648" s="193"/>
    </row>
    <row r="1649" ht="15.75" customHeight="1">
      <c r="A1649" s="236"/>
      <c r="B1649" s="249"/>
      <c r="C1649" s="249"/>
      <c r="D1649" s="249"/>
      <c r="E1649" s="238"/>
      <c r="F1649" s="193"/>
      <c r="G1649" s="193"/>
      <c r="H1649" s="193"/>
      <c r="I1649" s="193"/>
      <c r="J1649" s="193"/>
      <c r="K1649" s="193"/>
      <c r="L1649" s="193"/>
      <c r="M1649" s="193"/>
      <c r="N1649" s="193"/>
      <c r="O1649" s="193"/>
      <c r="P1649" s="193"/>
      <c r="Q1649" s="193"/>
      <c r="R1649" s="193"/>
      <c r="S1649" s="193"/>
      <c r="T1649" s="193"/>
      <c r="U1649" s="193"/>
      <c r="V1649" s="193"/>
      <c r="W1649" s="193"/>
      <c r="X1649" s="193"/>
      <c r="Y1649" s="193"/>
      <c r="Z1649" s="193"/>
      <c r="AA1649" s="193"/>
      <c r="AB1649" s="193"/>
      <c r="AC1649" s="193"/>
      <c r="AD1649" s="193"/>
      <c r="AE1649" s="193"/>
      <c r="AF1649" s="193"/>
      <c r="AG1649" s="193"/>
      <c r="AH1649" s="193"/>
      <c r="AI1649" s="193"/>
      <c r="AJ1649" s="193"/>
      <c r="AK1649" s="193"/>
      <c r="AL1649" s="193"/>
      <c r="AM1649" s="193"/>
      <c r="AN1649" s="193"/>
      <c r="AO1649" s="193"/>
      <c r="AP1649" s="193"/>
      <c r="AQ1649" s="193"/>
      <c r="AR1649" s="193"/>
      <c r="AS1649" s="193"/>
      <c r="AT1649" s="193"/>
      <c r="AU1649" s="193"/>
      <c r="AV1649" s="193"/>
      <c r="AW1649" s="193"/>
      <c r="AX1649" s="193"/>
    </row>
    <row r="1650" ht="15.75" customHeight="1">
      <c r="A1650" s="236"/>
      <c r="B1650" s="249"/>
      <c r="C1650" s="250"/>
      <c r="D1650" s="250"/>
      <c r="E1650" s="238"/>
      <c r="F1650" s="193"/>
      <c r="G1650" s="193"/>
      <c r="H1650" s="193"/>
      <c r="I1650" s="193"/>
      <c r="J1650" s="193"/>
      <c r="K1650" s="193"/>
      <c r="L1650" s="193"/>
      <c r="M1650" s="193"/>
      <c r="N1650" s="193"/>
      <c r="O1650" s="193"/>
      <c r="P1650" s="193"/>
      <c r="Q1650" s="193"/>
      <c r="R1650" s="193"/>
      <c r="S1650" s="193"/>
      <c r="T1650" s="193"/>
      <c r="U1650" s="193"/>
      <c r="V1650" s="193"/>
      <c r="W1650" s="193"/>
      <c r="X1650" s="193"/>
      <c r="Y1650" s="193"/>
      <c r="Z1650" s="193"/>
      <c r="AA1650" s="193"/>
      <c r="AB1650" s="193"/>
      <c r="AC1650" s="193"/>
      <c r="AD1650" s="193"/>
      <c r="AE1650" s="193"/>
      <c r="AF1650" s="193"/>
      <c r="AG1650" s="193"/>
      <c r="AH1650" s="193"/>
      <c r="AI1650" s="193"/>
      <c r="AJ1650" s="193"/>
      <c r="AK1650" s="193"/>
      <c r="AL1650" s="193"/>
      <c r="AM1650" s="193"/>
      <c r="AN1650" s="193"/>
      <c r="AO1650" s="193"/>
      <c r="AP1650" s="193"/>
      <c r="AQ1650" s="193"/>
      <c r="AR1650" s="193"/>
      <c r="AS1650" s="193"/>
      <c r="AT1650" s="193"/>
      <c r="AU1650" s="193"/>
      <c r="AV1650" s="193"/>
      <c r="AW1650" s="193"/>
      <c r="AX1650" s="193"/>
    </row>
    <row r="1651" ht="15.75" customHeight="1">
      <c r="A1651" s="212" t="s">
        <v>20</v>
      </c>
      <c r="B1651" s="213"/>
      <c r="C1651" s="213"/>
      <c r="D1651" s="214"/>
      <c r="E1651" s="215">
        <f>SUM(E1649:E1650)</f>
        <v>0</v>
      </c>
      <c r="F1651" s="193"/>
      <c r="G1651" s="193"/>
      <c r="H1651" s="193"/>
      <c r="I1651" s="193"/>
      <c r="J1651" s="193"/>
      <c r="K1651" s="193"/>
      <c r="L1651" s="193"/>
      <c r="M1651" s="193"/>
      <c r="N1651" s="193"/>
      <c r="O1651" s="193"/>
      <c r="P1651" s="193"/>
      <c r="Q1651" s="193"/>
      <c r="R1651" s="193"/>
      <c r="S1651" s="193"/>
      <c r="T1651" s="193"/>
      <c r="U1651" s="193"/>
      <c r="V1651" s="193"/>
      <c r="W1651" s="193"/>
      <c r="X1651" s="193"/>
      <c r="Y1651" s="193"/>
      <c r="Z1651" s="193"/>
      <c r="AA1651" s="193"/>
      <c r="AB1651" s="193"/>
      <c r="AC1651" s="193"/>
      <c r="AD1651" s="193"/>
      <c r="AE1651" s="193"/>
      <c r="AF1651" s="193"/>
      <c r="AG1651" s="193"/>
      <c r="AH1651" s="193"/>
      <c r="AI1651" s="193"/>
      <c r="AJ1651" s="193"/>
      <c r="AK1651" s="193"/>
      <c r="AL1651" s="193"/>
      <c r="AM1651" s="193"/>
      <c r="AN1651" s="193"/>
      <c r="AO1651" s="193"/>
      <c r="AP1651" s="193"/>
      <c r="AQ1651" s="193"/>
      <c r="AR1651" s="193"/>
      <c r="AS1651" s="193"/>
      <c r="AT1651" s="193"/>
      <c r="AU1651" s="193"/>
      <c r="AV1651" s="193"/>
      <c r="AW1651" s="193"/>
      <c r="AX1651" s="193"/>
    </row>
    <row r="1652" ht="15.75" customHeight="1">
      <c r="A1652" s="162"/>
      <c r="B1652" s="163"/>
      <c r="C1652" s="164"/>
      <c r="D1652" s="163"/>
      <c r="E1652" s="165"/>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ht="15.75" customHeight="1">
      <c r="A1653" s="50" t="s">
        <v>2</v>
      </c>
      <c r="B1653" s="11"/>
      <c r="C1653" s="11"/>
      <c r="D1653" s="11"/>
      <c r="E1653" s="12"/>
      <c r="F1653" s="193"/>
      <c r="G1653" s="193"/>
      <c r="H1653" s="193"/>
      <c r="I1653" s="193"/>
      <c r="J1653" s="193"/>
      <c r="K1653" s="193"/>
      <c r="L1653" s="193"/>
      <c r="M1653" s="193"/>
      <c r="N1653" s="193"/>
      <c r="O1653" s="193"/>
      <c r="P1653" s="193"/>
      <c r="Q1653" s="193"/>
      <c r="R1653" s="193"/>
      <c r="S1653" s="193"/>
      <c r="T1653" s="193"/>
      <c r="U1653" s="193"/>
      <c r="V1653" s="193"/>
      <c r="W1653" s="193"/>
      <c r="X1653" s="193"/>
      <c r="Y1653" s="193"/>
      <c r="Z1653" s="193"/>
      <c r="AA1653" s="193"/>
      <c r="AB1653" s="193"/>
      <c r="AC1653" s="193"/>
      <c r="AD1653" s="193"/>
      <c r="AE1653" s="193"/>
      <c r="AF1653" s="193"/>
      <c r="AG1653" s="193"/>
      <c r="AH1653" s="193"/>
      <c r="AI1653" s="193"/>
      <c r="AJ1653" s="193"/>
      <c r="AK1653" s="193"/>
      <c r="AL1653" s="193"/>
      <c r="AM1653" s="193"/>
      <c r="AN1653" s="193"/>
      <c r="AO1653" s="193"/>
      <c r="AP1653" s="193"/>
      <c r="AQ1653" s="193"/>
      <c r="AR1653" s="193"/>
      <c r="AS1653" s="193"/>
      <c r="AT1653" s="193"/>
      <c r="AU1653" s="193"/>
      <c r="AV1653" s="193"/>
      <c r="AW1653" s="193"/>
      <c r="AX1653" s="193"/>
    </row>
    <row r="1654" ht="15.75" customHeight="1">
      <c r="A1654" s="216" t="s">
        <v>1644</v>
      </c>
      <c r="B1654" s="39"/>
      <c r="C1654" s="39"/>
      <c r="D1654" s="39"/>
      <c r="E1654" s="40"/>
      <c r="F1654" s="193"/>
      <c r="G1654" s="193"/>
      <c r="H1654" s="193"/>
      <c r="I1654" s="193"/>
      <c r="J1654" s="193"/>
      <c r="K1654" s="193"/>
      <c r="L1654" s="193"/>
      <c r="M1654" s="193"/>
      <c r="N1654" s="193"/>
      <c r="O1654" s="193"/>
      <c r="P1654" s="193"/>
      <c r="Q1654" s="193"/>
      <c r="R1654" s="193"/>
      <c r="S1654" s="193"/>
      <c r="T1654" s="193"/>
      <c r="U1654" s="193"/>
      <c r="V1654" s="193"/>
      <c r="W1654" s="193"/>
      <c r="X1654" s="193"/>
      <c r="Y1654" s="193"/>
      <c r="Z1654" s="193"/>
      <c r="AA1654" s="193"/>
      <c r="AB1654" s="193"/>
      <c r="AC1654" s="193"/>
      <c r="AD1654" s="193"/>
      <c r="AE1654" s="193"/>
      <c r="AF1654" s="193"/>
      <c r="AG1654" s="193"/>
      <c r="AH1654" s="193"/>
      <c r="AI1654" s="193"/>
      <c r="AJ1654" s="193"/>
      <c r="AK1654" s="193"/>
      <c r="AL1654" s="193"/>
      <c r="AM1654" s="193"/>
      <c r="AN1654" s="193"/>
      <c r="AO1654" s="193"/>
      <c r="AP1654" s="193"/>
      <c r="AQ1654" s="193"/>
      <c r="AR1654" s="193"/>
      <c r="AS1654" s="193"/>
      <c r="AT1654" s="193"/>
      <c r="AU1654" s="193"/>
      <c r="AV1654" s="193"/>
      <c r="AW1654" s="193"/>
      <c r="AX1654" s="193"/>
    </row>
    <row r="1655" ht="15.75" customHeight="1">
      <c r="A1655" s="227" t="s">
        <v>907</v>
      </c>
      <c r="B1655" s="15"/>
      <c r="C1655" s="228" t="s">
        <v>1645</v>
      </c>
      <c r="D1655" s="229" t="s">
        <v>1643</v>
      </c>
      <c r="E1655" s="199" t="s">
        <v>279</v>
      </c>
      <c r="F1655" s="193"/>
      <c r="G1655" s="193"/>
      <c r="H1655" s="193"/>
      <c r="I1655" s="193"/>
      <c r="J1655" s="193"/>
      <c r="K1655" s="193"/>
      <c r="L1655" s="193"/>
      <c r="M1655" s="193"/>
      <c r="N1655" s="193"/>
      <c r="O1655" s="193"/>
      <c r="P1655" s="193"/>
      <c r="Q1655" s="193"/>
      <c r="R1655" s="193"/>
      <c r="S1655" s="193"/>
      <c r="T1655" s="193"/>
      <c r="U1655" s="193"/>
      <c r="V1655" s="193"/>
      <c r="W1655" s="193"/>
      <c r="X1655" s="193"/>
      <c r="Y1655" s="193"/>
      <c r="Z1655" s="193"/>
      <c r="AA1655" s="193"/>
      <c r="AB1655" s="193"/>
      <c r="AC1655" s="193"/>
      <c r="AD1655" s="193"/>
      <c r="AE1655" s="193"/>
      <c r="AF1655" s="193"/>
      <c r="AG1655" s="193"/>
      <c r="AH1655" s="193"/>
      <c r="AI1655" s="193"/>
      <c r="AJ1655" s="193"/>
      <c r="AK1655" s="193"/>
      <c r="AL1655" s="193"/>
      <c r="AM1655" s="193"/>
      <c r="AN1655" s="193"/>
      <c r="AO1655" s="193"/>
      <c r="AP1655" s="193"/>
      <c r="AQ1655" s="193"/>
      <c r="AR1655" s="193"/>
      <c r="AS1655" s="193"/>
      <c r="AT1655" s="193"/>
      <c r="AU1655" s="193"/>
      <c r="AV1655" s="193"/>
      <c r="AW1655" s="193"/>
      <c r="AX1655" s="193"/>
    </row>
    <row r="1656" ht="15.75" customHeight="1">
      <c r="A1656" s="230" t="s">
        <v>8</v>
      </c>
      <c r="B1656" s="245" t="s">
        <v>9</v>
      </c>
      <c r="C1656" s="246"/>
      <c r="D1656" s="230" t="s">
        <v>10</v>
      </c>
      <c r="E1656" s="203" t="s">
        <v>11</v>
      </c>
      <c r="F1656" s="193"/>
      <c r="G1656" s="193"/>
      <c r="H1656" s="193"/>
      <c r="I1656" s="193"/>
      <c r="J1656" s="193"/>
      <c r="K1656" s="193"/>
      <c r="L1656" s="193"/>
      <c r="M1656" s="193"/>
      <c r="N1656" s="193"/>
      <c r="O1656" s="193"/>
      <c r="P1656" s="193"/>
      <c r="Q1656" s="193"/>
      <c r="R1656" s="193"/>
      <c r="S1656" s="193"/>
      <c r="T1656" s="193"/>
      <c r="U1656" s="193"/>
      <c r="V1656" s="193"/>
      <c r="W1656" s="193"/>
      <c r="X1656" s="193"/>
      <c r="Y1656" s="193"/>
      <c r="Z1656" s="193"/>
      <c r="AA1656" s="193"/>
      <c r="AB1656" s="193"/>
      <c r="AC1656" s="193"/>
      <c r="AD1656" s="193"/>
      <c r="AE1656" s="193"/>
      <c r="AF1656" s="193"/>
      <c r="AG1656" s="193"/>
      <c r="AH1656" s="193"/>
      <c r="AI1656" s="193"/>
      <c r="AJ1656" s="193"/>
      <c r="AK1656" s="193"/>
      <c r="AL1656" s="193"/>
      <c r="AM1656" s="193"/>
      <c r="AN1656" s="193"/>
      <c r="AO1656" s="193"/>
      <c r="AP1656" s="193"/>
      <c r="AQ1656" s="193"/>
      <c r="AR1656" s="193"/>
      <c r="AS1656" s="193"/>
      <c r="AT1656" s="193"/>
      <c r="AU1656" s="193"/>
      <c r="AV1656" s="193"/>
      <c r="AW1656" s="193"/>
      <c r="AX1656" s="193"/>
    </row>
    <row r="1657" ht="15.75" customHeight="1">
      <c r="A1657" s="24"/>
      <c r="B1657" s="247" t="s">
        <v>12</v>
      </c>
      <c r="C1657" s="248" t="s">
        <v>13</v>
      </c>
      <c r="D1657" s="24"/>
      <c r="E1657" s="24"/>
      <c r="F1657" s="193"/>
      <c r="G1657" s="193"/>
      <c r="H1657" s="193"/>
      <c r="I1657" s="193"/>
      <c r="J1657" s="193"/>
      <c r="K1657" s="193"/>
      <c r="L1657" s="193"/>
      <c r="M1657" s="193"/>
      <c r="N1657" s="193"/>
      <c r="O1657" s="193"/>
      <c r="P1657" s="193"/>
      <c r="Q1657" s="193"/>
      <c r="R1657" s="193"/>
      <c r="S1657" s="193"/>
      <c r="T1657" s="193"/>
      <c r="U1657" s="193"/>
      <c r="V1657" s="193"/>
      <c r="W1657" s="193"/>
      <c r="X1657" s="193"/>
      <c r="Y1657" s="193"/>
      <c r="Z1657" s="193"/>
      <c r="AA1657" s="193"/>
      <c r="AB1657" s="193"/>
      <c r="AC1657" s="193"/>
      <c r="AD1657" s="193"/>
      <c r="AE1657" s="193"/>
      <c r="AF1657" s="193"/>
      <c r="AG1657" s="193"/>
      <c r="AH1657" s="193"/>
      <c r="AI1657" s="193"/>
      <c r="AJ1657" s="193"/>
      <c r="AK1657" s="193"/>
      <c r="AL1657" s="193"/>
      <c r="AM1657" s="193"/>
      <c r="AN1657" s="193"/>
      <c r="AO1657" s="193"/>
      <c r="AP1657" s="193"/>
      <c r="AQ1657" s="193"/>
      <c r="AR1657" s="193"/>
      <c r="AS1657" s="193"/>
      <c r="AT1657" s="193"/>
      <c r="AU1657" s="193"/>
      <c r="AV1657" s="193"/>
      <c r="AW1657" s="193"/>
      <c r="AX1657" s="193"/>
    </row>
    <row r="1658" ht="15.75" customHeight="1">
      <c r="A1658" s="120">
        <v>45624.0</v>
      </c>
      <c r="B1658" s="130" t="s">
        <v>140</v>
      </c>
      <c r="C1658" s="85" t="s">
        <v>141</v>
      </c>
      <c r="D1658" s="243" t="s">
        <v>1646</v>
      </c>
      <c r="E1658" s="91">
        <v>4180.0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ht="15.75" customHeight="1">
      <c r="A1659" s="120">
        <v>45624.0</v>
      </c>
      <c r="B1659" s="130" t="s">
        <v>140</v>
      </c>
      <c r="C1659" s="85" t="s">
        <v>141</v>
      </c>
      <c r="D1659" s="243" t="s">
        <v>1647</v>
      </c>
      <c r="E1659" s="91">
        <v>3624.71</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ht="15.75" customHeight="1">
      <c r="A1660" s="120">
        <v>45624.0</v>
      </c>
      <c r="B1660" s="130" t="s">
        <v>1648</v>
      </c>
      <c r="C1660" s="85" t="s">
        <v>925</v>
      </c>
      <c r="D1660" s="243" t="s">
        <v>1649</v>
      </c>
      <c r="E1660" s="91">
        <v>25.28</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ht="15.75" customHeight="1">
      <c r="A1661" s="120">
        <v>45624.0</v>
      </c>
      <c r="B1661" s="130" t="s">
        <v>413</v>
      </c>
      <c r="C1661" s="85" t="s">
        <v>1650</v>
      </c>
      <c r="D1661" s="243" t="s">
        <v>1651</v>
      </c>
      <c r="E1661" s="91">
        <v>497.78</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ht="15.75" customHeight="1">
      <c r="A1662" s="120">
        <v>45628.0</v>
      </c>
      <c r="B1662" s="130" t="s">
        <v>589</v>
      </c>
      <c r="C1662" s="85" t="s">
        <v>312</v>
      </c>
      <c r="D1662" s="243" t="s">
        <v>1652</v>
      </c>
      <c r="E1662" s="91">
        <v>1622.75</v>
      </c>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ht="15.75" customHeight="1">
      <c r="A1663" s="120">
        <v>45629.0</v>
      </c>
      <c r="B1663" s="130" t="s">
        <v>140</v>
      </c>
      <c r="C1663" s="85" t="s">
        <v>141</v>
      </c>
      <c r="D1663" s="243" t="s">
        <v>1653</v>
      </c>
      <c r="E1663" s="91">
        <v>49.48</v>
      </c>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ht="15.75" customHeight="1">
      <c r="A1664" s="212" t="s">
        <v>20</v>
      </c>
      <c r="B1664" s="213"/>
      <c r="C1664" s="213"/>
      <c r="D1664" s="214"/>
      <c r="E1664" s="215">
        <f>SUM(E1658:E1663)</f>
        <v>10000</v>
      </c>
      <c r="F1664" s="193"/>
      <c r="G1664" s="193"/>
      <c r="H1664" s="193"/>
      <c r="I1664" s="193"/>
      <c r="J1664" s="193"/>
      <c r="K1664" s="193"/>
      <c r="L1664" s="193"/>
      <c r="M1664" s="193"/>
      <c r="N1664" s="193"/>
      <c r="O1664" s="193"/>
      <c r="P1664" s="193"/>
      <c r="Q1664" s="193"/>
      <c r="R1664" s="193"/>
      <c r="S1664" s="193"/>
      <c r="T1664" s="193"/>
      <c r="U1664" s="193"/>
      <c r="V1664" s="193"/>
      <c r="W1664" s="193"/>
      <c r="X1664" s="193"/>
      <c r="Y1664" s="193"/>
      <c r="Z1664" s="193"/>
      <c r="AA1664" s="193"/>
      <c r="AB1664" s="193"/>
      <c r="AC1664" s="193"/>
      <c r="AD1664" s="193"/>
      <c r="AE1664" s="193"/>
      <c r="AF1664" s="193"/>
      <c r="AG1664" s="193"/>
      <c r="AH1664" s="193"/>
      <c r="AI1664" s="193"/>
      <c r="AJ1664" s="193"/>
      <c r="AK1664" s="193"/>
      <c r="AL1664" s="193"/>
      <c r="AM1664" s="193"/>
      <c r="AN1664" s="193"/>
      <c r="AO1664" s="193"/>
      <c r="AP1664" s="193"/>
      <c r="AQ1664" s="193"/>
      <c r="AR1664" s="193"/>
      <c r="AS1664" s="193"/>
      <c r="AT1664" s="193"/>
      <c r="AU1664" s="193"/>
      <c r="AV1664" s="193"/>
      <c r="AW1664" s="193"/>
      <c r="AX1664" s="193"/>
    </row>
    <row r="1665" ht="15.75" customHeight="1">
      <c r="A1665" s="244"/>
      <c r="B1665" s="163"/>
      <c r="C1665" s="164"/>
      <c r="D1665" s="163"/>
      <c r="E1665" s="165"/>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ht="15.75" customHeight="1">
      <c r="A1666" s="10" t="s">
        <v>74</v>
      </c>
      <c r="B1666" s="11"/>
      <c r="C1666" s="11"/>
      <c r="D1666" s="11"/>
      <c r="E1666" s="12"/>
      <c r="F1666" s="193"/>
      <c r="G1666" s="193"/>
      <c r="H1666" s="193"/>
      <c r="I1666" s="193"/>
      <c r="J1666" s="193"/>
      <c r="K1666" s="193"/>
      <c r="L1666" s="193"/>
      <c r="M1666" s="193"/>
      <c r="N1666" s="193"/>
      <c r="O1666" s="193"/>
      <c r="P1666" s="193"/>
      <c r="Q1666" s="193"/>
      <c r="R1666" s="193"/>
      <c r="S1666" s="193"/>
      <c r="T1666" s="193"/>
      <c r="U1666" s="193"/>
      <c r="V1666" s="193"/>
      <c r="W1666" s="193"/>
      <c r="X1666" s="193"/>
      <c r="Y1666" s="193"/>
      <c r="Z1666" s="193"/>
      <c r="AA1666" s="193"/>
      <c r="AB1666" s="193"/>
      <c r="AC1666" s="193"/>
      <c r="AD1666" s="193"/>
      <c r="AE1666" s="193"/>
      <c r="AF1666" s="193"/>
      <c r="AG1666" s="193"/>
      <c r="AH1666" s="193"/>
      <c r="AI1666" s="193"/>
      <c r="AJ1666" s="193"/>
      <c r="AK1666" s="193"/>
      <c r="AL1666" s="193"/>
      <c r="AM1666" s="193"/>
      <c r="AN1666" s="193"/>
      <c r="AO1666" s="193"/>
      <c r="AP1666" s="193"/>
      <c r="AQ1666" s="193"/>
      <c r="AR1666" s="193"/>
      <c r="AS1666" s="193"/>
      <c r="AT1666" s="193"/>
      <c r="AU1666" s="193"/>
      <c r="AV1666" s="193"/>
      <c r="AW1666" s="193"/>
      <c r="AX1666" s="193"/>
    </row>
    <row r="1667" ht="15.75" customHeight="1">
      <c r="A1667" s="216" t="s">
        <v>1654</v>
      </c>
      <c r="B1667" s="39"/>
      <c r="C1667" s="39"/>
      <c r="D1667" s="39"/>
      <c r="E1667" s="40"/>
      <c r="F1667" s="193"/>
      <c r="G1667" s="193"/>
      <c r="H1667" s="193"/>
      <c r="I1667" s="193"/>
      <c r="J1667" s="193"/>
      <c r="K1667" s="193"/>
      <c r="L1667" s="193"/>
      <c r="M1667" s="193"/>
      <c r="N1667" s="193"/>
      <c r="O1667" s="193"/>
      <c r="P1667" s="193"/>
      <c r="Q1667" s="193"/>
      <c r="R1667" s="193"/>
      <c r="S1667" s="193"/>
      <c r="T1667" s="193"/>
      <c r="U1667" s="193"/>
      <c r="V1667" s="193"/>
      <c r="W1667" s="193"/>
      <c r="X1667" s="193"/>
      <c r="Y1667" s="193"/>
      <c r="Z1667" s="193"/>
      <c r="AA1667" s="193"/>
      <c r="AB1667" s="193"/>
      <c r="AC1667" s="193"/>
      <c r="AD1667" s="193"/>
      <c r="AE1667" s="193"/>
      <c r="AF1667" s="193"/>
      <c r="AG1667" s="193"/>
      <c r="AH1667" s="193"/>
      <c r="AI1667" s="193"/>
      <c r="AJ1667" s="193"/>
      <c r="AK1667" s="193"/>
      <c r="AL1667" s="193"/>
      <c r="AM1667" s="193"/>
      <c r="AN1667" s="193"/>
      <c r="AO1667" s="193"/>
      <c r="AP1667" s="193"/>
      <c r="AQ1667" s="193"/>
      <c r="AR1667" s="193"/>
      <c r="AS1667" s="193"/>
      <c r="AT1667" s="193"/>
      <c r="AU1667" s="193"/>
      <c r="AV1667" s="193"/>
      <c r="AW1667" s="193"/>
      <c r="AX1667" s="193"/>
    </row>
    <row r="1668" ht="15.75" customHeight="1">
      <c r="A1668" s="227" t="s">
        <v>1655</v>
      </c>
      <c r="B1668" s="15"/>
      <c r="C1668" s="228" t="s">
        <v>1656</v>
      </c>
      <c r="D1668" s="229" t="s">
        <v>1643</v>
      </c>
      <c r="E1668" s="199" t="s">
        <v>279</v>
      </c>
      <c r="F1668" s="193"/>
      <c r="G1668" s="193"/>
      <c r="H1668" s="193"/>
      <c r="I1668" s="193"/>
      <c r="J1668" s="193"/>
      <c r="K1668" s="193"/>
      <c r="L1668" s="193"/>
      <c r="M1668" s="193"/>
      <c r="N1668" s="193"/>
      <c r="O1668" s="193"/>
      <c r="P1668" s="193"/>
      <c r="Q1668" s="193"/>
      <c r="R1668" s="193"/>
      <c r="S1668" s="193"/>
      <c r="T1668" s="193"/>
      <c r="U1668" s="193"/>
      <c r="V1668" s="193"/>
      <c r="W1668" s="193"/>
      <c r="X1668" s="193"/>
      <c r="Y1668" s="193"/>
      <c r="Z1668" s="193"/>
      <c r="AA1668" s="193"/>
      <c r="AB1668" s="193"/>
      <c r="AC1668" s="193"/>
      <c r="AD1668" s="193"/>
      <c r="AE1668" s="193"/>
      <c r="AF1668" s="193"/>
      <c r="AG1668" s="193"/>
      <c r="AH1668" s="193"/>
      <c r="AI1668" s="193"/>
      <c r="AJ1668" s="193"/>
      <c r="AK1668" s="193"/>
      <c r="AL1668" s="193"/>
      <c r="AM1668" s="193"/>
      <c r="AN1668" s="193"/>
      <c r="AO1668" s="193"/>
      <c r="AP1668" s="193"/>
      <c r="AQ1668" s="193"/>
      <c r="AR1668" s="193"/>
      <c r="AS1668" s="193"/>
      <c r="AT1668" s="193"/>
      <c r="AU1668" s="193"/>
      <c r="AV1668" s="193"/>
      <c r="AW1668" s="193"/>
      <c r="AX1668" s="193"/>
    </row>
    <row r="1669" ht="15.75" customHeight="1">
      <c r="A1669" s="230" t="s">
        <v>8</v>
      </c>
      <c r="B1669" s="245" t="s">
        <v>9</v>
      </c>
      <c r="C1669" s="246"/>
      <c r="D1669" s="230" t="s">
        <v>10</v>
      </c>
      <c r="E1669" s="203" t="s">
        <v>11</v>
      </c>
      <c r="F1669" s="193"/>
      <c r="G1669" s="193"/>
      <c r="H1669" s="193"/>
      <c r="I1669" s="193"/>
      <c r="J1669" s="193"/>
      <c r="K1669" s="193"/>
      <c r="L1669" s="193"/>
      <c r="M1669" s="193"/>
      <c r="N1669" s="193"/>
      <c r="O1669" s="193"/>
      <c r="P1669" s="193"/>
      <c r="Q1669" s="193"/>
      <c r="R1669" s="193"/>
      <c r="S1669" s="193"/>
      <c r="T1669" s="193"/>
      <c r="U1669" s="193"/>
      <c r="V1669" s="193"/>
      <c r="W1669" s="193"/>
      <c r="X1669" s="193"/>
      <c r="Y1669" s="193"/>
      <c r="Z1669" s="193"/>
      <c r="AA1669" s="193"/>
      <c r="AB1669" s="193"/>
      <c r="AC1669" s="193"/>
      <c r="AD1669" s="193"/>
      <c r="AE1669" s="193"/>
      <c r="AF1669" s="193"/>
      <c r="AG1669" s="193"/>
      <c r="AH1669" s="193"/>
      <c r="AI1669" s="193"/>
      <c r="AJ1669" s="193"/>
      <c r="AK1669" s="193"/>
      <c r="AL1669" s="193"/>
      <c r="AM1669" s="193"/>
      <c r="AN1669" s="193"/>
      <c r="AO1669" s="193"/>
      <c r="AP1669" s="193"/>
      <c r="AQ1669" s="193"/>
      <c r="AR1669" s="193"/>
      <c r="AS1669" s="193"/>
      <c r="AT1669" s="193"/>
      <c r="AU1669" s="193"/>
      <c r="AV1669" s="193"/>
      <c r="AW1669" s="193"/>
      <c r="AX1669" s="193"/>
    </row>
    <row r="1670" ht="15.75" customHeight="1">
      <c r="A1670" s="24"/>
      <c r="B1670" s="247" t="s">
        <v>12</v>
      </c>
      <c r="C1670" s="248" t="s">
        <v>13</v>
      </c>
      <c r="D1670" s="24"/>
      <c r="E1670" s="24"/>
      <c r="F1670" s="193"/>
      <c r="G1670" s="193"/>
      <c r="H1670" s="193"/>
      <c r="I1670" s="193"/>
      <c r="J1670" s="193"/>
      <c r="K1670" s="193"/>
      <c r="L1670" s="193"/>
      <c r="M1670" s="193"/>
      <c r="N1670" s="193"/>
      <c r="O1670" s="193"/>
      <c r="P1670" s="193"/>
      <c r="Q1670" s="193"/>
      <c r="R1670" s="193"/>
      <c r="S1670" s="193"/>
      <c r="T1670" s="193"/>
      <c r="U1670" s="193"/>
      <c r="V1670" s="193"/>
      <c r="W1670" s="193"/>
      <c r="X1670" s="193"/>
      <c r="Y1670" s="193"/>
      <c r="Z1670" s="193"/>
      <c r="AA1670" s="193"/>
      <c r="AB1670" s="193"/>
      <c r="AC1670" s="193"/>
      <c r="AD1670" s="193"/>
      <c r="AE1670" s="193"/>
      <c r="AF1670" s="193"/>
      <c r="AG1670" s="193"/>
      <c r="AH1670" s="193"/>
      <c r="AI1670" s="193"/>
      <c r="AJ1670" s="193"/>
      <c r="AK1670" s="193"/>
      <c r="AL1670" s="193"/>
      <c r="AM1670" s="193"/>
      <c r="AN1670" s="193"/>
      <c r="AO1670" s="193"/>
      <c r="AP1670" s="193"/>
      <c r="AQ1670" s="193"/>
      <c r="AR1670" s="193"/>
      <c r="AS1670" s="193"/>
      <c r="AT1670" s="193"/>
      <c r="AU1670" s="193"/>
      <c r="AV1670" s="193"/>
      <c r="AW1670" s="193"/>
      <c r="AX1670" s="193"/>
    </row>
    <row r="1671" ht="15.75" customHeight="1">
      <c r="A1671" s="236"/>
      <c r="B1671" s="249"/>
      <c r="C1671" s="249"/>
      <c r="D1671" s="249"/>
      <c r="E1671" s="238"/>
      <c r="F1671" s="193"/>
      <c r="G1671" s="193"/>
      <c r="H1671" s="193"/>
      <c r="I1671" s="193"/>
      <c r="J1671" s="193"/>
      <c r="K1671" s="193"/>
      <c r="L1671" s="193"/>
      <c r="M1671" s="193"/>
      <c r="N1671" s="193"/>
      <c r="O1671" s="193"/>
      <c r="P1671" s="193"/>
      <c r="Q1671" s="193"/>
      <c r="R1671" s="193"/>
      <c r="S1671" s="193"/>
      <c r="T1671" s="193"/>
      <c r="U1671" s="193"/>
      <c r="V1671" s="193"/>
      <c r="W1671" s="193"/>
      <c r="X1671" s="193"/>
      <c r="Y1671" s="193"/>
      <c r="Z1671" s="193"/>
      <c r="AA1671" s="193"/>
      <c r="AB1671" s="193"/>
      <c r="AC1671" s="193"/>
      <c r="AD1671" s="193"/>
      <c r="AE1671" s="193"/>
      <c r="AF1671" s="193"/>
      <c r="AG1671" s="193"/>
      <c r="AH1671" s="193"/>
      <c r="AI1671" s="193"/>
      <c r="AJ1671" s="193"/>
      <c r="AK1671" s="193"/>
      <c r="AL1671" s="193"/>
      <c r="AM1671" s="193"/>
      <c r="AN1671" s="193"/>
      <c r="AO1671" s="193"/>
      <c r="AP1671" s="193"/>
      <c r="AQ1671" s="193"/>
      <c r="AR1671" s="193"/>
      <c r="AS1671" s="193"/>
      <c r="AT1671" s="193"/>
      <c r="AU1671" s="193"/>
      <c r="AV1671" s="193"/>
      <c r="AW1671" s="193"/>
      <c r="AX1671" s="193"/>
    </row>
    <row r="1672" ht="15.75" customHeight="1">
      <c r="A1672" s="236"/>
      <c r="B1672" s="249"/>
      <c r="C1672" s="250"/>
      <c r="D1672" s="250"/>
      <c r="E1672" s="238"/>
      <c r="F1672" s="193"/>
      <c r="G1672" s="193"/>
      <c r="H1672" s="193"/>
      <c r="I1672" s="193"/>
      <c r="J1672" s="193"/>
      <c r="K1672" s="193"/>
      <c r="L1672" s="193"/>
      <c r="M1672" s="193"/>
      <c r="N1672" s="193"/>
      <c r="O1672" s="193"/>
      <c r="P1672" s="193"/>
      <c r="Q1672" s="193"/>
      <c r="R1672" s="193"/>
      <c r="S1672" s="193"/>
      <c r="T1672" s="193"/>
      <c r="U1672" s="193"/>
      <c r="V1672" s="193"/>
      <c r="W1672" s="193"/>
      <c r="X1672" s="193"/>
      <c r="Y1672" s="193"/>
      <c r="Z1672" s="193"/>
      <c r="AA1672" s="193"/>
      <c r="AB1672" s="193"/>
      <c r="AC1672" s="193"/>
      <c r="AD1672" s="193"/>
      <c r="AE1672" s="193"/>
      <c r="AF1672" s="193"/>
      <c r="AG1672" s="193"/>
      <c r="AH1672" s="193"/>
      <c r="AI1672" s="193"/>
      <c r="AJ1672" s="193"/>
      <c r="AK1672" s="193"/>
      <c r="AL1672" s="193"/>
      <c r="AM1672" s="193"/>
      <c r="AN1672" s="193"/>
      <c r="AO1672" s="193"/>
      <c r="AP1672" s="193"/>
      <c r="AQ1672" s="193"/>
      <c r="AR1672" s="193"/>
      <c r="AS1672" s="193"/>
      <c r="AT1672" s="193"/>
      <c r="AU1672" s="193"/>
      <c r="AV1672" s="193"/>
      <c r="AW1672" s="193"/>
      <c r="AX1672" s="193"/>
    </row>
    <row r="1673" ht="15.75" customHeight="1">
      <c r="A1673" s="212" t="s">
        <v>20</v>
      </c>
      <c r="B1673" s="213"/>
      <c r="C1673" s="213"/>
      <c r="D1673" s="214"/>
      <c r="E1673" s="215">
        <f>SUM(E1671:E1672)</f>
        <v>0</v>
      </c>
      <c r="F1673" s="193"/>
      <c r="G1673" s="193"/>
      <c r="H1673" s="193"/>
      <c r="I1673" s="193"/>
      <c r="J1673" s="193"/>
      <c r="K1673" s="193"/>
      <c r="L1673" s="193"/>
      <c r="M1673" s="193"/>
      <c r="N1673" s="193"/>
      <c r="O1673" s="193"/>
      <c r="P1673" s="193"/>
      <c r="Q1673" s="193"/>
      <c r="R1673" s="193"/>
      <c r="S1673" s="193"/>
      <c r="T1673" s="193"/>
      <c r="U1673" s="193"/>
      <c r="V1673" s="193"/>
      <c r="W1673" s="193"/>
      <c r="X1673" s="193"/>
      <c r="Y1673" s="193"/>
      <c r="Z1673" s="193"/>
      <c r="AA1673" s="193"/>
      <c r="AB1673" s="193"/>
      <c r="AC1673" s="193"/>
      <c r="AD1673" s="193"/>
      <c r="AE1673" s="193"/>
      <c r="AF1673" s="193"/>
      <c r="AG1673" s="193"/>
      <c r="AH1673" s="193"/>
      <c r="AI1673" s="193"/>
      <c r="AJ1673" s="193"/>
      <c r="AK1673" s="193"/>
      <c r="AL1673" s="193"/>
      <c r="AM1673" s="193"/>
      <c r="AN1673" s="193"/>
      <c r="AO1673" s="193"/>
      <c r="AP1673" s="193"/>
      <c r="AQ1673" s="193"/>
      <c r="AR1673" s="193"/>
      <c r="AS1673" s="193"/>
      <c r="AT1673" s="193"/>
      <c r="AU1673" s="193"/>
      <c r="AV1673" s="193"/>
      <c r="AW1673" s="193"/>
      <c r="AX1673" s="193"/>
    </row>
    <row r="1674" ht="15.75" customHeight="1">
      <c r="A1674" s="244"/>
      <c r="B1674" s="163"/>
      <c r="C1674" s="164"/>
      <c r="D1674" s="163"/>
      <c r="E1674" s="165"/>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ht="15.75" customHeight="1">
      <c r="A1675" s="10" t="s">
        <v>74</v>
      </c>
      <c r="B1675" s="11"/>
      <c r="C1675" s="11"/>
      <c r="D1675" s="11"/>
      <c r="E1675" s="12"/>
      <c r="F1675" s="193"/>
      <c r="G1675" s="193"/>
      <c r="H1675" s="193"/>
      <c r="I1675" s="193"/>
      <c r="J1675" s="193"/>
      <c r="K1675" s="193"/>
      <c r="L1675" s="193"/>
      <c r="M1675" s="193"/>
      <c r="N1675" s="193"/>
      <c r="O1675" s="193"/>
      <c r="P1675" s="193"/>
      <c r="Q1675" s="193"/>
      <c r="R1675" s="193"/>
      <c r="S1675" s="193"/>
      <c r="T1675" s="193"/>
      <c r="U1675" s="193"/>
      <c r="V1675" s="193"/>
      <c r="W1675" s="193"/>
      <c r="X1675" s="193"/>
      <c r="Y1675" s="193"/>
      <c r="Z1675" s="193"/>
      <c r="AA1675" s="193"/>
      <c r="AB1675" s="193"/>
      <c r="AC1675" s="193"/>
      <c r="AD1675" s="193"/>
      <c r="AE1675" s="193"/>
      <c r="AF1675" s="193"/>
      <c r="AG1675" s="193"/>
      <c r="AH1675" s="193"/>
      <c r="AI1675" s="193"/>
      <c r="AJ1675" s="193"/>
      <c r="AK1675" s="193"/>
      <c r="AL1675" s="193"/>
      <c r="AM1675" s="193"/>
      <c r="AN1675" s="193"/>
      <c r="AO1675" s="193"/>
      <c r="AP1675" s="193"/>
      <c r="AQ1675" s="193"/>
      <c r="AR1675" s="193"/>
      <c r="AS1675" s="193"/>
      <c r="AT1675" s="193"/>
      <c r="AU1675" s="193"/>
      <c r="AV1675" s="193"/>
      <c r="AW1675" s="193"/>
      <c r="AX1675" s="193"/>
    </row>
    <row r="1676" ht="15.75" customHeight="1">
      <c r="A1676" s="216" t="s">
        <v>1657</v>
      </c>
      <c r="B1676" s="39"/>
      <c r="C1676" s="39"/>
      <c r="D1676" s="39"/>
      <c r="E1676" s="40"/>
      <c r="F1676" s="193"/>
      <c r="G1676" s="193"/>
      <c r="H1676" s="193"/>
      <c r="I1676" s="193"/>
      <c r="J1676" s="193"/>
      <c r="K1676" s="193"/>
      <c r="L1676" s="193"/>
      <c r="M1676" s="193"/>
      <c r="N1676" s="193"/>
      <c r="O1676" s="193"/>
      <c r="P1676" s="193"/>
      <c r="Q1676" s="193"/>
      <c r="R1676" s="193"/>
      <c r="S1676" s="193"/>
      <c r="T1676" s="193"/>
      <c r="U1676" s="193"/>
      <c r="V1676" s="193"/>
      <c r="W1676" s="193"/>
      <c r="X1676" s="193"/>
      <c r="Y1676" s="193"/>
      <c r="Z1676" s="193"/>
      <c r="AA1676" s="193"/>
      <c r="AB1676" s="193"/>
      <c r="AC1676" s="193"/>
      <c r="AD1676" s="193"/>
      <c r="AE1676" s="193"/>
      <c r="AF1676" s="193"/>
      <c r="AG1676" s="193"/>
      <c r="AH1676" s="193"/>
      <c r="AI1676" s="193"/>
      <c r="AJ1676" s="193"/>
      <c r="AK1676" s="193"/>
      <c r="AL1676" s="193"/>
      <c r="AM1676" s="193"/>
      <c r="AN1676" s="193"/>
      <c r="AO1676" s="193"/>
      <c r="AP1676" s="193"/>
      <c r="AQ1676" s="193"/>
      <c r="AR1676" s="193"/>
      <c r="AS1676" s="193"/>
      <c r="AT1676" s="193"/>
      <c r="AU1676" s="193"/>
      <c r="AV1676" s="193"/>
      <c r="AW1676" s="193"/>
      <c r="AX1676" s="193"/>
    </row>
    <row r="1677" ht="15.75" customHeight="1">
      <c r="A1677" s="227" t="s">
        <v>1177</v>
      </c>
      <c r="B1677" s="15"/>
      <c r="C1677" s="228" t="s">
        <v>1658</v>
      </c>
      <c r="D1677" s="229" t="s">
        <v>1643</v>
      </c>
      <c r="E1677" s="199" t="s">
        <v>279</v>
      </c>
      <c r="F1677" s="193"/>
      <c r="G1677" s="193"/>
      <c r="H1677" s="193"/>
      <c r="I1677" s="193"/>
      <c r="J1677" s="193"/>
      <c r="K1677" s="193"/>
      <c r="L1677" s="193"/>
      <c r="M1677" s="193"/>
      <c r="N1677" s="193"/>
      <c r="O1677" s="193"/>
      <c r="P1677" s="193"/>
      <c r="Q1677" s="193"/>
      <c r="R1677" s="193"/>
      <c r="S1677" s="193"/>
      <c r="T1677" s="193"/>
      <c r="U1677" s="193"/>
      <c r="V1677" s="193"/>
      <c r="W1677" s="193"/>
      <c r="X1677" s="193"/>
      <c r="Y1677" s="193"/>
      <c r="Z1677" s="193"/>
      <c r="AA1677" s="193"/>
      <c r="AB1677" s="193"/>
      <c r="AC1677" s="193"/>
      <c r="AD1677" s="193"/>
      <c r="AE1677" s="193"/>
      <c r="AF1677" s="193"/>
      <c r="AG1677" s="193"/>
      <c r="AH1677" s="193"/>
      <c r="AI1677" s="193"/>
      <c r="AJ1677" s="193"/>
      <c r="AK1677" s="193"/>
      <c r="AL1677" s="193"/>
      <c r="AM1677" s="193"/>
      <c r="AN1677" s="193"/>
      <c r="AO1677" s="193"/>
      <c r="AP1677" s="193"/>
      <c r="AQ1677" s="193"/>
      <c r="AR1677" s="193"/>
      <c r="AS1677" s="193"/>
      <c r="AT1677" s="193"/>
      <c r="AU1677" s="193"/>
      <c r="AV1677" s="193"/>
      <c r="AW1677" s="193"/>
      <c r="AX1677" s="193"/>
    </row>
    <row r="1678" ht="15.75" customHeight="1">
      <c r="A1678" s="230" t="s">
        <v>8</v>
      </c>
      <c r="B1678" s="245" t="s">
        <v>9</v>
      </c>
      <c r="C1678" s="246"/>
      <c r="D1678" s="230" t="s">
        <v>10</v>
      </c>
      <c r="E1678" s="203" t="s">
        <v>11</v>
      </c>
      <c r="F1678" s="193"/>
      <c r="G1678" s="193"/>
      <c r="H1678" s="193"/>
      <c r="I1678" s="193"/>
      <c r="J1678" s="193"/>
      <c r="K1678" s="193"/>
      <c r="L1678" s="193"/>
      <c r="M1678" s="193"/>
      <c r="N1678" s="193"/>
      <c r="O1678" s="193"/>
      <c r="P1678" s="193"/>
      <c r="Q1678" s="193"/>
      <c r="R1678" s="193"/>
      <c r="S1678" s="193"/>
      <c r="T1678" s="193"/>
      <c r="U1678" s="193"/>
      <c r="V1678" s="193"/>
      <c r="W1678" s="193"/>
      <c r="X1678" s="193"/>
      <c r="Y1678" s="193"/>
      <c r="Z1678" s="193"/>
      <c r="AA1678" s="193"/>
      <c r="AB1678" s="193"/>
      <c r="AC1678" s="193"/>
      <c r="AD1678" s="193"/>
      <c r="AE1678" s="193"/>
      <c r="AF1678" s="193"/>
      <c r="AG1678" s="193"/>
      <c r="AH1678" s="193"/>
      <c r="AI1678" s="193"/>
      <c r="AJ1678" s="193"/>
      <c r="AK1678" s="193"/>
      <c r="AL1678" s="193"/>
      <c r="AM1678" s="193"/>
      <c r="AN1678" s="193"/>
      <c r="AO1678" s="193"/>
      <c r="AP1678" s="193"/>
      <c r="AQ1678" s="193"/>
      <c r="AR1678" s="193"/>
      <c r="AS1678" s="193"/>
      <c r="AT1678" s="193"/>
      <c r="AU1678" s="193"/>
      <c r="AV1678" s="193"/>
      <c r="AW1678" s="193"/>
      <c r="AX1678" s="193"/>
    </row>
    <row r="1679" ht="15.75" customHeight="1">
      <c r="A1679" s="24"/>
      <c r="B1679" s="247" t="s">
        <v>12</v>
      </c>
      <c r="C1679" s="248" t="s">
        <v>13</v>
      </c>
      <c r="D1679" s="24"/>
      <c r="E1679" s="24"/>
      <c r="F1679" s="193"/>
      <c r="G1679" s="193"/>
      <c r="H1679" s="193"/>
      <c r="I1679" s="193"/>
      <c r="J1679" s="193"/>
      <c r="K1679" s="193"/>
      <c r="L1679" s="193"/>
      <c r="M1679" s="193"/>
      <c r="N1679" s="193"/>
      <c r="O1679" s="193"/>
      <c r="P1679" s="193"/>
      <c r="Q1679" s="193"/>
      <c r="R1679" s="193"/>
      <c r="S1679" s="193"/>
      <c r="T1679" s="193"/>
      <c r="U1679" s="193"/>
      <c r="V1679" s="193"/>
      <c r="W1679" s="193"/>
      <c r="X1679" s="193"/>
      <c r="Y1679" s="193"/>
      <c r="Z1679" s="193"/>
      <c r="AA1679" s="193"/>
      <c r="AB1679" s="193"/>
      <c r="AC1679" s="193"/>
      <c r="AD1679" s="193"/>
      <c r="AE1679" s="193"/>
      <c r="AF1679" s="193"/>
      <c r="AG1679" s="193"/>
      <c r="AH1679" s="193"/>
      <c r="AI1679" s="193"/>
      <c r="AJ1679" s="193"/>
      <c r="AK1679" s="193"/>
      <c r="AL1679" s="193"/>
      <c r="AM1679" s="193"/>
      <c r="AN1679" s="193"/>
      <c r="AO1679" s="193"/>
      <c r="AP1679" s="193"/>
      <c r="AQ1679" s="193"/>
      <c r="AR1679" s="193"/>
      <c r="AS1679" s="193"/>
      <c r="AT1679" s="193"/>
      <c r="AU1679" s="193"/>
      <c r="AV1679" s="193"/>
      <c r="AW1679" s="193"/>
      <c r="AX1679" s="193"/>
    </row>
    <row r="1680" ht="15.75" customHeight="1">
      <c r="A1680" s="236"/>
      <c r="B1680" s="249"/>
      <c r="C1680" s="249"/>
      <c r="D1680" s="249"/>
      <c r="E1680" s="238"/>
      <c r="F1680" s="193"/>
      <c r="G1680" s="193"/>
      <c r="H1680" s="193"/>
      <c r="I1680" s="193"/>
      <c r="J1680" s="193"/>
      <c r="K1680" s="193"/>
      <c r="L1680" s="193"/>
      <c r="M1680" s="193"/>
      <c r="N1680" s="193"/>
      <c r="O1680" s="193"/>
      <c r="P1680" s="193"/>
      <c r="Q1680" s="193"/>
      <c r="R1680" s="193"/>
      <c r="S1680" s="193"/>
      <c r="T1680" s="193"/>
      <c r="U1680" s="193"/>
      <c r="V1680" s="193"/>
      <c r="W1680" s="193"/>
      <c r="X1680" s="193"/>
      <c r="Y1680" s="193"/>
      <c r="Z1680" s="193"/>
      <c r="AA1680" s="193"/>
      <c r="AB1680" s="193"/>
      <c r="AC1680" s="193"/>
      <c r="AD1680" s="193"/>
      <c r="AE1680" s="193"/>
      <c r="AF1680" s="193"/>
      <c r="AG1680" s="193"/>
      <c r="AH1680" s="193"/>
      <c r="AI1680" s="193"/>
      <c r="AJ1680" s="193"/>
      <c r="AK1680" s="193"/>
      <c r="AL1680" s="193"/>
      <c r="AM1680" s="193"/>
      <c r="AN1680" s="193"/>
      <c r="AO1680" s="193"/>
      <c r="AP1680" s="193"/>
      <c r="AQ1680" s="193"/>
      <c r="AR1680" s="193"/>
      <c r="AS1680" s="193"/>
      <c r="AT1680" s="193"/>
      <c r="AU1680" s="193"/>
      <c r="AV1680" s="193"/>
      <c r="AW1680" s="193"/>
      <c r="AX1680" s="193"/>
    </row>
    <row r="1681" ht="15.75" customHeight="1">
      <c r="A1681" s="236"/>
      <c r="B1681" s="249"/>
      <c r="C1681" s="250"/>
      <c r="D1681" s="250"/>
      <c r="E1681" s="238"/>
      <c r="F1681" s="193"/>
      <c r="G1681" s="193"/>
      <c r="H1681" s="193"/>
      <c r="I1681" s="193"/>
      <c r="J1681" s="193"/>
      <c r="K1681" s="193"/>
      <c r="L1681" s="193"/>
      <c r="M1681" s="193"/>
      <c r="N1681" s="193"/>
      <c r="O1681" s="193"/>
      <c r="P1681" s="193"/>
      <c r="Q1681" s="193"/>
      <c r="R1681" s="193"/>
      <c r="S1681" s="193"/>
      <c r="T1681" s="193"/>
      <c r="U1681" s="193"/>
      <c r="V1681" s="193"/>
      <c r="W1681" s="193"/>
      <c r="X1681" s="193"/>
      <c r="Y1681" s="193"/>
      <c r="Z1681" s="193"/>
      <c r="AA1681" s="193"/>
      <c r="AB1681" s="193"/>
      <c r="AC1681" s="193"/>
      <c r="AD1681" s="193"/>
      <c r="AE1681" s="193"/>
      <c r="AF1681" s="193"/>
      <c r="AG1681" s="193"/>
      <c r="AH1681" s="193"/>
      <c r="AI1681" s="193"/>
      <c r="AJ1681" s="193"/>
      <c r="AK1681" s="193"/>
      <c r="AL1681" s="193"/>
      <c r="AM1681" s="193"/>
      <c r="AN1681" s="193"/>
      <c r="AO1681" s="193"/>
      <c r="AP1681" s="193"/>
      <c r="AQ1681" s="193"/>
      <c r="AR1681" s="193"/>
      <c r="AS1681" s="193"/>
      <c r="AT1681" s="193"/>
      <c r="AU1681" s="193"/>
      <c r="AV1681" s="193"/>
      <c r="AW1681" s="193"/>
      <c r="AX1681" s="193"/>
    </row>
    <row r="1682" ht="15.75" customHeight="1">
      <c r="A1682" s="212" t="s">
        <v>20</v>
      </c>
      <c r="B1682" s="213"/>
      <c r="C1682" s="213"/>
      <c r="D1682" s="214"/>
      <c r="E1682" s="215">
        <f>SUM(E1680:E1681)</f>
        <v>0</v>
      </c>
      <c r="F1682" s="193"/>
      <c r="G1682" s="193"/>
      <c r="H1682" s="193"/>
      <c r="I1682" s="193"/>
      <c r="J1682" s="193"/>
      <c r="K1682" s="193"/>
      <c r="L1682" s="193"/>
      <c r="M1682" s="193"/>
      <c r="N1682" s="193"/>
      <c r="O1682" s="193"/>
      <c r="P1682" s="193"/>
      <c r="Q1682" s="193"/>
      <c r="R1682" s="193"/>
      <c r="S1682" s="193"/>
      <c r="T1682" s="193"/>
      <c r="U1682" s="193"/>
      <c r="V1682" s="193"/>
      <c r="W1682" s="193"/>
      <c r="X1682" s="193"/>
      <c r="Y1682" s="193"/>
      <c r="Z1682" s="193"/>
      <c r="AA1682" s="193"/>
      <c r="AB1682" s="193"/>
      <c r="AC1682" s="193"/>
      <c r="AD1682" s="193"/>
      <c r="AE1682" s="193"/>
      <c r="AF1682" s="193"/>
      <c r="AG1682" s="193"/>
      <c r="AH1682" s="193"/>
      <c r="AI1682" s="193"/>
      <c r="AJ1682" s="193"/>
      <c r="AK1682" s="193"/>
      <c r="AL1682" s="193"/>
      <c r="AM1682" s="193"/>
      <c r="AN1682" s="193"/>
      <c r="AO1682" s="193"/>
      <c r="AP1682" s="193"/>
      <c r="AQ1682" s="193"/>
      <c r="AR1682" s="193"/>
      <c r="AS1682" s="193"/>
      <c r="AT1682" s="193"/>
      <c r="AU1682" s="193"/>
      <c r="AV1682" s="193"/>
      <c r="AW1682" s="193"/>
      <c r="AX1682" s="193"/>
    </row>
    <row r="1683" ht="15.75" customHeight="1">
      <c r="A1683" s="244"/>
      <c r="B1683" s="163"/>
      <c r="C1683" s="164"/>
      <c r="D1683" s="163"/>
      <c r="E1683" s="165"/>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ht="15.75" customHeight="1">
      <c r="A1684" s="244"/>
      <c r="B1684" s="163"/>
      <c r="C1684" s="164"/>
      <c r="D1684" s="163"/>
      <c r="E1684" s="165"/>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ht="15.75" customHeight="1">
      <c r="A1685" s="244"/>
      <c r="B1685" s="163"/>
      <c r="C1685" s="164"/>
      <c r="D1685" s="163"/>
      <c r="E1685" s="165"/>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ht="15.75" customHeight="1">
      <c r="A1686" s="244"/>
      <c r="B1686" s="163"/>
      <c r="C1686" s="164"/>
      <c r="D1686" s="163"/>
      <c r="E1686" s="165"/>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ht="15.75" customHeight="1">
      <c r="A1687" s="244"/>
      <c r="B1687" s="163"/>
      <c r="C1687" s="164"/>
      <c r="D1687" s="163"/>
      <c r="E1687" s="165"/>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ht="15.75" customHeight="1">
      <c r="A1688" s="244"/>
      <c r="B1688" s="163"/>
      <c r="C1688" s="164"/>
      <c r="D1688" s="163"/>
      <c r="E1688" s="165"/>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ht="15.75" customHeight="1">
      <c r="A1689" s="244"/>
      <c r="B1689" s="163"/>
      <c r="C1689" s="164"/>
      <c r="D1689" s="163"/>
      <c r="E1689" s="165"/>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ht="15.75" customHeight="1">
      <c r="A1690" s="244"/>
      <c r="B1690" s="163"/>
      <c r="C1690" s="164"/>
      <c r="D1690" s="163"/>
      <c r="E1690" s="165"/>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ht="15.75" customHeight="1">
      <c r="A1691" s="244"/>
      <c r="B1691" s="163"/>
      <c r="C1691" s="164"/>
      <c r="D1691" s="163"/>
      <c r="E1691" s="165"/>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ht="15.75" customHeight="1">
      <c r="A1692" s="244"/>
      <c r="B1692" s="163"/>
      <c r="C1692" s="164"/>
      <c r="D1692" s="163"/>
      <c r="E1692" s="165"/>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ht="15.75" customHeight="1">
      <c r="A1693" s="244"/>
      <c r="B1693" s="163"/>
      <c r="C1693" s="164"/>
      <c r="D1693" s="163"/>
      <c r="E1693" s="165"/>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ht="15.75" customHeight="1">
      <c r="A1694" s="244"/>
      <c r="B1694" s="163"/>
      <c r="C1694" s="164"/>
      <c r="D1694" s="163"/>
      <c r="E1694" s="165"/>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ht="15.75" customHeight="1">
      <c r="A1695" s="244"/>
      <c r="B1695" s="163"/>
      <c r="C1695" s="164"/>
      <c r="D1695" s="163"/>
      <c r="E1695" s="165"/>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ht="15.75" customHeight="1">
      <c r="A1696" s="244"/>
      <c r="B1696" s="163"/>
      <c r="C1696" s="164"/>
      <c r="D1696" s="163"/>
      <c r="E1696" s="165"/>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ht="15.75" customHeight="1">
      <c r="A1697" s="244" t="s">
        <v>1659</v>
      </c>
      <c r="B1697" s="163"/>
      <c r="C1697" s="164"/>
      <c r="D1697" s="163"/>
      <c r="E1697" s="165"/>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ht="15.75" customHeight="1">
      <c r="A1698" s="244" t="s">
        <v>1660</v>
      </c>
      <c r="B1698" s="163"/>
      <c r="C1698" s="164"/>
      <c r="D1698" s="163"/>
      <c r="E1698" s="165"/>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ht="15.75" customHeight="1">
      <c r="A1699" s="162"/>
      <c r="B1699" s="163"/>
      <c r="C1699" s="164"/>
      <c r="D1699" s="163"/>
      <c r="E1699" s="165"/>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ht="15.75" customHeight="1">
      <c r="A1700" s="162"/>
      <c r="B1700" s="163"/>
      <c r="C1700" s="164"/>
      <c r="D1700" s="163"/>
      <c r="E1700" s="165"/>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ht="15.75" customHeight="1">
      <c r="A1701" s="162"/>
      <c r="B1701" s="163"/>
      <c r="C1701" s="164"/>
      <c r="D1701" s="163"/>
      <c r="E1701" s="165"/>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ht="15.75" customHeight="1">
      <c r="A1702" s="162"/>
      <c r="B1702" s="163"/>
      <c r="C1702" s="164"/>
      <c r="D1702" s="163"/>
      <c r="E1702" s="165"/>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ht="15.75" customHeight="1">
      <c r="A1703" s="162"/>
      <c r="B1703" s="163"/>
      <c r="C1703" s="164"/>
      <c r="D1703" s="163"/>
      <c r="E1703" s="165"/>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ht="15.75" customHeight="1">
      <c r="A1704" s="162"/>
      <c r="B1704" s="163"/>
      <c r="C1704" s="164"/>
      <c r="D1704" s="163"/>
      <c r="E1704" s="165"/>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ht="15.75" customHeight="1">
      <c r="A1705" s="162"/>
      <c r="B1705" s="163"/>
      <c r="C1705" s="164"/>
      <c r="D1705" s="163"/>
      <c r="E1705" s="165"/>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ht="15.75" customHeight="1">
      <c r="A1706" s="162"/>
      <c r="B1706" s="163"/>
      <c r="C1706" s="164"/>
      <c r="D1706" s="163"/>
      <c r="E1706" s="165"/>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ht="15.75" customHeight="1">
      <c r="A1707" s="162"/>
      <c r="B1707" s="163"/>
      <c r="C1707" s="164"/>
      <c r="D1707" s="163"/>
      <c r="E1707" s="165"/>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ht="15.75" customHeight="1">
      <c r="A1708" s="162"/>
      <c r="B1708" s="163"/>
      <c r="C1708" s="164"/>
      <c r="D1708" s="163"/>
      <c r="E1708" s="165"/>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ht="15.75" customHeight="1">
      <c r="A1709" s="162"/>
      <c r="B1709" s="163"/>
      <c r="C1709" s="164"/>
      <c r="D1709" s="163"/>
      <c r="E1709" s="165"/>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ht="15.75" customHeight="1">
      <c r="A1710" s="162"/>
      <c r="B1710" s="163"/>
      <c r="C1710" s="164"/>
      <c r="D1710" s="163"/>
      <c r="E1710" s="165"/>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ht="15.75" customHeight="1">
      <c r="A1711" s="162"/>
      <c r="B1711" s="163"/>
      <c r="C1711" s="164"/>
      <c r="D1711" s="163"/>
      <c r="E1711" s="165"/>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ht="15.75" customHeight="1">
      <c r="A1712" s="162"/>
      <c r="B1712" s="163"/>
      <c r="C1712" s="164"/>
      <c r="D1712" s="163"/>
      <c r="E1712" s="165"/>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ht="15.75" customHeight="1">
      <c r="A1713" s="162"/>
      <c r="B1713" s="163"/>
      <c r="C1713" s="164"/>
      <c r="D1713" s="163"/>
      <c r="E1713" s="165"/>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ht="15.75" customHeight="1">
      <c r="A1714" s="162"/>
      <c r="B1714" s="163"/>
      <c r="C1714" s="164"/>
      <c r="D1714" s="163"/>
      <c r="E1714" s="165"/>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ht="15.75" customHeight="1">
      <c r="A1715" s="162"/>
      <c r="B1715" s="163"/>
      <c r="C1715" s="164"/>
      <c r="D1715" s="163"/>
      <c r="E1715" s="165"/>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ht="15.75" customHeight="1">
      <c r="A1716" s="162"/>
      <c r="B1716" s="163"/>
      <c r="C1716" s="164"/>
      <c r="D1716" s="163"/>
      <c r="E1716" s="165"/>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ht="15.75" customHeight="1">
      <c r="A1717" s="162"/>
      <c r="B1717" s="163"/>
      <c r="C1717" s="164"/>
      <c r="D1717" s="163"/>
      <c r="E1717" s="165"/>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ht="15.75" customHeight="1">
      <c r="A1718" s="162"/>
      <c r="B1718" s="163"/>
      <c r="C1718" s="164"/>
      <c r="D1718" s="163"/>
      <c r="E1718" s="165"/>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ht="15.75" customHeight="1">
      <c r="A1719" s="162"/>
      <c r="B1719" s="163"/>
      <c r="C1719" s="164"/>
      <c r="D1719" s="163"/>
      <c r="E1719" s="165"/>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ht="15.75" customHeight="1">
      <c r="A1720" s="162"/>
      <c r="B1720" s="163"/>
      <c r="C1720" s="164"/>
      <c r="D1720" s="163"/>
      <c r="E1720" s="165"/>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ht="15.75" customHeight="1">
      <c r="A1721" s="162"/>
      <c r="B1721" s="163"/>
      <c r="C1721" s="164"/>
      <c r="D1721" s="163"/>
      <c r="E1721" s="165"/>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ht="15.75" customHeight="1">
      <c r="A1722" s="162"/>
      <c r="B1722" s="163"/>
      <c r="C1722" s="164"/>
      <c r="D1722" s="163"/>
      <c r="E1722" s="165"/>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ht="15.75" customHeight="1">
      <c r="A1723" s="162"/>
      <c r="B1723" s="163"/>
      <c r="C1723" s="164"/>
      <c r="D1723" s="163"/>
      <c r="E1723" s="165"/>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ht="15.75" customHeight="1">
      <c r="A1724" s="162"/>
      <c r="B1724" s="163"/>
      <c r="C1724" s="164"/>
      <c r="D1724" s="163"/>
      <c r="E1724" s="165"/>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ht="15.75" customHeight="1">
      <c r="A1725" s="162"/>
      <c r="B1725" s="163"/>
      <c r="C1725" s="164"/>
      <c r="D1725" s="163"/>
      <c r="E1725" s="165"/>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ht="15.75" customHeight="1">
      <c r="A1726" s="162"/>
      <c r="B1726" s="163"/>
      <c r="C1726" s="164"/>
      <c r="D1726" s="163"/>
      <c r="E1726" s="165"/>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ht="15.75" customHeight="1">
      <c r="A1727" s="162"/>
      <c r="B1727" s="163"/>
      <c r="C1727" s="164"/>
      <c r="D1727" s="163"/>
      <c r="E1727" s="165"/>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ht="15.75" customHeight="1">
      <c r="A1728" s="162"/>
      <c r="B1728" s="163"/>
      <c r="C1728" s="164"/>
      <c r="D1728" s="163"/>
      <c r="E1728" s="165"/>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ht="15.75" customHeight="1">
      <c r="A1729" s="162"/>
      <c r="B1729" s="163"/>
      <c r="C1729" s="164"/>
      <c r="D1729" s="163"/>
      <c r="E1729" s="165"/>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ht="15.75" customHeight="1">
      <c r="A1730" s="162"/>
      <c r="B1730" s="163"/>
      <c r="C1730" s="164"/>
      <c r="D1730" s="163"/>
      <c r="E1730" s="165"/>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ht="15.75" customHeight="1">
      <c r="A1731" s="162"/>
      <c r="B1731" s="163"/>
      <c r="C1731" s="164"/>
      <c r="D1731" s="163"/>
      <c r="E1731" s="165"/>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ht="15.75" customHeight="1">
      <c r="A1732" s="162"/>
      <c r="B1732" s="163"/>
      <c r="C1732" s="164"/>
      <c r="D1732" s="163"/>
      <c r="E1732" s="165"/>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ht="15.75" customHeight="1">
      <c r="A1733" s="162"/>
      <c r="B1733" s="163"/>
      <c r="C1733" s="164"/>
      <c r="D1733" s="163"/>
      <c r="E1733" s="165"/>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ht="15.75" customHeight="1">
      <c r="A1734" s="162"/>
      <c r="B1734" s="163"/>
      <c r="C1734" s="164"/>
      <c r="D1734" s="163"/>
      <c r="E1734" s="165"/>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ht="15.75" customHeight="1">
      <c r="A1735" s="162"/>
      <c r="B1735" s="163"/>
      <c r="C1735" s="164"/>
      <c r="D1735" s="163"/>
      <c r="E1735" s="165"/>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ht="15.75" customHeight="1">
      <c r="A1736" s="162"/>
      <c r="B1736" s="163"/>
      <c r="C1736" s="164"/>
      <c r="D1736" s="163"/>
      <c r="E1736" s="165"/>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ht="15.75" customHeight="1">
      <c r="A1737" s="162"/>
      <c r="B1737" s="163"/>
      <c r="C1737" s="164"/>
      <c r="D1737" s="163"/>
      <c r="E1737" s="165"/>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ht="15.75" customHeight="1">
      <c r="A1738" s="162"/>
      <c r="B1738" s="163"/>
      <c r="C1738" s="164"/>
      <c r="D1738" s="163"/>
      <c r="E1738" s="165"/>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ht="15.75" customHeight="1">
      <c r="A1739" s="162"/>
      <c r="B1739" s="163"/>
      <c r="C1739" s="164"/>
      <c r="D1739" s="163"/>
      <c r="E1739" s="165"/>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ht="15.75" customHeight="1">
      <c r="A1740" s="162"/>
      <c r="B1740" s="163"/>
      <c r="C1740" s="164"/>
      <c r="D1740" s="163"/>
      <c r="E1740" s="165"/>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ht="15.75" customHeight="1">
      <c r="A1741" s="162"/>
      <c r="B1741" s="163"/>
      <c r="C1741" s="164"/>
      <c r="D1741" s="163"/>
      <c r="E1741" s="165"/>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ht="15.75" customHeight="1">
      <c r="A1742" s="162"/>
      <c r="B1742" s="163"/>
      <c r="C1742" s="164"/>
      <c r="D1742" s="163"/>
      <c r="E1742" s="165"/>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ht="15.75" customHeight="1">
      <c r="A1743" s="162"/>
      <c r="B1743" s="163"/>
      <c r="C1743" s="164"/>
      <c r="D1743" s="163"/>
      <c r="E1743" s="165"/>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ht="15.75" customHeight="1">
      <c r="A1744" s="162"/>
      <c r="B1744" s="163"/>
      <c r="C1744" s="164"/>
      <c r="D1744" s="163"/>
      <c r="E1744" s="165"/>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ht="15.75" customHeight="1">
      <c r="A1745" s="162"/>
      <c r="B1745" s="163"/>
      <c r="C1745" s="164"/>
      <c r="D1745" s="163"/>
      <c r="E1745" s="165"/>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ht="15.75" customHeight="1">
      <c r="A1746" s="162"/>
      <c r="B1746" s="163"/>
      <c r="C1746" s="164"/>
      <c r="D1746" s="163"/>
      <c r="E1746" s="165"/>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ht="15.75" customHeight="1">
      <c r="A1747" s="162"/>
      <c r="B1747" s="163"/>
      <c r="C1747" s="164"/>
      <c r="D1747" s="163"/>
      <c r="E1747" s="165"/>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ht="15.75" customHeight="1">
      <c r="A1748" s="162"/>
      <c r="B1748" s="163"/>
      <c r="C1748" s="164"/>
      <c r="D1748" s="163"/>
      <c r="E1748" s="165"/>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ht="15.75" customHeight="1">
      <c r="A1749" s="162"/>
      <c r="B1749" s="163"/>
      <c r="C1749" s="164"/>
      <c r="D1749" s="163"/>
      <c r="E1749" s="165"/>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ht="15.75" customHeight="1">
      <c r="A1750" s="162"/>
      <c r="B1750" s="163"/>
      <c r="C1750" s="164"/>
      <c r="D1750" s="163"/>
      <c r="E1750" s="165"/>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ht="15.75" customHeight="1">
      <c r="A1751" s="162"/>
      <c r="B1751" s="163"/>
      <c r="C1751" s="164"/>
      <c r="D1751" s="163"/>
      <c r="E1751" s="165"/>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ht="15.75" customHeight="1">
      <c r="A1752" s="162"/>
      <c r="B1752" s="163"/>
      <c r="C1752" s="164"/>
      <c r="D1752" s="163"/>
      <c r="E1752" s="165"/>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ht="15.75" customHeight="1">
      <c r="A1753" s="162"/>
      <c r="B1753" s="163"/>
      <c r="C1753" s="164"/>
      <c r="D1753" s="163"/>
      <c r="E1753" s="165"/>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ht="15.75" customHeight="1">
      <c r="A1754" s="162"/>
      <c r="B1754" s="163"/>
      <c r="C1754" s="164"/>
      <c r="D1754" s="163"/>
      <c r="E1754" s="165"/>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ht="15.75" customHeight="1">
      <c r="A1755" s="162"/>
      <c r="B1755" s="163"/>
      <c r="C1755" s="164"/>
      <c r="D1755" s="163"/>
      <c r="E1755" s="165"/>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ht="15.75" customHeight="1">
      <c r="A1756" s="162"/>
      <c r="B1756" s="163"/>
      <c r="C1756" s="164"/>
      <c r="D1756" s="163"/>
      <c r="E1756" s="165"/>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ht="15.75" customHeight="1">
      <c r="A1757" s="162"/>
      <c r="B1757" s="163"/>
      <c r="C1757" s="164"/>
      <c r="D1757" s="163"/>
      <c r="E1757" s="165"/>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ht="15.75" customHeight="1">
      <c r="A1758" s="162"/>
      <c r="B1758" s="163"/>
      <c r="C1758" s="164"/>
      <c r="D1758" s="163"/>
      <c r="E1758" s="165"/>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ht="15.75" customHeight="1">
      <c r="A1759" s="162"/>
      <c r="B1759" s="163"/>
      <c r="C1759" s="164"/>
      <c r="D1759" s="163"/>
      <c r="E1759" s="165"/>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ht="15.75" customHeight="1">
      <c r="A1760" s="162"/>
      <c r="B1760" s="163"/>
      <c r="C1760" s="164"/>
      <c r="D1760" s="163"/>
      <c r="E1760" s="165"/>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ht="15.75" customHeight="1">
      <c r="A1761" s="162"/>
      <c r="B1761" s="163"/>
      <c r="C1761" s="164"/>
      <c r="D1761" s="163"/>
      <c r="E1761" s="165"/>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ht="15.75" customHeight="1">
      <c r="A1762" s="162"/>
      <c r="B1762" s="163"/>
      <c r="C1762" s="164"/>
      <c r="D1762" s="163"/>
      <c r="E1762" s="165"/>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ht="15.75" customHeight="1">
      <c r="A1763" s="162"/>
      <c r="B1763" s="163"/>
      <c r="C1763" s="164"/>
      <c r="D1763" s="163"/>
      <c r="E1763" s="165"/>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ht="15.75" customHeight="1">
      <c r="A1764" s="162"/>
      <c r="B1764" s="163"/>
      <c r="C1764" s="164"/>
      <c r="D1764" s="163"/>
      <c r="E1764" s="165"/>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ht="15.75" customHeight="1">
      <c r="A1765" s="162"/>
      <c r="B1765" s="163"/>
      <c r="C1765" s="164"/>
      <c r="D1765" s="163"/>
      <c r="E1765" s="165"/>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ht="15.75" customHeight="1">
      <c r="A1766" s="162"/>
      <c r="B1766" s="163"/>
      <c r="C1766" s="164"/>
      <c r="D1766" s="163"/>
      <c r="E1766" s="165"/>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ht="15.75" customHeight="1">
      <c r="A1767" s="162"/>
      <c r="B1767" s="163"/>
      <c r="C1767" s="164"/>
      <c r="D1767" s="163"/>
      <c r="E1767" s="165"/>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ht="15.75" customHeight="1">
      <c r="A1768" s="162"/>
      <c r="B1768" s="163"/>
      <c r="C1768" s="164"/>
      <c r="D1768" s="163"/>
      <c r="E1768" s="165"/>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ht="15.75" customHeight="1">
      <c r="A1769" s="162"/>
      <c r="B1769" s="163"/>
      <c r="C1769" s="164"/>
      <c r="D1769" s="163"/>
      <c r="E1769" s="165"/>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ht="15.75" customHeight="1">
      <c r="A1770" s="162"/>
      <c r="B1770" s="163"/>
      <c r="C1770" s="164"/>
      <c r="D1770" s="163"/>
      <c r="E1770" s="165"/>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ht="15.75" customHeight="1">
      <c r="A1771" s="162"/>
      <c r="B1771" s="163"/>
      <c r="C1771" s="164"/>
      <c r="D1771" s="163"/>
      <c r="E1771" s="165"/>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ht="15.75" customHeight="1">
      <c r="A1772" s="162"/>
      <c r="B1772" s="163"/>
      <c r="C1772" s="164"/>
      <c r="D1772" s="163"/>
      <c r="E1772" s="165"/>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ht="15.75" customHeight="1">
      <c r="A1773" s="162"/>
      <c r="B1773" s="163"/>
      <c r="C1773" s="164"/>
      <c r="D1773" s="163"/>
      <c r="E1773" s="165"/>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ht="15.75" customHeight="1">
      <c r="A1774" s="162"/>
      <c r="B1774" s="163"/>
      <c r="C1774" s="164"/>
      <c r="D1774" s="163"/>
      <c r="E1774" s="165"/>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ht="15.75" customHeight="1">
      <c r="A1775" s="162"/>
      <c r="B1775" s="163"/>
      <c r="C1775" s="164"/>
      <c r="D1775" s="163"/>
      <c r="E1775" s="165"/>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ht="15.75" customHeight="1">
      <c r="A1776" s="162"/>
      <c r="B1776" s="163"/>
      <c r="C1776" s="164"/>
      <c r="D1776" s="163"/>
      <c r="E1776" s="165"/>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ht="15.75" customHeight="1">
      <c r="A1777" s="162"/>
      <c r="B1777" s="163"/>
      <c r="C1777" s="164"/>
      <c r="D1777" s="163"/>
      <c r="E1777" s="165"/>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ht="15.75" customHeight="1">
      <c r="A1778" s="162"/>
      <c r="B1778" s="163"/>
      <c r="C1778" s="164"/>
      <c r="D1778" s="163"/>
      <c r="E1778" s="165"/>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ht="15.75" customHeight="1">
      <c r="A1779" s="162"/>
      <c r="B1779" s="163"/>
      <c r="C1779" s="164"/>
      <c r="D1779" s="163"/>
      <c r="E1779" s="165"/>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ht="15.75" customHeight="1">
      <c r="A1780" s="162"/>
      <c r="B1780" s="163"/>
      <c r="C1780" s="164"/>
      <c r="D1780" s="163"/>
      <c r="E1780" s="165"/>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ht="15.75" customHeight="1">
      <c r="A1781" s="162"/>
      <c r="B1781" s="163"/>
      <c r="C1781" s="164"/>
      <c r="D1781" s="163"/>
      <c r="E1781" s="165"/>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ht="15.75" customHeight="1">
      <c r="A1782" s="162"/>
      <c r="B1782" s="163"/>
      <c r="C1782" s="164"/>
      <c r="D1782" s="163"/>
      <c r="E1782" s="165"/>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ht="15.75" customHeight="1">
      <c r="A1783" s="162"/>
      <c r="B1783" s="163"/>
      <c r="C1783" s="164"/>
      <c r="D1783" s="163"/>
      <c r="E1783" s="165"/>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ht="15.75" customHeight="1">
      <c r="A1784" s="162"/>
      <c r="B1784" s="163"/>
      <c r="C1784" s="164"/>
      <c r="D1784" s="163"/>
      <c r="E1784" s="165"/>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ht="15.75" customHeight="1">
      <c r="A1785" s="162"/>
      <c r="B1785" s="163"/>
      <c r="C1785" s="164"/>
      <c r="D1785" s="163"/>
      <c r="E1785" s="165"/>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ht="15.75" customHeight="1">
      <c r="A1786" s="162"/>
      <c r="B1786" s="163"/>
      <c r="C1786" s="164"/>
      <c r="D1786" s="163"/>
      <c r="E1786" s="165"/>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ht="15.75" customHeight="1">
      <c r="A1787" s="162"/>
      <c r="B1787" s="163"/>
      <c r="C1787" s="164"/>
      <c r="D1787" s="163"/>
      <c r="E1787" s="165"/>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ht="15.75" customHeight="1">
      <c r="A1788" s="162"/>
      <c r="B1788" s="163"/>
      <c r="C1788" s="164"/>
      <c r="D1788" s="163"/>
      <c r="E1788" s="165"/>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ht="15.75" customHeight="1">
      <c r="A1789" s="162"/>
      <c r="B1789" s="163"/>
      <c r="C1789" s="164"/>
      <c r="D1789" s="163"/>
      <c r="E1789" s="165"/>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ht="15.75" customHeight="1">
      <c r="A1790" s="162"/>
      <c r="B1790" s="163"/>
      <c r="C1790" s="164"/>
      <c r="D1790" s="163"/>
      <c r="E1790" s="165"/>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ht="15.75" customHeight="1">
      <c r="A1791" s="162"/>
      <c r="B1791" s="163"/>
      <c r="C1791" s="164"/>
      <c r="D1791" s="163"/>
      <c r="E1791" s="165"/>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ht="15.75" customHeight="1">
      <c r="A1792" s="162"/>
      <c r="B1792" s="163"/>
      <c r="C1792" s="164"/>
      <c r="D1792" s="163"/>
      <c r="E1792" s="165"/>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ht="15.75" customHeight="1">
      <c r="A1793" s="162"/>
      <c r="B1793" s="163"/>
      <c r="C1793" s="164"/>
      <c r="D1793" s="163"/>
      <c r="E1793" s="165"/>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ht="15.75" customHeight="1">
      <c r="A1794" s="162"/>
      <c r="B1794" s="163"/>
      <c r="C1794" s="164"/>
      <c r="D1794" s="163"/>
      <c r="E1794" s="165"/>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ht="15.75" customHeight="1">
      <c r="A1795" s="162"/>
      <c r="B1795" s="163"/>
      <c r="C1795" s="164"/>
      <c r="D1795" s="163"/>
      <c r="E1795" s="165"/>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ht="15.75" customHeight="1">
      <c r="A1796" s="162"/>
      <c r="B1796" s="163"/>
      <c r="C1796" s="164"/>
      <c r="D1796" s="163"/>
      <c r="E1796" s="165"/>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ht="15.75" customHeight="1">
      <c r="A1797" s="162"/>
      <c r="B1797" s="163"/>
      <c r="C1797" s="164"/>
      <c r="D1797" s="163"/>
      <c r="E1797" s="165"/>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ht="15.75" customHeight="1">
      <c r="A1798" s="162"/>
      <c r="B1798" s="163"/>
      <c r="C1798" s="164"/>
      <c r="D1798" s="163"/>
      <c r="E1798" s="165"/>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ht="15.75" customHeight="1">
      <c r="A1799" s="162"/>
      <c r="B1799" s="163"/>
      <c r="C1799" s="164"/>
      <c r="D1799" s="163"/>
      <c r="E1799" s="165"/>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ht="15.75" customHeight="1">
      <c r="A1800" s="162"/>
      <c r="B1800" s="163"/>
      <c r="C1800" s="164"/>
      <c r="D1800" s="163"/>
      <c r="E1800" s="165"/>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ht="15.75" customHeight="1">
      <c r="A1801" s="162"/>
      <c r="B1801" s="163"/>
      <c r="C1801" s="164"/>
      <c r="D1801" s="163"/>
      <c r="E1801" s="165"/>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ht="15.75" customHeight="1">
      <c r="A1802" s="162"/>
      <c r="B1802" s="163"/>
      <c r="C1802" s="164"/>
      <c r="D1802" s="163"/>
      <c r="E1802" s="165"/>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ht="15.75" customHeight="1">
      <c r="A1803" s="162"/>
      <c r="B1803" s="163"/>
      <c r="C1803" s="164"/>
      <c r="D1803" s="163"/>
      <c r="E1803" s="165"/>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ht="15.75" customHeight="1">
      <c r="A1804" s="162"/>
      <c r="B1804" s="163"/>
      <c r="C1804" s="164"/>
      <c r="D1804" s="163"/>
      <c r="E1804" s="165"/>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ht="15.75" customHeight="1">
      <c r="A1805" s="162"/>
      <c r="B1805" s="163"/>
      <c r="C1805" s="164"/>
      <c r="D1805" s="163"/>
      <c r="E1805" s="165"/>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ht="15.75" customHeight="1">
      <c r="A1806" s="162"/>
      <c r="B1806" s="163"/>
      <c r="C1806" s="164"/>
      <c r="D1806" s="163"/>
      <c r="E1806" s="165"/>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ht="15.75" customHeight="1">
      <c r="A1807" s="162"/>
      <c r="B1807" s="163"/>
      <c r="C1807" s="164"/>
      <c r="D1807" s="163"/>
      <c r="E1807" s="165"/>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ht="15.75" customHeight="1">
      <c r="A1808" s="162"/>
      <c r="B1808" s="163"/>
      <c r="C1808" s="164"/>
      <c r="D1808" s="163"/>
      <c r="E1808" s="165"/>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ht="15.75" customHeight="1">
      <c r="A1809" s="162"/>
      <c r="B1809" s="163"/>
      <c r="C1809" s="164"/>
      <c r="D1809" s="163"/>
      <c r="E1809" s="165"/>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ht="15.75" customHeight="1">
      <c r="A1810" s="162"/>
      <c r="B1810" s="163"/>
      <c r="C1810" s="164"/>
      <c r="D1810" s="163"/>
      <c r="E1810" s="165"/>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ht="15.75" customHeight="1">
      <c r="A1811" s="162"/>
      <c r="B1811" s="163"/>
      <c r="C1811" s="164"/>
      <c r="D1811" s="163"/>
      <c r="E1811" s="165"/>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ht="15.75" customHeight="1">
      <c r="A1812" s="162"/>
      <c r="B1812" s="163"/>
      <c r="C1812" s="164"/>
      <c r="D1812" s="163"/>
      <c r="E1812" s="165"/>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ht="15.75" customHeight="1">
      <c r="A1813" s="162"/>
      <c r="B1813" s="163"/>
      <c r="C1813" s="164"/>
      <c r="D1813" s="163"/>
      <c r="E1813" s="165"/>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ht="15.75" customHeight="1">
      <c r="A1814" s="162"/>
      <c r="B1814" s="163"/>
      <c r="C1814" s="164"/>
      <c r="D1814" s="163"/>
      <c r="E1814" s="165"/>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ht="15.75" customHeight="1">
      <c r="A1815" s="162"/>
      <c r="B1815" s="163"/>
      <c r="C1815" s="164"/>
      <c r="D1815" s="163"/>
      <c r="E1815" s="165"/>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ht="15.75" customHeight="1">
      <c r="A1816" s="162"/>
      <c r="B1816" s="163"/>
      <c r="C1816" s="164"/>
      <c r="D1816" s="163"/>
      <c r="E1816" s="165"/>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ht="15.75" customHeight="1">
      <c r="A1817" s="162"/>
      <c r="B1817" s="163"/>
      <c r="C1817" s="164"/>
      <c r="D1817" s="163"/>
      <c r="E1817" s="165"/>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ht="15.75" customHeight="1">
      <c r="A1818" s="162"/>
      <c r="B1818" s="163"/>
      <c r="C1818" s="164"/>
      <c r="D1818" s="163"/>
      <c r="E1818" s="165"/>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ht="15.75" customHeight="1">
      <c r="A1819" s="162"/>
      <c r="B1819" s="163"/>
      <c r="C1819" s="164"/>
      <c r="D1819" s="163"/>
      <c r="E1819" s="165"/>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ht="15.75" customHeight="1">
      <c r="A1820" s="162"/>
      <c r="B1820" s="163"/>
      <c r="C1820" s="164"/>
      <c r="D1820" s="163"/>
      <c r="E1820" s="165"/>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ht="15.75" customHeight="1">
      <c r="A1821" s="162"/>
      <c r="B1821" s="163"/>
      <c r="C1821" s="164"/>
      <c r="D1821" s="163"/>
      <c r="E1821" s="165"/>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ht="15.75" customHeight="1">
      <c r="A1822" s="162"/>
      <c r="B1822" s="163"/>
      <c r="C1822" s="164"/>
      <c r="D1822" s="163"/>
      <c r="E1822" s="165"/>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ht="15.75" customHeight="1">
      <c r="A1823" s="162"/>
      <c r="B1823" s="163"/>
      <c r="C1823" s="164"/>
      <c r="D1823" s="163"/>
      <c r="E1823" s="165"/>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ht="15.75" customHeight="1">
      <c r="A1824" s="162"/>
      <c r="B1824" s="163"/>
      <c r="C1824" s="164"/>
      <c r="D1824" s="163"/>
      <c r="E1824" s="165"/>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ht="15.75" customHeight="1">
      <c r="A1825" s="162"/>
      <c r="B1825" s="163"/>
      <c r="C1825" s="164"/>
      <c r="D1825" s="163"/>
      <c r="E1825" s="165"/>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ht="15.75" customHeight="1">
      <c r="A1826" s="162"/>
      <c r="B1826" s="163"/>
      <c r="C1826" s="164"/>
      <c r="D1826" s="163"/>
      <c r="E1826" s="165"/>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ht="15.75" customHeight="1">
      <c r="A1827" s="162"/>
      <c r="B1827" s="163"/>
      <c r="C1827" s="164"/>
      <c r="D1827" s="163"/>
      <c r="E1827" s="165"/>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ht="15.75" customHeight="1">
      <c r="A1828" s="162"/>
      <c r="B1828" s="163"/>
      <c r="C1828" s="164"/>
      <c r="D1828" s="163"/>
      <c r="E1828" s="165"/>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ht="15.75" customHeight="1">
      <c r="A1829" s="162"/>
      <c r="B1829" s="163"/>
      <c r="C1829" s="164"/>
      <c r="D1829" s="163"/>
      <c r="E1829" s="165"/>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ht="15.75" customHeight="1">
      <c r="A1830" s="162"/>
      <c r="B1830" s="163"/>
      <c r="C1830" s="164"/>
      <c r="D1830" s="163"/>
      <c r="E1830" s="165"/>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ht="15.75" customHeight="1">
      <c r="A1831" s="162"/>
      <c r="B1831" s="163"/>
      <c r="C1831" s="164"/>
      <c r="D1831" s="163"/>
      <c r="E1831" s="165"/>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ht="15.75" customHeight="1">
      <c r="A1832" s="162"/>
      <c r="B1832" s="163"/>
      <c r="C1832" s="164"/>
      <c r="D1832" s="163"/>
      <c r="E1832" s="165"/>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ht="15.75" customHeight="1">
      <c r="A1833" s="162"/>
      <c r="B1833" s="163"/>
      <c r="C1833" s="164"/>
      <c r="D1833" s="163"/>
      <c r="E1833" s="165"/>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ht="15.75" customHeight="1">
      <c r="A1834" s="162"/>
      <c r="B1834" s="163"/>
      <c r="C1834" s="164"/>
      <c r="D1834" s="163"/>
      <c r="E1834" s="165"/>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ht="15.75" customHeight="1">
      <c r="A1835" s="162"/>
      <c r="B1835" s="163"/>
      <c r="C1835" s="164"/>
      <c r="D1835" s="163"/>
      <c r="E1835" s="165"/>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ht="15.75" customHeight="1">
      <c r="A1836" s="162"/>
      <c r="B1836" s="163"/>
      <c r="C1836" s="164"/>
      <c r="D1836" s="163"/>
      <c r="E1836" s="165"/>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ht="15.75" customHeight="1">
      <c r="A1837" s="162"/>
      <c r="B1837" s="163"/>
      <c r="C1837" s="164"/>
      <c r="D1837" s="163"/>
      <c r="E1837" s="165"/>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ht="15.75" customHeight="1">
      <c r="A1838" s="162"/>
      <c r="B1838" s="163"/>
      <c r="C1838" s="164"/>
      <c r="D1838" s="163"/>
      <c r="E1838" s="165"/>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ht="15.75" customHeight="1">
      <c r="A1839" s="162"/>
      <c r="B1839" s="163"/>
      <c r="C1839" s="164"/>
      <c r="D1839" s="163"/>
      <c r="E1839" s="165"/>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ht="15.75" customHeight="1">
      <c r="A1840" s="162"/>
      <c r="B1840" s="163"/>
      <c r="C1840" s="164"/>
      <c r="D1840" s="163"/>
      <c r="E1840" s="165"/>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ht="15.75" customHeight="1">
      <c r="A1841" s="162"/>
      <c r="B1841" s="163"/>
      <c r="C1841" s="164"/>
      <c r="D1841" s="163"/>
      <c r="E1841" s="165"/>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ht="15.75" customHeight="1">
      <c r="A1842" s="162"/>
      <c r="B1842" s="163"/>
      <c r="C1842" s="164"/>
      <c r="D1842" s="163"/>
      <c r="E1842" s="165"/>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ht="15.75" customHeight="1">
      <c r="A1843" s="162"/>
      <c r="B1843" s="163"/>
      <c r="C1843" s="164"/>
      <c r="D1843" s="163"/>
      <c r="E1843" s="165"/>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ht="15.75" customHeight="1">
      <c r="A1844" s="162"/>
      <c r="B1844" s="163"/>
      <c r="C1844" s="164"/>
      <c r="D1844" s="163"/>
      <c r="E1844" s="165"/>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ht="15.75" customHeight="1">
      <c r="A1845" s="162"/>
      <c r="B1845" s="163"/>
      <c r="C1845" s="164"/>
      <c r="D1845" s="163"/>
      <c r="E1845" s="165"/>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ht="15.75" customHeight="1">
      <c r="A1846" s="162"/>
      <c r="B1846" s="163"/>
      <c r="C1846" s="164"/>
      <c r="D1846" s="163"/>
      <c r="E1846" s="165"/>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ht="15.75" customHeight="1">
      <c r="A1847" s="162"/>
      <c r="B1847" s="163"/>
      <c r="C1847" s="164"/>
      <c r="D1847" s="163"/>
      <c r="E1847" s="165"/>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ht="15.75" customHeight="1">
      <c r="A1848" s="162"/>
      <c r="B1848" s="163"/>
      <c r="C1848" s="164"/>
      <c r="D1848" s="163"/>
      <c r="E1848" s="165"/>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ht="15.75" customHeight="1">
      <c r="A1849" s="162"/>
      <c r="B1849" s="163"/>
      <c r="C1849" s="164"/>
      <c r="D1849" s="163"/>
      <c r="E1849" s="165"/>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ht="15.75" customHeight="1">
      <c r="A1850" s="162"/>
      <c r="B1850" s="163"/>
      <c r="C1850" s="164"/>
      <c r="D1850" s="163"/>
      <c r="E1850" s="165"/>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ht="15.75" customHeight="1">
      <c r="A1851" s="162"/>
      <c r="B1851" s="163"/>
      <c r="C1851" s="164"/>
      <c r="D1851" s="163"/>
      <c r="E1851" s="165"/>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ht="15.75" customHeight="1">
      <c r="A1852" s="162"/>
      <c r="B1852" s="163"/>
      <c r="C1852" s="164"/>
      <c r="D1852" s="163"/>
      <c r="E1852" s="165"/>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ht="15.75" customHeight="1">
      <c r="A1853" s="162"/>
      <c r="B1853" s="163"/>
      <c r="C1853" s="164"/>
      <c r="D1853" s="163"/>
      <c r="E1853" s="165"/>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ht="15.75" customHeight="1">
      <c r="A1854" s="162"/>
      <c r="B1854" s="163"/>
      <c r="C1854" s="164"/>
      <c r="D1854" s="163"/>
      <c r="E1854" s="165"/>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ht="15.75" customHeight="1">
      <c r="A1855" s="162"/>
      <c r="B1855" s="163"/>
      <c r="C1855" s="164"/>
      <c r="D1855" s="163"/>
      <c r="E1855" s="165"/>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ht="15.75" customHeight="1">
      <c r="A1856" s="162"/>
      <c r="B1856" s="163"/>
      <c r="C1856" s="164"/>
      <c r="D1856" s="163"/>
      <c r="E1856" s="165"/>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ht="15.75" customHeight="1">
      <c r="A1857" s="162"/>
      <c r="B1857" s="163"/>
      <c r="C1857" s="164"/>
      <c r="D1857" s="163"/>
      <c r="E1857" s="165"/>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ht="15.75" customHeight="1">
      <c r="A1858" s="162"/>
      <c r="B1858" s="163"/>
      <c r="C1858" s="164"/>
      <c r="D1858" s="163"/>
      <c r="E1858" s="165"/>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ht="15.75" customHeight="1">
      <c r="A1859" s="162"/>
      <c r="B1859" s="163"/>
      <c r="C1859" s="164"/>
      <c r="D1859" s="163"/>
      <c r="E1859" s="165"/>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ht="15.75" customHeight="1">
      <c r="A1860" s="162"/>
      <c r="B1860" s="163"/>
      <c r="C1860" s="164"/>
      <c r="D1860" s="163"/>
      <c r="E1860" s="165"/>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ht="15.75" customHeight="1">
      <c r="A1861" s="162"/>
      <c r="B1861" s="163"/>
      <c r="C1861" s="164"/>
      <c r="D1861" s="163"/>
      <c r="E1861" s="165"/>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ht="15.75" customHeight="1">
      <c r="A1862" s="162"/>
      <c r="B1862" s="163"/>
      <c r="C1862" s="164"/>
      <c r="D1862" s="163"/>
      <c r="E1862" s="165"/>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ht="15.75" customHeight="1">
      <c r="A1863" s="162"/>
      <c r="B1863" s="163"/>
      <c r="C1863" s="164"/>
      <c r="D1863" s="163"/>
      <c r="E1863" s="165"/>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ht="15.75" customHeight="1">
      <c r="A1864" s="162"/>
      <c r="B1864" s="163"/>
      <c r="C1864" s="164"/>
      <c r="D1864" s="163"/>
      <c r="E1864" s="165"/>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ht="15.75" customHeight="1">
      <c r="A1865" s="162"/>
      <c r="B1865" s="163"/>
      <c r="C1865" s="164"/>
      <c r="D1865" s="163"/>
      <c r="E1865" s="165"/>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ht="15.75" customHeight="1">
      <c r="A1866" s="162"/>
      <c r="B1866" s="163"/>
      <c r="C1866" s="164"/>
      <c r="D1866" s="163"/>
      <c r="E1866" s="165"/>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ht="15.75" customHeight="1">
      <c r="A1867" s="162"/>
      <c r="B1867" s="163"/>
      <c r="C1867" s="164"/>
      <c r="D1867" s="163"/>
      <c r="E1867" s="165"/>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ht="15.75" customHeight="1">
      <c r="A1868" s="162"/>
      <c r="B1868" s="163"/>
      <c r="C1868" s="164"/>
      <c r="D1868" s="163"/>
      <c r="E1868" s="165"/>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ht="15.75" customHeight="1">
      <c r="A1869" s="162"/>
      <c r="B1869" s="163"/>
      <c r="C1869" s="164"/>
      <c r="D1869" s="163"/>
      <c r="E1869" s="165"/>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ht="15.75" customHeight="1">
      <c r="A1870" s="162"/>
      <c r="B1870" s="163"/>
      <c r="C1870" s="164"/>
      <c r="D1870" s="163"/>
      <c r="E1870" s="165"/>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ht="15.75" customHeight="1">
      <c r="A1871" s="162"/>
      <c r="B1871" s="163"/>
      <c r="C1871" s="164"/>
      <c r="D1871" s="163"/>
      <c r="E1871" s="165"/>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ht="15.75" customHeight="1">
      <c r="A1872" s="162"/>
      <c r="B1872" s="163"/>
      <c r="C1872" s="164"/>
      <c r="D1872" s="163"/>
      <c r="E1872" s="165"/>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ht="15.75" customHeight="1">
      <c r="A1873" s="162"/>
      <c r="B1873" s="163"/>
      <c r="C1873" s="164"/>
      <c r="D1873" s="163"/>
      <c r="E1873" s="165"/>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ht="15.75" customHeight="1">
      <c r="A1874" s="162"/>
      <c r="B1874" s="163"/>
      <c r="C1874" s="164"/>
      <c r="D1874" s="163"/>
      <c r="E1874" s="165"/>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ht="15.75" customHeight="1">
      <c r="A1875" s="162"/>
      <c r="B1875" s="163"/>
      <c r="C1875" s="164"/>
      <c r="D1875" s="163"/>
      <c r="E1875" s="165"/>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ht="15.75" customHeight="1">
      <c r="A1876" s="162"/>
      <c r="B1876" s="163"/>
      <c r="C1876" s="164"/>
      <c r="D1876" s="163"/>
      <c r="E1876" s="165"/>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ht="15.75" customHeight="1">
      <c r="A1877" s="162"/>
      <c r="B1877" s="163"/>
      <c r="C1877" s="164"/>
      <c r="D1877" s="163"/>
      <c r="E1877" s="165"/>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ht="15.75" customHeight="1">
      <c r="A1878" s="162"/>
      <c r="B1878" s="163"/>
      <c r="C1878" s="164"/>
      <c r="D1878" s="163"/>
      <c r="E1878" s="165"/>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ht="15.75" customHeight="1">
      <c r="A1879" s="162"/>
      <c r="B1879" s="163"/>
      <c r="C1879" s="164"/>
      <c r="D1879" s="163"/>
      <c r="E1879" s="165"/>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ht="15.75" customHeight="1">
      <c r="A1880" s="162"/>
      <c r="B1880" s="163"/>
      <c r="C1880" s="164"/>
      <c r="D1880" s="163"/>
      <c r="E1880" s="165"/>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ht="15.75" customHeight="1">
      <c r="A1881" s="162"/>
      <c r="B1881" s="163"/>
      <c r="C1881" s="164"/>
      <c r="D1881" s="163"/>
      <c r="E1881" s="165"/>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ht="15.75" customHeight="1">
      <c r="A1882" s="162"/>
      <c r="B1882" s="163"/>
      <c r="C1882" s="164"/>
      <c r="D1882" s="163"/>
      <c r="E1882" s="165"/>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ht="15.75" customHeight="1">
      <c r="A1883" s="162"/>
      <c r="B1883" s="163"/>
      <c r="C1883" s="164"/>
      <c r="D1883" s="163"/>
      <c r="E1883" s="165"/>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ht="15.75" customHeight="1">
      <c r="A1884" s="162"/>
      <c r="B1884" s="163"/>
      <c r="C1884" s="164"/>
      <c r="D1884" s="163"/>
      <c r="E1884" s="165"/>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ht="15.75" customHeight="1">
      <c r="A1885" s="162"/>
      <c r="B1885" s="163"/>
      <c r="C1885" s="164"/>
      <c r="D1885" s="163"/>
      <c r="E1885" s="165"/>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ht="15.75" customHeight="1">
      <c r="A1886" s="162"/>
      <c r="B1886" s="163"/>
      <c r="C1886" s="164"/>
      <c r="D1886" s="163"/>
      <c r="E1886" s="165"/>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ht="15.75" customHeight="1">
      <c r="A1887" s="162"/>
      <c r="B1887" s="163"/>
      <c r="C1887" s="164"/>
      <c r="D1887" s="163"/>
      <c r="E1887" s="165"/>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ht="15.75" customHeight="1">
      <c r="A1888" s="162"/>
      <c r="B1888" s="163"/>
      <c r="C1888" s="164"/>
      <c r="D1888" s="163"/>
      <c r="E1888" s="165"/>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ht="15.75" customHeight="1">
      <c r="A1889" s="162"/>
      <c r="B1889" s="163"/>
      <c r="C1889" s="164"/>
      <c r="D1889" s="163"/>
      <c r="E1889" s="165"/>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ht="15.75" customHeight="1">
      <c r="A1890" s="162"/>
      <c r="B1890" s="163"/>
      <c r="C1890" s="164"/>
      <c r="D1890" s="163"/>
      <c r="E1890" s="165"/>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ht="15.75" customHeight="1">
      <c r="A1891" s="162"/>
      <c r="B1891" s="163"/>
      <c r="C1891" s="164"/>
      <c r="D1891" s="163"/>
      <c r="E1891" s="165"/>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ht="15.75" customHeight="1">
      <c r="A1892" s="162"/>
      <c r="B1892" s="163"/>
      <c r="C1892" s="164"/>
      <c r="D1892" s="163"/>
      <c r="E1892" s="165"/>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ht="15.75" customHeight="1">
      <c r="A1893" s="162"/>
      <c r="B1893" s="163"/>
      <c r="C1893" s="164"/>
      <c r="D1893" s="163"/>
      <c r="E1893" s="165"/>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ht="15.75" customHeight="1">
      <c r="A1894" s="162"/>
      <c r="B1894" s="163"/>
      <c r="C1894" s="164"/>
      <c r="D1894" s="163"/>
      <c r="E1894" s="165"/>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ht="15.75" customHeight="1">
      <c r="A1895" s="162"/>
      <c r="B1895" s="163"/>
      <c r="C1895" s="164"/>
      <c r="D1895" s="163"/>
      <c r="E1895" s="165"/>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ht="15.75" customHeight="1">
      <c r="A1896" s="162"/>
      <c r="B1896" s="163"/>
      <c r="C1896" s="164"/>
      <c r="D1896" s="163"/>
      <c r="E1896" s="165"/>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ht="15.75" customHeight="1">
      <c r="A1897" s="162"/>
      <c r="B1897" s="163"/>
      <c r="C1897" s="164"/>
      <c r="D1897" s="163"/>
      <c r="E1897" s="165"/>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ht="15.75" customHeight="1">
      <c r="A1898" s="162"/>
      <c r="B1898" s="163"/>
      <c r="C1898" s="164"/>
      <c r="D1898" s="163"/>
      <c r="E1898" s="165"/>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ht="15.75" customHeight="1">
      <c r="A1899" s="162"/>
      <c r="B1899" s="163"/>
      <c r="C1899" s="164"/>
      <c r="D1899" s="163"/>
      <c r="E1899" s="165"/>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ht="15.75" customHeight="1">
      <c r="A1900" s="162"/>
      <c r="B1900" s="163"/>
      <c r="C1900" s="164"/>
      <c r="D1900" s="163"/>
      <c r="E1900" s="165"/>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ht="15.75" customHeight="1">
      <c r="A1901" s="162"/>
      <c r="B1901" s="163"/>
      <c r="C1901" s="164"/>
      <c r="D1901" s="163"/>
      <c r="E1901" s="165"/>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ht="15.75" customHeight="1">
      <c r="A1902" s="162"/>
      <c r="B1902" s="163"/>
      <c r="C1902" s="164"/>
      <c r="D1902" s="163"/>
      <c r="E1902" s="165"/>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ht="15.75" customHeight="1">
      <c r="A1903" s="162"/>
      <c r="B1903" s="163"/>
      <c r="C1903" s="164"/>
      <c r="D1903" s="163"/>
      <c r="E1903" s="165"/>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ht="15.75" customHeight="1">
      <c r="A1904" s="162"/>
      <c r="B1904" s="163"/>
      <c r="C1904" s="164"/>
      <c r="D1904" s="163"/>
      <c r="E1904" s="165"/>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ht="15.75" customHeight="1">
      <c r="A1905" s="162"/>
      <c r="B1905" s="163"/>
      <c r="C1905" s="164"/>
      <c r="D1905" s="163"/>
      <c r="E1905" s="165"/>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ht="15.75" customHeight="1">
      <c r="A1906" s="162"/>
      <c r="B1906" s="163"/>
      <c r="C1906" s="164"/>
      <c r="D1906" s="163"/>
      <c r="E1906" s="165"/>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ht="15.75" customHeight="1">
      <c r="A1907" s="162"/>
      <c r="B1907" s="163"/>
      <c r="C1907" s="164"/>
      <c r="D1907" s="163"/>
      <c r="E1907" s="165"/>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ht="15.75" customHeight="1">
      <c r="A1908" s="162"/>
      <c r="B1908" s="163"/>
      <c r="C1908" s="164"/>
      <c r="D1908" s="163"/>
      <c r="E1908" s="165"/>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ht="15.75" customHeight="1">
      <c r="A1909" s="162"/>
      <c r="B1909" s="163"/>
      <c r="C1909" s="164"/>
      <c r="D1909" s="163"/>
      <c r="E1909" s="165"/>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ht="15.75" customHeight="1">
      <c r="A1910" s="162"/>
      <c r="B1910" s="163"/>
      <c r="C1910" s="164"/>
      <c r="D1910" s="163"/>
      <c r="E1910" s="165"/>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ht="15.75" customHeight="1">
      <c r="A1911" s="162"/>
      <c r="B1911" s="163"/>
      <c r="C1911" s="164"/>
      <c r="D1911" s="163"/>
      <c r="E1911" s="165"/>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ht="15.75" customHeight="1">
      <c r="A1912" s="162"/>
      <c r="B1912" s="163"/>
      <c r="C1912" s="164"/>
      <c r="D1912" s="163"/>
      <c r="E1912" s="165"/>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ht="15.75" customHeight="1">
      <c r="A1913" s="162"/>
      <c r="B1913" s="163"/>
      <c r="C1913" s="164"/>
      <c r="D1913" s="163"/>
      <c r="E1913" s="165"/>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ht="15.75" customHeight="1">
      <c r="A1914" s="162"/>
      <c r="B1914" s="163"/>
      <c r="C1914" s="164"/>
      <c r="D1914" s="163"/>
      <c r="E1914" s="165"/>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ht="15.75" customHeight="1">
      <c r="A1915" s="162"/>
      <c r="B1915" s="163"/>
      <c r="C1915" s="164"/>
      <c r="D1915" s="163"/>
      <c r="E1915" s="165"/>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ht="15.75" customHeight="1">
      <c r="A1916" s="162"/>
      <c r="B1916" s="163"/>
      <c r="C1916" s="164"/>
      <c r="D1916" s="163"/>
      <c r="E1916" s="165"/>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ht="15.75" customHeight="1">
      <c r="A1917" s="162"/>
      <c r="B1917" s="163"/>
      <c r="C1917" s="164"/>
      <c r="D1917" s="163"/>
      <c r="E1917" s="165"/>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ht="15.75" customHeight="1">
      <c r="A1918" s="162"/>
      <c r="B1918" s="163"/>
      <c r="C1918" s="164"/>
      <c r="D1918" s="163"/>
      <c r="E1918" s="165"/>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ht="15.75" customHeight="1">
      <c r="A1919" s="162"/>
      <c r="B1919" s="163"/>
      <c r="C1919" s="164"/>
      <c r="D1919" s="163"/>
      <c r="E1919" s="165"/>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ht="15.75" customHeight="1">
      <c r="A1920" s="162"/>
      <c r="B1920" s="163"/>
      <c r="C1920" s="164"/>
      <c r="D1920" s="163"/>
      <c r="E1920" s="165"/>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ht="15.75" customHeight="1">
      <c r="A1921" s="162"/>
      <c r="B1921" s="163"/>
      <c r="C1921" s="164"/>
      <c r="D1921" s="163"/>
      <c r="E1921" s="165"/>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ht="15.75" customHeight="1">
      <c r="A1922" s="162"/>
      <c r="B1922" s="163"/>
      <c r="C1922" s="164"/>
      <c r="D1922" s="163"/>
      <c r="E1922" s="165"/>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ht="15.75" customHeight="1">
      <c r="A1923" s="162"/>
      <c r="B1923" s="163"/>
      <c r="C1923" s="164"/>
      <c r="D1923" s="163"/>
      <c r="E1923" s="165"/>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ht="15.75" customHeight="1">
      <c r="A1924" s="162"/>
      <c r="B1924" s="163"/>
      <c r="C1924" s="164"/>
      <c r="D1924" s="163"/>
      <c r="E1924" s="165"/>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ht="15.75" customHeight="1">
      <c r="A1925" s="162"/>
      <c r="B1925" s="163"/>
      <c r="C1925" s="164"/>
      <c r="D1925" s="163"/>
      <c r="E1925" s="165"/>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ht="15.75" customHeight="1">
      <c r="A1926" s="162"/>
      <c r="B1926" s="163"/>
      <c r="C1926" s="164"/>
      <c r="D1926" s="163"/>
      <c r="E1926" s="165"/>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ht="15.75" customHeight="1">
      <c r="A1927" s="162"/>
      <c r="B1927" s="163"/>
      <c r="C1927" s="164"/>
      <c r="D1927" s="163"/>
      <c r="E1927" s="165"/>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ht="15.75" customHeight="1">
      <c r="A1928" s="162"/>
      <c r="B1928" s="163"/>
      <c r="C1928" s="164"/>
      <c r="D1928" s="163"/>
      <c r="E1928" s="165"/>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ht="15.75" customHeight="1">
      <c r="A1929" s="162"/>
      <c r="B1929" s="163"/>
      <c r="C1929" s="164"/>
      <c r="D1929" s="163"/>
      <c r="E1929" s="165"/>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ht="15.75" customHeight="1">
      <c r="A1930" s="162"/>
      <c r="B1930" s="163"/>
      <c r="C1930" s="164"/>
      <c r="D1930" s="163"/>
      <c r="E1930" s="165"/>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ht="15.75" customHeight="1">
      <c r="A1931" s="162"/>
      <c r="B1931" s="163"/>
      <c r="C1931" s="164"/>
      <c r="D1931" s="163"/>
      <c r="E1931" s="165"/>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ht="15.75" customHeight="1">
      <c r="A1932" s="162"/>
      <c r="B1932" s="163"/>
      <c r="C1932" s="164"/>
      <c r="D1932" s="163"/>
      <c r="E1932" s="165"/>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ht="15.75" customHeight="1">
      <c r="A1933" s="162"/>
      <c r="B1933" s="163"/>
      <c r="C1933" s="164"/>
      <c r="D1933" s="163"/>
      <c r="E1933" s="165"/>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ht="15.75" customHeight="1">
      <c r="A1934" s="162"/>
      <c r="B1934" s="163"/>
      <c r="C1934" s="164"/>
      <c r="D1934" s="163"/>
      <c r="E1934" s="165"/>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ht="15.75" customHeight="1">
      <c r="A1935" s="162"/>
      <c r="B1935" s="163"/>
      <c r="C1935" s="164"/>
      <c r="D1935" s="163"/>
      <c r="E1935" s="165"/>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ht="15.75" customHeight="1">
      <c r="A1936" s="162"/>
      <c r="B1936" s="163"/>
      <c r="C1936" s="164"/>
      <c r="D1936" s="163"/>
      <c r="E1936" s="165"/>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ht="15.75" customHeight="1">
      <c r="A1937" s="162"/>
      <c r="B1937" s="163"/>
      <c r="C1937" s="164"/>
      <c r="D1937" s="163"/>
      <c r="E1937" s="165"/>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ht="15.75" customHeight="1">
      <c r="A1938" s="162"/>
      <c r="B1938" s="163"/>
      <c r="C1938" s="164"/>
      <c r="D1938" s="163"/>
      <c r="E1938" s="165"/>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ht="15.75" customHeight="1">
      <c r="A1939" s="162"/>
      <c r="B1939" s="163"/>
      <c r="C1939" s="164"/>
      <c r="D1939" s="163"/>
      <c r="E1939" s="165"/>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ht="15.75" customHeight="1">
      <c r="A1940" s="162"/>
      <c r="B1940" s="163"/>
      <c r="C1940" s="164"/>
      <c r="D1940" s="163"/>
      <c r="E1940" s="165"/>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ht="15.75" customHeight="1">
      <c r="A1941" s="162"/>
      <c r="B1941" s="163"/>
      <c r="C1941" s="164"/>
      <c r="D1941" s="163"/>
      <c r="E1941" s="165"/>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ht="15.75" customHeight="1">
      <c r="A1942" s="162"/>
      <c r="B1942" s="163"/>
      <c r="C1942" s="164"/>
      <c r="D1942" s="163"/>
      <c r="E1942" s="165"/>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ht="15.75" customHeight="1">
      <c r="A1943" s="162"/>
      <c r="B1943" s="163"/>
      <c r="C1943" s="164"/>
      <c r="D1943" s="163"/>
      <c r="E1943" s="165"/>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ht="15.75" customHeight="1">
      <c r="A1944" s="162"/>
      <c r="B1944" s="163"/>
      <c r="C1944" s="164"/>
      <c r="D1944" s="163"/>
      <c r="E1944" s="165"/>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ht="15.75" customHeight="1">
      <c r="A1945" s="162"/>
      <c r="B1945" s="163"/>
      <c r="C1945" s="164"/>
      <c r="D1945" s="163"/>
      <c r="E1945" s="165"/>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ht="15.75" customHeight="1">
      <c r="A1946" s="162"/>
      <c r="B1946" s="163"/>
      <c r="C1946" s="164"/>
      <c r="D1946" s="163"/>
      <c r="E1946" s="165"/>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ht="15.75" customHeight="1">
      <c r="A1947" s="162"/>
      <c r="B1947" s="163"/>
      <c r="C1947" s="164"/>
      <c r="D1947" s="163"/>
      <c r="E1947" s="165"/>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ht="15.75" customHeight="1">
      <c r="A1948" s="162"/>
      <c r="B1948" s="163"/>
      <c r="C1948" s="164"/>
      <c r="D1948" s="163"/>
      <c r="E1948" s="165"/>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ht="15.75" customHeight="1">
      <c r="A1949" s="162"/>
      <c r="B1949" s="163"/>
      <c r="C1949" s="164"/>
      <c r="D1949" s="163"/>
      <c r="E1949" s="165"/>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ht="15.75" customHeight="1">
      <c r="A1950" s="162"/>
      <c r="B1950" s="163"/>
      <c r="C1950" s="164"/>
      <c r="D1950" s="163"/>
      <c r="E1950" s="165"/>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ht="15.75" customHeight="1">
      <c r="A1951" s="162"/>
      <c r="B1951" s="163"/>
      <c r="C1951" s="164"/>
      <c r="D1951" s="163"/>
      <c r="E1951" s="165"/>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ht="15.75" customHeight="1">
      <c r="A1952" s="162"/>
      <c r="B1952" s="163"/>
      <c r="C1952" s="164"/>
      <c r="D1952" s="163"/>
      <c r="E1952" s="165"/>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ht="15.75" customHeight="1">
      <c r="A1953" s="162"/>
      <c r="B1953" s="163"/>
      <c r="C1953" s="164"/>
      <c r="D1953" s="163"/>
      <c r="E1953" s="165"/>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ht="15.75" customHeight="1">
      <c r="A1954" s="162"/>
      <c r="B1954" s="163"/>
      <c r="C1954" s="164"/>
      <c r="D1954" s="163"/>
      <c r="E1954" s="165"/>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ht="15.75" customHeight="1">
      <c r="A1955" s="162"/>
      <c r="B1955" s="163"/>
      <c r="C1955" s="164"/>
      <c r="D1955" s="163"/>
      <c r="E1955" s="165"/>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ht="15.75" customHeight="1">
      <c r="A1956" s="162"/>
      <c r="B1956" s="163"/>
      <c r="C1956" s="164"/>
      <c r="D1956" s="163"/>
      <c r="E1956" s="165"/>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ht="15.75" customHeight="1">
      <c r="A1957" s="162"/>
      <c r="B1957" s="163"/>
      <c r="C1957" s="164"/>
      <c r="D1957" s="163"/>
      <c r="E1957" s="165"/>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ht="15.75" customHeight="1">
      <c r="A1958" s="162"/>
      <c r="B1958" s="163"/>
      <c r="C1958" s="164"/>
      <c r="D1958" s="163"/>
      <c r="E1958" s="165"/>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ht="15.75" customHeight="1">
      <c r="A1959" s="162"/>
      <c r="B1959" s="163"/>
      <c r="C1959" s="164"/>
      <c r="D1959" s="163"/>
      <c r="E1959" s="165"/>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ht="15.75" customHeight="1">
      <c r="A1960" s="162"/>
      <c r="B1960" s="163"/>
      <c r="C1960" s="164"/>
      <c r="D1960" s="163"/>
      <c r="E1960" s="165"/>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ht="15.75" customHeight="1">
      <c r="A1961" s="162"/>
      <c r="B1961" s="163"/>
      <c r="C1961" s="164"/>
      <c r="D1961" s="163"/>
      <c r="E1961" s="165"/>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ht="15.75" customHeight="1">
      <c r="A1962" s="162"/>
      <c r="B1962" s="163"/>
      <c r="C1962" s="164"/>
      <c r="D1962" s="163"/>
      <c r="E1962" s="165"/>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ht="15.75" customHeight="1">
      <c r="A1963" s="162"/>
      <c r="B1963" s="163"/>
      <c r="C1963" s="164"/>
      <c r="D1963" s="163"/>
      <c r="E1963" s="165"/>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ht="15.75" customHeight="1">
      <c r="A1964" s="162"/>
      <c r="B1964" s="163"/>
      <c r="C1964" s="164"/>
      <c r="D1964" s="163"/>
      <c r="E1964" s="165"/>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ht="15.75" customHeight="1">
      <c r="A1965" s="162"/>
      <c r="B1965" s="163"/>
      <c r="C1965" s="164"/>
      <c r="D1965" s="163"/>
      <c r="E1965" s="165"/>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ht="15.75" customHeight="1">
      <c r="A1966" s="162"/>
      <c r="B1966" s="163"/>
      <c r="C1966" s="164"/>
      <c r="D1966" s="163"/>
      <c r="E1966" s="165"/>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ht="15.75" customHeight="1">
      <c r="A1967" s="162"/>
      <c r="B1967" s="163"/>
      <c r="C1967" s="164"/>
      <c r="D1967" s="163"/>
      <c r="E1967" s="165"/>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ht="15.75" customHeight="1">
      <c r="A1968" s="162"/>
      <c r="B1968" s="163"/>
      <c r="C1968" s="164"/>
      <c r="D1968" s="163"/>
      <c r="E1968" s="165"/>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ht="15.75" customHeight="1">
      <c r="A1969" s="162"/>
      <c r="B1969" s="163"/>
      <c r="C1969" s="164"/>
      <c r="D1969" s="163"/>
      <c r="E1969" s="165"/>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ht="15.75" customHeight="1">
      <c r="A1970" s="162"/>
      <c r="B1970" s="163"/>
      <c r="C1970" s="164"/>
      <c r="D1970" s="163"/>
      <c r="E1970" s="165"/>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ht="15.75" customHeight="1">
      <c r="A1971" s="162"/>
      <c r="B1971" s="163"/>
      <c r="C1971" s="164"/>
      <c r="D1971" s="163"/>
      <c r="E1971" s="165"/>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ht="15.75" customHeight="1">
      <c r="A1972" s="162"/>
      <c r="B1972" s="163"/>
      <c r="C1972" s="164"/>
      <c r="D1972" s="163"/>
      <c r="E1972" s="165"/>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ht="15.75" customHeight="1">
      <c r="A1973" s="162"/>
      <c r="B1973" s="163"/>
      <c r="C1973" s="164"/>
      <c r="D1973" s="163"/>
      <c r="E1973" s="165"/>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ht="15.75" customHeight="1">
      <c r="A1974" s="162"/>
      <c r="B1974" s="163"/>
      <c r="C1974" s="164"/>
      <c r="D1974" s="163"/>
      <c r="E1974" s="165"/>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ht="15.75" customHeight="1">
      <c r="A1975" s="162"/>
      <c r="B1975" s="163"/>
      <c r="C1975" s="164"/>
      <c r="D1975" s="163"/>
      <c r="E1975" s="165"/>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ht="15.75" customHeight="1">
      <c r="A1976" s="162"/>
      <c r="B1976" s="163"/>
      <c r="C1976" s="164"/>
      <c r="D1976" s="163"/>
      <c r="E1976" s="165"/>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ht="15.75" customHeight="1">
      <c r="A1977" s="162"/>
      <c r="B1977" s="163"/>
      <c r="C1977" s="164"/>
      <c r="D1977" s="163"/>
      <c r="E1977" s="165"/>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ht="15.75" customHeight="1">
      <c r="A1978" s="162"/>
      <c r="B1978" s="163"/>
      <c r="C1978" s="164"/>
      <c r="D1978" s="163"/>
      <c r="E1978" s="165"/>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ht="15.75" customHeight="1">
      <c r="A1979" s="162"/>
      <c r="B1979" s="163"/>
      <c r="C1979" s="164"/>
      <c r="D1979" s="163"/>
      <c r="E1979" s="165"/>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ht="15.75" customHeight="1">
      <c r="A1980" s="162"/>
      <c r="B1980" s="163"/>
      <c r="C1980" s="164"/>
      <c r="D1980" s="163"/>
      <c r="E1980" s="165"/>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ht="15.75" customHeight="1">
      <c r="A1981" s="162"/>
      <c r="B1981" s="163"/>
      <c r="C1981" s="164"/>
      <c r="D1981" s="163"/>
      <c r="E1981" s="165"/>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ht="15.75" customHeight="1">
      <c r="A1982" s="162"/>
      <c r="B1982" s="163"/>
      <c r="C1982" s="164"/>
      <c r="D1982" s="163"/>
      <c r="E1982" s="165"/>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ht="15.75" customHeight="1">
      <c r="A1983" s="162"/>
      <c r="B1983" s="163"/>
      <c r="C1983" s="164"/>
      <c r="D1983" s="163"/>
      <c r="E1983" s="165"/>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ht="15.75" customHeight="1">
      <c r="A1984" s="162"/>
      <c r="B1984" s="163"/>
      <c r="C1984" s="164"/>
      <c r="D1984" s="163"/>
      <c r="E1984" s="165"/>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ht="15.75" customHeight="1">
      <c r="A1985" s="162"/>
      <c r="B1985" s="163"/>
      <c r="C1985" s="164"/>
      <c r="D1985" s="163"/>
      <c r="E1985" s="165"/>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ht="15.75" customHeight="1">
      <c r="A1986" s="162"/>
      <c r="B1986" s="163"/>
      <c r="C1986" s="164"/>
      <c r="D1986" s="163"/>
      <c r="E1986" s="165"/>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ht="15.75" customHeight="1">
      <c r="A1987" s="162"/>
      <c r="B1987" s="163"/>
      <c r="C1987" s="164"/>
      <c r="D1987" s="163"/>
      <c r="E1987" s="165"/>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ht="15.75" customHeight="1">
      <c r="A1988" s="162"/>
      <c r="B1988" s="163"/>
      <c r="C1988" s="164"/>
      <c r="D1988" s="163"/>
      <c r="E1988" s="165"/>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ht="15.75" customHeight="1">
      <c r="A1989" s="162"/>
      <c r="B1989" s="163"/>
      <c r="C1989" s="164"/>
      <c r="D1989" s="163"/>
      <c r="E1989" s="165"/>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ht="15.75" customHeight="1">
      <c r="A1990" s="162"/>
      <c r="B1990" s="163"/>
      <c r="C1990" s="164"/>
      <c r="D1990" s="163"/>
      <c r="E1990" s="165"/>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ht="15.75" customHeight="1">
      <c r="A1991" s="162"/>
      <c r="B1991" s="163"/>
      <c r="C1991" s="164"/>
      <c r="D1991" s="163"/>
      <c r="E1991" s="165"/>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ht="15.75" customHeight="1">
      <c r="A1992" s="162"/>
      <c r="B1992" s="163"/>
      <c r="C1992" s="164"/>
      <c r="D1992" s="163"/>
      <c r="E1992" s="165"/>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ht="15.75" customHeight="1">
      <c r="A1993" s="162"/>
      <c r="B1993" s="163"/>
      <c r="C1993" s="164"/>
      <c r="D1993" s="163"/>
      <c r="E1993" s="165"/>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ht="15.75" customHeight="1">
      <c r="A1994" s="162"/>
      <c r="B1994" s="163"/>
      <c r="C1994" s="164"/>
      <c r="D1994" s="163"/>
      <c r="E1994" s="165"/>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ht="15.75" customHeight="1">
      <c r="A1995" s="162"/>
      <c r="B1995" s="163"/>
      <c r="C1995" s="164"/>
      <c r="D1995" s="163"/>
      <c r="E1995" s="165"/>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ht="15.75" customHeight="1">
      <c r="A1996" s="162"/>
      <c r="B1996" s="163"/>
      <c r="C1996" s="164"/>
      <c r="D1996" s="163"/>
      <c r="E1996" s="165"/>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ht="15.75" customHeight="1">
      <c r="A1997" s="162"/>
      <c r="B1997" s="163"/>
      <c r="C1997" s="164"/>
      <c r="D1997" s="163"/>
      <c r="E1997" s="165"/>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ht="15.75" customHeight="1">
      <c r="A1998" s="162"/>
      <c r="B1998" s="163"/>
      <c r="C1998" s="164"/>
      <c r="D1998" s="163"/>
      <c r="E1998" s="165"/>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ht="15.75" customHeight="1">
      <c r="A1999" s="162"/>
      <c r="B1999" s="163"/>
      <c r="C1999" s="164"/>
      <c r="D1999" s="163"/>
      <c r="E1999" s="165"/>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ht="15.75" customHeight="1">
      <c r="A2000" s="162"/>
      <c r="B2000" s="163"/>
      <c r="C2000" s="164"/>
      <c r="D2000" s="163"/>
      <c r="E2000" s="165"/>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ht="15.75" customHeight="1">
      <c r="A2001" s="162"/>
      <c r="B2001" s="163"/>
      <c r="C2001" s="164"/>
      <c r="D2001" s="163"/>
      <c r="E2001" s="165"/>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ht="15.75" customHeight="1">
      <c r="A2002" s="162"/>
      <c r="B2002" s="163"/>
      <c r="C2002" s="164"/>
      <c r="D2002" s="163"/>
      <c r="E2002" s="165"/>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ht="15.75" customHeight="1">
      <c r="A2003" s="162"/>
      <c r="B2003" s="163"/>
      <c r="C2003" s="164"/>
      <c r="D2003" s="163"/>
      <c r="E2003" s="165"/>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ht="15.75" customHeight="1">
      <c r="A2004" s="162"/>
      <c r="B2004" s="163"/>
      <c r="C2004" s="164"/>
      <c r="D2004" s="163"/>
      <c r="E2004" s="165"/>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ht="15.75" customHeight="1">
      <c r="A2005" s="162"/>
      <c r="B2005" s="163"/>
      <c r="C2005" s="164"/>
      <c r="D2005" s="163"/>
      <c r="E2005" s="165"/>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ht="15.75" customHeight="1">
      <c r="A2006" s="162"/>
      <c r="B2006" s="163"/>
      <c r="C2006" s="164"/>
      <c r="D2006" s="163"/>
      <c r="E2006" s="165"/>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ht="15.75" customHeight="1">
      <c r="A2007" s="162"/>
      <c r="B2007" s="163"/>
      <c r="C2007" s="164"/>
      <c r="D2007" s="163"/>
      <c r="E2007" s="165"/>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ht="15.75" customHeight="1">
      <c r="A2008" s="162"/>
      <c r="B2008" s="163"/>
      <c r="C2008" s="164"/>
      <c r="D2008" s="163"/>
      <c r="E2008" s="165"/>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ht="15.75" customHeight="1">
      <c r="A2009" s="162"/>
      <c r="B2009" s="163"/>
      <c r="C2009" s="164"/>
      <c r="D2009" s="163"/>
      <c r="E2009" s="165"/>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row r="2010" ht="15.75" customHeight="1">
      <c r="A2010" s="162"/>
      <c r="B2010" s="163"/>
      <c r="C2010" s="164"/>
      <c r="D2010" s="163"/>
      <c r="E2010" s="165"/>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row>
    <row r="2011" ht="15.75" customHeight="1">
      <c r="A2011" s="162"/>
      <c r="B2011" s="163"/>
      <c r="C2011" s="164"/>
      <c r="D2011" s="163"/>
      <c r="E2011" s="165"/>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row>
    <row r="2012" ht="15.75" customHeight="1">
      <c r="A2012" s="162"/>
      <c r="B2012" s="163"/>
      <c r="C2012" s="164"/>
      <c r="D2012" s="163"/>
      <c r="E2012" s="165"/>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row>
    <row r="2013" ht="15.75" customHeight="1">
      <c r="A2013" s="162"/>
      <c r="B2013" s="163"/>
      <c r="C2013" s="164"/>
      <c r="D2013" s="163"/>
      <c r="E2013" s="165"/>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row>
    <row r="2014" ht="15.75" customHeight="1">
      <c r="A2014" s="162"/>
      <c r="B2014" s="163"/>
      <c r="C2014" s="164"/>
      <c r="D2014" s="163"/>
      <c r="E2014" s="165"/>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row>
    <row r="2015" ht="15.75" customHeight="1">
      <c r="A2015" s="162"/>
      <c r="B2015" s="163"/>
      <c r="C2015" s="164"/>
      <c r="D2015" s="163"/>
      <c r="E2015" s="165"/>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row>
    <row r="2016" ht="15.75" customHeight="1">
      <c r="A2016" s="162"/>
      <c r="B2016" s="163"/>
      <c r="C2016" s="164"/>
      <c r="D2016" s="163"/>
      <c r="E2016" s="165"/>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row>
    <row r="2017" ht="15.75" customHeight="1">
      <c r="A2017" s="162"/>
      <c r="B2017" s="163"/>
      <c r="C2017" s="164"/>
      <c r="D2017" s="163"/>
      <c r="E2017" s="165"/>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row>
    <row r="2018" ht="15.75" customHeight="1">
      <c r="A2018" s="162"/>
      <c r="B2018" s="163"/>
      <c r="C2018" s="164"/>
      <c r="D2018" s="163"/>
      <c r="E2018" s="165"/>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row>
    <row r="2019" ht="15.75" customHeight="1">
      <c r="A2019" s="162"/>
      <c r="B2019" s="163"/>
      <c r="C2019" s="164"/>
      <c r="D2019" s="163"/>
      <c r="E2019" s="165"/>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row>
    <row r="2020" ht="15.75" customHeight="1">
      <c r="A2020" s="162"/>
      <c r="B2020" s="163"/>
      <c r="C2020" s="164"/>
      <c r="D2020" s="163"/>
      <c r="E2020" s="165"/>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row>
    <row r="2021" ht="15.75" customHeight="1">
      <c r="A2021" s="162"/>
      <c r="B2021" s="163"/>
      <c r="C2021" s="164"/>
      <c r="D2021" s="163"/>
      <c r="E2021" s="165"/>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row>
    <row r="2022" ht="15.75" customHeight="1">
      <c r="A2022" s="162"/>
      <c r="B2022" s="163"/>
      <c r="C2022" s="164"/>
      <c r="D2022" s="163"/>
      <c r="E2022" s="165"/>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row>
    <row r="2023" ht="15.75" customHeight="1">
      <c r="A2023" s="162"/>
      <c r="B2023" s="163"/>
      <c r="C2023" s="164"/>
      <c r="D2023" s="163"/>
      <c r="E2023" s="165"/>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row>
    <row r="2024" ht="15.75" customHeight="1">
      <c r="A2024" s="162"/>
      <c r="B2024" s="163"/>
      <c r="C2024" s="164"/>
      <c r="D2024" s="163"/>
      <c r="E2024" s="165"/>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row>
    <row r="2025" ht="15.75" customHeight="1">
      <c r="A2025" s="162"/>
      <c r="B2025" s="163"/>
      <c r="C2025" s="164"/>
      <c r="D2025" s="163"/>
      <c r="E2025" s="165"/>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row>
    <row r="2026" ht="15.75" customHeight="1">
      <c r="A2026" s="162"/>
      <c r="B2026" s="163"/>
      <c r="C2026" s="164"/>
      <c r="D2026" s="163"/>
      <c r="E2026" s="165"/>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row>
    <row r="2027" ht="15.75" customHeight="1">
      <c r="A2027" s="162"/>
      <c r="B2027" s="163"/>
      <c r="C2027" s="164"/>
      <c r="D2027" s="163"/>
      <c r="E2027" s="165"/>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row>
    <row r="2028" ht="15.75" customHeight="1">
      <c r="A2028" s="162"/>
      <c r="B2028" s="163"/>
      <c r="C2028" s="164"/>
      <c r="D2028" s="163"/>
      <c r="E2028" s="165"/>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row>
    <row r="2029" ht="15.75" customHeight="1">
      <c r="A2029" s="162"/>
      <c r="B2029" s="163"/>
      <c r="C2029" s="164"/>
      <c r="D2029" s="163"/>
      <c r="E2029" s="165"/>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row>
    <row r="2030" ht="15.75" customHeight="1">
      <c r="A2030" s="162"/>
      <c r="B2030" s="163"/>
      <c r="C2030" s="164"/>
      <c r="D2030" s="163"/>
      <c r="E2030" s="165"/>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row>
    <row r="2031" ht="15.75" customHeight="1">
      <c r="A2031" s="162"/>
      <c r="B2031" s="163"/>
      <c r="C2031" s="164"/>
      <c r="D2031" s="163"/>
      <c r="E2031" s="165"/>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row>
    <row r="2032" ht="15.75" customHeight="1">
      <c r="A2032" s="162"/>
      <c r="B2032" s="163"/>
      <c r="C2032" s="164"/>
      <c r="D2032" s="163"/>
      <c r="E2032" s="165"/>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row>
    <row r="2033" ht="15.75" customHeight="1">
      <c r="A2033" s="162"/>
      <c r="B2033" s="163"/>
      <c r="C2033" s="164"/>
      <c r="D2033" s="163"/>
      <c r="E2033" s="165"/>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row>
    <row r="2034" ht="15.75" customHeight="1">
      <c r="A2034" s="162"/>
      <c r="B2034" s="163"/>
      <c r="C2034" s="164"/>
      <c r="D2034" s="163"/>
      <c r="E2034" s="165"/>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row>
    <row r="2035" ht="15.75" customHeight="1">
      <c r="A2035" s="162"/>
      <c r="B2035" s="163"/>
      <c r="C2035" s="164"/>
      <c r="D2035" s="163"/>
      <c r="E2035" s="165"/>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row>
    <row r="2036" ht="15.75" customHeight="1">
      <c r="A2036" s="162"/>
      <c r="B2036" s="163"/>
      <c r="C2036" s="164"/>
      <c r="D2036" s="163"/>
      <c r="E2036" s="165"/>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row>
    <row r="2037" ht="15.75" customHeight="1">
      <c r="A2037" s="162"/>
      <c r="B2037" s="163"/>
      <c r="C2037" s="164"/>
      <c r="D2037" s="163"/>
      <c r="E2037" s="165"/>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row>
    <row r="2038" ht="15.75" customHeight="1">
      <c r="A2038" s="162"/>
      <c r="B2038" s="163"/>
      <c r="C2038" s="164"/>
      <c r="D2038" s="163"/>
      <c r="E2038" s="165"/>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row>
    <row r="2039" ht="15.75" customHeight="1">
      <c r="A2039" s="162"/>
      <c r="B2039" s="163"/>
      <c r="C2039" s="164"/>
      <c r="D2039" s="163"/>
      <c r="E2039" s="165"/>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row>
    <row r="2040" ht="15.75" customHeight="1">
      <c r="A2040" s="162"/>
      <c r="B2040" s="163"/>
      <c r="C2040" s="164"/>
      <c r="D2040" s="163"/>
      <c r="E2040" s="165"/>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row>
    <row r="2041" ht="15.75" customHeight="1">
      <c r="A2041" s="162"/>
      <c r="B2041" s="163"/>
      <c r="C2041" s="164"/>
      <c r="D2041" s="163"/>
      <c r="E2041" s="165"/>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row>
    <row r="2042" ht="15.75" customHeight="1">
      <c r="A2042" s="162"/>
      <c r="B2042" s="163"/>
      <c r="C2042" s="164"/>
      <c r="D2042" s="163"/>
      <c r="E2042" s="165"/>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row>
    <row r="2043" ht="15.75" customHeight="1">
      <c r="A2043" s="162"/>
      <c r="B2043" s="163"/>
      <c r="C2043" s="164"/>
      <c r="D2043" s="163"/>
      <c r="E2043" s="165"/>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row>
    <row r="2044" ht="15.75" customHeight="1">
      <c r="A2044" s="162"/>
      <c r="B2044" s="163"/>
      <c r="C2044" s="164"/>
      <c r="D2044" s="163"/>
      <c r="E2044" s="165"/>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row>
    <row r="2045" ht="15.75" customHeight="1">
      <c r="A2045" s="162"/>
      <c r="B2045" s="163"/>
      <c r="C2045" s="164"/>
      <c r="D2045" s="163"/>
      <c r="E2045" s="165"/>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row>
    <row r="2046" ht="15.75" customHeight="1">
      <c r="A2046" s="162"/>
      <c r="B2046" s="163"/>
      <c r="C2046" s="164"/>
      <c r="D2046" s="163"/>
      <c r="E2046" s="165"/>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row>
    <row r="2047" ht="15.75" customHeight="1">
      <c r="A2047" s="162"/>
      <c r="B2047" s="163"/>
      <c r="C2047" s="164"/>
      <c r="D2047" s="163"/>
      <c r="E2047" s="165"/>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row>
    <row r="2048" ht="15.75" customHeight="1">
      <c r="A2048" s="162"/>
      <c r="B2048" s="163"/>
      <c r="C2048" s="164"/>
      <c r="D2048" s="163"/>
      <c r="E2048" s="165"/>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row>
    <row r="2049" ht="15.75" customHeight="1">
      <c r="A2049" s="162"/>
      <c r="B2049" s="163"/>
      <c r="C2049" s="164"/>
      <c r="D2049" s="163"/>
      <c r="E2049" s="165"/>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row>
    <row r="2050" ht="15.75" customHeight="1">
      <c r="A2050" s="162"/>
      <c r="B2050" s="163"/>
      <c r="C2050" s="164"/>
      <c r="D2050" s="163"/>
      <c r="E2050" s="165"/>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row>
    <row r="2051" ht="15.75" customHeight="1">
      <c r="A2051" s="162"/>
      <c r="B2051" s="163"/>
      <c r="C2051" s="164"/>
      <c r="D2051" s="163"/>
      <c r="E2051" s="165"/>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row>
    <row r="2052" ht="15.75" customHeight="1">
      <c r="A2052" s="162"/>
      <c r="B2052" s="163"/>
      <c r="C2052" s="164"/>
      <c r="D2052" s="163"/>
      <c r="E2052" s="165"/>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row>
    <row r="2053" ht="15.75" customHeight="1">
      <c r="A2053" s="162"/>
      <c r="B2053" s="163"/>
      <c r="C2053" s="164"/>
      <c r="D2053" s="163"/>
      <c r="E2053" s="165"/>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row>
    <row r="2054" ht="15.75" customHeight="1">
      <c r="A2054" s="162"/>
      <c r="B2054" s="163"/>
      <c r="C2054" s="164"/>
      <c r="D2054" s="163"/>
      <c r="E2054" s="165"/>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row>
    <row r="2055" ht="15.75" customHeight="1">
      <c r="A2055" s="162"/>
      <c r="B2055" s="163"/>
      <c r="C2055" s="164"/>
      <c r="D2055" s="163"/>
      <c r="E2055" s="165"/>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row>
    <row r="2056" ht="15.75" customHeight="1">
      <c r="A2056" s="162"/>
      <c r="B2056" s="163"/>
      <c r="C2056" s="164"/>
      <c r="D2056" s="163"/>
      <c r="E2056" s="165"/>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row>
    <row r="2057" ht="15.75" customHeight="1">
      <c r="A2057" s="162"/>
      <c r="B2057" s="163"/>
      <c r="C2057" s="164"/>
      <c r="D2057" s="163"/>
      <c r="E2057" s="165"/>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row>
    <row r="2058" ht="15.75" customHeight="1">
      <c r="A2058" s="162"/>
      <c r="B2058" s="163"/>
      <c r="C2058" s="164"/>
      <c r="D2058" s="163"/>
      <c r="E2058" s="165"/>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row>
    <row r="2059" ht="15.75" customHeight="1">
      <c r="A2059" s="162"/>
      <c r="B2059" s="163"/>
      <c r="C2059" s="164"/>
      <c r="D2059" s="163"/>
      <c r="E2059" s="165"/>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row>
    <row r="2060" ht="15.75" customHeight="1">
      <c r="A2060" s="162"/>
      <c r="B2060" s="163"/>
      <c r="C2060" s="164"/>
      <c r="D2060" s="163"/>
      <c r="E2060" s="165"/>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row>
    <row r="2061" ht="15.75" customHeight="1">
      <c r="A2061" s="162"/>
      <c r="B2061" s="163"/>
      <c r="C2061" s="164"/>
      <c r="D2061" s="163"/>
      <c r="E2061" s="165"/>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row>
    <row r="2062" ht="15.75" customHeight="1">
      <c r="A2062" s="162"/>
      <c r="B2062" s="163"/>
      <c r="C2062" s="164"/>
      <c r="D2062" s="163"/>
      <c r="E2062" s="165"/>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row>
    <row r="2063" ht="15.75" customHeight="1">
      <c r="A2063" s="162"/>
      <c r="B2063" s="163"/>
      <c r="C2063" s="164"/>
      <c r="D2063" s="163"/>
      <c r="E2063" s="165"/>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row>
    <row r="2064" ht="15.75" customHeight="1">
      <c r="A2064" s="162"/>
      <c r="B2064" s="163"/>
      <c r="C2064" s="164"/>
      <c r="D2064" s="163"/>
      <c r="E2064" s="165"/>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row>
    <row r="2065" ht="15.75" customHeight="1">
      <c r="A2065" s="162"/>
      <c r="B2065" s="163"/>
      <c r="C2065" s="164"/>
      <c r="D2065" s="163"/>
      <c r="E2065" s="165"/>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row>
    <row r="2066" ht="15.75" customHeight="1">
      <c r="A2066" s="162"/>
      <c r="B2066" s="163"/>
      <c r="C2066" s="164"/>
      <c r="D2066" s="163"/>
      <c r="E2066" s="165"/>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row>
    <row r="2067" ht="15.75" customHeight="1">
      <c r="A2067" s="162"/>
      <c r="B2067" s="163"/>
      <c r="C2067" s="164"/>
      <c r="D2067" s="163"/>
      <c r="E2067" s="165"/>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row>
    <row r="2068" ht="15.75" customHeight="1">
      <c r="A2068" s="162"/>
      <c r="B2068" s="163"/>
      <c r="C2068" s="164"/>
      <c r="D2068" s="163"/>
      <c r="E2068" s="165"/>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row>
    <row r="2069" ht="15.75" customHeight="1">
      <c r="A2069" s="162"/>
      <c r="B2069" s="163"/>
      <c r="C2069" s="164"/>
      <c r="D2069" s="163"/>
      <c r="E2069" s="165"/>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row>
    <row r="2070" ht="15.75" customHeight="1">
      <c r="A2070" s="162"/>
      <c r="B2070" s="163"/>
      <c r="C2070" s="164"/>
      <c r="D2070" s="163"/>
      <c r="E2070" s="165"/>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row>
    <row r="2071" ht="15.75" customHeight="1">
      <c r="A2071" s="162"/>
      <c r="B2071" s="163"/>
      <c r="C2071" s="164"/>
      <c r="D2071" s="163"/>
      <c r="E2071" s="165"/>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row>
    <row r="2072" ht="15.75" customHeight="1">
      <c r="A2072" s="162"/>
      <c r="B2072" s="163"/>
      <c r="C2072" s="164"/>
      <c r="D2072" s="163"/>
      <c r="E2072" s="165"/>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row>
    <row r="2073" ht="15.75" customHeight="1">
      <c r="A2073" s="162"/>
      <c r="B2073" s="163"/>
      <c r="C2073" s="164"/>
      <c r="D2073" s="163"/>
      <c r="E2073" s="165"/>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row>
    <row r="2074" ht="15.75" customHeight="1">
      <c r="A2074" s="162"/>
      <c r="B2074" s="163"/>
      <c r="C2074" s="164"/>
      <c r="D2074" s="163"/>
      <c r="E2074" s="165"/>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row>
    <row r="2075" ht="15.75" customHeight="1">
      <c r="A2075" s="162"/>
      <c r="B2075" s="163"/>
      <c r="C2075" s="164"/>
      <c r="D2075" s="163"/>
      <c r="E2075" s="165"/>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row>
    <row r="2076" ht="15.75" customHeight="1">
      <c r="A2076" s="162"/>
      <c r="B2076" s="163"/>
      <c r="C2076" s="164"/>
      <c r="D2076" s="163"/>
      <c r="E2076" s="165"/>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row>
    <row r="2077" ht="15.75" customHeight="1">
      <c r="A2077" s="162"/>
      <c r="B2077" s="163"/>
      <c r="C2077" s="164"/>
      <c r="D2077" s="163"/>
      <c r="E2077" s="165"/>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row>
    <row r="2078" ht="15.75" customHeight="1">
      <c r="A2078" s="162"/>
      <c r="B2078" s="163"/>
      <c r="C2078" s="164"/>
      <c r="D2078" s="163"/>
      <c r="E2078" s="165"/>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row>
    <row r="2079" ht="15.75" customHeight="1">
      <c r="A2079" s="162"/>
      <c r="B2079" s="163"/>
      <c r="C2079" s="164"/>
      <c r="D2079" s="163"/>
      <c r="E2079" s="165"/>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row>
    <row r="2080" ht="15.75" customHeight="1">
      <c r="A2080" s="162"/>
      <c r="B2080" s="163"/>
      <c r="C2080" s="164"/>
      <c r="D2080" s="163"/>
      <c r="E2080" s="165"/>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row>
    <row r="2081" ht="15.75" customHeight="1">
      <c r="A2081" s="162"/>
      <c r="B2081" s="163"/>
      <c r="C2081" s="164"/>
      <c r="D2081" s="163"/>
      <c r="E2081" s="165"/>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row>
    <row r="2082" ht="15.75" customHeight="1">
      <c r="A2082" s="162"/>
      <c r="B2082" s="163"/>
      <c r="C2082" s="164"/>
      <c r="D2082" s="163"/>
      <c r="E2082" s="165"/>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row>
    <row r="2083" ht="15.75" customHeight="1">
      <c r="A2083" s="162"/>
      <c r="B2083" s="163"/>
      <c r="C2083" s="164"/>
      <c r="D2083" s="163"/>
      <c r="E2083" s="165"/>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row>
    <row r="2084" ht="15.75" customHeight="1">
      <c r="A2084" s="162"/>
      <c r="B2084" s="163"/>
      <c r="C2084" s="164"/>
      <c r="D2084" s="163"/>
      <c r="E2084" s="165"/>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row>
    <row r="2085" ht="15.75" customHeight="1">
      <c r="A2085" s="162"/>
      <c r="B2085" s="163"/>
      <c r="C2085" s="164"/>
      <c r="D2085" s="163"/>
      <c r="E2085" s="165"/>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row>
    <row r="2086" ht="15.75" customHeight="1">
      <c r="A2086" s="162"/>
      <c r="B2086" s="163"/>
      <c r="C2086" s="164"/>
      <c r="D2086" s="163"/>
      <c r="E2086" s="165"/>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row>
    <row r="2087" ht="15.75" customHeight="1">
      <c r="A2087" s="162"/>
      <c r="B2087" s="163"/>
      <c r="C2087" s="164"/>
      <c r="D2087" s="163"/>
      <c r="E2087" s="165"/>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row>
    <row r="2088" ht="15.75" customHeight="1">
      <c r="A2088" s="162"/>
      <c r="B2088" s="163"/>
      <c r="C2088" s="164"/>
      <c r="D2088" s="163"/>
      <c r="E2088" s="165"/>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row>
    <row r="2089" ht="15.75" customHeight="1">
      <c r="A2089" s="162"/>
      <c r="B2089" s="163"/>
      <c r="C2089" s="164"/>
      <c r="D2089" s="163"/>
      <c r="E2089" s="165"/>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row>
    <row r="2090" ht="15.75" customHeight="1">
      <c r="A2090" s="162"/>
      <c r="B2090" s="163"/>
      <c r="C2090" s="164"/>
      <c r="D2090" s="163"/>
      <c r="E2090" s="165"/>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row>
    <row r="2091" ht="15.75" customHeight="1">
      <c r="A2091" s="162"/>
      <c r="B2091" s="163"/>
      <c r="C2091" s="164"/>
      <c r="D2091" s="163"/>
      <c r="E2091" s="165"/>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row>
    <row r="2092" ht="15.75" customHeight="1">
      <c r="A2092" s="162"/>
      <c r="B2092" s="163"/>
      <c r="C2092" s="164"/>
      <c r="D2092" s="163"/>
      <c r="E2092" s="165"/>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row>
    <row r="2093" ht="15.75" customHeight="1">
      <c r="A2093" s="162"/>
      <c r="B2093" s="163"/>
      <c r="C2093" s="164"/>
      <c r="D2093" s="163"/>
      <c r="E2093" s="165"/>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row>
    <row r="2094" ht="15.75" customHeight="1">
      <c r="A2094" s="162"/>
      <c r="B2094" s="163"/>
      <c r="C2094" s="164"/>
      <c r="D2094" s="163"/>
      <c r="E2094" s="165"/>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row>
    <row r="2095" ht="15.75" customHeight="1">
      <c r="A2095" s="162"/>
      <c r="B2095" s="163"/>
      <c r="C2095" s="164"/>
      <c r="D2095" s="163"/>
      <c r="E2095" s="165"/>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row>
    <row r="2096" ht="15.75" customHeight="1">
      <c r="A2096" s="162"/>
      <c r="B2096" s="163"/>
      <c r="C2096" s="164"/>
      <c r="D2096" s="163"/>
      <c r="E2096" s="165"/>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row>
    <row r="2097" ht="15.75" customHeight="1">
      <c r="A2097" s="162"/>
      <c r="B2097" s="163"/>
      <c r="C2097" s="164"/>
      <c r="D2097" s="163"/>
      <c r="E2097" s="165"/>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row>
    <row r="2098" ht="15.75" customHeight="1">
      <c r="A2098" s="162"/>
      <c r="B2098" s="163"/>
      <c r="C2098" s="164"/>
      <c r="D2098" s="163"/>
      <c r="E2098" s="165"/>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row>
    <row r="2099" ht="15.75" customHeight="1">
      <c r="A2099" s="162"/>
      <c r="B2099" s="163"/>
      <c r="C2099" s="164"/>
      <c r="D2099" s="163"/>
      <c r="E2099" s="165"/>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row>
    <row r="2100" ht="15.75" customHeight="1">
      <c r="A2100" s="162"/>
      <c r="B2100" s="163"/>
      <c r="C2100" s="164"/>
      <c r="D2100" s="163"/>
      <c r="E2100" s="165"/>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row>
    <row r="2101" ht="15.75" customHeight="1">
      <c r="A2101" s="162"/>
      <c r="B2101" s="163"/>
      <c r="C2101" s="164"/>
      <c r="D2101" s="163"/>
      <c r="E2101" s="165"/>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row>
    <row r="2102" ht="15.75" customHeight="1">
      <c r="A2102" s="162"/>
      <c r="B2102" s="163"/>
      <c r="C2102" s="164"/>
      <c r="D2102" s="163"/>
      <c r="E2102" s="165"/>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row>
    <row r="2103" ht="15.75" customHeight="1">
      <c r="A2103" s="162"/>
      <c r="B2103" s="163"/>
      <c r="C2103" s="164"/>
      <c r="D2103" s="163"/>
      <c r="E2103" s="165"/>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row>
    <row r="2104" ht="15.75" customHeight="1">
      <c r="A2104" s="162"/>
      <c r="B2104" s="163"/>
      <c r="C2104" s="164"/>
      <c r="D2104" s="163"/>
      <c r="E2104" s="165"/>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row>
    <row r="2105" ht="15.75" customHeight="1">
      <c r="A2105" s="162"/>
      <c r="B2105" s="163"/>
      <c r="C2105" s="164"/>
      <c r="D2105" s="163"/>
      <c r="E2105" s="165"/>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row>
    <row r="2106" ht="15.75" customHeight="1">
      <c r="A2106" s="162"/>
      <c r="B2106" s="163"/>
      <c r="C2106" s="164"/>
      <c r="D2106" s="163"/>
      <c r="E2106" s="165"/>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row>
    <row r="2107" ht="15.75" customHeight="1">
      <c r="A2107" s="162"/>
      <c r="B2107" s="163"/>
      <c r="C2107" s="164"/>
      <c r="D2107" s="163"/>
      <c r="E2107" s="165"/>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row>
    <row r="2108" ht="15.75" customHeight="1">
      <c r="A2108" s="162"/>
      <c r="B2108" s="163"/>
      <c r="C2108" s="164"/>
      <c r="D2108" s="163"/>
      <c r="E2108" s="165"/>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row>
    <row r="2109" ht="15.75" customHeight="1">
      <c r="A2109" s="162"/>
      <c r="B2109" s="163"/>
      <c r="C2109" s="164"/>
      <c r="D2109" s="163"/>
      <c r="E2109" s="165"/>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row>
    <row r="2110" ht="15.75" customHeight="1">
      <c r="A2110" s="162"/>
      <c r="B2110" s="163"/>
      <c r="C2110" s="164"/>
      <c r="D2110" s="163"/>
      <c r="E2110" s="165"/>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row>
    <row r="2111" ht="15.75" customHeight="1">
      <c r="A2111" s="162"/>
      <c r="B2111" s="163"/>
      <c r="C2111" s="164"/>
      <c r="D2111" s="163"/>
      <c r="E2111" s="165"/>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row>
    <row r="2112" ht="15.75" customHeight="1">
      <c r="A2112" s="162"/>
      <c r="B2112" s="163"/>
      <c r="C2112" s="164"/>
      <c r="D2112" s="163"/>
      <c r="E2112" s="165"/>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row>
    <row r="2113" ht="15.75" customHeight="1">
      <c r="A2113" s="162"/>
      <c r="B2113" s="163"/>
      <c r="C2113" s="164"/>
      <c r="D2113" s="163"/>
      <c r="E2113" s="165"/>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row>
    <row r="2114" ht="15.75" customHeight="1">
      <c r="A2114" s="162"/>
      <c r="B2114" s="163"/>
      <c r="C2114" s="164"/>
      <c r="D2114" s="163"/>
      <c r="E2114" s="165"/>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row>
    <row r="2115" ht="15.75" customHeight="1">
      <c r="A2115" s="162"/>
      <c r="B2115" s="163"/>
      <c r="C2115" s="164"/>
      <c r="D2115" s="163"/>
      <c r="E2115" s="165"/>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row>
    <row r="2116" ht="15.75" customHeight="1">
      <c r="A2116" s="162"/>
      <c r="B2116" s="163"/>
      <c r="C2116" s="164"/>
      <c r="D2116" s="163"/>
      <c r="E2116" s="165"/>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row>
    <row r="2117" ht="15.75" customHeight="1">
      <c r="A2117" s="162"/>
      <c r="B2117" s="163"/>
      <c r="C2117" s="164"/>
      <c r="D2117" s="163"/>
      <c r="E2117" s="165"/>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row>
    <row r="2118" ht="15.75" customHeight="1">
      <c r="A2118" s="162"/>
      <c r="B2118" s="163"/>
      <c r="C2118" s="164"/>
      <c r="D2118" s="163"/>
      <c r="E2118" s="165"/>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row>
    <row r="2119" ht="15.75" customHeight="1">
      <c r="A2119" s="162"/>
      <c r="B2119" s="163"/>
      <c r="C2119" s="164"/>
      <c r="D2119" s="163"/>
      <c r="E2119" s="165"/>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row>
    <row r="2120" ht="15.75" customHeight="1">
      <c r="A2120" s="162"/>
      <c r="B2120" s="163"/>
      <c r="C2120" s="164"/>
      <c r="D2120" s="163"/>
      <c r="E2120" s="165"/>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row>
    <row r="2121" ht="15.75" customHeight="1">
      <c r="A2121" s="162"/>
      <c r="B2121" s="163"/>
      <c r="C2121" s="164"/>
      <c r="D2121" s="163"/>
      <c r="E2121" s="165"/>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row>
    <row r="2122" ht="15.75" customHeight="1">
      <c r="A2122" s="162"/>
      <c r="B2122" s="163"/>
      <c r="C2122" s="164"/>
      <c r="D2122" s="163"/>
      <c r="E2122" s="165"/>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row>
    <row r="2123" ht="15.75" customHeight="1">
      <c r="A2123" s="162"/>
      <c r="B2123" s="163"/>
      <c r="C2123" s="164"/>
      <c r="D2123" s="163"/>
      <c r="E2123" s="165"/>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row>
    <row r="2124" ht="15.75" customHeight="1">
      <c r="A2124" s="162"/>
      <c r="B2124" s="163"/>
      <c r="C2124" s="164"/>
      <c r="D2124" s="163"/>
      <c r="E2124" s="165"/>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row>
    <row r="2125" ht="15.75" customHeight="1">
      <c r="A2125" s="162"/>
      <c r="B2125" s="163"/>
      <c r="C2125" s="164"/>
      <c r="D2125" s="163"/>
      <c r="E2125" s="165"/>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row>
    <row r="2126" ht="15.75" customHeight="1">
      <c r="A2126" s="162"/>
      <c r="B2126" s="163"/>
      <c r="C2126" s="164"/>
      <c r="D2126" s="163"/>
      <c r="E2126" s="165"/>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row>
    <row r="2127" ht="15.75" customHeight="1">
      <c r="A2127" s="162"/>
      <c r="B2127" s="163"/>
      <c r="C2127" s="164"/>
      <c r="D2127" s="163"/>
      <c r="E2127" s="165"/>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row>
    <row r="2128" ht="15.75" customHeight="1">
      <c r="A2128" s="162"/>
      <c r="B2128" s="163"/>
      <c r="C2128" s="164"/>
      <c r="D2128" s="163"/>
      <c r="E2128" s="165"/>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row>
    <row r="2129" ht="15.75" customHeight="1">
      <c r="A2129" s="162"/>
      <c r="B2129" s="163"/>
      <c r="C2129" s="164"/>
      <c r="D2129" s="163"/>
      <c r="E2129" s="165"/>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row>
    <row r="2130" ht="15.75" customHeight="1">
      <c r="A2130" s="162"/>
      <c r="B2130" s="163"/>
      <c r="C2130" s="164"/>
      <c r="D2130" s="163"/>
      <c r="E2130" s="165"/>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row>
    <row r="2131" ht="15.75" customHeight="1">
      <c r="A2131" s="162"/>
      <c r="B2131" s="163"/>
      <c r="C2131" s="164"/>
      <c r="D2131" s="163"/>
      <c r="E2131" s="165"/>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row>
    <row r="2132" ht="15.75" customHeight="1">
      <c r="A2132" s="162"/>
      <c r="B2132" s="163"/>
      <c r="C2132" s="164"/>
      <c r="D2132" s="163"/>
      <c r="E2132" s="165"/>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row>
    <row r="2133" ht="15.75" customHeight="1">
      <c r="A2133" s="162"/>
      <c r="B2133" s="163"/>
      <c r="C2133" s="164"/>
      <c r="D2133" s="163"/>
      <c r="E2133" s="165"/>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row>
    <row r="2134" ht="15.75" customHeight="1">
      <c r="A2134" s="162"/>
      <c r="B2134" s="163"/>
      <c r="C2134" s="164"/>
      <c r="D2134" s="163"/>
      <c r="E2134" s="165"/>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row>
    <row r="2135" ht="15.75" customHeight="1">
      <c r="A2135" s="162"/>
      <c r="B2135" s="163"/>
      <c r="C2135" s="164"/>
      <c r="D2135" s="163"/>
      <c r="E2135" s="165"/>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row>
    <row r="2136" ht="15.75" customHeight="1">
      <c r="A2136" s="162"/>
      <c r="B2136" s="163"/>
      <c r="C2136" s="164"/>
      <c r="D2136" s="163"/>
      <c r="E2136" s="165"/>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row>
    <row r="2137" ht="15.75" customHeight="1">
      <c r="A2137" s="162"/>
      <c r="B2137" s="163"/>
      <c r="C2137" s="164"/>
      <c r="D2137" s="163"/>
      <c r="E2137" s="165"/>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row>
    <row r="2138" ht="15.75" customHeight="1">
      <c r="A2138" s="162"/>
      <c r="B2138" s="163"/>
      <c r="C2138" s="164"/>
      <c r="D2138" s="163"/>
      <c r="E2138" s="165"/>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row>
    <row r="2139" ht="15.75" customHeight="1">
      <c r="A2139" s="162"/>
      <c r="B2139" s="163"/>
      <c r="C2139" s="164"/>
      <c r="D2139" s="163"/>
      <c r="E2139" s="165"/>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row>
    <row r="2140" ht="15.75" customHeight="1">
      <c r="A2140" s="162"/>
      <c r="B2140" s="163"/>
      <c r="C2140" s="164"/>
      <c r="D2140" s="163"/>
      <c r="E2140" s="165"/>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row>
    <row r="2141" ht="15.75" customHeight="1">
      <c r="A2141" s="162"/>
      <c r="B2141" s="163"/>
      <c r="C2141" s="164"/>
      <c r="D2141" s="163"/>
      <c r="E2141" s="165"/>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row>
    <row r="2142" ht="15.75" customHeight="1">
      <c r="A2142" s="162"/>
      <c r="B2142" s="163"/>
      <c r="C2142" s="164"/>
      <c r="D2142" s="163"/>
      <c r="E2142" s="165"/>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row>
    <row r="2143" ht="15.75" customHeight="1">
      <c r="A2143" s="162"/>
      <c r="B2143" s="163"/>
      <c r="C2143" s="164"/>
      <c r="D2143" s="163"/>
      <c r="E2143" s="165"/>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row>
    <row r="2144" ht="15.75" customHeight="1">
      <c r="A2144" s="162"/>
      <c r="B2144" s="163"/>
      <c r="C2144" s="164"/>
      <c r="D2144" s="163"/>
      <c r="E2144" s="165"/>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row>
    <row r="2145" ht="15.75" customHeight="1">
      <c r="A2145" s="162"/>
      <c r="B2145" s="163"/>
      <c r="C2145" s="164"/>
      <c r="D2145" s="163"/>
      <c r="E2145" s="165"/>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row>
    <row r="2146" ht="15.75" customHeight="1">
      <c r="A2146" s="162"/>
      <c r="B2146" s="163"/>
      <c r="C2146" s="164"/>
      <c r="D2146" s="163"/>
      <c r="E2146" s="165"/>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row>
    <row r="2147" ht="15.75" customHeight="1">
      <c r="A2147" s="162"/>
      <c r="B2147" s="163"/>
      <c r="C2147" s="164"/>
      <c r="D2147" s="163"/>
      <c r="E2147" s="165"/>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row>
    <row r="2148" ht="15.75" customHeight="1">
      <c r="A2148" s="162"/>
      <c r="B2148" s="163"/>
      <c r="C2148" s="164"/>
      <c r="D2148" s="163"/>
      <c r="E2148" s="165"/>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row>
    <row r="2149" ht="15.75" customHeight="1">
      <c r="A2149" s="162"/>
      <c r="B2149" s="163"/>
      <c r="C2149" s="164"/>
      <c r="D2149" s="163"/>
      <c r="E2149" s="165"/>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row>
    <row r="2150" ht="15.75" customHeight="1">
      <c r="A2150" s="162"/>
      <c r="B2150" s="163"/>
      <c r="C2150" s="164"/>
      <c r="D2150" s="163"/>
      <c r="E2150" s="165"/>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row>
    <row r="2151" ht="15.75" customHeight="1">
      <c r="A2151" s="162"/>
      <c r="B2151" s="163"/>
      <c r="C2151" s="164"/>
      <c r="D2151" s="163"/>
      <c r="E2151" s="165"/>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row>
    <row r="2152" ht="15.75" customHeight="1">
      <c r="A2152" s="162"/>
      <c r="B2152" s="163"/>
      <c r="C2152" s="164"/>
      <c r="D2152" s="163"/>
      <c r="E2152" s="165"/>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row>
    <row r="2153" ht="15.75" customHeight="1">
      <c r="A2153" s="162"/>
      <c r="B2153" s="163"/>
      <c r="C2153" s="164"/>
      <c r="D2153" s="163"/>
      <c r="E2153" s="165"/>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row>
    <row r="2154" ht="15.75" customHeight="1">
      <c r="A2154" s="162"/>
      <c r="B2154" s="163"/>
      <c r="C2154" s="164"/>
      <c r="D2154" s="163"/>
      <c r="E2154" s="165"/>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row>
    <row r="2155" ht="15.75" customHeight="1">
      <c r="A2155" s="162"/>
      <c r="B2155" s="163"/>
      <c r="C2155" s="164"/>
      <c r="D2155" s="163"/>
      <c r="E2155" s="165"/>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row>
    <row r="2156" ht="15.75" customHeight="1">
      <c r="A2156" s="162"/>
      <c r="B2156" s="163"/>
      <c r="C2156" s="164"/>
      <c r="D2156" s="163"/>
      <c r="E2156" s="165"/>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row>
    <row r="2157" ht="15.75" customHeight="1">
      <c r="A2157" s="162"/>
      <c r="B2157" s="163"/>
      <c r="C2157" s="164"/>
      <c r="D2157" s="163"/>
      <c r="E2157" s="165"/>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row>
    <row r="2158" ht="15.75" customHeight="1">
      <c r="A2158" s="162"/>
      <c r="B2158" s="163"/>
      <c r="C2158" s="164"/>
      <c r="D2158" s="163"/>
      <c r="E2158" s="165"/>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row>
    <row r="2159" ht="15.75" customHeight="1">
      <c r="A2159" s="162"/>
      <c r="B2159" s="163"/>
      <c r="C2159" s="164"/>
      <c r="D2159" s="163"/>
      <c r="E2159" s="165"/>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row>
    <row r="2160" ht="15.75" customHeight="1">
      <c r="A2160" s="162"/>
      <c r="B2160" s="163"/>
      <c r="C2160" s="164"/>
      <c r="D2160" s="163"/>
      <c r="E2160" s="165"/>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row>
    <row r="2161" ht="15.75" customHeight="1">
      <c r="A2161" s="162"/>
      <c r="B2161" s="163"/>
      <c r="C2161" s="164"/>
      <c r="D2161" s="163"/>
      <c r="E2161" s="165"/>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row>
    <row r="2162" ht="15.75" customHeight="1">
      <c r="A2162" s="162"/>
      <c r="B2162" s="163"/>
      <c r="C2162" s="164"/>
      <c r="D2162" s="163"/>
      <c r="E2162" s="165"/>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row>
    <row r="2163" ht="15.75" customHeight="1">
      <c r="A2163" s="162"/>
      <c r="B2163" s="163"/>
      <c r="C2163" s="164"/>
      <c r="D2163" s="163"/>
      <c r="E2163" s="165"/>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row>
    <row r="2164" ht="15.75" customHeight="1">
      <c r="A2164" s="162"/>
      <c r="B2164" s="163"/>
      <c r="C2164" s="164"/>
      <c r="D2164" s="163"/>
      <c r="E2164" s="165"/>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row>
    <row r="2165" ht="15.75" customHeight="1">
      <c r="A2165" s="162"/>
      <c r="B2165" s="163"/>
      <c r="C2165" s="164"/>
      <c r="D2165" s="163"/>
      <c r="E2165" s="165"/>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row>
    <row r="2166" ht="15.75" customHeight="1">
      <c r="A2166" s="162"/>
      <c r="B2166" s="163"/>
      <c r="C2166" s="164"/>
      <c r="D2166" s="163"/>
      <c r="E2166" s="165"/>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row>
    <row r="2167" ht="15.75" customHeight="1">
      <c r="A2167" s="162"/>
      <c r="B2167" s="163"/>
      <c r="C2167" s="164"/>
      <c r="D2167" s="163"/>
      <c r="E2167" s="165"/>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row>
    <row r="2168" ht="15.75" customHeight="1">
      <c r="A2168" s="162"/>
      <c r="B2168" s="163"/>
      <c r="C2168" s="164"/>
      <c r="D2168" s="163"/>
      <c r="E2168" s="165"/>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row>
    <row r="2169" ht="15.75" customHeight="1">
      <c r="A2169" s="162"/>
      <c r="B2169" s="163"/>
      <c r="C2169" s="164"/>
      <c r="D2169" s="163"/>
      <c r="E2169" s="165"/>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row>
    <row r="2170" ht="15.75" customHeight="1">
      <c r="A2170" s="162"/>
      <c r="B2170" s="163"/>
      <c r="C2170" s="164"/>
      <c r="D2170" s="163"/>
      <c r="E2170" s="165"/>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row>
  </sheetData>
  <mergeCells count="852">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A424:E424"/>
    <mergeCell ref="A425:E425"/>
    <mergeCell ref="A426:B426"/>
    <mergeCell ref="D438:D439"/>
    <mergeCell ref="E438:E439"/>
    <mergeCell ref="A427:A428"/>
    <mergeCell ref="D427:D428"/>
    <mergeCell ref="E427:E428"/>
    <mergeCell ref="A435:E435"/>
    <mergeCell ref="A436:E436"/>
    <mergeCell ref="A437:B437"/>
    <mergeCell ref="A438:A439"/>
    <mergeCell ref="A516:E516"/>
    <mergeCell ref="A517:B517"/>
    <mergeCell ref="A518:A519"/>
    <mergeCell ref="D518:D519"/>
    <mergeCell ref="E518:E519"/>
    <mergeCell ref="A528:E528"/>
    <mergeCell ref="A529:E529"/>
    <mergeCell ref="A530:B530"/>
    <mergeCell ref="A531:A532"/>
    <mergeCell ref="D531:D532"/>
    <mergeCell ref="E531:E532"/>
    <mergeCell ref="A537:E537"/>
    <mergeCell ref="A538:E538"/>
    <mergeCell ref="A539:B539"/>
    <mergeCell ref="D548:D549"/>
    <mergeCell ref="E548:E549"/>
    <mergeCell ref="A540:A541"/>
    <mergeCell ref="D540:D541"/>
    <mergeCell ref="E540:E541"/>
    <mergeCell ref="A545:E545"/>
    <mergeCell ref="A546:E546"/>
    <mergeCell ref="A547:B547"/>
    <mergeCell ref="A548:A549"/>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7:B827"/>
    <mergeCell ref="A828:A829"/>
    <mergeCell ref="D828:D829"/>
    <mergeCell ref="E828:E829"/>
    <mergeCell ref="A834:E834"/>
    <mergeCell ref="A835:E835"/>
    <mergeCell ref="A836:B836"/>
    <mergeCell ref="D859:D860"/>
    <mergeCell ref="E859:E860"/>
    <mergeCell ref="A837:A838"/>
    <mergeCell ref="D837:D838"/>
    <mergeCell ref="E837:E838"/>
    <mergeCell ref="A856:E856"/>
    <mergeCell ref="A857:E857"/>
    <mergeCell ref="A858:B858"/>
    <mergeCell ref="A859:A860"/>
    <mergeCell ref="A883:E883"/>
    <mergeCell ref="A884:E884"/>
    <mergeCell ref="A885:B885"/>
    <mergeCell ref="A886:A887"/>
    <mergeCell ref="D886:D887"/>
    <mergeCell ref="E886:E887"/>
    <mergeCell ref="A891:E891"/>
    <mergeCell ref="A892:E892"/>
    <mergeCell ref="A893:B893"/>
    <mergeCell ref="A894:A895"/>
    <mergeCell ref="D894:D895"/>
    <mergeCell ref="E894:E895"/>
    <mergeCell ref="A906:E906"/>
    <mergeCell ref="A907:E907"/>
    <mergeCell ref="A908:B908"/>
    <mergeCell ref="A909:A910"/>
    <mergeCell ref="D909:D910"/>
    <mergeCell ref="E909:E910"/>
    <mergeCell ref="A924:E924"/>
    <mergeCell ref="A925:E925"/>
    <mergeCell ref="A926:B926"/>
    <mergeCell ref="D937:D938"/>
    <mergeCell ref="E937:E938"/>
    <mergeCell ref="A927:A928"/>
    <mergeCell ref="D927:D928"/>
    <mergeCell ref="E927:E928"/>
    <mergeCell ref="A934:E934"/>
    <mergeCell ref="A935:E935"/>
    <mergeCell ref="A936:B936"/>
    <mergeCell ref="A937:A938"/>
    <mergeCell ref="A553:E553"/>
    <mergeCell ref="A554:E554"/>
    <mergeCell ref="A555:B555"/>
    <mergeCell ref="A556:A557"/>
    <mergeCell ref="D556:D557"/>
    <mergeCell ref="E556:E557"/>
    <mergeCell ref="A564:E564"/>
    <mergeCell ref="A565:E565"/>
    <mergeCell ref="A566:B566"/>
    <mergeCell ref="A567:A568"/>
    <mergeCell ref="D567:D568"/>
    <mergeCell ref="E567:E568"/>
    <mergeCell ref="A583:E583"/>
    <mergeCell ref="A584:E584"/>
    <mergeCell ref="A448:E448"/>
    <mergeCell ref="A449:E449"/>
    <mergeCell ref="A450:B450"/>
    <mergeCell ref="A451:A452"/>
    <mergeCell ref="D451:D452"/>
    <mergeCell ref="E451:E452"/>
    <mergeCell ref="A456:E456"/>
    <mergeCell ref="A457:E457"/>
    <mergeCell ref="A458:B458"/>
    <mergeCell ref="A459:A460"/>
    <mergeCell ref="D459:D460"/>
    <mergeCell ref="E459:E460"/>
    <mergeCell ref="A464:E464"/>
    <mergeCell ref="A465:E465"/>
    <mergeCell ref="A466:B466"/>
    <mergeCell ref="A467:A468"/>
    <mergeCell ref="D467:D468"/>
    <mergeCell ref="E467:E468"/>
    <mergeCell ref="A472:E472"/>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89:B789"/>
    <mergeCell ref="D803:D804"/>
    <mergeCell ref="E803:E804"/>
    <mergeCell ref="A790:A791"/>
    <mergeCell ref="D790:D791"/>
    <mergeCell ref="E790:E791"/>
    <mergeCell ref="A800:E800"/>
    <mergeCell ref="A801:E801"/>
    <mergeCell ref="A802:B802"/>
    <mergeCell ref="A803:A804"/>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5:E825"/>
    <mergeCell ref="A826:E826"/>
    <mergeCell ref="D1060:D1061"/>
    <mergeCell ref="E1060:E1061"/>
    <mergeCell ref="A1045:A1046"/>
    <mergeCell ref="D1045:D1046"/>
    <mergeCell ref="E1045:E1046"/>
    <mergeCell ref="A1057:E1057"/>
    <mergeCell ref="A1058:E1058"/>
    <mergeCell ref="A1059:B1059"/>
    <mergeCell ref="A1060:A1061"/>
    <mergeCell ref="A1305:E1305"/>
    <mergeCell ref="A1306:E1306"/>
    <mergeCell ref="A1307:B1307"/>
    <mergeCell ref="A1308:A1309"/>
    <mergeCell ref="D1308:D1309"/>
    <mergeCell ref="E1308:E1309"/>
    <mergeCell ref="A1315:E1315"/>
    <mergeCell ref="A1316:E1316"/>
    <mergeCell ref="A1317:B1317"/>
    <mergeCell ref="A1318:A1319"/>
    <mergeCell ref="D1318:D1319"/>
    <mergeCell ref="E1318:E1319"/>
    <mergeCell ref="A1324:E1324"/>
    <mergeCell ref="A1325:E1325"/>
    <mergeCell ref="A1197:E1197"/>
    <mergeCell ref="A1198:E1198"/>
    <mergeCell ref="A1199:B1199"/>
    <mergeCell ref="A1200:A1201"/>
    <mergeCell ref="D1200:D1201"/>
    <mergeCell ref="E1200:E1201"/>
    <mergeCell ref="A1214:E1214"/>
    <mergeCell ref="A1215:E1215"/>
    <mergeCell ref="A1216:B1216"/>
    <mergeCell ref="A1217:A1218"/>
    <mergeCell ref="D1217:D1218"/>
    <mergeCell ref="E1217:E1218"/>
    <mergeCell ref="A1225:E1225"/>
    <mergeCell ref="A1226:E1226"/>
    <mergeCell ref="A1227:B1227"/>
    <mergeCell ref="A1228:A1229"/>
    <mergeCell ref="D1228:D1229"/>
    <mergeCell ref="E1228:E1229"/>
    <mergeCell ref="A1235:E1235"/>
    <mergeCell ref="A1236:E1236"/>
    <mergeCell ref="A1237:B1237"/>
    <mergeCell ref="D1248:D1249"/>
    <mergeCell ref="E1248:E1249"/>
    <mergeCell ref="A1238:A1239"/>
    <mergeCell ref="D1238:D1239"/>
    <mergeCell ref="E1238:E1239"/>
    <mergeCell ref="A1245:E1245"/>
    <mergeCell ref="A1246:E1246"/>
    <mergeCell ref="A1247:B1247"/>
    <mergeCell ref="A1248:A1249"/>
    <mergeCell ref="A1259:E1259"/>
    <mergeCell ref="A1260:E1260"/>
    <mergeCell ref="A1261:B1261"/>
    <mergeCell ref="A1262:A1263"/>
    <mergeCell ref="D1262:D1263"/>
    <mergeCell ref="E1262:E1263"/>
    <mergeCell ref="A1268:E1268"/>
    <mergeCell ref="A1326:B1326"/>
    <mergeCell ref="A1327:A1328"/>
    <mergeCell ref="D1327:D1328"/>
    <mergeCell ref="E1327:E1328"/>
    <mergeCell ref="A1333:E1333"/>
    <mergeCell ref="A1334:E1334"/>
    <mergeCell ref="A1335:B1335"/>
    <mergeCell ref="A1481:E1481"/>
    <mergeCell ref="A1482:B1482"/>
    <mergeCell ref="A1483:A1484"/>
    <mergeCell ref="D1483:D1484"/>
    <mergeCell ref="E1483:E1484"/>
    <mergeCell ref="A1489:E1489"/>
    <mergeCell ref="A1490:E1490"/>
    <mergeCell ref="A1491:B1491"/>
    <mergeCell ref="A1492:A1493"/>
    <mergeCell ref="D1492:D1493"/>
    <mergeCell ref="E1492:E1493"/>
    <mergeCell ref="A1498:E1498"/>
    <mergeCell ref="A1499:E1499"/>
    <mergeCell ref="A1500:B1500"/>
    <mergeCell ref="D1515:D1516"/>
    <mergeCell ref="E1515:E1516"/>
    <mergeCell ref="A1501:A1502"/>
    <mergeCell ref="D1501:D1502"/>
    <mergeCell ref="E1501:E1502"/>
    <mergeCell ref="A1512:E1512"/>
    <mergeCell ref="A1513:E1513"/>
    <mergeCell ref="A1514:B1514"/>
    <mergeCell ref="A1515:A1516"/>
    <mergeCell ref="A1522:E1522"/>
    <mergeCell ref="A1523:E1523"/>
    <mergeCell ref="A1524:B1524"/>
    <mergeCell ref="A1525:A1526"/>
    <mergeCell ref="D1525:D1526"/>
    <mergeCell ref="E1525:E1526"/>
    <mergeCell ref="A1531:E1531"/>
    <mergeCell ref="A1532:E1532"/>
    <mergeCell ref="A1533:B1533"/>
    <mergeCell ref="A1534:A1535"/>
    <mergeCell ref="D1534:D1535"/>
    <mergeCell ref="E1534:E1535"/>
    <mergeCell ref="A1541:E1541"/>
    <mergeCell ref="A1542:E1542"/>
    <mergeCell ref="A1401:E1401"/>
    <mergeCell ref="A1402:E1402"/>
    <mergeCell ref="A1403:B1403"/>
    <mergeCell ref="A1404:A1405"/>
    <mergeCell ref="D1404:D1405"/>
    <mergeCell ref="E1404:E1405"/>
    <mergeCell ref="A1411:E1411"/>
    <mergeCell ref="A1412:E1412"/>
    <mergeCell ref="A1413:B1413"/>
    <mergeCell ref="A1414:A1415"/>
    <mergeCell ref="D1414:D1415"/>
    <mergeCell ref="E1414:E1415"/>
    <mergeCell ref="A1420:E1420"/>
    <mergeCell ref="A1421:E1421"/>
    <mergeCell ref="A1422:B1422"/>
    <mergeCell ref="A1423:A1424"/>
    <mergeCell ref="D1423:D1424"/>
    <mergeCell ref="E1423:E1424"/>
    <mergeCell ref="A1430:E1430"/>
    <mergeCell ref="A1431:E1431"/>
    <mergeCell ref="A1432:B1432"/>
    <mergeCell ref="D1461:D1462"/>
    <mergeCell ref="E1461:E1462"/>
    <mergeCell ref="A1433:A1434"/>
    <mergeCell ref="D1433:D1434"/>
    <mergeCell ref="E1433:E1434"/>
    <mergeCell ref="A1458:E1458"/>
    <mergeCell ref="A1459:E1459"/>
    <mergeCell ref="A1460:B1460"/>
    <mergeCell ref="A1461:A1462"/>
    <mergeCell ref="A1470:E1470"/>
    <mergeCell ref="A1471:E1471"/>
    <mergeCell ref="A1472:B1472"/>
    <mergeCell ref="A1473:A1474"/>
    <mergeCell ref="D1473:D1474"/>
    <mergeCell ref="E1473:E1474"/>
    <mergeCell ref="A1480:E1480"/>
    <mergeCell ref="A1543:B1543"/>
    <mergeCell ref="A1544:A1545"/>
    <mergeCell ref="D1544:D1545"/>
    <mergeCell ref="E1544:E1545"/>
    <mergeCell ref="A1550:E1550"/>
    <mergeCell ref="A1551:E1551"/>
    <mergeCell ref="A1552:B1552"/>
    <mergeCell ref="A1617:E1617"/>
    <mergeCell ref="A1618:E1618"/>
    <mergeCell ref="A1619:B1619"/>
    <mergeCell ref="A1620:A1621"/>
    <mergeCell ref="D1620:D1621"/>
    <mergeCell ref="E1620:E1621"/>
    <mergeCell ref="A1626:E1626"/>
    <mergeCell ref="A1627:E1627"/>
    <mergeCell ref="A1628:B1628"/>
    <mergeCell ref="A1629:A1630"/>
    <mergeCell ref="D1629:D1630"/>
    <mergeCell ref="E1629:E1630"/>
    <mergeCell ref="A1635:E1635"/>
    <mergeCell ref="A1636:E1636"/>
    <mergeCell ref="A1637:B1637"/>
    <mergeCell ref="A1638:A1639"/>
    <mergeCell ref="D1638:D1639"/>
    <mergeCell ref="E1638:E1639"/>
    <mergeCell ref="A1644:E1644"/>
    <mergeCell ref="A1645:E1645"/>
    <mergeCell ref="A1646:B1646"/>
    <mergeCell ref="D1656:D1657"/>
    <mergeCell ref="E1656:E1657"/>
    <mergeCell ref="A1647:A1648"/>
    <mergeCell ref="D1647:D1648"/>
    <mergeCell ref="E1647:E1648"/>
    <mergeCell ref="A1653:E1653"/>
    <mergeCell ref="A1654:E1654"/>
    <mergeCell ref="A1655:B1655"/>
    <mergeCell ref="A1656:A1657"/>
    <mergeCell ref="A1676:E1676"/>
    <mergeCell ref="A1677:B1677"/>
    <mergeCell ref="A1678:A1679"/>
    <mergeCell ref="D1678:D1679"/>
    <mergeCell ref="E1678:E1679"/>
    <mergeCell ref="A1666:E1666"/>
    <mergeCell ref="A1667:E1667"/>
    <mergeCell ref="A1668:B1668"/>
    <mergeCell ref="A1669:A1670"/>
    <mergeCell ref="D1669:D1670"/>
    <mergeCell ref="E1669:E1670"/>
    <mergeCell ref="A1675:E1675"/>
    <mergeCell ref="D1562:D1563"/>
    <mergeCell ref="E1562:E1563"/>
    <mergeCell ref="A1553:A1554"/>
    <mergeCell ref="D1553:D1554"/>
    <mergeCell ref="E1553:E1554"/>
    <mergeCell ref="A1559:E1559"/>
    <mergeCell ref="A1560:E1560"/>
    <mergeCell ref="A1561:B1561"/>
    <mergeCell ref="A1562:A1563"/>
    <mergeCell ref="A1568:E1568"/>
    <mergeCell ref="A1569:E1569"/>
    <mergeCell ref="A1570:B1570"/>
    <mergeCell ref="A1571:A1572"/>
    <mergeCell ref="D1571:D1572"/>
    <mergeCell ref="E1571:E1572"/>
    <mergeCell ref="A1578:E1578"/>
    <mergeCell ref="A1579:E1579"/>
    <mergeCell ref="A1580:B1580"/>
    <mergeCell ref="A1581:A1582"/>
    <mergeCell ref="D1581:D1582"/>
    <mergeCell ref="E1581:E1582"/>
    <mergeCell ref="A1588:E1588"/>
    <mergeCell ref="A1589:E1589"/>
    <mergeCell ref="A1590:B1590"/>
    <mergeCell ref="A1591:A1592"/>
    <mergeCell ref="D1591:D1592"/>
    <mergeCell ref="E1591:E1592"/>
    <mergeCell ref="A1598:E1598"/>
    <mergeCell ref="A1599:E1599"/>
    <mergeCell ref="A1600:B1600"/>
    <mergeCell ref="D1611:D1612"/>
    <mergeCell ref="E1611:E1612"/>
    <mergeCell ref="A1601:A1602"/>
    <mergeCell ref="D1601:D1602"/>
    <mergeCell ref="E1601:E1602"/>
    <mergeCell ref="A1608:E1608"/>
    <mergeCell ref="A1609:E1609"/>
    <mergeCell ref="A1610:B1610"/>
    <mergeCell ref="A1611:A1612"/>
    <mergeCell ref="A1025:E1025"/>
    <mergeCell ref="A1026:B1026"/>
    <mergeCell ref="A1027:A1028"/>
    <mergeCell ref="D1027:D1028"/>
    <mergeCell ref="E1027:E1028"/>
    <mergeCell ref="A1033:E1033"/>
    <mergeCell ref="A1034:E1034"/>
    <mergeCell ref="A1035:B1035"/>
    <mergeCell ref="A1036:A1037"/>
    <mergeCell ref="D1036:D1037"/>
    <mergeCell ref="E1036:E1037"/>
    <mergeCell ref="A1042:E1042"/>
    <mergeCell ref="A1043:E1043"/>
    <mergeCell ref="A1044:B1044"/>
    <mergeCell ref="A1069:E1069"/>
    <mergeCell ref="A1070:E1070"/>
    <mergeCell ref="A1071:B1071"/>
    <mergeCell ref="A1072:A1073"/>
    <mergeCell ref="D1072:D1073"/>
    <mergeCell ref="E1072:E1073"/>
    <mergeCell ref="A1078:E1078"/>
    <mergeCell ref="A1079:E1079"/>
    <mergeCell ref="A1080:B1080"/>
    <mergeCell ref="A1081:A1082"/>
    <mergeCell ref="D1081:D1082"/>
    <mergeCell ref="E1081:E1082"/>
    <mergeCell ref="A1087:E1087"/>
    <mergeCell ref="A1088:E1088"/>
    <mergeCell ref="A949:E949"/>
    <mergeCell ref="A950:E950"/>
    <mergeCell ref="A951:B951"/>
    <mergeCell ref="A952:A953"/>
    <mergeCell ref="D952:D953"/>
    <mergeCell ref="E952:E953"/>
    <mergeCell ref="A963:E963"/>
    <mergeCell ref="A964:E964"/>
    <mergeCell ref="A965:B965"/>
    <mergeCell ref="A966:A967"/>
    <mergeCell ref="D966:D967"/>
    <mergeCell ref="E966:E967"/>
    <mergeCell ref="A975:E975"/>
    <mergeCell ref="A976:E976"/>
    <mergeCell ref="A977:B977"/>
    <mergeCell ref="A978:A979"/>
    <mergeCell ref="D978:D979"/>
    <mergeCell ref="E978:E979"/>
    <mergeCell ref="A984:E984"/>
    <mergeCell ref="A985:E985"/>
    <mergeCell ref="A986:B986"/>
    <mergeCell ref="D1006:D1007"/>
    <mergeCell ref="E1006:E1007"/>
    <mergeCell ref="A987:A988"/>
    <mergeCell ref="D987:D988"/>
    <mergeCell ref="E987:E988"/>
    <mergeCell ref="A1003:E1003"/>
    <mergeCell ref="A1004:E1004"/>
    <mergeCell ref="A1005:B1005"/>
    <mergeCell ref="A1006:A1007"/>
    <mergeCell ref="A1015:E1015"/>
    <mergeCell ref="A1016:E1016"/>
    <mergeCell ref="A1017:B1017"/>
    <mergeCell ref="A1018:A1019"/>
    <mergeCell ref="D1018:D1019"/>
    <mergeCell ref="E1018:E1019"/>
    <mergeCell ref="A1024:E1024"/>
    <mergeCell ref="A1089:B1089"/>
    <mergeCell ref="A1090:A1091"/>
    <mergeCell ref="D1090:D1091"/>
    <mergeCell ref="E1090:E1091"/>
    <mergeCell ref="A1099:E1099"/>
    <mergeCell ref="A1100:E1100"/>
    <mergeCell ref="A1101:B1101"/>
    <mergeCell ref="D1111:D1112"/>
    <mergeCell ref="E1111:E1112"/>
    <mergeCell ref="A1102:A1103"/>
    <mergeCell ref="D1102:D1103"/>
    <mergeCell ref="E1102:E1103"/>
    <mergeCell ref="A1108:E1108"/>
    <mergeCell ref="A1109:E1109"/>
    <mergeCell ref="A1110:B1110"/>
    <mergeCell ref="A1111:A1112"/>
    <mergeCell ref="A1125:E1125"/>
    <mergeCell ref="A1126:E1126"/>
    <mergeCell ref="A1127:B1127"/>
    <mergeCell ref="A1128:A1129"/>
    <mergeCell ref="D1128:D1129"/>
    <mergeCell ref="E1128:E1129"/>
    <mergeCell ref="A1144:E1144"/>
    <mergeCell ref="A1145:E1145"/>
    <mergeCell ref="A1146:B1146"/>
    <mergeCell ref="A1147:A1148"/>
    <mergeCell ref="D1147:D1148"/>
    <mergeCell ref="E1147:E1148"/>
    <mergeCell ref="A1153:E1153"/>
    <mergeCell ref="A1154:E1154"/>
    <mergeCell ref="A1155:B1155"/>
    <mergeCell ref="A1156:A1157"/>
    <mergeCell ref="D1156:D1157"/>
    <mergeCell ref="E1156:E1157"/>
    <mergeCell ref="A1161:E1161"/>
    <mergeCell ref="A1162:E1162"/>
    <mergeCell ref="A1163:B1163"/>
    <mergeCell ref="D1183:D1184"/>
    <mergeCell ref="E1183:E1184"/>
    <mergeCell ref="A1164:A1165"/>
    <mergeCell ref="D1164:D1165"/>
    <mergeCell ref="E1164:E1165"/>
    <mergeCell ref="A1180:E1180"/>
    <mergeCell ref="A1181:E1181"/>
    <mergeCell ref="A1182:B1182"/>
    <mergeCell ref="A1183:A1184"/>
    <mergeCell ref="A1269:E1269"/>
    <mergeCell ref="A1270:B1270"/>
    <mergeCell ref="A1271:A1272"/>
    <mergeCell ref="D1271:D1272"/>
    <mergeCell ref="E1271:E1272"/>
    <mergeCell ref="A1277:E1277"/>
    <mergeCell ref="A1278:E1278"/>
    <mergeCell ref="A1279:B1279"/>
    <mergeCell ref="A1280:A1281"/>
    <mergeCell ref="D1280:D1281"/>
    <mergeCell ref="E1280:E1281"/>
    <mergeCell ref="A1287:E1287"/>
    <mergeCell ref="A1288:E1288"/>
    <mergeCell ref="A1289:B1289"/>
    <mergeCell ref="D1299:D1300"/>
    <mergeCell ref="E1299:E1300"/>
    <mergeCell ref="A1290:A1291"/>
    <mergeCell ref="D1290:D1291"/>
    <mergeCell ref="E1290:E1291"/>
    <mergeCell ref="A1296:E1296"/>
    <mergeCell ref="A1297:E1297"/>
    <mergeCell ref="A1298:B1298"/>
    <mergeCell ref="A1299:A1300"/>
    <mergeCell ref="D1344:D1345"/>
    <mergeCell ref="E1344:E1345"/>
    <mergeCell ref="A1336:A1337"/>
    <mergeCell ref="D1336:D1337"/>
    <mergeCell ref="E1336:E1337"/>
    <mergeCell ref="A1341:E1341"/>
    <mergeCell ref="A1342:E1342"/>
    <mergeCell ref="A1343:B1343"/>
    <mergeCell ref="A1344:A1345"/>
    <mergeCell ref="A1351:E1351"/>
    <mergeCell ref="A1352:E1352"/>
    <mergeCell ref="A1353:B1353"/>
    <mergeCell ref="A1354:A1355"/>
    <mergeCell ref="D1354:D1355"/>
    <mergeCell ref="E1354:E1355"/>
    <mergeCell ref="A1361:E1361"/>
    <mergeCell ref="A1362:E1362"/>
    <mergeCell ref="A1363:B1363"/>
    <mergeCell ref="A1364:A1365"/>
    <mergeCell ref="D1364:D1365"/>
    <mergeCell ref="E1364:E1365"/>
    <mergeCell ref="A1370:E1370"/>
    <mergeCell ref="A1371:E1371"/>
    <mergeCell ref="A1372:B1372"/>
    <mergeCell ref="A1373:A1374"/>
    <mergeCell ref="D1373:D1374"/>
    <mergeCell ref="E1373:E1374"/>
    <mergeCell ref="A1380:E1380"/>
    <mergeCell ref="A1381:E1381"/>
    <mergeCell ref="A1382:B1382"/>
    <mergeCell ref="D1395:D1396"/>
    <mergeCell ref="E1395:E1396"/>
    <mergeCell ref="A1383:A1384"/>
    <mergeCell ref="D1383:D1384"/>
    <mergeCell ref="E1383:E1384"/>
    <mergeCell ref="A1392:E1392"/>
    <mergeCell ref="A1393:E1393"/>
    <mergeCell ref="A1394:B1394"/>
    <mergeCell ref="A1395:A1396"/>
  </mergeCells>
  <conditionalFormatting sqref="C72 C1104:C1105">
    <cfRule type="notContainsBlanks" dxfId="0" priority="1">
      <formula>LEN(TRIM(C72))&gt;0</formula>
    </cfRule>
  </conditionalFormatting>
  <printOptions verticalCentered="1"/>
  <pageMargins bottom="0.5511811023622047" footer="0.0" header="0.0" left="0.7086614173228347" right="0.5118110236220472" top="0.7480314960629921"/>
  <pageSetup fitToHeight="0" paperSize="9" orientation="landscape" pageOrder="overThenDown"/>
  <headerFooter>
    <oddFooter>&amp;CPágina &amp;P de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2.13"/>
    <col customWidth="1" min="2" max="2" width="30.13"/>
    <col customWidth="1" min="3" max="3" width="17.75"/>
    <col customWidth="1" min="4" max="4" width="59.5"/>
    <col customWidth="1" min="5" max="5" width="13.63"/>
    <col customWidth="1" min="6" max="6" width="22.5"/>
    <col customWidth="1" min="7" max="7" width="10.88"/>
    <col customWidth="1" min="8" max="8" width="7.5"/>
    <col customWidth="1" min="9" max="58" width="2.63"/>
  </cols>
  <sheetData>
    <row r="1">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c r="A2" s="6"/>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c r="A3" s="6"/>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c r="A4" s="7"/>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ht="13.5" customHeight="1">
      <c r="A5" s="8" t="s">
        <v>1252</v>
      </c>
      <c r="B5" s="9"/>
      <c r="C5" s="9"/>
      <c r="D5" s="9"/>
      <c r="E5" s="9"/>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ht="13.5" customHeight="1">
      <c r="A6" s="10" t="s">
        <v>2</v>
      </c>
      <c r="B6" s="11"/>
      <c r="C6" s="11"/>
      <c r="D6" s="11"/>
      <c r="E6" s="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ht="13.5" customHeight="1">
      <c r="A7" s="13" t="s">
        <v>3</v>
      </c>
      <c r="B7" s="11"/>
      <c r="C7" s="11"/>
      <c r="D7" s="11"/>
      <c r="E7" s="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c r="A8" s="14" t="s">
        <v>4</v>
      </c>
      <c r="B8" s="15"/>
      <c r="C8" s="16" t="s">
        <v>5</v>
      </c>
      <c r="D8" s="17" t="s">
        <v>6</v>
      </c>
      <c r="E8" s="18" t="s">
        <v>7</v>
      </c>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row>
    <row r="9" ht="13.5" customHeight="1">
      <c r="A9" s="20" t="s">
        <v>8</v>
      </c>
      <c r="B9" s="21" t="s">
        <v>9</v>
      </c>
      <c r="C9" s="15"/>
      <c r="D9" s="20" t="s">
        <v>10</v>
      </c>
      <c r="E9" s="22" t="s">
        <v>11</v>
      </c>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row>
    <row r="10">
      <c r="A10" s="24"/>
      <c r="B10" s="25" t="s">
        <v>12</v>
      </c>
      <c r="C10" s="26" t="s">
        <v>13</v>
      </c>
      <c r="D10" s="24"/>
      <c r="E10" s="24"/>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row>
    <row r="11" ht="27.75" customHeight="1">
      <c r="A11" s="27">
        <v>45346.0</v>
      </c>
      <c r="B11" s="28" t="s">
        <v>14</v>
      </c>
      <c r="C11" s="29" t="s">
        <v>15</v>
      </c>
      <c r="D11" s="30" t="s">
        <v>16</v>
      </c>
      <c r="E11" s="31">
        <v>1344.0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ht="16.5" customHeight="1">
      <c r="A12" s="32">
        <v>45355.0</v>
      </c>
      <c r="B12" s="30" t="s">
        <v>17</v>
      </c>
      <c r="C12" s="33" t="s">
        <v>18</v>
      </c>
      <c r="D12" s="30" t="s">
        <v>19</v>
      </c>
      <c r="E12" s="34">
        <v>275.0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ht="15.75" customHeight="1">
      <c r="A13" s="35" t="s">
        <v>20</v>
      </c>
      <c r="B13" s="36"/>
      <c r="C13" s="36"/>
      <c r="D13" s="36"/>
      <c r="E13" s="37">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row>
    <row r="14" ht="15.75" customHeight="1">
      <c r="A14" s="38"/>
      <c r="B14" s="39"/>
      <c r="C14" s="39"/>
      <c r="D14" s="39"/>
      <c r="E14" s="40"/>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ht="13.5" customHeight="1">
      <c r="A15" s="10" t="s">
        <v>2</v>
      </c>
      <c r="B15" s="11"/>
      <c r="C15" s="11"/>
      <c r="D15" s="11"/>
      <c r="E15" s="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ht="18.75" customHeight="1">
      <c r="A16" s="13" t="s">
        <v>21</v>
      </c>
      <c r="B16" s="11"/>
      <c r="C16" s="11"/>
      <c r="D16" s="11"/>
      <c r="E16" s="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ht="15.75" customHeight="1">
      <c r="A17" s="14" t="s">
        <v>22</v>
      </c>
      <c r="B17" s="15"/>
      <c r="C17" s="16" t="s">
        <v>23</v>
      </c>
      <c r="D17" s="17" t="s">
        <v>24</v>
      </c>
      <c r="E17" s="18" t="s">
        <v>7</v>
      </c>
      <c r="F17" s="41"/>
      <c r="G17" s="41"/>
      <c r="H17" s="41"/>
      <c r="I17" s="41"/>
      <c r="J17" s="42"/>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row>
    <row r="18" ht="13.5" customHeight="1">
      <c r="A18" s="20" t="s">
        <v>8</v>
      </c>
      <c r="B18" s="21" t="s">
        <v>9</v>
      </c>
      <c r="C18" s="15"/>
      <c r="D18" s="20" t="s">
        <v>10</v>
      </c>
      <c r="E18" s="22" t="s">
        <v>11</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row>
    <row r="19" ht="15.75" customHeight="1">
      <c r="A19" s="24"/>
      <c r="B19" s="25" t="s">
        <v>12</v>
      </c>
      <c r="C19" s="26" t="s">
        <v>13</v>
      </c>
      <c r="D19" s="24"/>
      <c r="E19" s="24"/>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row>
    <row r="20" ht="27.75" customHeight="1">
      <c r="A20" s="27">
        <v>45343.0</v>
      </c>
      <c r="B20" s="28" t="s">
        <v>25</v>
      </c>
      <c r="C20" s="29" t="s">
        <v>26</v>
      </c>
      <c r="D20" s="30" t="s">
        <v>27</v>
      </c>
      <c r="E20" s="31">
        <v>1600.0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ht="27.75" customHeight="1">
      <c r="A21" s="27" t="s">
        <v>28</v>
      </c>
      <c r="B21" s="28" t="s">
        <v>29</v>
      </c>
      <c r="C21" s="29" t="s">
        <v>30</v>
      </c>
      <c r="D21" s="30" t="s">
        <v>31</v>
      </c>
      <c r="E21" s="31">
        <v>560.0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ht="27.75" customHeight="1">
      <c r="A22" s="27">
        <v>45345.0</v>
      </c>
      <c r="B22" s="28"/>
      <c r="C22" s="29" t="s">
        <v>32</v>
      </c>
      <c r="D22" s="30" t="s">
        <v>33</v>
      </c>
      <c r="E22" s="31">
        <v>35.0</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ht="27.75" customHeight="1">
      <c r="A23" s="27">
        <v>45344.0</v>
      </c>
      <c r="B23" s="28" t="s">
        <v>34</v>
      </c>
      <c r="C23" s="29" t="s">
        <v>35</v>
      </c>
      <c r="D23" s="30" t="s">
        <v>36</v>
      </c>
      <c r="E23" s="31">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ht="27.75" customHeight="1">
      <c r="A24" s="27">
        <v>45344.0</v>
      </c>
      <c r="B24" s="28" t="s">
        <v>37</v>
      </c>
      <c r="C24" s="29" t="s">
        <v>38</v>
      </c>
      <c r="D24" s="30" t="s">
        <v>39</v>
      </c>
      <c r="E24" s="31">
        <v>400.0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ht="27.75" customHeight="1">
      <c r="A25" s="27">
        <v>45344.0</v>
      </c>
      <c r="B25" s="28" t="s">
        <v>40</v>
      </c>
      <c r="C25" s="29" t="s">
        <v>41</v>
      </c>
      <c r="D25" s="30" t="s">
        <v>42</v>
      </c>
      <c r="E25" s="31">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ht="27.75" customHeight="1">
      <c r="A26" s="27">
        <v>45343.0</v>
      </c>
      <c r="B26" s="28" t="s">
        <v>43</v>
      </c>
      <c r="C26" s="29" t="s">
        <v>44</v>
      </c>
      <c r="D26" s="30" t="s">
        <v>45</v>
      </c>
      <c r="E26" s="31">
        <v>194.0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ht="27.75" customHeight="1">
      <c r="A27" s="27">
        <v>45344.0</v>
      </c>
      <c r="B27" s="28" t="s">
        <v>46</v>
      </c>
      <c r="C27" s="29" t="s">
        <v>47</v>
      </c>
      <c r="D27" s="30" t="s">
        <v>48</v>
      </c>
      <c r="E27" s="31">
        <v>26.0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ht="15.75" customHeight="1">
      <c r="A28" s="43" t="s">
        <v>20</v>
      </c>
      <c r="B28" s="44"/>
      <c r="C28" s="45"/>
      <c r="D28" s="46"/>
      <c r="E28" s="47">
        <f>SUM(E20:E27)</f>
        <v>2892.95</v>
      </c>
      <c r="F28" s="48"/>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row>
    <row r="29" ht="15.75" customHeight="1">
      <c r="A29" s="38"/>
      <c r="B29" s="39"/>
      <c r="C29" s="39"/>
      <c r="D29" s="39"/>
      <c r="E29" s="40"/>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ht="13.5" customHeight="1">
      <c r="A30" s="50" t="s">
        <v>49</v>
      </c>
      <c r="B30" s="11"/>
      <c r="C30" s="11"/>
      <c r="D30" s="11"/>
      <c r="E30" s="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ht="13.5" customHeight="1">
      <c r="A31" s="13" t="s">
        <v>21</v>
      </c>
      <c r="B31" s="11"/>
      <c r="C31" s="11"/>
      <c r="D31" s="11"/>
      <c r="E31" s="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ht="15.75" customHeight="1">
      <c r="A32" s="14" t="s">
        <v>22</v>
      </c>
      <c r="B32" s="15"/>
      <c r="C32" s="16" t="s">
        <v>23</v>
      </c>
      <c r="D32" s="17" t="s">
        <v>24</v>
      </c>
      <c r="E32" s="18" t="s">
        <v>7</v>
      </c>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row>
    <row r="33" ht="13.5" customHeight="1">
      <c r="A33" s="20" t="s">
        <v>8</v>
      </c>
      <c r="B33" s="21" t="s">
        <v>9</v>
      </c>
      <c r="C33" s="15"/>
      <c r="D33" s="20" t="s">
        <v>10</v>
      </c>
      <c r="E33" s="22"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ht="15.75" customHeight="1">
      <c r="A34" s="24"/>
      <c r="B34" s="25" t="s">
        <v>12</v>
      </c>
      <c r="C34" s="26" t="s">
        <v>13</v>
      </c>
      <c r="D34" s="24"/>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ht="27.75" customHeight="1">
      <c r="A35" s="27">
        <v>45356.0</v>
      </c>
      <c r="B35" s="28" t="s">
        <v>50</v>
      </c>
      <c r="C35" s="29" t="s">
        <v>51</v>
      </c>
      <c r="D35" s="30" t="s">
        <v>52</v>
      </c>
      <c r="E35" s="31">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ht="15.75" customHeight="1">
      <c r="A36" s="43" t="s">
        <v>20</v>
      </c>
      <c r="B36" s="44"/>
      <c r="C36" s="45"/>
      <c r="D36" s="46"/>
      <c r="E36" s="47">
        <f>SUM(E35)</f>
        <v>6518.4</v>
      </c>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row>
    <row r="37" ht="15.75" customHeight="1">
      <c r="A37" s="38"/>
      <c r="B37" s="39"/>
      <c r="C37" s="39"/>
      <c r="D37" s="39"/>
      <c r="E37" s="40"/>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ht="13.5" customHeight="1">
      <c r="A38" s="10" t="s">
        <v>2</v>
      </c>
      <c r="B38" s="11"/>
      <c r="C38" s="11"/>
      <c r="D38" s="11"/>
      <c r="E38" s="1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ht="13.5" customHeight="1">
      <c r="A39" s="13" t="s">
        <v>53</v>
      </c>
      <c r="B39" s="11"/>
      <c r="C39" s="11"/>
      <c r="D39" s="11"/>
      <c r="E39" s="1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ht="15.75" customHeight="1">
      <c r="A40" s="51" t="s">
        <v>54</v>
      </c>
      <c r="B40" s="15"/>
      <c r="C40" s="16" t="s">
        <v>55</v>
      </c>
      <c r="D40" s="17" t="s">
        <v>56</v>
      </c>
      <c r="E40" s="18" t="s">
        <v>7</v>
      </c>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row>
    <row r="41" ht="13.5" customHeight="1">
      <c r="A41" s="20" t="s">
        <v>8</v>
      </c>
      <c r="B41" s="21" t="s">
        <v>9</v>
      </c>
      <c r="C41" s="15"/>
      <c r="D41" s="20" t="s">
        <v>10</v>
      </c>
      <c r="E41" s="22" t="s">
        <v>11</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row>
    <row r="42" ht="15.75" customHeight="1">
      <c r="A42" s="24"/>
      <c r="B42" s="25" t="s">
        <v>12</v>
      </c>
      <c r="C42" s="26" t="s">
        <v>13</v>
      </c>
      <c r="D42" s="24"/>
      <c r="E42" s="24"/>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row>
    <row r="43" ht="15.75" customHeight="1">
      <c r="A43" s="27">
        <v>45356.0</v>
      </c>
      <c r="B43" s="52" t="s">
        <v>57</v>
      </c>
      <c r="C43" s="52" t="s">
        <v>58</v>
      </c>
      <c r="D43" s="53" t="s">
        <v>59</v>
      </c>
      <c r="E43" s="5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row>
    <row r="44" ht="15.75" customHeight="1">
      <c r="A44" s="27">
        <v>45421.0</v>
      </c>
      <c r="B44" s="52" t="s">
        <v>60</v>
      </c>
      <c r="C44" s="52" t="s">
        <v>61</v>
      </c>
      <c r="D44" s="52" t="s">
        <v>62</v>
      </c>
      <c r="E44" s="55">
        <v>150.0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row>
    <row r="45" ht="15.75" customHeight="1">
      <c r="A45" s="43" t="s">
        <v>20</v>
      </c>
      <c r="B45" s="44"/>
      <c r="C45" s="45"/>
      <c r="D45" s="46"/>
      <c r="E45" s="37">
        <f>SUM(E43:E44)</f>
        <v>2292.5</v>
      </c>
      <c r="F45" s="48"/>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row>
    <row r="46" ht="15.75" customHeight="1">
      <c r="A46" s="38"/>
      <c r="B46" s="39"/>
      <c r="C46" s="39"/>
      <c r="D46" s="39"/>
      <c r="E46" s="40"/>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ht="13.5" customHeight="1">
      <c r="A47" s="50" t="s">
        <v>49</v>
      </c>
      <c r="B47" s="11"/>
      <c r="C47" s="11"/>
      <c r="D47" s="11"/>
      <c r="E47" s="12"/>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ht="13.5" customHeight="1">
      <c r="A48" s="13" t="s">
        <v>63</v>
      </c>
      <c r="B48" s="11"/>
      <c r="C48" s="11"/>
      <c r="D48" s="11"/>
      <c r="E48" s="1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ht="15.75" customHeight="1">
      <c r="A49" s="51" t="s">
        <v>54</v>
      </c>
      <c r="B49" s="15"/>
      <c r="C49" s="16" t="s">
        <v>55</v>
      </c>
      <c r="D49" s="17" t="s">
        <v>56</v>
      </c>
      <c r="E49" s="18" t="s">
        <v>7</v>
      </c>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row>
    <row r="50" ht="13.5" customHeight="1">
      <c r="A50" s="20" t="s">
        <v>8</v>
      </c>
      <c r="B50" s="21" t="s">
        <v>9</v>
      </c>
      <c r="C50" s="56"/>
      <c r="D50" s="20" t="s">
        <v>10</v>
      </c>
      <c r="E50" s="22"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ht="15.75" customHeight="1">
      <c r="A51" s="24"/>
      <c r="B51" s="25" t="s">
        <v>12</v>
      </c>
      <c r="C51" s="26" t="s">
        <v>13</v>
      </c>
      <c r="D51" s="24"/>
      <c r="E51" s="2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ht="15.75" customHeight="1">
      <c r="A52" s="57">
        <v>45357.0</v>
      </c>
      <c r="B52" s="52" t="s">
        <v>64</v>
      </c>
      <c r="C52" s="52" t="s">
        <v>65</v>
      </c>
      <c r="D52" s="58" t="s">
        <v>66</v>
      </c>
      <c r="E52" s="59">
        <v>3960.0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ht="15.75" customHeight="1">
      <c r="A53" s="57">
        <v>45364.0</v>
      </c>
      <c r="B53" s="52" t="s">
        <v>67</v>
      </c>
      <c r="C53" s="52" t="s">
        <v>68</v>
      </c>
      <c r="D53" s="60" t="s">
        <v>69</v>
      </c>
      <c r="E53" s="59">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ht="15.75" customHeight="1">
      <c r="A54" s="57">
        <v>45418.0</v>
      </c>
      <c r="B54" s="52" t="s">
        <v>70</v>
      </c>
      <c r="C54" s="52" t="s">
        <v>71</v>
      </c>
      <c r="D54" s="52" t="s">
        <v>72</v>
      </c>
      <c r="E54" s="59">
        <v>15.0</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ht="15.75" customHeight="1">
      <c r="A55" s="57">
        <v>45054.0</v>
      </c>
      <c r="B55" s="52" t="s">
        <v>70</v>
      </c>
      <c r="C55" s="52" t="s">
        <v>71</v>
      </c>
      <c r="D55" s="52" t="s">
        <v>73</v>
      </c>
      <c r="E55" s="59">
        <v>1800.0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ht="15.75" customHeight="1">
      <c r="A56" s="43" t="s">
        <v>20</v>
      </c>
      <c r="B56" s="44"/>
      <c r="C56" s="45"/>
      <c r="D56" s="46"/>
      <c r="E56" s="47">
        <f>SUM(E52:E55)</f>
        <v>8088.4</v>
      </c>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row>
    <row r="57" ht="15.75" customHeight="1">
      <c r="A57" s="38"/>
      <c r="B57" s="39"/>
      <c r="C57" s="39"/>
      <c r="D57" s="39"/>
      <c r="E57" s="40"/>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ht="13.5" customHeight="1">
      <c r="A58" s="50" t="s">
        <v>74</v>
      </c>
      <c r="B58" s="11"/>
      <c r="C58" s="11"/>
      <c r="D58" s="11"/>
      <c r="E58" s="1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ht="13.5" customHeight="1">
      <c r="A59" s="61" t="s">
        <v>75</v>
      </c>
      <c r="B59" s="39"/>
      <c r="C59" s="39"/>
      <c r="D59" s="39"/>
      <c r="E59" s="40"/>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ht="15.75" customHeight="1">
      <c r="A60" s="14" t="s">
        <v>76</v>
      </c>
      <c r="B60" s="15"/>
      <c r="C60" s="16" t="s">
        <v>77</v>
      </c>
      <c r="D60" s="17" t="s">
        <v>78</v>
      </c>
      <c r="E60" s="18" t="s">
        <v>7</v>
      </c>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row>
    <row r="61" ht="13.5" customHeight="1">
      <c r="A61" s="20" t="s">
        <v>8</v>
      </c>
      <c r="B61" s="21" t="s">
        <v>9</v>
      </c>
      <c r="C61" s="56"/>
      <c r="D61" s="20" t="s">
        <v>10</v>
      </c>
      <c r="E61" s="22"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ht="15.75" customHeight="1">
      <c r="A62" s="24"/>
      <c r="B62" s="25" t="s">
        <v>12</v>
      </c>
      <c r="C62" s="26" t="s">
        <v>13</v>
      </c>
      <c r="D62" s="24"/>
      <c r="E62" s="2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ht="15.75" customHeight="1">
      <c r="A63" s="57">
        <v>45344.0</v>
      </c>
      <c r="B63" s="52" t="s">
        <v>79</v>
      </c>
      <c r="C63" s="28" t="s">
        <v>18</v>
      </c>
      <c r="D63" s="58" t="s">
        <v>80</v>
      </c>
      <c r="E63" s="59">
        <v>2350.0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ht="15.75" customHeight="1">
      <c r="A64" s="62" t="s">
        <v>20</v>
      </c>
      <c r="B64" s="63"/>
      <c r="C64" s="64"/>
      <c r="D64" s="65"/>
      <c r="E64" s="66">
        <f>SUM(E63)</f>
        <v>2350</v>
      </c>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row>
    <row r="65" ht="15.75" customHeight="1">
      <c r="A65" s="38"/>
      <c r="B65" s="39"/>
      <c r="C65" s="39"/>
      <c r="D65" s="39"/>
      <c r="E65" s="40"/>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ht="13.5" customHeight="1">
      <c r="A66" s="50" t="s">
        <v>74</v>
      </c>
      <c r="B66" s="11"/>
      <c r="C66" s="11"/>
      <c r="D66" s="11"/>
      <c r="E66" s="1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ht="13.5" customHeight="1">
      <c r="A67" s="61" t="s">
        <v>81</v>
      </c>
      <c r="B67" s="39"/>
      <c r="C67" s="39"/>
      <c r="D67" s="39"/>
      <c r="E67" s="40"/>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ht="15.75" customHeight="1">
      <c r="A68" s="51" t="s">
        <v>82</v>
      </c>
      <c r="B68" s="15"/>
      <c r="C68" s="16" t="s">
        <v>83</v>
      </c>
      <c r="D68" s="17" t="s">
        <v>78</v>
      </c>
      <c r="E68" s="18" t="s">
        <v>7</v>
      </c>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row>
    <row r="69" ht="13.5" customHeight="1">
      <c r="A69" s="20" t="s">
        <v>8</v>
      </c>
      <c r="B69" s="21" t="s">
        <v>9</v>
      </c>
      <c r="C69" s="56"/>
      <c r="D69" s="20" t="s">
        <v>10</v>
      </c>
      <c r="E69" s="22" t="s">
        <v>11</v>
      </c>
      <c r="F69" s="3"/>
      <c r="G69" s="3"/>
      <c r="H69" s="3"/>
      <c r="I69" s="3"/>
      <c r="J69" s="3"/>
      <c r="K69" s="3"/>
      <c r="L69" s="3"/>
      <c r="M69" s="3"/>
      <c r="N69" s="3"/>
      <c r="O69" s="3"/>
      <c r="P69" s="3"/>
      <c r="Q69" s="3"/>
      <c r="R69" s="3"/>
      <c r="S69" s="3"/>
      <c r="T69" s="3"/>
      <c r="U69" s="3"/>
      <c r="V69" s="3"/>
      <c r="W69" s="3"/>
      <c r="X69" s="3"/>
      <c r="Y69" s="67"/>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ht="15.75" customHeight="1">
      <c r="A70" s="24"/>
      <c r="B70" s="25" t="s">
        <v>12</v>
      </c>
      <c r="C70" s="26" t="s">
        <v>13</v>
      </c>
      <c r="D70" s="24"/>
      <c r="E70" s="24"/>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ht="15.75" customHeight="1">
      <c r="A71" s="57">
        <v>45359.0</v>
      </c>
      <c r="B71" s="52" t="s">
        <v>84</v>
      </c>
      <c r="C71" s="28" t="s">
        <v>85</v>
      </c>
      <c r="D71" s="58" t="s">
        <v>86</v>
      </c>
      <c r="E71" s="59">
        <v>1600.0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row>
    <row r="72" ht="15.75" customHeight="1">
      <c r="A72" s="57"/>
      <c r="B72" s="52"/>
      <c r="C72" s="29"/>
      <c r="D72" s="58"/>
      <c r="E72" s="6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ht="15.75" customHeight="1">
      <c r="A73" s="62" t="s">
        <v>20</v>
      </c>
      <c r="B73" s="63"/>
      <c r="C73" s="64"/>
      <c r="D73" s="65"/>
      <c r="E73" s="66">
        <f>SUM(E71:E72)</f>
        <v>1600</v>
      </c>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row>
    <row r="74" ht="13.5" customHeight="1">
      <c r="A74" s="38"/>
      <c r="B74" s="39"/>
      <c r="C74" s="39"/>
      <c r="D74" s="39"/>
      <c r="E74" s="40"/>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ht="13.5" customHeight="1">
      <c r="A75" s="50" t="s">
        <v>74</v>
      </c>
      <c r="B75" s="11"/>
      <c r="C75" s="11"/>
      <c r="D75" s="11"/>
      <c r="E75" s="1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ht="13.5" customHeight="1">
      <c r="A76" s="61" t="s">
        <v>87</v>
      </c>
      <c r="B76" s="39"/>
      <c r="C76" s="39"/>
      <c r="D76" s="39"/>
      <c r="E76" s="40"/>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ht="15.75" customHeight="1">
      <c r="A77" s="51" t="s">
        <v>88</v>
      </c>
      <c r="B77" s="15"/>
      <c r="C77" s="16" t="s">
        <v>89</v>
      </c>
      <c r="D77" s="17" t="s">
        <v>90</v>
      </c>
      <c r="E77" s="18" t="s">
        <v>7</v>
      </c>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row>
    <row r="78" ht="13.5" customHeight="1">
      <c r="A78" s="20" t="s">
        <v>8</v>
      </c>
      <c r="B78" s="21" t="s">
        <v>9</v>
      </c>
      <c r="C78" s="56"/>
      <c r="D78" s="20" t="s">
        <v>10</v>
      </c>
      <c r="E78" s="22"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ht="15.75" customHeight="1">
      <c r="A79" s="24"/>
      <c r="B79" s="25" t="s">
        <v>12</v>
      </c>
      <c r="C79" s="26" t="s">
        <v>13</v>
      </c>
      <c r="D79" s="24"/>
      <c r="E79" s="24"/>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ht="15.75" customHeight="1">
      <c r="A80" s="57">
        <v>45315.0</v>
      </c>
      <c r="B80" s="52" t="s">
        <v>91</v>
      </c>
      <c r="C80" s="52" t="s">
        <v>92</v>
      </c>
      <c r="D80" s="58" t="s">
        <v>93</v>
      </c>
      <c r="E80" s="59">
        <v>2800.0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ht="15.75" customHeight="1">
      <c r="A81" s="57">
        <v>45324.0</v>
      </c>
      <c r="B81" s="52" t="s">
        <v>94</v>
      </c>
      <c r="C81" s="52" t="s">
        <v>95</v>
      </c>
      <c r="D81" s="58" t="s">
        <v>96</v>
      </c>
      <c r="E81" s="59">
        <v>120.0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ht="15.75" customHeight="1">
      <c r="A82" s="57">
        <v>45338.0</v>
      </c>
      <c r="B82" s="52" t="s">
        <v>97</v>
      </c>
      <c r="C82" s="52" t="s">
        <v>98</v>
      </c>
      <c r="D82" s="52" t="s">
        <v>99</v>
      </c>
      <c r="E82" s="59">
        <v>200.0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ht="15.75" customHeight="1">
      <c r="A83" s="57">
        <v>45338.0</v>
      </c>
      <c r="B83" s="52" t="s">
        <v>100</v>
      </c>
      <c r="C83" s="52" t="s">
        <v>101</v>
      </c>
      <c r="D83" s="58" t="s">
        <v>102</v>
      </c>
      <c r="E83" s="59">
        <v>30.0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ht="15.75" customHeight="1">
      <c r="A84" s="57">
        <v>45351.0</v>
      </c>
      <c r="B84" s="52" t="s">
        <v>103</v>
      </c>
      <c r="C84" s="52" t="s">
        <v>104</v>
      </c>
      <c r="D84" s="58" t="s">
        <v>105</v>
      </c>
      <c r="E84" s="59">
        <v>330.0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ht="15.75" customHeight="1">
      <c r="A85" s="57">
        <v>45351.0</v>
      </c>
      <c r="B85" s="52" t="s">
        <v>100</v>
      </c>
      <c r="C85" s="52" t="s">
        <v>101</v>
      </c>
      <c r="D85" s="58" t="s">
        <v>102</v>
      </c>
      <c r="E85" s="59">
        <v>30.0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ht="15.75" customHeight="1">
      <c r="A86" s="57">
        <v>45351.0</v>
      </c>
      <c r="B86" s="52" t="s">
        <v>106</v>
      </c>
      <c r="C86" s="52" t="s">
        <v>107</v>
      </c>
      <c r="D86" s="58" t="s">
        <v>108</v>
      </c>
      <c r="E86" s="59">
        <v>200.0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ht="15.75" customHeight="1">
      <c r="A87" s="57">
        <v>45351.0</v>
      </c>
      <c r="B87" s="52" t="s">
        <v>109</v>
      </c>
      <c r="C87" s="52" t="s">
        <v>110</v>
      </c>
      <c r="D87" s="58" t="s">
        <v>111</v>
      </c>
      <c r="E87" s="59">
        <v>40.0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ht="15.75" customHeight="1">
      <c r="A88" s="57">
        <v>45358.0</v>
      </c>
      <c r="B88" s="52" t="s">
        <v>112</v>
      </c>
      <c r="C88" s="52" t="s">
        <v>113</v>
      </c>
      <c r="D88" s="58" t="s">
        <v>114</v>
      </c>
      <c r="E88" s="59">
        <v>950.0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ht="15.75" customHeight="1">
      <c r="A89" s="57">
        <v>45369.0</v>
      </c>
      <c r="B89" s="52" t="s">
        <v>115</v>
      </c>
      <c r="C89" s="52" t="s">
        <v>116</v>
      </c>
      <c r="D89" s="58" t="s">
        <v>117</v>
      </c>
      <c r="E89" s="59">
        <v>200.0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ht="15.75" customHeight="1">
      <c r="A90" s="57">
        <v>45378.0</v>
      </c>
      <c r="B90" s="52" t="s">
        <v>118</v>
      </c>
      <c r="C90" s="52" t="s">
        <v>119</v>
      </c>
      <c r="D90" s="58" t="s">
        <v>120</v>
      </c>
      <c r="E90" s="59">
        <v>200.0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ht="15.75" customHeight="1">
      <c r="A91" s="57">
        <v>45383.0</v>
      </c>
      <c r="B91" s="52" t="s">
        <v>112</v>
      </c>
      <c r="C91" s="52" t="s">
        <v>113</v>
      </c>
      <c r="D91" s="58" t="s">
        <v>114</v>
      </c>
      <c r="E91" s="59">
        <v>1800.0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ht="15.75" customHeight="1">
      <c r="A92" s="57">
        <v>45406.0</v>
      </c>
      <c r="B92" s="52" t="s">
        <v>121</v>
      </c>
      <c r="C92" s="52" t="s">
        <v>122</v>
      </c>
      <c r="D92" s="58" t="s">
        <v>123</v>
      </c>
      <c r="E92" s="59">
        <v>900.0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ht="15.75" customHeight="1">
      <c r="A93" s="57">
        <v>45407.0</v>
      </c>
      <c r="B93" s="52" t="s">
        <v>124</v>
      </c>
      <c r="C93" s="52" t="s">
        <v>125</v>
      </c>
      <c r="D93" s="58" t="s">
        <v>126</v>
      </c>
      <c r="E93" s="59">
        <v>80.0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ht="15.75" customHeight="1">
      <c r="A94" s="69">
        <v>45412.0</v>
      </c>
      <c r="B94" s="70" t="s">
        <v>109</v>
      </c>
      <c r="C94" s="70" t="s">
        <v>110</v>
      </c>
      <c r="D94" s="71" t="s">
        <v>111</v>
      </c>
      <c r="E94" s="72">
        <v>40.0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ht="15.75" customHeight="1">
      <c r="A95" s="62" t="s">
        <v>20</v>
      </c>
      <c r="B95" s="63"/>
      <c r="C95" s="64"/>
      <c r="D95" s="65"/>
      <c r="E95" s="66">
        <f>SUM(E80:E94)</f>
        <v>7920</v>
      </c>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row>
    <row r="96" ht="15.75" customHeight="1">
      <c r="A96" s="38"/>
      <c r="B96" s="39"/>
      <c r="C96" s="39"/>
      <c r="D96" s="39"/>
      <c r="E96" s="40"/>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row>
    <row r="97" ht="15.75" customHeight="1">
      <c r="A97" s="10" t="s">
        <v>2</v>
      </c>
      <c r="B97" s="11"/>
      <c r="C97" s="11"/>
      <c r="D97" s="11"/>
      <c r="E97" s="12"/>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row>
    <row r="98" ht="15.75" customHeight="1">
      <c r="A98" s="13" t="s">
        <v>127</v>
      </c>
      <c r="B98" s="11"/>
      <c r="C98" s="11"/>
      <c r="D98" s="11"/>
      <c r="E98" s="12"/>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row>
    <row r="99" ht="15.75" customHeight="1">
      <c r="A99" s="51" t="s">
        <v>128</v>
      </c>
      <c r="B99" s="15"/>
      <c r="C99" s="16" t="s">
        <v>129</v>
      </c>
      <c r="D99" s="17" t="s">
        <v>130</v>
      </c>
      <c r="E99" s="18" t="s">
        <v>7</v>
      </c>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row>
    <row r="100" ht="15.75" customHeight="1">
      <c r="A100" s="20" t="s">
        <v>8</v>
      </c>
      <c r="B100" s="21" t="s">
        <v>9</v>
      </c>
      <c r="C100" s="73"/>
      <c r="D100" s="20" t="s">
        <v>10</v>
      </c>
      <c r="E100" s="22" t="s">
        <v>11</v>
      </c>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row>
    <row r="101" ht="15.75" customHeight="1">
      <c r="A101" s="24"/>
      <c r="B101" s="25" t="s">
        <v>12</v>
      </c>
      <c r="C101" s="26" t="s">
        <v>13</v>
      </c>
      <c r="D101" s="24"/>
      <c r="E101" s="24"/>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row>
    <row r="102" ht="15.75" customHeight="1">
      <c r="A102" s="27">
        <v>45355.0</v>
      </c>
      <c r="B102" s="53" t="s">
        <v>131</v>
      </c>
      <c r="C102" s="74" t="s">
        <v>132</v>
      </c>
      <c r="D102" s="58" t="s">
        <v>133</v>
      </c>
      <c r="E102" s="75">
        <v>269.37</v>
      </c>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row>
    <row r="103" ht="15.75" customHeight="1">
      <c r="A103" s="27">
        <v>45358.0</v>
      </c>
      <c r="B103" s="53" t="s">
        <v>134</v>
      </c>
      <c r="C103" s="53" t="s">
        <v>135</v>
      </c>
      <c r="D103" s="58" t="s">
        <v>136</v>
      </c>
      <c r="E103" s="75">
        <v>200.0</v>
      </c>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row>
    <row r="104" ht="15.75" customHeight="1">
      <c r="A104" s="27">
        <v>45364.0</v>
      </c>
      <c r="B104" s="53" t="s">
        <v>137</v>
      </c>
      <c r="C104" s="74" t="s">
        <v>138</v>
      </c>
      <c r="D104" s="58" t="s">
        <v>139</v>
      </c>
      <c r="E104" s="75">
        <v>560.0</v>
      </c>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row>
    <row r="105" ht="15.75" customHeight="1">
      <c r="A105" s="27">
        <v>45400.0</v>
      </c>
      <c r="B105" s="53" t="s">
        <v>140</v>
      </c>
      <c r="C105" s="74" t="s">
        <v>141</v>
      </c>
      <c r="D105" s="58" t="s">
        <v>142</v>
      </c>
      <c r="E105" s="75">
        <v>107.3</v>
      </c>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row>
    <row r="106" ht="15.75" customHeight="1">
      <c r="A106" s="27">
        <v>45400.0</v>
      </c>
      <c r="B106" s="53" t="s">
        <v>143</v>
      </c>
      <c r="C106" s="74" t="s">
        <v>144</v>
      </c>
      <c r="D106" s="58" t="s">
        <v>145</v>
      </c>
      <c r="E106" s="75">
        <v>950.0</v>
      </c>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row>
    <row r="107" ht="15.75" customHeight="1">
      <c r="A107" s="27">
        <v>45432.0</v>
      </c>
      <c r="B107" s="53" t="s">
        <v>146</v>
      </c>
      <c r="C107" s="74" t="s">
        <v>147</v>
      </c>
      <c r="D107" s="58" t="s">
        <v>148</v>
      </c>
      <c r="E107" s="75">
        <v>339.6</v>
      </c>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row>
    <row r="108" ht="15.75" customHeight="1">
      <c r="A108" s="43" t="s">
        <v>20</v>
      </c>
      <c r="B108" s="76"/>
      <c r="C108" s="77"/>
      <c r="D108" s="76"/>
      <c r="E108" s="78">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ht="15.75" customHeight="1">
      <c r="A109" s="79"/>
      <c r="B109" s="80"/>
      <c r="C109" s="81"/>
      <c r="D109" s="80"/>
      <c r="E109" s="82"/>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row>
    <row r="110" ht="15.75" customHeight="1">
      <c r="A110" s="10" t="s">
        <v>74</v>
      </c>
      <c r="B110" s="11"/>
      <c r="C110" s="11"/>
      <c r="D110" s="11"/>
      <c r="E110" s="1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ht="15.75" customHeight="1">
      <c r="A111" s="13" t="s">
        <v>149</v>
      </c>
      <c r="B111" s="11"/>
      <c r="C111" s="11"/>
      <c r="D111" s="11"/>
      <c r="E111" s="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ht="15.75" customHeight="1">
      <c r="A112" s="51" t="s">
        <v>128</v>
      </c>
      <c r="B112" s="15"/>
      <c r="C112" s="16" t="s">
        <v>129</v>
      </c>
      <c r="D112" s="17" t="s">
        <v>130</v>
      </c>
      <c r="E112" s="18"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ht="15.75" customHeight="1">
      <c r="A113" s="20" t="s">
        <v>8</v>
      </c>
      <c r="B113" s="21" t="s">
        <v>9</v>
      </c>
      <c r="C113" s="56"/>
      <c r="D113" s="20" t="s">
        <v>10</v>
      </c>
      <c r="E113" s="22"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ht="15.75" customHeight="1">
      <c r="A114" s="24"/>
      <c r="B114" s="25" t="s">
        <v>12</v>
      </c>
      <c r="C114" s="26" t="s">
        <v>13</v>
      </c>
      <c r="D114" s="24"/>
      <c r="E114" s="2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ht="15.75" customHeight="1">
      <c r="A115" s="83">
        <v>45351.0</v>
      </c>
      <c r="B115" s="84" t="s">
        <v>150</v>
      </c>
      <c r="C115" s="85" t="s">
        <v>151</v>
      </c>
      <c r="D115" s="58" t="s">
        <v>152</v>
      </c>
      <c r="E115" s="75">
        <v>1025.96</v>
      </c>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row>
    <row r="116" ht="15.75" customHeight="1">
      <c r="A116" s="83">
        <v>45432.0</v>
      </c>
      <c r="B116" s="84" t="s">
        <v>153</v>
      </c>
      <c r="C116" s="85" t="s">
        <v>154</v>
      </c>
      <c r="D116" s="58" t="s">
        <v>155</v>
      </c>
      <c r="E116" s="75">
        <v>21.04</v>
      </c>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row>
    <row r="117" ht="15.75" customHeight="1">
      <c r="A117" s="83">
        <v>45357.0</v>
      </c>
      <c r="B117" s="84" t="s">
        <v>156</v>
      </c>
      <c r="C117" s="85" t="s">
        <v>157</v>
      </c>
      <c r="D117" s="58" t="s">
        <v>158</v>
      </c>
      <c r="E117" s="75">
        <v>302.0</v>
      </c>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row>
    <row r="118" ht="15.75" customHeight="1">
      <c r="A118" s="83">
        <v>45359.0</v>
      </c>
      <c r="B118" s="84" t="s">
        <v>159</v>
      </c>
      <c r="C118" s="85" t="s">
        <v>160</v>
      </c>
      <c r="D118" s="58" t="s">
        <v>161</v>
      </c>
      <c r="E118" s="75">
        <v>783.92</v>
      </c>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row>
    <row r="119" ht="15.75" customHeight="1">
      <c r="A119" s="83">
        <v>45432.0</v>
      </c>
      <c r="B119" s="84" t="s">
        <v>153</v>
      </c>
      <c r="C119" s="85" t="s">
        <v>154</v>
      </c>
      <c r="D119" s="58" t="s">
        <v>162</v>
      </c>
      <c r="E119" s="75">
        <v>16.08</v>
      </c>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row>
    <row r="120" ht="15.75" customHeight="1">
      <c r="A120" s="83">
        <v>45362.0</v>
      </c>
      <c r="B120" s="84" t="s">
        <v>163</v>
      </c>
      <c r="C120" s="85" t="s">
        <v>164</v>
      </c>
      <c r="D120" s="58" t="s">
        <v>165</v>
      </c>
      <c r="E120" s="75">
        <v>3354.4</v>
      </c>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row>
    <row r="121" ht="15.75" customHeight="1">
      <c r="A121" s="83">
        <v>45432.0</v>
      </c>
      <c r="B121" s="84" t="s">
        <v>153</v>
      </c>
      <c r="C121" s="85" t="s">
        <v>154</v>
      </c>
      <c r="D121" s="58" t="s">
        <v>166</v>
      </c>
      <c r="E121" s="75">
        <v>145.6</v>
      </c>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row>
    <row r="122" ht="15.75" customHeight="1">
      <c r="A122" s="83">
        <v>45371.0</v>
      </c>
      <c r="B122" s="84" t="s">
        <v>167</v>
      </c>
      <c r="C122" s="85" t="s">
        <v>168</v>
      </c>
      <c r="D122" s="58" t="s">
        <v>169</v>
      </c>
      <c r="E122" s="75">
        <v>58.9</v>
      </c>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row>
    <row r="123" ht="15.75" customHeight="1">
      <c r="A123" s="83">
        <v>45378.0</v>
      </c>
      <c r="B123" s="84" t="s">
        <v>170</v>
      </c>
      <c r="C123" s="85" t="s">
        <v>171</v>
      </c>
      <c r="D123" s="58" t="s">
        <v>172</v>
      </c>
      <c r="E123" s="75">
        <v>1083.0</v>
      </c>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row>
    <row r="124" ht="15.75" customHeight="1">
      <c r="A124" s="83">
        <v>45432.0</v>
      </c>
      <c r="B124" s="84" t="s">
        <v>153</v>
      </c>
      <c r="C124" s="85" t="s">
        <v>154</v>
      </c>
      <c r="D124" s="58" t="s">
        <v>173</v>
      </c>
      <c r="E124" s="75">
        <v>57.0</v>
      </c>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row>
    <row r="125" ht="15.75" customHeight="1">
      <c r="A125" s="83">
        <v>45387.0</v>
      </c>
      <c r="B125" s="84" t="s">
        <v>174</v>
      </c>
      <c r="C125" s="85" t="s">
        <v>175</v>
      </c>
      <c r="D125" s="58" t="s">
        <v>176</v>
      </c>
      <c r="E125" s="75">
        <v>250.0</v>
      </c>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row>
    <row r="126" ht="15.75" customHeight="1">
      <c r="A126" s="83">
        <v>45388.0</v>
      </c>
      <c r="B126" s="84" t="s">
        <v>177</v>
      </c>
      <c r="C126" s="85" t="s">
        <v>178</v>
      </c>
      <c r="D126" s="58" t="s">
        <v>179</v>
      </c>
      <c r="E126" s="75">
        <v>194.0</v>
      </c>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row>
    <row r="127" ht="15.75" customHeight="1">
      <c r="A127" s="83">
        <v>45399.0</v>
      </c>
      <c r="B127" s="84" t="s">
        <v>180</v>
      </c>
      <c r="C127" s="85" t="s">
        <v>181</v>
      </c>
      <c r="D127" s="58" t="s">
        <v>182</v>
      </c>
      <c r="E127" s="75">
        <v>97.48</v>
      </c>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row>
    <row r="128" ht="15.75" customHeight="1">
      <c r="A128" s="83">
        <v>45432.0</v>
      </c>
      <c r="B128" s="84" t="s">
        <v>153</v>
      </c>
      <c r="C128" s="85" t="s">
        <v>154</v>
      </c>
      <c r="D128" s="58" t="s">
        <v>183</v>
      </c>
      <c r="E128" s="75">
        <v>2.52</v>
      </c>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row>
    <row r="129" ht="15.75" customHeight="1">
      <c r="A129" s="83">
        <v>45404.0</v>
      </c>
      <c r="B129" s="84" t="s">
        <v>184</v>
      </c>
      <c r="C129" s="85" t="s">
        <v>185</v>
      </c>
      <c r="D129" s="58" t="s">
        <v>186</v>
      </c>
      <c r="E129" s="75">
        <v>58.19</v>
      </c>
      <c r="F129" s="86"/>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row>
    <row r="130" ht="15.75" customHeight="1">
      <c r="A130" s="83">
        <v>45432.0</v>
      </c>
      <c r="B130" s="84" t="s">
        <v>153</v>
      </c>
      <c r="C130" s="85" t="s">
        <v>154</v>
      </c>
      <c r="D130" s="58" t="s">
        <v>187</v>
      </c>
      <c r="E130" s="75">
        <v>1.81</v>
      </c>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row>
    <row r="131" ht="15.75" customHeight="1">
      <c r="A131" s="87" t="s">
        <v>20</v>
      </c>
      <c r="B131" s="88"/>
      <c r="C131" s="89"/>
      <c r="D131" s="90"/>
      <c r="E131" s="47">
        <f>SUM(E115:E130)</f>
        <v>7451.9</v>
      </c>
      <c r="F131" s="49"/>
      <c r="G131" s="49"/>
      <c r="H131" s="49"/>
      <c r="I131" s="49"/>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ht="15.75" customHeight="1">
      <c r="A132" s="79"/>
      <c r="B132" s="80"/>
      <c r="C132" s="81"/>
      <c r="D132" s="80"/>
      <c r="E132" s="8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ht="15.75" customHeight="1">
      <c r="A133" s="50" t="s">
        <v>188</v>
      </c>
      <c r="B133" s="11"/>
      <c r="C133" s="11"/>
      <c r="D133" s="11"/>
      <c r="E133" s="1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ht="13.5" customHeight="1">
      <c r="A134" s="13" t="s">
        <v>189</v>
      </c>
      <c r="B134" s="11"/>
      <c r="C134" s="11"/>
      <c r="D134" s="11"/>
      <c r="E134" s="1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ht="28.5" customHeight="1">
      <c r="A135" s="14" t="s">
        <v>190</v>
      </c>
      <c r="B135" s="15"/>
      <c r="C135" s="16" t="s">
        <v>191</v>
      </c>
      <c r="D135" s="17" t="s">
        <v>192</v>
      </c>
      <c r="E135" s="18"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ht="18.0" customHeight="1">
      <c r="A136" s="20" t="s">
        <v>8</v>
      </c>
      <c r="B136" s="21" t="s">
        <v>9</v>
      </c>
      <c r="C136" s="56"/>
      <c r="D136" s="20" t="s">
        <v>10</v>
      </c>
      <c r="E136" s="22"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ht="13.5" customHeight="1">
      <c r="A137" s="24"/>
      <c r="B137" s="25" t="s">
        <v>12</v>
      </c>
      <c r="C137" s="26" t="s">
        <v>13</v>
      </c>
      <c r="D137" s="24"/>
      <c r="E137" s="24"/>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ht="15.75" customHeight="1">
      <c r="A138" s="27">
        <v>45024.0</v>
      </c>
      <c r="B138" s="52" t="s">
        <v>193</v>
      </c>
      <c r="C138" s="52" t="s">
        <v>194</v>
      </c>
      <c r="D138" s="58" t="s">
        <v>195</v>
      </c>
      <c r="E138" s="91">
        <v>2000.0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ht="15.75" customHeight="1">
      <c r="A139" s="27"/>
      <c r="B139" s="58"/>
      <c r="C139" s="92"/>
      <c r="D139" s="58"/>
      <c r="E139" s="91"/>
      <c r="F139" s="49"/>
      <c r="G139" s="49"/>
      <c r="H139" s="49"/>
      <c r="I139" s="49"/>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ht="15.75" customHeight="1">
      <c r="A140" s="87" t="s">
        <v>20</v>
      </c>
      <c r="B140" s="88"/>
      <c r="C140" s="89"/>
      <c r="D140" s="90"/>
      <c r="E140" s="47">
        <f>SUM(E137:E139)</f>
        <v>2000</v>
      </c>
      <c r="F140" s="49"/>
      <c r="G140" s="49"/>
      <c r="H140" s="49"/>
      <c r="I140" s="49"/>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ht="15.75" customHeight="1">
      <c r="A141" s="79"/>
      <c r="B141" s="80"/>
      <c r="C141" s="81"/>
      <c r="D141" s="80"/>
      <c r="E141" s="8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ht="15.75" customHeight="1">
      <c r="A142" s="93" t="s">
        <v>74</v>
      </c>
      <c r="B142" s="94"/>
      <c r="C142" s="94"/>
      <c r="D142" s="94"/>
      <c r="E142" s="95"/>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ht="15.75" customHeight="1">
      <c r="A143" s="96" t="s">
        <v>196</v>
      </c>
      <c r="E143" s="9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ht="15.75" customHeight="1">
      <c r="A144" s="14" t="s">
        <v>197</v>
      </c>
      <c r="B144" s="15"/>
      <c r="C144" s="16" t="s">
        <v>198</v>
      </c>
      <c r="D144" s="17" t="s">
        <v>199</v>
      </c>
      <c r="E144" s="18"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ht="15.75" customHeight="1">
      <c r="A145" s="20" t="s">
        <v>8</v>
      </c>
      <c r="B145" s="21" t="s">
        <v>9</v>
      </c>
      <c r="C145" s="56"/>
      <c r="D145" s="20" t="s">
        <v>10</v>
      </c>
      <c r="E145" s="22"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ht="15.75" customHeight="1">
      <c r="A146" s="24"/>
      <c r="B146" s="25" t="s">
        <v>12</v>
      </c>
      <c r="C146" s="25" t="s">
        <v>13</v>
      </c>
      <c r="D146" s="24"/>
      <c r="E146" s="24"/>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row>
    <row r="147" ht="15.75" customHeight="1">
      <c r="A147" s="27">
        <v>45324.0</v>
      </c>
      <c r="B147" s="52" t="s">
        <v>200</v>
      </c>
      <c r="C147" s="52" t="s">
        <v>201</v>
      </c>
      <c r="D147" s="52" t="s">
        <v>202</v>
      </c>
      <c r="E147" s="91">
        <v>7000.0</v>
      </c>
      <c r="F147" s="98"/>
      <c r="G147" s="99"/>
      <c r="H147" s="98"/>
      <c r="I147" s="10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ht="15.75" customHeight="1">
      <c r="A148" s="27">
        <v>45349.0</v>
      </c>
      <c r="B148" s="52" t="s">
        <v>203</v>
      </c>
      <c r="C148" s="52" t="s">
        <v>204</v>
      </c>
      <c r="D148" s="52" t="s">
        <v>205</v>
      </c>
      <c r="E148" s="91">
        <v>50.0</v>
      </c>
      <c r="F148" s="98"/>
      <c r="G148" s="98"/>
      <c r="H148" s="98"/>
      <c r="I148" s="10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ht="15.75" customHeight="1">
      <c r="A149" s="27">
        <v>45349.0</v>
      </c>
      <c r="B149" s="52" t="s">
        <v>206</v>
      </c>
      <c r="C149" s="52" t="s">
        <v>207</v>
      </c>
      <c r="D149" s="52" t="s">
        <v>208</v>
      </c>
      <c r="E149" s="91">
        <v>50.0</v>
      </c>
      <c r="F149" s="98"/>
      <c r="G149" s="98"/>
      <c r="H149" s="98"/>
      <c r="I149" s="10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ht="15.75" customHeight="1">
      <c r="A150" s="27">
        <v>45349.0</v>
      </c>
      <c r="B150" s="52" t="s">
        <v>209</v>
      </c>
      <c r="C150" s="52" t="s">
        <v>210</v>
      </c>
      <c r="D150" s="52" t="s">
        <v>211</v>
      </c>
      <c r="E150" s="91">
        <v>50.0</v>
      </c>
      <c r="F150" s="98"/>
      <c r="G150" s="98"/>
      <c r="H150" s="98"/>
      <c r="I150" s="10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ht="15.75" customHeight="1">
      <c r="A151" s="27">
        <v>45350.0</v>
      </c>
      <c r="B151" s="52" t="s">
        <v>212</v>
      </c>
      <c r="C151" s="52" t="s">
        <v>213</v>
      </c>
      <c r="D151" s="52" t="s">
        <v>214</v>
      </c>
      <c r="E151" s="91">
        <v>100.0</v>
      </c>
      <c r="F151" s="98"/>
      <c r="G151" s="98"/>
      <c r="H151" s="98"/>
      <c r="I151" s="10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ht="15.75" customHeight="1">
      <c r="A152" s="27">
        <v>45369.0</v>
      </c>
      <c r="B152" s="52" t="s">
        <v>215</v>
      </c>
      <c r="C152" s="52" t="s">
        <v>204</v>
      </c>
      <c r="D152" s="52" t="s">
        <v>216</v>
      </c>
      <c r="E152" s="91">
        <v>50.0</v>
      </c>
      <c r="F152" s="98"/>
      <c r="G152" s="98"/>
      <c r="H152" s="98"/>
      <c r="I152" s="10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ht="15.75" customHeight="1">
      <c r="A153" s="27">
        <v>45369.0</v>
      </c>
      <c r="B153" s="52" t="s">
        <v>217</v>
      </c>
      <c r="C153" s="52" t="s">
        <v>218</v>
      </c>
      <c r="D153" s="52" t="s">
        <v>219</v>
      </c>
      <c r="E153" s="91">
        <v>30.0</v>
      </c>
      <c r="F153" s="98"/>
      <c r="G153" s="98"/>
      <c r="H153" s="98"/>
      <c r="I153" s="10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ht="15.75" customHeight="1">
      <c r="A154" s="27">
        <v>45370.0</v>
      </c>
      <c r="B154" s="52" t="s">
        <v>220</v>
      </c>
      <c r="C154" s="52" t="s">
        <v>221</v>
      </c>
      <c r="D154" s="52" t="s">
        <v>222</v>
      </c>
      <c r="E154" s="91">
        <v>30.0</v>
      </c>
      <c r="F154" s="98"/>
      <c r="G154" s="98"/>
      <c r="H154" s="98"/>
      <c r="I154" s="10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ht="15.75" customHeight="1">
      <c r="A155" s="27">
        <v>45372.0</v>
      </c>
      <c r="B155" s="52" t="s">
        <v>220</v>
      </c>
      <c r="C155" s="52" t="s">
        <v>221</v>
      </c>
      <c r="D155" s="52" t="s">
        <v>223</v>
      </c>
      <c r="E155" s="91">
        <v>35.0</v>
      </c>
      <c r="F155" s="98"/>
      <c r="G155" s="98"/>
      <c r="H155" s="98"/>
      <c r="I155" s="10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ht="15.75" customHeight="1">
      <c r="A156" s="27">
        <v>45373.0</v>
      </c>
      <c r="B156" s="52" t="s">
        <v>217</v>
      </c>
      <c r="C156" s="52" t="s">
        <v>224</v>
      </c>
      <c r="D156" s="52" t="s">
        <v>225</v>
      </c>
      <c r="E156" s="91">
        <v>30.0</v>
      </c>
      <c r="F156" s="98"/>
      <c r="G156" s="98"/>
      <c r="H156" s="98"/>
      <c r="I156" s="10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ht="15.75" customHeight="1">
      <c r="A157" s="27">
        <v>45373.0</v>
      </c>
      <c r="B157" s="52" t="s">
        <v>215</v>
      </c>
      <c r="C157" s="52" t="s">
        <v>204</v>
      </c>
      <c r="D157" s="52" t="s">
        <v>226</v>
      </c>
      <c r="E157" s="91">
        <v>50.0</v>
      </c>
      <c r="F157" s="98"/>
      <c r="G157" s="98"/>
      <c r="H157" s="98"/>
      <c r="I157" s="10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ht="15.75" customHeight="1">
      <c r="A158" s="27">
        <v>45376.0</v>
      </c>
      <c r="B158" s="52" t="s">
        <v>227</v>
      </c>
      <c r="C158" s="52" t="s">
        <v>228</v>
      </c>
      <c r="D158" s="52" t="s">
        <v>229</v>
      </c>
      <c r="E158" s="91">
        <v>50.0</v>
      </c>
      <c r="F158" s="98"/>
      <c r="G158" s="98"/>
      <c r="H158" s="98"/>
      <c r="I158" s="10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ht="15.75" customHeight="1">
      <c r="A159" s="27">
        <v>45377.0</v>
      </c>
      <c r="B159" s="52" t="s">
        <v>227</v>
      </c>
      <c r="C159" s="52" t="s">
        <v>228</v>
      </c>
      <c r="D159" s="52" t="s">
        <v>230</v>
      </c>
      <c r="E159" s="91">
        <v>50.0</v>
      </c>
      <c r="F159" s="98"/>
      <c r="G159" s="98"/>
      <c r="H159" s="98"/>
      <c r="I159" s="10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ht="15.75" customHeight="1">
      <c r="A160" s="27">
        <v>45399.0</v>
      </c>
      <c r="B160" s="52" t="s">
        <v>231</v>
      </c>
      <c r="C160" s="52" t="s">
        <v>232</v>
      </c>
      <c r="D160" s="52" t="s">
        <v>233</v>
      </c>
      <c r="E160" s="91">
        <v>574.75</v>
      </c>
      <c r="F160" s="98"/>
      <c r="G160" s="98"/>
      <c r="H160" s="98"/>
      <c r="I160" s="10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ht="15.75" customHeight="1">
      <c r="A161" s="27">
        <v>45399.0</v>
      </c>
      <c r="B161" s="52" t="s">
        <v>234</v>
      </c>
      <c r="C161" s="52" t="s">
        <v>235</v>
      </c>
      <c r="D161" s="52" t="s">
        <v>236</v>
      </c>
      <c r="E161" s="91">
        <v>30.25</v>
      </c>
      <c r="F161" s="98"/>
      <c r="G161" s="98"/>
      <c r="H161" s="98"/>
      <c r="I161" s="10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ht="15.75" customHeight="1">
      <c r="A162" s="27">
        <v>45401.0</v>
      </c>
      <c r="B162" s="52" t="s">
        <v>131</v>
      </c>
      <c r="C162" s="52" t="s">
        <v>237</v>
      </c>
      <c r="D162" s="52" t="s">
        <v>238</v>
      </c>
      <c r="E162" s="91">
        <v>263.98</v>
      </c>
      <c r="F162" s="98"/>
      <c r="G162" s="98"/>
      <c r="H162" s="98"/>
      <c r="I162" s="10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ht="15.75" customHeight="1">
      <c r="A163" s="27">
        <v>45401.0</v>
      </c>
      <c r="B163" s="52" t="s">
        <v>234</v>
      </c>
      <c r="C163" s="100" t="s">
        <v>235</v>
      </c>
      <c r="D163" s="52" t="s">
        <v>239</v>
      </c>
      <c r="E163" s="91">
        <v>5.39</v>
      </c>
      <c r="F163" s="98"/>
      <c r="G163" s="98"/>
      <c r="H163" s="98"/>
      <c r="I163" s="10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ht="15.75" customHeight="1">
      <c r="A164" s="87" t="s">
        <v>20</v>
      </c>
      <c r="B164" s="88"/>
      <c r="C164" s="89"/>
      <c r="D164" s="90"/>
      <c r="E164" s="47">
        <f>SUM(E147:E163)</f>
        <v>8449.37</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ht="15.75" customHeight="1">
      <c r="A165" s="79"/>
      <c r="B165" s="80"/>
      <c r="C165" s="81"/>
      <c r="D165" s="80"/>
      <c r="E165" s="8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ht="15.75" customHeight="1">
      <c r="A166" s="10" t="s">
        <v>74</v>
      </c>
      <c r="B166" s="11"/>
      <c r="C166" s="11"/>
      <c r="D166" s="11"/>
      <c r="E166" s="1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ht="13.5" customHeight="1">
      <c r="A167" s="61" t="s">
        <v>240</v>
      </c>
      <c r="B167" s="39"/>
      <c r="C167" s="39"/>
      <c r="D167" s="39"/>
      <c r="E167" s="40"/>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ht="15.75" customHeight="1">
      <c r="A168" s="14" t="s">
        <v>241</v>
      </c>
      <c r="B168" s="15"/>
      <c r="C168" s="16" t="s">
        <v>242</v>
      </c>
      <c r="D168" s="17" t="s">
        <v>243</v>
      </c>
      <c r="E168" s="18"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ht="16.5" customHeight="1">
      <c r="A169" s="20" t="s">
        <v>8</v>
      </c>
      <c r="B169" s="21" t="s">
        <v>9</v>
      </c>
      <c r="C169" s="56"/>
      <c r="D169" s="20" t="s">
        <v>10</v>
      </c>
      <c r="E169" s="22"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ht="15.75" customHeight="1">
      <c r="A170" s="24"/>
      <c r="B170" s="25" t="s">
        <v>12</v>
      </c>
      <c r="C170" s="25" t="s">
        <v>13</v>
      </c>
      <c r="D170" s="24"/>
      <c r="E170" s="24"/>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ht="15.75" customHeight="1">
      <c r="A171" s="27">
        <v>45348.0</v>
      </c>
      <c r="B171" s="52" t="s">
        <v>244</v>
      </c>
      <c r="C171" s="52" t="s">
        <v>245</v>
      </c>
      <c r="D171" s="52" t="s">
        <v>246</v>
      </c>
      <c r="E171" s="91">
        <v>4845.0</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ht="15.75" customHeight="1">
      <c r="A172" s="27">
        <v>45348.0</v>
      </c>
      <c r="B172" s="52" t="s">
        <v>247</v>
      </c>
      <c r="C172" s="52" t="s">
        <v>154</v>
      </c>
      <c r="D172" s="52" t="s">
        <v>248</v>
      </c>
      <c r="E172" s="91">
        <v>255.0</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ht="15.75" customHeight="1">
      <c r="A173" s="27">
        <v>45387.0</v>
      </c>
      <c r="B173" s="52" t="s">
        <v>244</v>
      </c>
      <c r="C173" s="52" t="s">
        <v>245</v>
      </c>
      <c r="D173" s="52" t="s">
        <v>249</v>
      </c>
      <c r="E173" s="91">
        <v>3230.0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ht="15.75" customHeight="1">
      <c r="A174" s="101">
        <v>45387.0</v>
      </c>
      <c r="B174" s="52" t="s">
        <v>247</v>
      </c>
      <c r="C174" s="52" t="s">
        <v>154</v>
      </c>
      <c r="D174" s="52" t="s">
        <v>250</v>
      </c>
      <c r="E174" s="91">
        <v>170.0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ht="15.75" customHeight="1">
      <c r="A175" s="87" t="s">
        <v>20</v>
      </c>
      <c r="B175" s="27"/>
      <c r="C175" s="89"/>
      <c r="D175" s="90"/>
      <c r="E175" s="47">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ht="15.75" customHeight="1">
      <c r="A176" s="79"/>
      <c r="B176" s="80"/>
      <c r="C176" s="81"/>
      <c r="D176" s="80"/>
      <c r="E176" s="8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ht="15.75" customHeight="1">
      <c r="A177" s="10" t="s">
        <v>2</v>
      </c>
      <c r="B177" s="11"/>
      <c r="C177" s="11"/>
      <c r="D177" s="11"/>
      <c r="E177" s="1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ht="15.75" customHeight="1">
      <c r="A178" s="13" t="s">
        <v>251</v>
      </c>
      <c r="B178" s="11"/>
      <c r="C178" s="11"/>
      <c r="D178" s="11"/>
      <c r="E178" s="1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ht="15.75" customHeight="1">
      <c r="A179" s="14" t="s">
        <v>252</v>
      </c>
      <c r="B179" s="15"/>
      <c r="C179" s="16" t="s">
        <v>253</v>
      </c>
      <c r="D179" s="17" t="s">
        <v>78</v>
      </c>
      <c r="E179" s="18"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ht="15.75" customHeight="1">
      <c r="A180" s="20" t="s">
        <v>8</v>
      </c>
      <c r="B180" s="21" t="s">
        <v>9</v>
      </c>
      <c r="C180" s="56"/>
      <c r="D180" s="20" t="s">
        <v>10</v>
      </c>
      <c r="E180" s="22"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ht="15.75" customHeight="1">
      <c r="A181" s="24"/>
      <c r="B181" s="25" t="s">
        <v>12</v>
      </c>
      <c r="C181" s="26" t="s">
        <v>13</v>
      </c>
      <c r="D181" s="24"/>
      <c r="E181" s="24"/>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ht="15.75" customHeight="1">
      <c r="A182" s="32">
        <v>45350.0</v>
      </c>
      <c r="B182" s="53" t="s">
        <v>254</v>
      </c>
      <c r="C182" s="74" t="s">
        <v>255</v>
      </c>
      <c r="D182" s="52" t="s">
        <v>256</v>
      </c>
      <c r="E182" s="91">
        <v>200.0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ht="15.75" customHeight="1">
      <c r="A183" s="32">
        <v>45350.0</v>
      </c>
      <c r="B183" s="53" t="s">
        <v>257</v>
      </c>
      <c r="C183" s="92" t="s">
        <v>258</v>
      </c>
      <c r="D183" s="52" t="s">
        <v>259</v>
      </c>
      <c r="E183" s="91">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ht="15.75" customHeight="1">
      <c r="A184" s="32">
        <v>45350.0</v>
      </c>
      <c r="B184" s="53" t="s">
        <v>260</v>
      </c>
      <c r="C184" s="92" t="s">
        <v>261</v>
      </c>
      <c r="D184" s="52" t="s">
        <v>262</v>
      </c>
      <c r="E184" s="91">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ht="15.75" customHeight="1">
      <c r="A185" s="32">
        <v>45377.0</v>
      </c>
      <c r="B185" s="53" t="s">
        <v>263</v>
      </c>
      <c r="C185" s="74" t="s">
        <v>264</v>
      </c>
      <c r="D185" s="52" t="s">
        <v>265</v>
      </c>
      <c r="E185" s="91">
        <v>3000.0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ht="15.75" customHeight="1">
      <c r="A186" s="43" t="s">
        <v>20</v>
      </c>
      <c r="B186" s="102"/>
      <c r="C186" s="103"/>
      <c r="D186" s="102"/>
      <c r="E186" s="47">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ht="15.75" customHeight="1">
      <c r="A187" s="79"/>
      <c r="B187" s="80"/>
      <c r="C187" s="81"/>
      <c r="D187" s="80"/>
      <c r="E187" s="82"/>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row>
    <row r="188" ht="15.75" customHeight="1">
      <c r="A188" s="10" t="s">
        <v>74</v>
      </c>
      <c r="B188" s="11"/>
      <c r="C188" s="11"/>
      <c r="D188" s="11"/>
      <c r="E188" s="1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ht="15.75" customHeight="1">
      <c r="A189" s="61" t="s">
        <v>266</v>
      </c>
      <c r="B189" s="39"/>
      <c r="C189" s="39"/>
      <c r="D189" s="39"/>
      <c r="E189" s="40"/>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ht="15.75" customHeight="1">
      <c r="A190" s="14" t="s">
        <v>252</v>
      </c>
      <c r="B190" s="15"/>
      <c r="C190" s="16" t="s">
        <v>253</v>
      </c>
      <c r="D190" s="17" t="s">
        <v>78</v>
      </c>
      <c r="E190" s="18"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ht="15.75" customHeight="1">
      <c r="A191" s="20" t="s">
        <v>8</v>
      </c>
      <c r="B191" s="104" t="s">
        <v>9</v>
      </c>
      <c r="C191" s="105"/>
      <c r="D191" s="106" t="s">
        <v>10</v>
      </c>
      <c r="E191" s="22"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ht="15.75" customHeight="1">
      <c r="A192" s="24"/>
      <c r="B192" s="25" t="s">
        <v>12</v>
      </c>
      <c r="C192" s="26" t="s">
        <v>13</v>
      </c>
      <c r="D192" s="24"/>
      <c r="E192" s="24"/>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row>
    <row r="193" ht="15.75" customHeight="1">
      <c r="A193" s="27">
        <v>45350.0</v>
      </c>
      <c r="B193" s="53" t="s">
        <v>267</v>
      </c>
      <c r="C193" s="74" t="s">
        <v>68</v>
      </c>
      <c r="D193" s="52" t="s">
        <v>268</v>
      </c>
      <c r="E193" s="91">
        <v>240.0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ht="15.75" customHeight="1">
      <c r="A194" s="27">
        <v>45355.0</v>
      </c>
      <c r="B194" s="53" t="s">
        <v>267</v>
      </c>
      <c r="C194" s="74" t="s">
        <v>68</v>
      </c>
      <c r="D194" s="74" t="s">
        <v>269</v>
      </c>
      <c r="E194" s="91">
        <v>1132.0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ht="15.75" customHeight="1">
      <c r="A195" s="27">
        <v>45372.0</v>
      </c>
      <c r="B195" s="53" t="s">
        <v>270</v>
      </c>
      <c r="C195" s="74" t="s">
        <v>271</v>
      </c>
      <c r="D195" s="52" t="s">
        <v>272</v>
      </c>
      <c r="E195" s="91">
        <v>4000.0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ht="15.75" customHeight="1">
      <c r="A196" s="27">
        <v>45373.0</v>
      </c>
      <c r="B196" s="53" t="s">
        <v>273</v>
      </c>
      <c r="C196" s="74" t="s">
        <v>274</v>
      </c>
      <c r="D196" s="52" t="s">
        <v>275</v>
      </c>
      <c r="E196" s="91">
        <v>2050.0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ht="15.75" customHeight="1">
      <c r="A197" s="87" t="s">
        <v>20</v>
      </c>
      <c r="B197" s="88"/>
      <c r="C197" s="89"/>
      <c r="D197" s="90"/>
      <c r="E197" s="47">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ht="15.75" customHeight="1">
      <c r="A198" s="79"/>
      <c r="B198" s="80"/>
      <c r="C198" s="81"/>
      <c r="D198" s="80"/>
      <c r="E198" s="82"/>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row>
    <row r="199" ht="13.5" customHeight="1">
      <c r="A199" s="10" t="s">
        <v>2</v>
      </c>
      <c r="B199" s="11"/>
      <c r="C199" s="11"/>
      <c r="D199" s="11"/>
      <c r="E199" s="1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ht="13.5" customHeight="1">
      <c r="A200" s="13" t="s">
        <v>276</v>
      </c>
      <c r="B200" s="11"/>
      <c r="C200" s="11"/>
      <c r="D200" s="11"/>
      <c r="E200" s="12"/>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c r="AY200" s="107"/>
      <c r="AZ200" s="107"/>
      <c r="BA200" s="107"/>
      <c r="BB200" s="107"/>
      <c r="BC200" s="107"/>
      <c r="BD200" s="107"/>
      <c r="BE200" s="107"/>
      <c r="BF200" s="107"/>
    </row>
    <row r="201" ht="15.75" customHeight="1">
      <c r="A201" s="51" t="s">
        <v>277</v>
      </c>
      <c r="B201" s="15"/>
      <c r="C201" s="16" t="s">
        <v>278</v>
      </c>
      <c r="D201" s="17" t="s">
        <v>130</v>
      </c>
      <c r="E201" s="18"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ht="13.5" customHeight="1">
      <c r="A202" s="20" t="s">
        <v>8</v>
      </c>
      <c r="B202" s="104" t="s">
        <v>9</v>
      </c>
      <c r="C202" s="105"/>
      <c r="D202" s="20" t="s">
        <v>10</v>
      </c>
      <c r="E202" s="22"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ht="15.75" customHeight="1">
      <c r="A203" s="24"/>
      <c r="B203" s="25" t="s">
        <v>12</v>
      </c>
      <c r="C203" s="26" t="s">
        <v>13</v>
      </c>
      <c r="D203" s="24"/>
      <c r="E203" s="24"/>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ht="15.75" customHeight="1">
      <c r="A204" s="108"/>
      <c r="B204" s="108"/>
      <c r="C204" s="108"/>
      <c r="D204" s="109"/>
      <c r="E204" s="7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ht="15.75" customHeight="1">
      <c r="A205" s="43" t="s">
        <v>20</v>
      </c>
      <c r="B205" s="76"/>
      <c r="C205" s="77"/>
      <c r="D205" s="76"/>
      <c r="E205" s="47">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ht="15.75" customHeight="1">
      <c r="A206" s="79"/>
      <c r="B206" s="80"/>
      <c r="C206" s="81"/>
      <c r="D206" s="80"/>
      <c r="E206" s="8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ht="13.5" customHeight="1">
      <c r="A207" s="50" t="s">
        <v>188</v>
      </c>
      <c r="B207" s="11"/>
      <c r="C207" s="11"/>
      <c r="D207" s="11"/>
      <c r="E207" s="1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ht="13.5" customHeight="1">
      <c r="A208" s="13" t="s">
        <v>280</v>
      </c>
      <c r="B208" s="11"/>
      <c r="C208" s="11"/>
      <c r="D208" s="11"/>
      <c r="E208" s="12"/>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c r="AY208" s="107"/>
      <c r="AZ208" s="107"/>
      <c r="BA208" s="107"/>
      <c r="BB208" s="107"/>
      <c r="BC208" s="107"/>
      <c r="BD208" s="107"/>
      <c r="BE208" s="107"/>
      <c r="BF208" s="107"/>
    </row>
    <row r="209" ht="15.75" customHeight="1">
      <c r="A209" s="51" t="s">
        <v>277</v>
      </c>
      <c r="B209" s="15"/>
      <c r="C209" s="16" t="s">
        <v>278</v>
      </c>
      <c r="D209" s="17" t="s">
        <v>130</v>
      </c>
      <c r="E209" s="18" t="s">
        <v>279</v>
      </c>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row>
    <row r="210" ht="13.5" customHeight="1">
      <c r="A210" s="20" t="s">
        <v>8</v>
      </c>
      <c r="B210" s="104" t="s">
        <v>9</v>
      </c>
      <c r="C210" s="105"/>
      <c r="D210" s="20" t="s">
        <v>10</v>
      </c>
      <c r="E210" s="22"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ht="15.75" customHeight="1">
      <c r="A211" s="24"/>
      <c r="B211" s="25" t="s">
        <v>12</v>
      </c>
      <c r="C211" s="26" t="s">
        <v>13</v>
      </c>
      <c r="D211" s="24"/>
      <c r="E211" s="24"/>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ht="15.75" customHeight="1">
      <c r="A212" s="110"/>
      <c r="B212" s="76"/>
      <c r="C212" s="111"/>
      <c r="D212" s="36"/>
      <c r="E212" s="91"/>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ht="15.75" customHeight="1">
      <c r="A213" s="27"/>
      <c r="B213" s="53"/>
      <c r="C213" s="36"/>
      <c r="D213" s="112"/>
      <c r="E213" s="91"/>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ht="15.75" customHeight="1">
      <c r="A214" s="43" t="s">
        <v>20</v>
      </c>
      <c r="B214" s="44"/>
      <c r="C214" s="45"/>
      <c r="D214" s="46"/>
      <c r="E214" s="47">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ht="15.75" customHeight="1">
      <c r="A215" s="79"/>
      <c r="B215" s="80"/>
      <c r="C215" s="81"/>
      <c r="D215" s="80"/>
      <c r="E215" s="8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ht="15.75" customHeight="1">
      <c r="A216" s="10" t="s">
        <v>2</v>
      </c>
      <c r="B216" s="11"/>
      <c r="C216" s="11"/>
      <c r="D216" s="11"/>
      <c r="E216" s="1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ht="15.75" customHeight="1">
      <c r="A217" s="13" t="s">
        <v>281</v>
      </c>
      <c r="B217" s="11"/>
      <c r="C217" s="11"/>
      <c r="D217" s="11"/>
      <c r="E217" s="1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ht="15.75" customHeight="1">
      <c r="A218" s="51" t="s">
        <v>282</v>
      </c>
      <c r="B218" s="15"/>
      <c r="C218" s="16" t="s">
        <v>283</v>
      </c>
      <c r="D218" s="17" t="s">
        <v>284</v>
      </c>
      <c r="E218" s="18"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ht="15.75" customHeight="1">
      <c r="A219" s="20" t="s">
        <v>8</v>
      </c>
      <c r="B219" s="104" t="s">
        <v>9</v>
      </c>
      <c r="C219" s="105"/>
      <c r="D219" s="20" t="s">
        <v>10</v>
      </c>
      <c r="E219" s="22"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ht="15.75" customHeight="1">
      <c r="A220" s="24"/>
      <c r="B220" s="25" t="s">
        <v>12</v>
      </c>
      <c r="C220" s="26" t="s">
        <v>13</v>
      </c>
      <c r="D220" s="24"/>
      <c r="E220" s="24"/>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ht="15.75" customHeight="1">
      <c r="A221" s="32">
        <v>45324.0</v>
      </c>
      <c r="B221" s="112" t="s">
        <v>115</v>
      </c>
      <c r="C221" s="33" t="s">
        <v>116</v>
      </c>
      <c r="D221" s="53" t="s">
        <v>285</v>
      </c>
      <c r="E221" s="31">
        <v>800.0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ht="16.5" customHeight="1">
      <c r="A222" s="32">
        <v>45363.0</v>
      </c>
      <c r="B222" s="112" t="s">
        <v>286</v>
      </c>
      <c r="C222" s="33"/>
      <c r="D222" s="53" t="s">
        <v>287</v>
      </c>
      <c r="E222" s="31">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ht="16.5" customHeight="1">
      <c r="A223" s="32">
        <v>45330.0</v>
      </c>
      <c r="B223" s="112" t="s">
        <v>288</v>
      </c>
      <c r="C223" s="33" t="s">
        <v>289</v>
      </c>
      <c r="D223" s="53" t="s">
        <v>290</v>
      </c>
      <c r="E223" s="31">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ht="16.5" customHeight="1">
      <c r="A224" s="32">
        <v>45352.0</v>
      </c>
      <c r="B224" s="112" t="s">
        <v>286</v>
      </c>
      <c r="C224" s="33"/>
      <c r="D224" s="53" t="s">
        <v>291</v>
      </c>
      <c r="E224" s="31">
        <v>32.48</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ht="15.75" customHeight="1">
      <c r="A225" s="27">
        <v>45352.0</v>
      </c>
      <c r="B225" s="112" t="s">
        <v>292</v>
      </c>
      <c r="C225" s="33" t="s">
        <v>293</v>
      </c>
      <c r="D225" s="53" t="s">
        <v>294</v>
      </c>
      <c r="E225" s="31">
        <v>950.0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ht="15.75" customHeight="1">
      <c r="A226" s="27">
        <v>45363.0</v>
      </c>
      <c r="B226" s="53" t="s">
        <v>295</v>
      </c>
      <c r="C226" s="33" t="s">
        <v>296</v>
      </c>
      <c r="D226" s="53" t="s">
        <v>297</v>
      </c>
      <c r="E226" s="31">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ht="15.75" customHeight="1">
      <c r="A227" s="27">
        <v>45364.0</v>
      </c>
      <c r="B227" s="112" t="s">
        <v>286</v>
      </c>
      <c r="C227" s="33"/>
      <c r="D227" s="53" t="s">
        <v>298</v>
      </c>
      <c r="E227" s="91">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ht="15.75" customHeight="1">
      <c r="A228" s="87" t="s">
        <v>20</v>
      </c>
      <c r="B228" s="44"/>
      <c r="C228" s="45"/>
      <c r="D228" s="46"/>
      <c r="E228" s="47">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ht="15.75" customHeight="1">
      <c r="A229" s="79"/>
      <c r="B229" s="80"/>
      <c r="C229" s="81"/>
      <c r="D229" s="80"/>
      <c r="E229" s="8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ht="15.75" customHeight="1">
      <c r="A230" s="50" t="s">
        <v>74</v>
      </c>
      <c r="B230" s="11"/>
      <c r="C230" s="11"/>
      <c r="D230" s="11"/>
      <c r="E230" s="1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ht="15.75" customHeight="1">
      <c r="A231" s="13" t="s">
        <v>281</v>
      </c>
      <c r="B231" s="11"/>
      <c r="C231" s="11"/>
      <c r="D231" s="11"/>
      <c r="E231" s="1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ht="15.75" customHeight="1">
      <c r="A232" s="51" t="s">
        <v>282</v>
      </c>
      <c r="B232" s="15"/>
      <c r="C232" s="16" t="s">
        <v>283</v>
      </c>
      <c r="D232" s="17" t="s">
        <v>284</v>
      </c>
      <c r="E232" s="18"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ht="15.75" customHeight="1">
      <c r="A233" s="20" t="s">
        <v>8</v>
      </c>
      <c r="B233" s="104" t="s">
        <v>9</v>
      </c>
      <c r="C233" s="105"/>
      <c r="D233" s="20" t="s">
        <v>10</v>
      </c>
      <c r="E233" s="22"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ht="15.75" customHeight="1">
      <c r="A234" s="24"/>
      <c r="B234" s="25" t="s">
        <v>12</v>
      </c>
      <c r="C234" s="26" t="s">
        <v>13</v>
      </c>
      <c r="D234" s="24"/>
      <c r="E234" s="2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ht="16.5" customHeight="1">
      <c r="A235" s="32">
        <v>45320.0</v>
      </c>
      <c r="B235" s="112" t="s">
        <v>299</v>
      </c>
      <c r="C235" s="33" t="s">
        <v>300</v>
      </c>
      <c r="D235" s="112" t="s">
        <v>301</v>
      </c>
      <c r="E235" s="34">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ht="16.5" customHeight="1">
      <c r="A236" s="32">
        <v>45322.0</v>
      </c>
      <c r="B236" s="112" t="s">
        <v>302</v>
      </c>
      <c r="C236" s="33" t="s">
        <v>303</v>
      </c>
      <c r="D236" s="112" t="s">
        <v>304</v>
      </c>
      <c r="E236" s="34">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ht="16.5" customHeight="1">
      <c r="A237" s="32">
        <v>45322.0</v>
      </c>
      <c r="B237" s="112" t="s">
        <v>302</v>
      </c>
      <c r="C237" s="33" t="s">
        <v>303</v>
      </c>
      <c r="D237" s="112" t="s">
        <v>305</v>
      </c>
      <c r="E237" s="34">
        <v>15.0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ht="16.5" customHeight="1">
      <c r="A238" s="32">
        <v>45322.0</v>
      </c>
      <c r="B238" s="112" t="s">
        <v>302</v>
      </c>
      <c r="C238" s="33" t="s">
        <v>303</v>
      </c>
      <c r="D238" s="112" t="s">
        <v>306</v>
      </c>
      <c r="E238" s="34">
        <v>12.0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ht="16.5" customHeight="1">
      <c r="A239" s="32">
        <v>45323.0</v>
      </c>
      <c r="B239" s="112" t="s">
        <v>299</v>
      </c>
      <c r="C239" s="33" t="s">
        <v>300</v>
      </c>
      <c r="D239" s="112" t="s">
        <v>307</v>
      </c>
      <c r="E239" s="34">
        <v>1299.0</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ht="16.5" customHeight="1">
      <c r="A240" s="32">
        <v>45328.0</v>
      </c>
      <c r="B240" s="112" t="s">
        <v>308</v>
      </c>
      <c r="C240" s="33" t="s">
        <v>141</v>
      </c>
      <c r="D240" s="112" t="s">
        <v>309</v>
      </c>
      <c r="E240" s="34">
        <v>390.0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ht="16.5" customHeight="1">
      <c r="A241" s="32">
        <v>45329.0</v>
      </c>
      <c r="B241" s="112" t="s">
        <v>308</v>
      </c>
      <c r="C241" s="33" t="s">
        <v>141</v>
      </c>
      <c r="D241" s="112" t="s">
        <v>310</v>
      </c>
      <c r="E241" s="34">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ht="16.5" customHeight="1">
      <c r="A242" s="32">
        <v>45329.0</v>
      </c>
      <c r="B242" s="112" t="s">
        <v>311</v>
      </c>
      <c r="C242" s="33" t="s">
        <v>312</v>
      </c>
      <c r="D242" s="112" t="s">
        <v>313</v>
      </c>
      <c r="E242" s="34">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ht="16.5" customHeight="1">
      <c r="A243" s="32">
        <v>45331.0</v>
      </c>
      <c r="B243" s="112" t="s">
        <v>311</v>
      </c>
      <c r="C243" s="33" t="s">
        <v>312</v>
      </c>
      <c r="D243" s="112" t="s">
        <v>314</v>
      </c>
      <c r="E243" s="34">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ht="16.5" customHeight="1">
      <c r="A244" s="32">
        <v>45338.0</v>
      </c>
      <c r="B244" s="112" t="s">
        <v>302</v>
      </c>
      <c r="C244" s="33" t="s">
        <v>303</v>
      </c>
      <c r="D244" s="112" t="s">
        <v>315</v>
      </c>
      <c r="E244" s="34">
        <v>60.0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ht="16.5" customHeight="1">
      <c r="A245" s="32">
        <v>45349.0</v>
      </c>
      <c r="B245" s="112" t="s">
        <v>302</v>
      </c>
      <c r="C245" s="33" t="s">
        <v>303</v>
      </c>
      <c r="D245" s="112" t="s">
        <v>316</v>
      </c>
      <c r="E245" s="34">
        <v>60.0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ht="16.5" customHeight="1">
      <c r="A246" s="32">
        <v>45349.0</v>
      </c>
      <c r="B246" s="112" t="s">
        <v>302</v>
      </c>
      <c r="C246" s="33" t="s">
        <v>303</v>
      </c>
      <c r="D246" s="112" t="s">
        <v>317</v>
      </c>
      <c r="E246" s="34">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ht="16.5" customHeight="1">
      <c r="A247" s="32">
        <v>45349.0</v>
      </c>
      <c r="B247" s="112" t="s">
        <v>302</v>
      </c>
      <c r="C247" s="33" t="s">
        <v>303</v>
      </c>
      <c r="D247" s="112" t="s">
        <v>318</v>
      </c>
      <c r="E247" s="34">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ht="16.5" customHeight="1">
      <c r="A248" s="32">
        <v>45350.0</v>
      </c>
      <c r="B248" s="112" t="s">
        <v>302</v>
      </c>
      <c r="C248" s="33" t="s">
        <v>303</v>
      </c>
      <c r="D248" s="112" t="s">
        <v>319</v>
      </c>
      <c r="E248" s="34">
        <v>190.0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ht="16.5" customHeight="1">
      <c r="A249" s="32">
        <v>45352.0</v>
      </c>
      <c r="B249" s="112" t="s">
        <v>308</v>
      </c>
      <c r="C249" s="33" t="s">
        <v>141</v>
      </c>
      <c r="D249" s="112" t="s">
        <v>320</v>
      </c>
      <c r="E249" s="34">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ht="16.5" customHeight="1">
      <c r="A250" s="32">
        <v>45363.0</v>
      </c>
      <c r="B250" s="112" t="s">
        <v>308</v>
      </c>
      <c r="C250" s="33" t="s">
        <v>141</v>
      </c>
      <c r="D250" s="112" t="s">
        <v>321</v>
      </c>
      <c r="E250" s="34">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ht="15.75" customHeight="1">
      <c r="A251" s="87" t="s">
        <v>20</v>
      </c>
      <c r="B251" s="44"/>
      <c r="C251" s="45"/>
      <c r="D251" s="46"/>
      <c r="E251" s="47">
        <f>SUM(E235:E250)</f>
        <v>8000</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ht="15.75" customHeight="1">
      <c r="A252" s="79"/>
      <c r="B252" s="80"/>
      <c r="C252" s="81"/>
      <c r="D252" s="80"/>
      <c r="E252" s="8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ht="15.75" customHeight="1">
      <c r="A253" s="10" t="s">
        <v>74</v>
      </c>
      <c r="B253" s="11"/>
      <c r="C253" s="11"/>
      <c r="D253" s="11"/>
      <c r="E253" s="1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ht="13.5" customHeight="1">
      <c r="A254" s="13" t="s">
        <v>1253</v>
      </c>
      <c r="B254" s="11"/>
      <c r="C254" s="11"/>
      <c r="D254" s="11"/>
      <c r="E254" s="1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ht="29.25" customHeight="1">
      <c r="A255" s="51" t="s">
        <v>323</v>
      </c>
      <c r="B255" s="15"/>
      <c r="C255" s="16" t="s">
        <v>324</v>
      </c>
      <c r="D255" s="17" t="s">
        <v>243</v>
      </c>
      <c r="E255" s="18"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ht="15.75" customHeight="1">
      <c r="A256" s="20" t="s">
        <v>8</v>
      </c>
      <c r="B256" s="104" t="s">
        <v>9</v>
      </c>
      <c r="C256" s="105"/>
      <c r="D256" s="20" t="s">
        <v>10</v>
      </c>
      <c r="E256" s="22"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ht="13.5" customHeight="1">
      <c r="A257" s="24"/>
      <c r="B257" s="25" t="s">
        <v>12</v>
      </c>
      <c r="C257" s="26" t="s">
        <v>13</v>
      </c>
      <c r="D257" s="24"/>
      <c r="E257" s="24"/>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ht="15.75" customHeight="1">
      <c r="A258" s="27">
        <v>45329.0</v>
      </c>
      <c r="B258" s="52" t="s">
        <v>325</v>
      </c>
      <c r="C258" s="29" t="s">
        <v>326</v>
      </c>
      <c r="D258" s="58" t="s">
        <v>327</v>
      </c>
      <c r="E258" s="91">
        <v>1479.8</v>
      </c>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row>
    <row r="259" ht="15.75" customHeight="1">
      <c r="A259" s="27">
        <v>45357.0</v>
      </c>
      <c r="B259" s="58" t="s">
        <v>328</v>
      </c>
      <c r="C259" s="103"/>
      <c r="D259" s="58" t="s">
        <v>329</v>
      </c>
      <c r="E259" s="91">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row>
    <row r="260" ht="15.75" customHeight="1">
      <c r="A260" s="43" t="s">
        <v>20</v>
      </c>
      <c r="B260" s="113"/>
      <c r="C260" s="114"/>
      <c r="D260" s="113"/>
      <c r="E260" s="47">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ht="15.75" customHeight="1">
      <c r="A261" s="79"/>
      <c r="B261" s="80"/>
      <c r="C261" s="81"/>
      <c r="D261" s="80"/>
      <c r="E261" s="8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row>
    <row r="262" ht="15.75" customHeight="1">
      <c r="A262" s="10" t="s">
        <v>2</v>
      </c>
      <c r="B262" s="11"/>
      <c r="C262" s="11"/>
      <c r="D262" s="11"/>
      <c r="E262" s="1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ht="15.75" customHeight="1">
      <c r="A263" s="13" t="s">
        <v>330</v>
      </c>
      <c r="B263" s="11"/>
      <c r="C263" s="11"/>
      <c r="D263" s="11"/>
      <c r="E263" s="1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ht="15.75" customHeight="1">
      <c r="A264" s="51" t="s">
        <v>331</v>
      </c>
      <c r="B264" s="15"/>
      <c r="C264" s="16" t="s">
        <v>332</v>
      </c>
      <c r="D264" s="17" t="s">
        <v>333</v>
      </c>
      <c r="E264" s="18" t="s">
        <v>7</v>
      </c>
      <c r="F264" s="49"/>
      <c r="G264" s="49"/>
      <c r="H264" s="49"/>
      <c r="I264" s="49"/>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ht="15.75" customHeight="1">
      <c r="A265" s="20" t="s">
        <v>8</v>
      </c>
      <c r="B265" s="104" t="s">
        <v>9</v>
      </c>
      <c r="C265" s="105"/>
      <c r="D265" s="115" t="s">
        <v>10</v>
      </c>
      <c r="E265" s="22" t="s">
        <v>11</v>
      </c>
      <c r="F265" s="49"/>
      <c r="G265" s="49"/>
      <c r="H265" s="49"/>
      <c r="I265" s="4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ht="13.5" customHeight="1">
      <c r="A266" s="24"/>
      <c r="B266" s="25" t="s">
        <v>12</v>
      </c>
      <c r="C266" s="26" t="s">
        <v>13</v>
      </c>
      <c r="D266" s="24"/>
      <c r="E266" s="24"/>
      <c r="F266" s="49"/>
      <c r="G266" s="49"/>
      <c r="H266" s="49"/>
      <c r="I266" s="4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ht="15.75" customHeight="1">
      <c r="A267" s="27">
        <v>45344.0</v>
      </c>
      <c r="B267" s="58" t="s">
        <v>334</v>
      </c>
      <c r="C267" s="77" t="s">
        <v>335</v>
      </c>
      <c r="D267" s="58" t="s">
        <v>336</v>
      </c>
      <c r="E267" s="34">
        <v>600.0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row>
    <row r="268" ht="15.75" customHeight="1">
      <c r="A268" s="27">
        <v>45348.0</v>
      </c>
      <c r="B268" s="58" t="s">
        <v>337</v>
      </c>
      <c r="C268" s="111" t="s">
        <v>338</v>
      </c>
      <c r="D268" s="52" t="s">
        <v>339</v>
      </c>
      <c r="E268" s="31">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row>
    <row r="269" ht="15.75" customHeight="1">
      <c r="A269" s="27">
        <v>45348.0</v>
      </c>
      <c r="B269" s="58" t="s">
        <v>340</v>
      </c>
      <c r="C269" s="77" t="s">
        <v>341</v>
      </c>
      <c r="D269" s="58" t="s">
        <v>342</v>
      </c>
      <c r="E269" s="34">
        <v>900.0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row>
    <row r="270" ht="15.75" customHeight="1">
      <c r="A270" s="27">
        <v>45349.0</v>
      </c>
      <c r="B270" s="58" t="s">
        <v>343</v>
      </c>
      <c r="C270" s="77" t="s">
        <v>344</v>
      </c>
      <c r="D270" s="58" t="s">
        <v>345</v>
      </c>
      <c r="E270" s="34">
        <v>2800.0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row>
    <row r="271" ht="15.75" customHeight="1">
      <c r="A271" s="27">
        <v>45358.0</v>
      </c>
      <c r="B271" s="52" t="s">
        <v>346</v>
      </c>
      <c r="C271" s="111" t="s">
        <v>347</v>
      </c>
      <c r="D271" s="52" t="s">
        <v>348</v>
      </c>
      <c r="E271" s="31">
        <v>203.0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row>
    <row r="272" ht="15.75" customHeight="1">
      <c r="A272" s="27">
        <v>45358.0</v>
      </c>
      <c r="B272" s="52" t="s">
        <v>349</v>
      </c>
      <c r="C272" s="111" t="s">
        <v>350</v>
      </c>
      <c r="D272" s="58" t="s">
        <v>351</v>
      </c>
      <c r="E272" s="31">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row>
    <row r="273" ht="15.75" customHeight="1">
      <c r="A273" s="27">
        <v>45363.0</v>
      </c>
      <c r="B273" s="58" t="s">
        <v>352</v>
      </c>
      <c r="C273" s="111" t="s">
        <v>141</v>
      </c>
      <c r="D273" s="58" t="s">
        <v>353</v>
      </c>
      <c r="E273" s="31">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row>
    <row r="274" ht="15.75" customHeight="1">
      <c r="A274" s="27">
        <v>45370.0</v>
      </c>
      <c r="B274" s="58" t="s">
        <v>334</v>
      </c>
      <c r="C274" s="111" t="s">
        <v>335</v>
      </c>
      <c r="D274" s="58" t="s">
        <v>336</v>
      </c>
      <c r="E274" s="34">
        <v>500.0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row>
    <row r="275" ht="15.75" customHeight="1">
      <c r="A275" s="27">
        <v>45371.0</v>
      </c>
      <c r="B275" s="58" t="s">
        <v>354</v>
      </c>
      <c r="C275" s="111" t="s">
        <v>355</v>
      </c>
      <c r="D275" s="52" t="s">
        <v>356</v>
      </c>
      <c r="E275" s="31">
        <v>176.0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row>
    <row r="276" ht="15.75" customHeight="1">
      <c r="A276" s="27">
        <v>45372.0</v>
      </c>
      <c r="B276" s="58" t="s">
        <v>357</v>
      </c>
      <c r="C276" s="77" t="s">
        <v>358</v>
      </c>
      <c r="D276" s="58" t="s">
        <v>359</v>
      </c>
      <c r="E276" s="34">
        <v>134.8</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row>
    <row r="277" ht="15.75" customHeight="1">
      <c r="A277" s="27">
        <v>45377.0</v>
      </c>
      <c r="B277" s="58" t="s">
        <v>334</v>
      </c>
      <c r="C277" s="77" t="s">
        <v>335</v>
      </c>
      <c r="D277" s="58" t="s">
        <v>360</v>
      </c>
      <c r="E277" s="34">
        <v>360.0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row>
    <row r="278" ht="15.75" customHeight="1">
      <c r="A278" s="27">
        <v>45383.0</v>
      </c>
      <c r="B278" s="58" t="s">
        <v>334</v>
      </c>
      <c r="C278" s="77" t="s">
        <v>335</v>
      </c>
      <c r="D278" s="58" t="s">
        <v>336</v>
      </c>
      <c r="E278" s="34">
        <v>500.0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row>
    <row r="279" ht="15.75" customHeight="1">
      <c r="A279" s="27">
        <v>45383.0</v>
      </c>
      <c r="B279" s="58" t="s">
        <v>334</v>
      </c>
      <c r="C279" s="77" t="s">
        <v>335</v>
      </c>
      <c r="D279" s="58" t="s">
        <v>336</v>
      </c>
      <c r="E279" s="34">
        <v>500.0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row>
    <row r="280" ht="15.75" customHeight="1">
      <c r="A280" s="27">
        <v>45385.0</v>
      </c>
      <c r="B280" s="52" t="s">
        <v>361</v>
      </c>
      <c r="C280" s="111" t="s">
        <v>303</v>
      </c>
      <c r="D280" s="58" t="s">
        <v>362</v>
      </c>
      <c r="E280" s="31">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row>
    <row r="281" ht="15.75" customHeight="1">
      <c r="A281" s="43" t="s">
        <v>20</v>
      </c>
      <c r="B281" s="113"/>
      <c r="C281" s="114"/>
      <c r="D281" s="113"/>
      <c r="E281" s="47">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ht="15.75" customHeight="1">
      <c r="A282" s="116"/>
      <c r="B282" s="117"/>
      <c r="C282" s="118"/>
      <c r="D282" s="117"/>
      <c r="E282" s="117"/>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ht="15.75" customHeight="1">
      <c r="A283" s="10" t="s">
        <v>74</v>
      </c>
      <c r="B283" s="11"/>
      <c r="C283" s="11"/>
      <c r="D283" s="11"/>
      <c r="E283" s="12"/>
      <c r="F283" s="49"/>
      <c r="G283" s="49"/>
      <c r="H283" s="49"/>
      <c r="I283" s="49"/>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ht="15.75" customHeight="1">
      <c r="A284" s="61" t="s">
        <v>363</v>
      </c>
      <c r="B284" s="39"/>
      <c r="C284" s="39"/>
      <c r="D284" s="39"/>
      <c r="E284" s="40"/>
      <c r="F284" s="49"/>
      <c r="G284" s="49"/>
      <c r="H284" s="49"/>
      <c r="I284" s="4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ht="15.75" customHeight="1">
      <c r="A285" s="51" t="s">
        <v>331</v>
      </c>
      <c r="B285" s="119"/>
      <c r="C285" s="16" t="s">
        <v>332</v>
      </c>
      <c r="D285" s="17" t="s">
        <v>333</v>
      </c>
      <c r="E285" s="18" t="s">
        <v>7</v>
      </c>
      <c r="F285" s="49"/>
      <c r="G285" s="49"/>
      <c r="H285" s="49"/>
      <c r="I285" s="4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ht="15.75" customHeight="1">
      <c r="A286" s="20" t="s">
        <v>8</v>
      </c>
      <c r="B286" s="104" t="s">
        <v>9</v>
      </c>
      <c r="C286" s="105"/>
      <c r="D286" s="20" t="s">
        <v>10</v>
      </c>
      <c r="E286" s="22"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ht="15.75" customHeight="1">
      <c r="A287" s="24"/>
      <c r="B287" s="25" t="s">
        <v>12</v>
      </c>
      <c r="C287" s="26" t="s">
        <v>13</v>
      </c>
      <c r="D287" s="24"/>
      <c r="E287" s="24"/>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ht="15.75" customHeight="1">
      <c r="A288" s="120">
        <v>45344.0</v>
      </c>
      <c r="B288" s="52" t="s">
        <v>364</v>
      </c>
      <c r="C288" s="111" t="s">
        <v>365</v>
      </c>
      <c r="D288" s="58" t="s">
        <v>366</v>
      </c>
      <c r="E288" s="31">
        <v>78.32</v>
      </c>
      <c r="F288" s="121"/>
      <c r="G288" s="121"/>
      <c r="H288" s="121"/>
      <c r="I288" s="121"/>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ht="15.75" customHeight="1">
      <c r="A289" s="101">
        <v>45344.0</v>
      </c>
      <c r="B289" s="52" t="s">
        <v>247</v>
      </c>
      <c r="C289" s="111" t="s">
        <v>154</v>
      </c>
      <c r="D289" s="52" t="s">
        <v>367</v>
      </c>
      <c r="E289" s="31">
        <v>1.68</v>
      </c>
      <c r="F289" s="122"/>
      <c r="G289" s="122"/>
      <c r="H289" s="122"/>
      <c r="I289" s="122"/>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row>
    <row r="290" ht="15.75" customHeight="1">
      <c r="A290" s="101">
        <v>45348.0</v>
      </c>
      <c r="B290" s="52" t="s">
        <v>295</v>
      </c>
      <c r="C290" s="111" t="s">
        <v>296</v>
      </c>
      <c r="D290" s="52" t="s">
        <v>368</v>
      </c>
      <c r="E290" s="31">
        <v>2059.75</v>
      </c>
      <c r="F290" s="122"/>
      <c r="G290" s="122"/>
      <c r="H290" s="122"/>
      <c r="I290" s="122"/>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row>
    <row r="291" ht="15.75" customHeight="1">
      <c r="A291" s="101">
        <v>45471.0</v>
      </c>
      <c r="B291" s="52" t="s">
        <v>247</v>
      </c>
      <c r="C291" s="111" t="s">
        <v>154</v>
      </c>
      <c r="D291" s="52" t="s">
        <v>369</v>
      </c>
      <c r="E291" s="31">
        <v>42.25</v>
      </c>
      <c r="F291" s="122"/>
      <c r="G291" s="122"/>
      <c r="H291" s="122"/>
      <c r="I291" s="122"/>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row>
    <row r="292" ht="15.75" customHeight="1">
      <c r="A292" s="101">
        <v>45362.0</v>
      </c>
      <c r="B292" s="52" t="s">
        <v>370</v>
      </c>
      <c r="C292" s="111" t="s">
        <v>371</v>
      </c>
      <c r="D292" s="52" t="s">
        <v>372</v>
      </c>
      <c r="E292" s="31">
        <v>396.86</v>
      </c>
      <c r="F292" s="122"/>
      <c r="G292" s="122"/>
      <c r="H292" s="122"/>
      <c r="I292" s="122"/>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row>
    <row r="293" ht="15.75" customHeight="1">
      <c r="A293" s="101">
        <v>45376.0</v>
      </c>
      <c r="B293" s="52" t="s">
        <v>247</v>
      </c>
      <c r="C293" s="111" t="s">
        <v>154</v>
      </c>
      <c r="D293" s="52" t="s">
        <v>373</v>
      </c>
      <c r="E293" s="31">
        <v>8.14</v>
      </c>
      <c r="F293" s="122"/>
      <c r="G293" s="122"/>
      <c r="H293" s="122"/>
      <c r="I293" s="122"/>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row>
    <row r="294" ht="15.75" customHeight="1">
      <c r="A294" s="101">
        <v>45372.0</v>
      </c>
      <c r="B294" s="52" t="s">
        <v>295</v>
      </c>
      <c r="C294" s="111" t="s">
        <v>296</v>
      </c>
      <c r="D294" s="58" t="s">
        <v>374</v>
      </c>
      <c r="E294" s="31">
        <v>3419.85</v>
      </c>
      <c r="F294" s="122"/>
      <c r="G294" s="122"/>
      <c r="H294" s="122"/>
      <c r="I294" s="122"/>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row>
    <row r="295" ht="15.75" customHeight="1">
      <c r="A295" s="101">
        <v>45372.0</v>
      </c>
      <c r="B295" s="52" t="s">
        <v>247</v>
      </c>
      <c r="C295" s="111" t="s">
        <v>154</v>
      </c>
      <c r="D295" s="52" t="s">
        <v>375</v>
      </c>
      <c r="E295" s="31">
        <v>70.15</v>
      </c>
      <c r="F295" s="122"/>
      <c r="G295" s="122"/>
      <c r="H295" s="122"/>
      <c r="I295" s="122"/>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row>
    <row r="296" ht="15.75" customHeight="1">
      <c r="A296" s="101">
        <v>45399.0</v>
      </c>
      <c r="B296" s="52" t="s">
        <v>376</v>
      </c>
      <c r="C296" s="111" t="s">
        <v>377</v>
      </c>
      <c r="D296" s="52" t="s">
        <v>378</v>
      </c>
      <c r="E296" s="31">
        <v>164.0</v>
      </c>
      <c r="F296" s="122"/>
      <c r="G296" s="122"/>
      <c r="H296" s="122"/>
      <c r="I296" s="122"/>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row>
    <row r="297" ht="15.75" customHeight="1">
      <c r="A297" s="101">
        <v>45407.0</v>
      </c>
      <c r="B297" s="52" t="s">
        <v>379</v>
      </c>
      <c r="C297" s="111" t="s">
        <v>380</v>
      </c>
      <c r="D297" s="52" t="s">
        <v>381</v>
      </c>
      <c r="E297" s="31">
        <v>65.0</v>
      </c>
      <c r="F297" s="122"/>
      <c r="G297" s="122"/>
      <c r="H297" s="122"/>
      <c r="I297" s="122"/>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c r="AY297" s="107"/>
      <c r="AZ297" s="107"/>
      <c r="BA297" s="107"/>
      <c r="BB297" s="107"/>
      <c r="BC297" s="107"/>
      <c r="BD297" s="107"/>
      <c r="BE297" s="107"/>
      <c r="BF297" s="107"/>
    </row>
    <row r="298" ht="15.75" customHeight="1">
      <c r="A298" s="101">
        <v>45408.0</v>
      </c>
      <c r="B298" s="52" t="s">
        <v>382</v>
      </c>
      <c r="C298" s="111" t="s">
        <v>383</v>
      </c>
      <c r="D298" s="52" t="s">
        <v>384</v>
      </c>
      <c r="E298" s="31">
        <v>65.0</v>
      </c>
      <c r="F298" s="122"/>
      <c r="G298" s="122"/>
      <c r="H298" s="122"/>
      <c r="I298" s="122"/>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c r="AY298" s="107"/>
      <c r="AZ298" s="107"/>
      <c r="BA298" s="107"/>
      <c r="BB298" s="107"/>
      <c r="BC298" s="107"/>
      <c r="BD298" s="107"/>
      <c r="BE298" s="107"/>
      <c r="BF298" s="107"/>
    </row>
    <row r="299" ht="15.75" customHeight="1">
      <c r="A299" s="101">
        <v>45411.0</v>
      </c>
      <c r="B299" s="52" t="s">
        <v>385</v>
      </c>
      <c r="C299" s="111" t="s">
        <v>386</v>
      </c>
      <c r="D299" s="52" t="s">
        <v>387</v>
      </c>
      <c r="E299" s="31">
        <v>743.74</v>
      </c>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row>
    <row r="300" ht="15.75" customHeight="1">
      <c r="A300" s="101">
        <v>45411.0</v>
      </c>
      <c r="B300" s="52" t="s">
        <v>247</v>
      </c>
      <c r="C300" s="111" t="s">
        <v>154</v>
      </c>
      <c r="D300" s="52" t="s">
        <v>388</v>
      </c>
      <c r="E300" s="31">
        <v>15.24</v>
      </c>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c r="AY300" s="107"/>
      <c r="AZ300" s="107"/>
      <c r="BA300" s="107"/>
      <c r="BB300" s="107"/>
      <c r="BC300" s="107"/>
      <c r="BD300" s="107"/>
      <c r="BE300" s="107"/>
      <c r="BF300" s="107"/>
    </row>
    <row r="301" ht="15.75" customHeight="1">
      <c r="A301" s="101">
        <v>45417.0</v>
      </c>
      <c r="B301" s="52" t="s">
        <v>389</v>
      </c>
      <c r="C301" s="111" t="s">
        <v>390</v>
      </c>
      <c r="D301" s="52" t="s">
        <v>391</v>
      </c>
      <c r="E301" s="31">
        <v>750.0</v>
      </c>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c r="AY301" s="107"/>
      <c r="AZ301" s="107"/>
      <c r="BA301" s="107"/>
      <c r="BB301" s="107"/>
      <c r="BC301" s="107"/>
      <c r="BD301" s="107"/>
      <c r="BE301" s="107"/>
      <c r="BF301" s="107"/>
    </row>
    <row r="302" ht="15.75" customHeight="1">
      <c r="A302" s="101">
        <v>45418.0</v>
      </c>
      <c r="B302" s="52" t="s">
        <v>392</v>
      </c>
      <c r="C302" s="111" t="s">
        <v>393</v>
      </c>
      <c r="D302" s="52" t="s">
        <v>394</v>
      </c>
      <c r="E302" s="31">
        <v>388.32</v>
      </c>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row>
    <row r="303" ht="15.75" customHeight="1">
      <c r="A303" s="101">
        <v>45418.0</v>
      </c>
      <c r="B303" s="52" t="s">
        <v>247</v>
      </c>
      <c r="C303" s="111" t="s">
        <v>154</v>
      </c>
      <c r="D303" s="52" t="s">
        <v>395</v>
      </c>
      <c r="E303" s="31">
        <v>11.68</v>
      </c>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c r="AY303" s="107"/>
      <c r="AZ303" s="107"/>
      <c r="BA303" s="107"/>
      <c r="BB303" s="107"/>
      <c r="BC303" s="107"/>
      <c r="BD303" s="107"/>
      <c r="BE303" s="107"/>
      <c r="BF303" s="107"/>
    </row>
    <row r="304" ht="15.75" customHeight="1">
      <c r="A304" s="120">
        <v>45421.0</v>
      </c>
      <c r="B304" s="52" t="s">
        <v>396</v>
      </c>
      <c r="C304" s="111" t="s">
        <v>397</v>
      </c>
      <c r="D304" s="52" t="s">
        <v>398</v>
      </c>
      <c r="E304" s="31">
        <v>30.0</v>
      </c>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row>
    <row r="305" ht="15.75" customHeight="1">
      <c r="A305" s="87" t="s">
        <v>20</v>
      </c>
      <c r="B305" s="88"/>
      <c r="C305" s="89"/>
      <c r="D305" s="90"/>
      <c r="E305" s="47">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ht="15.75" customHeight="1">
      <c r="A306" s="79"/>
      <c r="B306" s="80"/>
      <c r="C306" s="81"/>
      <c r="D306" s="80"/>
      <c r="E306" s="82"/>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c r="AY306" s="107"/>
      <c r="AZ306" s="107"/>
      <c r="BA306" s="107"/>
      <c r="BB306" s="107"/>
      <c r="BC306" s="107"/>
      <c r="BD306" s="107"/>
      <c r="BE306" s="107"/>
      <c r="BF306" s="107"/>
    </row>
    <row r="307" ht="15.75" customHeight="1">
      <c r="A307" s="10" t="s">
        <v>2</v>
      </c>
      <c r="B307" s="11"/>
      <c r="C307" s="11"/>
      <c r="D307" s="11"/>
      <c r="E307" s="1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ht="15.75" customHeight="1">
      <c r="A308" s="13" t="s">
        <v>399</v>
      </c>
      <c r="B308" s="11"/>
      <c r="C308" s="11"/>
      <c r="D308" s="11"/>
      <c r="E308" s="1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ht="15.75" customHeight="1">
      <c r="A309" s="14" t="s">
        <v>400</v>
      </c>
      <c r="B309" s="15"/>
      <c r="C309" s="16" t="s">
        <v>401</v>
      </c>
      <c r="D309" s="17" t="s">
        <v>78</v>
      </c>
      <c r="E309" s="18" t="s">
        <v>7</v>
      </c>
      <c r="F309" s="49"/>
      <c r="G309" s="49"/>
      <c r="H309" s="49"/>
      <c r="I309" s="49"/>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ht="15.75" customHeight="1">
      <c r="A310" s="20" t="s">
        <v>8</v>
      </c>
      <c r="B310" s="104" t="s">
        <v>9</v>
      </c>
      <c r="C310" s="105"/>
      <c r="D310" s="20" t="s">
        <v>10</v>
      </c>
      <c r="E310" s="22" t="s">
        <v>11</v>
      </c>
      <c r="F310" s="49"/>
      <c r="G310" s="49"/>
      <c r="H310" s="49"/>
      <c r="I310" s="4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ht="13.5" customHeight="1">
      <c r="A311" s="24"/>
      <c r="B311" s="25" t="s">
        <v>12</v>
      </c>
      <c r="C311" s="26" t="s">
        <v>13</v>
      </c>
      <c r="D311" s="24"/>
      <c r="E311" s="24"/>
      <c r="F311" s="49"/>
      <c r="G311" s="49"/>
      <c r="H311" s="49"/>
      <c r="I311" s="4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ht="15.75" customHeight="1">
      <c r="A312" s="120">
        <v>45370.0</v>
      </c>
      <c r="B312" s="58" t="s">
        <v>402</v>
      </c>
      <c r="C312" s="111" t="s">
        <v>403</v>
      </c>
      <c r="D312" s="52" t="s">
        <v>404</v>
      </c>
      <c r="E312" s="31">
        <v>315.0</v>
      </c>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c r="AY312" s="107"/>
      <c r="AZ312" s="107"/>
      <c r="BA312" s="107"/>
      <c r="BB312" s="107"/>
      <c r="BC312" s="107"/>
      <c r="BD312" s="107"/>
      <c r="BE312" s="107"/>
      <c r="BF312" s="107"/>
    </row>
    <row r="313" ht="15.75" customHeight="1">
      <c r="A313" s="120">
        <v>45376.0</v>
      </c>
      <c r="B313" s="58" t="s">
        <v>405</v>
      </c>
      <c r="C313" s="111" t="s">
        <v>406</v>
      </c>
      <c r="D313" s="52" t="s">
        <v>407</v>
      </c>
      <c r="E313" s="31">
        <v>87.44</v>
      </c>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c r="AY313" s="107"/>
      <c r="AZ313" s="107"/>
      <c r="BA313" s="107"/>
      <c r="BB313" s="107"/>
      <c r="BC313" s="107"/>
      <c r="BD313" s="107"/>
      <c r="BE313" s="107"/>
      <c r="BF313" s="107"/>
    </row>
    <row r="314" ht="15.75" customHeight="1">
      <c r="A314" s="120">
        <v>45397.0</v>
      </c>
      <c r="B314" s="58" t="s">
        <v>408</v>
      </c>
      <c r="C314" s="111" t="s">
        <v>409</v>
      </c>
      <c r="D314" s="52" t="s">
        <v>410</v>
      </c>
      <c r="E314" s="31">
        <v>513.55</v>
      </c>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c r="AY314" s="107"/>
      <c r="AZ314" s="107"/>
      <c r="BA314" s="107"/>
      <c r="BB314" s="107"/>
      <c r="BC314" s="107"/>
      <c r="BD314" s="107"/>
      <c r="BE314" s="107"/>
      <c r="BF314" s="107"/>
    </row>
    <row r="315" ht="15.75" customHeight="1">
      <c r="A315" s="120">
        <v>45404.0</v>
      </c>
      <c r="B315" s="58" t="s">
        <v>411</v>
      </c>
      <c r="C315" s="111" t="s">
        <v>335</v>
      </c>
      <c r="D315" s="52" t="s">
        <v>412</v>
      </c>
      <c r="E315" s="31">
        <v>500.0</v>
      </c>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row>
    <row r="316" ht="15.75" customHeight="1">
      <c r="A316" s="120">
        <v>45408.0</v>
      </c>
      <c r="B316" s="58" t="s">
        <v>413</v>
      </c>
      <c r="C316" s="111" t="s">
        <v>414</v>
      </c>
      <c r="D316" s="52" t="s">
        <v>415</v>
      </c>
      <c r="E316" s="31">
        <v>500.0</v>
      </c>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07"/>
      <c r="BB316" s="107"/>
      <c r="BC316" s="107"/>
      <c r="BD316" s="107"/>
      <c r="BE316" s="107"/>
      <c r="BF316" s="107"/>
    </row>
    <row r="317" ht="15.75" customHeight="1">
      <c r="A317" s="120">
        <v>45411.0</v>
      </c>
      <c r="B317" s="58" t="s">
        <v>416</v>
      </c>
      <c r="C317" s="111" t="s">
        <v>417</v>
      </c>
      <c r="D317" s="52" t="s">
        <v>418</v>
      </c>
      <c r="E317" s="31">
        <v>1155.0</v>
      </c>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c r="AY317" s="107"/>
      <c r="AZ317" s="107"/>
      <c r="BA317" s="107"/>
      <c r="BB317" s="107"/>
      <c r="BC317" s="107"/>
      <c r="BD317" s="107"/>
      <c r="BE317" s="107"/>
      <c r="BF317" s="107"/>
    </row>
    <row r="318" ht="15.75" customHeight="1">
      <c r="A318" s="120">
        <v>45418.0</v>
      </c>
      <c r="B318" s="58" t="s">
        <v>419</v>
      </c>
      <c r="C318" s="111" t="s">
        <v>420</v>
      </c>
      <c r="D318" s="52" t="s">
        <v>421</v>
      </c>
      <c r="E318" s="31">
        <v>49.1</v>
      </c>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07"/>
      <c r="BB318" s="107"/>
      <c r="BC318" s="107"/>
      <c r="BD318" s="107"/>
      <c r="BE318" s="107"/>
      <c r="BF318" s="107"/>
    </row>
    <row r="319" ht="15.75" customHeight="1">
      <c r="A319" s="120">
        <v>45418.0</v>
      </c>
      <c r="B319" s="58" t="s">
        <v>422</v>
      </c>
      <c r="C319" s="111" t="s">
        <v>393</v>
      </c>
      <c r="D319" s="52" t="s">
        <v>423</v>
      </c>
      <c r="E319" s="31">
        <v>87.5</v>
      </c>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c r="AY319" s="107"/>
      <c r="AZ319" s="107"/>
      <c r="BA319" s="107"/>
      <c r="BB319" s="107"/>
      <c r="BC319" s="107"/>
      <c r="BD319" s="107"/>
      <c r="BE319" s="107"/>
      <c r="BF319" s="107"/>
    </row>
    <row r="320" ht="15.75" customHeight="1">
      <c r="A320" s="120">
        <v>45420.0</v>
      </c>
      <c r="B320" s="58" t="s">
        <v>422</v>
      </c>
      <c r="C320" s="111" t="s">
        <v>393</v>
      </c>
      <c r="D320" s="52" t="s">
        <v>424</v>
      </c>
      <c r="E320" s="31">
        <v>82.0</v>
      </c>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c r="AY320" s="107"/>
      <c r="AZ320" s="107"/>
      <c r="BA320" s="107"/>
      <c r="BB320" s="107"/>
      <c r="BC320" s="107"/>
      <c r="BD320" s="107"/>
      <c r="BE320" s="107"/>
      <c r="BF320" s="107"/>
    </row>
    <row r="321" ht="15.75" customHeight="1">
      <c r="A321" s="120">
        <v>45425.0</v>
      </c>
      <c r="B321" s="58" t="s">
        <v>425</v>
      </c>
      <c r="C321" s="111" t="s">
        <v>426</v>
      </c>
      <c r="D321" s="52" t="s">
        <v>427</v>
      </c>
      <c r="E321" s="31">
        <v>260.0</v>
      </c>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07"/>
      <c r="BB321" s="107"/>
      <c r="BC321" s="107"/>
      <c r="BD321" s="107"/>
      <c r="BE321" s="107"/>
      <c r="BF321" s="107"/>
    </row>
    <row r="322" ht="15.75" customHeight="1">
      <c r="A322" s="120">
        <v>45433.0</v>
      </c>
      <c r="B322" s="58" t="s">
        <v>428</v>
      </c>
      <c r="C322" s="111" t="s">
        <v>429</v>
      </c>
      <c r="D322" s="52" t="s">
        <v>430</v>
      </c>
      <c r="E322" s="31">
        <v>387.6</v>
      </c>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07"/>
      <c r="BB322" s="107"/>
      <c r="BC322" s="107"/>
      <c r="BD322" s="107"/>
      <c r="BE322" s="107"/>
      <c r="BF322" s="107"/>
    </row>
    <row r="323" ht="15.75" customHeight="1">
      <c r="A323" s="43" t="s">
        <v>20</v>
      </c>
      <c r="B323" s="113"/>
      <c r="C323" s="114"/>
      <c r="D323" s="113"/>
      <c r="E323" s="47">
        <f>SUM(E312:E322)</f>
        <v>3937.19</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ht="15.75" customHeight="1">
      <c r="A324" s="123"/>
      <c r="B324" s="124"/>
      <c r="C324" s="125"/>
      <c r="D324" s="124"/>
      <c r="E324" s="126"/>
      <c r="F324" s="49"/>
      <c r="G324" s="49"/>
      <c r="H324" s="49"/>
      <c r="I324" s="49"/>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ht="15.75" customHeight="1">
      <c r="A325" s="10" t="s">
        <v>2</v>
      </c>
      <c r="B325" s="11"/>
      <c r="C325" s="11"/>
      <c r="D325" s="11"/>
      <c r="E325" s="12"/>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row>
    <row r="326" ht="15.75" customHeight="1">
      <c r="A326" s="13" t="s">
        <v>431</v>
      </c>
      <c r="B326" s="11"/>
      <c r="C326" s="11"/>
      <c r="D326" s="11"/>
      <c r="E326" s="12"/>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row>
    <row r="327" ht="15.75" customHeight="1">
      <c r="A327" s="14" t="s">
        <v>432</v>
      </c>
      <c r="B327" s="15"/>
      <c r="C327" s="16" t="s">
        <v>433</v>
      </c>
      <c r="D327" s="17" t="s">
        <v>78</v>
      </c>
      <c r="E327" s="18" t="s">
        <v>7</v>
      </c>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row>
    <row r="328" ht="15.75" customHeight="1">
      <c r="A328" s="20" t="s">
        <v>8</v>
      </c>
      <c r="B328" s="104" t="s">
        <v>9</v>
      </c>
      <c r="C328" s="105"/>
      <c r="D328" s="20" t="s">
        <v>10</v>
      </c>
      <c r="E328" s="22" t="s">
        <v>11</v>
      </c>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row>
    <row r="329" ht="15.75" customHeight="1">
      <c r="A329" s="24"/>
      <c r="B329" s="25" t="s">
        <v>12</v>
      </c>
      <c r="C329" s="26" t="s">
        <v>13</v>
      </c>
      <c r="D329" s="24"/>
      <c r="E329" s="24"/>
      <c r="F329" s="86"/>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row>
    <row r="330" ht="15.75" customHeight="1">
      <c r="A330" s="120">
        <v>45345.0</v>
      </c>
      <c r="B330" s="58" t="s">
        <v>434</v>
      </c>
      <c r="C330" s="111" t="s">
        <v>435</v>
      </c>
      <c r="D330" s="52" t="s">
        <v>436</v>
      </c>
      <c r="E330" s="31">
        <v>12.0</v>
      </c>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c r="AY330" s="107"/>
      <c r="AZ330" s="107"/>
      <c r="BA330" s="107"/>
      <c r="BB330" s="107"/>
      <c r="BC330" s="107"/>
      <c r="BD330" s="107"/>
      <c r="BE330" s="107"/>
      <c r="BF330" s="107"/>
    </row>
    <row r="331" ht="15.75" customHeight="1">
      <c r="A331" s="120">
        <v>45362.0</v>
      </c>
      <c r="B331" s="58" t="s">
        <v>434</v>
      </c>
      <c r="C331" s="111" t="s">
        <v>435</v>
      </c>
      <c r="D331" s="52" t="s">
        <v>436</v>
      </c>
      <c r="E331" s="31">
        <v>12.0</v>
      </c>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c r="AY331" s="107"/>
      <c r="AZ331" s="107"/>
      <c r="BA331" s="107"/>
      <c r="BB331" s="107"/>
      <c r="BC331" s="107"/>
      <c r="BD331" s="107"/>
      <c r="BE331" s="107"/>
      <c r="BF331" s="107"/>
    </row>
    <row r="332" ht="15.75" customHeight="1">
      <c r="A332" s="120">
        <v>45372.0</v>
      </c>
      <c r="B332" s="58" t="s">
        <v>434</v>
      </c>
      <c r="C332" s="111" t="s">
        <v>435</v>
      </c>
      <c r="D332" s="52" t="s">
        <v>437</v>
      </c>
      <c r="E332" s="31">
        <v>130.0</v>
      </c>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c r="BB332" s="107"/>
      <c r="BC332" s="107"/>
      <c r="BD332" s="107"/>
      <c r="BE332" s="107"/>
      <c r="BF332" s="107"/>
    </row>
    <row r="333" ht="15.75" customHeight="1">
      <c r="A333" s="120">
        <v>45373.0</v>
      </c>
      <c r="B333" s="58" t="s">
        <v>434</v>
      </c>
      <c r="C333" s="111" t="s">
        <v>435</v>
      </c>
      <c r="D333" s="52" t="s">
        <v>436</v>
      </c>
      <c r="E333" s="31">
        <v>12.0</v>
      </c>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c r="AY333" s="107"/>
      <c r="AZ333" s="107"/>
      <c r="BA333" s="107"/>
      <c r="BB333" s="107"/>
      <c r="BC333" s="107"/>
      <c r="BD333" s="107"/>
      <c r="BE333" s="107"/>
      <c r="BF333" s="107"/>
    </row>
    <row r="334" ht="15.75" customHeight="1">
      <c r="A334" s="120">
        <v>45390.0</v>
      </c>
      <c r="B334" s="58" t="s">
        <v>434</v>
      </c>
      <c r="C334" s="111" t="s">
        <v>435</v>
      </c>
      <c r="D334" s="52" t="s">
        <v>436</v>
      </c>
      <c r="E334" s="31">
        <v>12.0</v>
      </c>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c r="AY334" s="107"/>
      <c r="AZ334" s="107"/>
      <c r="BA334" s="107"/>
      <c r="BB334" s="107"/>
      <c r="BC334" s="107"/>
      <c r="BD334" s="107"/>
      <c r="BE334" s="107"/>
      <c r="BF334" s="107"/>
    </row>
    <row r="335" ht="15.75" customHeight="1">
      <c r="A335" s="120">
        <v>45401.0</v>
      </c>
      <c r="B335" s="58" t="s">
        <v>434</v>
      </c>
      <c r="C335" s="111" t="s">
        <v>435</v>
      </c>
      <c r="D335" s="52" t="s">
        <v>436</v>
      </c>
      <c r="E335" s="31">
        <v>12.0</v>
      </c>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c r="AY335" s="107"/>
      <c r="AZ335" s="107"/>
      <c r="BA335" s="107"/>
      <c r="BB335" s="107"/>
      <c r="BC335" s="107"/>
      <c r="BD335" s="107"/>
      <c r="BE335" s="107"/>
      <c r="BF335" s="107"/>
    </row>
    <row r="336" ht="15.75" customHeight="1">
      <c r="A336" s="120">
        <v>45426.0</v>
      </c>
      <c r="B336" s="58" t="s">
        <v>434</v>
      </c>
      <c r="C336" s="111" t="s">
        <v>435</v>
      </c>
      <c r="D336" s="52" t="s">
        <v>436</v>
      </c>
      <c r="E336" s="31">
        <v>11.0</v>
      </c>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c r="AY336" s="107"/>
      <c r="AZ336" s="107"/>
      <c r="BA336" s="107"/>
      <c r="BB336" s="107"/>
      <c r="BC336" s="107"/>
      <c r="BD336" s="107"/>
      <c r="BE336" s="107"/>
      <c r="BF336" s="107"/>
    </row>
    <row r="337" ht="15.75" customHeight="1">
      <c r="A337" s="120">
        <v>45429.0</v>
      </c>
      <c r="B337" s="58" t="s">
        <v>434</v>
      </c>
      <c r="C337" s="111" t="s">
        <v>435</v>
      </c>
      <c r="D337" s="52" t="s">
        <v>436</v>
      </c>
      <c r="E337" s="31">
        <v>22.0</v>
      </c>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c r="AY337" s="107"/>
      <c r="AZ337" s="107"/>
      <c r="BA337" s="107"/>
      <c r="BB337" s="107"/>
      <c r="BC337" s="107"/>
      <c r="BD337" s="107"/>
      <c r="BE337" s="107"/>
      <c r="BF337" s="107"/>
    </row>
    <row r="338" ht="15.75" customHeight="1">
      <c r="A338" s="127" t="s">
        <v>20</v>
      </c>
      <c r="B338" s="128"/>
      <c r="C338" s="129"/>
      <c r="D338" s="3"/>
      <c r="E338" s="47">
        <f>SUM(E330:E337)</f>
        <v>223</v>
      </c>
      <c r="F338" s="49"/>
      <c r="G338" s="49"/>
      <c r="H338" s="49"/>
      <c r="I338" s="49"/>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ht="15.75" customHeight="1">
      <c r="A339" s="79"/>
      <c r="B339" s="80"/>
      <c r="C339" s="81"/>
      <c r="D339" s="80"/>
      <c r="E339" s="82"/>
      <c r="F339" s="49"/>
      <c r="G339" s="49"/>
      <c r="H339" s="49"/>
      <c r="I339" s="4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ht="15.75" customHeight="1">
      <c r="A340" s="10" t="s">
        <v>2</v>
      </c>
      <c r="B340" s="11"/>
      <c r="C340" s="11"/>
      <c r="D340" s="11"/>
      <c r="E340" s="1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ht="15.75" customHeight="1">
      <c r="A341" s="13" t="s">
        <v>438</v>
      </c>
      <c r="B341" s="11"/>
      <c r="C341" s="11"/>
      <c r="D341" s="11"/>
      <c r="E341" s="1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ht="15.75" customHeight="1">
      <c r="A342" s="14" t="s">
        <v>439</v>
      </c>
      <c r="B342" s="15"/>
      <c r="C342" s="16" t="s">
        <v>440</v>
      </c>
      <c r="D342" s="17" t="s">
        <v>78</v>
      </c>
      <c r="E342" s="18" t="s">
        <v>7</v>
      </c>
      <c r="F342" s="49"/>
      <c r="G342" s="49"/>
      <c r="H342" s="49"/>
      <c r="I342" s="49"/>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ht="15.75" customHeight="1">
      <c r="A343" s="20" t="s">
        <v>8</v>
      </c>
      <c r="B343" s="104" t="s">
        <v>9</v>
      </c>
      <c r="C343" s="105"/>
      <c r="D343" s="115" t="s">
        <v>10</v>
      </c>
      <c r="E343" s="22" t="s">
        <v>11</v>
      </c>
      <c r="F343" s="49"/>
      <c r="G343" s="49"/>
      <c r="H343" s="49"/>
      <c r="I343" s="4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ht="13.5" customHeight="1">
      <c r="A344" s="24"/>
      <c r="B344" s="25" t="s">
        <v>12</v>
      </c>
      <c r="C344" s="26" t="s">
        <v>13</v>
      </c>
      <c r="D344" s="24"/>
      <c r="E344" s="24"/>
      <c r="F344" s="49"/>
      <c r="G344" s="49"/>
      <c r="H344" s="49"/>
      <c r="I344" s="4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ht="13.5" customHeight="1">
      <c r="A345" s="101">
        <v>45349.0</v>
      </c>
      <c r="B345" s="58" t="s">
        <v>441</v>
      </c>
      <c r="C345" s="111" t="s">
        <v>442</v>
      </c>
      <c r="D345" s="52" t="s">
        <v>443</v>
      </c>
      <c r="E345" s="91">
        <v>1100.0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ht="15.75" customHeight="1">
      <c r="A346" s="27">
        <v>45356.0</v>
      </c>
      <c r="B346" s="58" t="s">
        <v>441</v>
      </c>
      <c r="C346" s="111" t="s">
        <v>442</v>
      </c>
      <c r="D346" s="52" t="s">
        <v>443</v>
      </c>
      <c r="E346" s="91">
        <v>1100.0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ht="15.75" customHeight="1">
      <c r="A347" s="27">
        <v>45364.0</v>
      </c>
      <c r="B347" s="58" t="s">
        <v>441</v>
      </c>
      <c r="C347" s="111" t="s">
        <v>442</v>
      </c>
      <c r="D347" s="52" t="s">
        <v>444</v>
      </c>
      <c r="E347" s="91">
        <v>1200.0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ht="15.75" customHeight="1">
      <c r="A348" s="27">
        <v>45351.0</v>
      </c>
      <c r="B348" s="58" t="s">
        <v>445</v>
      </c>
      <c r="C348" s="111" t="s">
        <v>185</v>
      </c>
      <c r="D348" s="52" t="s">
        <v>446</v>
      </c>
      <c r="E348" s="91">
        <v>650.0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ht="15.75" customHeight="1">
      <c r="A349" s="27">
        <v>45348.0</v>
      </c>
      <c r="B349" s="58" t="s">
        <v>447</v>
      </c>
      <c r="C349" s="111" t="s">
        <v>448</v>
      </c>
      <c r="D349" s="52" t="s">
        <v>449</v>
      </c>
      <c r="E349" s="91">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ht="15.75" customHeight="1">
      <c r="A350" s="27">
        <v>45393.0</v>
      </c>
      <c r="B350" s="58" t="s">
        <v>441</v>
      </c>
      <c r="C350" s="111" t="s">
        <v>442</v>
      </c>
      <c r="D350" s="52" t="s">
        <v>450</v>
      </c>
      <c r="E350" s="91">
        <v>520.0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ht="15.75" customHeight="1">
      <c r="A351" s="27">
        <v>45398.0</v>
      </c>
      <c r="B351" s="58" t="s">
        <v>445</v>
      </c>
      <c r="C351" s="111" t="s">
        <v>185</v>
      </c>
      <c r="D351" s="130" t="s">
        <v>451</v>
      </c>
      <c r="E351" s="91">
        <v>350.0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ht="15.75" customHeight="1">
      <c r="A352" s="43" t="s">
        <v>20</v>
      </c>
      <c r="B352" s="113"/>
      <c r="C352" s="114"/>
      <c r="D352" s="113"/>
      <c r="E352" s="47">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ht="15.75" customHeight="1">
      <c r="A353" s="116"/>
      <c r="B353" s="117"/>
      <c r="C353" s="118"/>
      <c r="D353" s="117"/>
      <c r="E353" s="117"/>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ht="15.75" customHeight="1">
      <c r="A354" s="10" t="s">
        <v>74</v>
      </c>
      <c r="B354" s="11"/>
      <c r="C354" s="11"/>
      <c r="D354" s="11"/>
      <c r="E354" s="12"/>
      <c r="F354" s="49"/>
      <c r="G354" s="49"/>
      <c r="H354" s="49"/>
      <c r="I354" s="49"/>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ht="15.75" customHeight="1">
      <c r="A355" s="61" t="s">
        <v>452</v>
      </c>
      <c r="B355" s="39"/>
      <c r="C355" s="39"/>
      <c r="D355" s="39"/>
      <c r="E355" s="40"/>
      <c r="F355" s="49"/>
      <c r="G355" s="49"/>
      <c r="H355" s="49"/>
      <c r="I355" s="4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ht="15.75" customHeight="1">
      <c r="A356" s="14" t="s">
        <v>439</v>
      </c>
      <c r="B356" s="15"/>
      <c r="C356" s="16" t="s">
        <v>440</v>
      </c>
      <c r="D356" s="17" t="s">
        <v>78</v>
      </c>
      <c r="E356" s="18" t="s">
        <v>7</v>
      </c>
      <c r="F356" s="49"/>
      <c r="G356" s="49"/>
      <c r="H356" s="49"/>
      <c r="I356" s="4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ht="15.75" customHeight="1">
      <c r="A357" s="20" t="s">
        <v>8</v>
      </c>
      <c r="B357" s="104" t="s">
        <v>9</v>
      </c>
      <c r="C357" s="105"/>
      <c r="D357" s="20" t="s">
        <v>10</v>
      </c>
      <c r="E357" s="22"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ht="15.75" customHeight="1">
      <c r="A358" s="24"/>
      <c r="B358" s="25" t="s">
        <v>12</v>
      </c>
      <c r="C358" s="26" t="s">
        <v>13</v>
      </c>
      <c r="D358" s="24"/>
      <c r="E358" s="24"/>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ht="15.75" customHeight="1">
      <c r="A359" s="101">
        <v>45358.0</v>
      </c>
      <c r="B359" s="52" t="s">
        <v>453</v>
      </c>
      <c r="C359" s="111" t="s">
        <v>454</v>
      </c>
      <c r="D359" s="130" t="s">
        <v>455</v>
      </c>
      <c r="E359" s="91">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ht="15.75" customHeight="1">
      <c r="A360" s="101">
        <v>45358.0</v>
      </c>
      <c r="B360" s="52" t="s">
        <v>456</v>
      </c>
      <c r="C360" s="111"/>
      <c r="D360" s="130" t="s">
        <v>457</v>
      </c>
      <c r="E360" s="91">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ht="15.75" customHeight="1">
      <c r="A361" s="101">
        <v>45363.0</v>
      </c>
      <c r="B361" s="52" t="s">
        <v>458</v>
      </c>
      <c r="C361" s="111" t="s">
        <v>459</v>
      </c>
      <c r="D361" s="130" t="s">
        <v>460</v>
      </c>
      <c r="E361" s="91">
        <v>587.94</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ht="15.75" customHeight="1">
      <c r="A362" s="101">
        <v>45363.0</v>
      </c>
      <c r="B362" s="52" t="s">
        <v>456</v>
      </c>
      <c r="C362" s="111"/>
      <c r="D362" s="131" t="s">
        <v>461</v>
      </c>
      <c r="E362" s="91">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ht="15.75" customHeight="1">
      <c r="A363" s="101">
        <v>45357.0</v>
      </c>
      <c r="B363" s="52" t="s">
        <v>462</v>
      </c>
      <c r="C363" s="111" t="s">
        <v>463</v>
      </c>
      <c r="D363" s="130" t="s">
        <v>464</v>
      </c>
      <c r="E363" s="91">
        <v>100.0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ht="15.75" customHeight="1">
      <c r="A364" s="101">
        <v>45394.0</v>
      </c>
      <c r="B364" s="52" t="s">
        <v>458</v>
      </c>
      <c r="C364" s="111" t="s">
        <v>459</v>
      </c>
      <c r="D364" s="130" t="s">
        <v>465</v>
      </c>
      <c r="E364" s="91">
        <v>587.94</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ht="15.75" customHeight="1">
      <c r="A365" s="101">
        <v>45394.0</v>
      </c>
      <c r="B365" s="52" t="s">
        <v>456</v>
      </c>
      <c r="C365" s="111"/>
      <c r="D365" s="130" t="s">
        <v>466</v>
      </c>
      <c r="E365" s="91">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ht="15.75" customHeight="1">
      <c r="A366" s="101">
        <v>45399.0</v>
      </c>
      <c r="B366" s="52" t="s">
        <v>462</v>
      </c>
      <c r="C366" s="111" t="s">
        <v>463</v>
      </c>
      <c r="D366" s="52" t="s">
        <v>467</v>
      </c>
      <c r="E366" s="91">
        <v>100.0</v>
      </c>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row>
    <row r="367" ht="15.75" customHeight="1">
      <c r="A367" s="87" t="s">
        <v>20</v>
      </c>
      <c r="B367" s="88"/>
      <c r="C367" s="89"/>
      <c r="D367" s="90"/>
      <c r="E367" s="47">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ht="15.75" customHeight="1">
      <c r="A368" s="79"/>
      <c r="B368" s="80"/>
      <c r="C368" s="81"/>
      <c r="D368" s="80"/>
      <c r="E368" s="82"/>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row>
    <row r="369" ht="15.75" customHeight="1">
      <c r="A369" s="10" t="s">
        <v>2</v>
      </c>
      <c r="B369" s="11"/>
      <c r="C369" s="11"/>
      <c r="D369" s="11"/>
      <c r="E369" s="1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ht="15.75" customHeight="1">
      <c r="A370" s="13" t="s">
        <v>468</v>
      </c>
      <c r="B370" s="11"/>
      <c r="C370" s="11"/>
      <c r="D370" s="11"/>
      <c r="E370" s="1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ht="15.75" customHeight="1">
      <c r="A371" s="14" t="s">
        <v>469</v>
      </c>
      <c r="B371" s="15"/>
      <c r="C371" s="16" t="s">
        <v>470</v>
      </c>
      <c r="D371" s="17" t="s">
        <v>471</v>
      </c>
      <c r="E371" s="18" t="s">
        <v>7</v>
      </c>
      <c r="F371" s="49"/>
      <c r="G371" s="49"/>
      <c r="H371" s="49"/>
      <c r="I371" s="49"/>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ht="15.75" customHeight="1">
      <c r="A372" s="20" t="s">
        <v>8</v>
      </c>
      <c r="B372" s="104" t="s">
        <v>9</v>
      </c>
      <c r="C372" s="105"/>
      <c r="D372" s="115" t="s">
        <v>10</v>
      </c>
      <c r="E372" s="22" t="s">
        <v>11</v>
      </c>
      <c r="F372" s="49"/>
      <c r="G372" s="49"/>
      <c r="H372" s="49"/>
      <c r="I372" s="4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ht="13.5" customHeight="1">
      <c r="A373" s="24"/>
      <c r="B373" s="25" t="s">
        <v>12</v>
      </c>
      <c r="C373" s="26" t="s">
        <v>13</v>
      </c>
      <c r="D373" s="24"/>
      <c r="E373" s="24"/>
      <c r="F373" s="49"/>
      <c r="G373" s="49"/>
      <c r="H373" s="49"/>
      <c r="I373" s="4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ht="15.75" customHeight="1">
      <c r="A374" s="101">
        <v>45385.0</v>
      </c>
      <c r="B374" s="52" t="s">
        <v>472</v>
      </c>
      <c r="C374" s="111" t="s">
        <v>473</v>
      </c>
      <c r="D374" s="52" t="s">
        <v>474</v>
      </c>
      <c r="E374" s="91">
        <v>634.05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ht="15.75" customHeight="1">
      <c r="A375" s="101">
        <v>45385.0</v>
      </c>
      <c r="B375" s="52" t="s">
        <v>475</v>
      </c>
      <c r="C375" s="111" t="s">
        <v>476</v>
      </c>
      <c r="D375" s="52" t="s">
        <v>477</v>
      </c>
      <c r="E375" s="91">
        <v>572.0</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ht="15.75" customHeight="1">
      <c r="A376" s="101">
        <v>45387.0</v>
      </c>
      <c r="B376" s="52" t="s">
        <v>478</v>
      </c>
      <c r="C376" s="111" t="s">
        <v>479</v>
      </c>
      <c r="D376" s="52" t="s">
        <v>480</v>
      </c>
      <c r="E376" s="91">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ht="15.75" customHeight="1">
      <c r="A377" s="101">
        <v>45387.0</v>
      </c>
      <c r="B377" s="52" t="s">
        <v>481</v>
      </c>
      <c r="C377" s="111" t="s">
        <v>482</v>
      </c>
      <c r="D377" s="52" t="s">
        <v>483</v>
      </c>
      <c r="E377" s="91">
        <v>272.0</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ht="15.75" customHeight="1">
      <c r="A378" s="101">
        <v>45387.0</v>
      </c>
      <c r="B378" s="52" t="s">
        <v>484</v>
      </c>
      <c r="C378" s="111" t="s">
        <v>485</v>
      </c>
      <c r="D378" s="52" t="s">
        <v>486</v>
      </c>
      <c r="E378" s="91">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ht="15.75" customHeight="1">
      <c r="A379" s="101">
        <v>45387.0</v>
      </c>
      <c r="B379" s="52" t="s">
        <v>487</v>
      </c>
      <c r="C379" s="111" t="s">
        <v>488</v>
      </c>
      <c r="D379" s="52" t="s">
        <v>489</v>
      </c>
      <c r="E379" s="91">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ht="15.75" customHeight="1">
      <c r="A380" s="101">
        <v>45393.0</v>
      </c>
      <c r="B380" s="52" t="s">
        <v>490</v>
      </c>
      <c r="C380" s="111" t="s">
        <v>491</v>
      </c>
      <c r="D380" s="52" t="s">
        <v>492</v>
      </c>
      <c r="E380" s="91">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ht="15.75" customHeight="1">
      <c r="A381" s="43" t="s">
        <v>20</v>
      </c>
      <c r="B381" s="113"/>
      <c r="C381" s="114"/>
      <c r="D381" s="113"/>
      <c r="E381" s="47">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ht="15.75" customHeight="1">
      <c r="A382" s="116"/>
      <c r="B382" s="117"/>
      <c r="C382" s="118"/>
      <c r="D382" s="117"/>
      <c r="E382" s="117"/>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row r="383" ht="15.75" customHeight="1">
      <c r="A383" s="10" t="s">
        <v>74</v>
      </c>
      <c r="B383" s="11"/>
      <c r="C383" s="11"/>
      <c r="D383" s="11"/>
      <c r="E383" s="12"/>
      <c r="F383" s="49"/>
      <c r="G383" s="49"/>
      <c r="H383" s="49"/>
      <c r="I383" s="49"/>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row>
    <row r="384" ht="15.75" customHeight="1">
      <c r="A384" s="61" t="s">
        <v>493</v>
      </c>
      <c r="B384" s="39"/>
      <c r="C384" s="39"/>
      <c r="D384" s="39"/>
      <c r="E384" s="40"/>
      <c r="F384" s="49"/>
      <c r="G384" s="49"/>
      <c r="H384" s="49"/>
      <c r="I384" s="4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row>
    <row r="385" ht="15.75" customHeight="1">
      <c r="A385" s="14" t="s">
        <v>469</v>
      </c>
      <c r="B385" s="15"/>
      <c r="C385" s="16" t="s">
        <v>470</v>
      </c>
      <c r="D385" s="17" t="s">
        <v>471</v>
      </c>
      <c r="E385" s="18" t="s">
        <v>7</v>
      </c>
      <c r="F385" s="49"/>
      <c r="G385" s="49"/>
      <c r="H385" s="49"/>
      <c r="I385" s="4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row>
    <row r="386" ht="15.75" customHeight="1">
      <c r="A386" s="20" t="s">
        <v>8</v>
      </c>
      <c r="B386" s="104" t="s">
        <v>9</v>
      </c>
      <c r="C386" s="105"/>
      <c r="D386" s="20" t="s">
        <v>10</v>
      </c>
      <c r="E386" s="22" t="s">
        <v>11</v>
      </c>
      <c r="F386" s="132"/>
      <c r="G386" s="3"/>
      <c r="H386" s="122"/>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row>
    <row r="387" ht="15.75" customHeight="1">
      <c r="A387" s="24"/>
      <c r="B387" s="25" t="s">
        <v>12</v>
      </c>
      <c r="C387" s="26" t="s">
        <v>13</v>
      </c>
      <c r="D387" s="24"/>
      <c r="E387" s="24"/>
      <c r="F387" s="13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row>
    <row r="388" ht="15.75" customHeight="1">
      <c r="A388" s="101">
        <v>45352.0</v>
      </c>
      <c r="B388" s="52" t="s">
        <v>494</v>
      </c>
      <c r="C388" s="111" t="s">
        <v>495</v>
      </c>
      <c r="D388" s="52" t="s">
        <v>496</v>
      </c>
      <c r="E388" s="91">
        <v>2305.03</v>
      </c>
      <c r="F388" s="13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row>
    <row r="389" ht="15.75" customHeight="1">
      <c r="A389" s="101">
        <v>45464.0</v>
      </c>
      <c r="B389" s="52" t="s">
        <v>456</v>
      </c>
      <c r="C389" s="111"/>
      <c r="D389" s="135" t="s">
        <v>497</v>
      </c>
      <c r="E389" s="91">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row>
    <row r="390" ht="15.75" customHeight="1">
      <c r="A390" s="101">
        <v>45355.0</v>
      </c>
      <c r="B390" s="52" t="s">
        <v>498</v>
      </c>
      <c r="C390" s="111" t="s">
        <v>499</v>
      </c>
      <c r="D390" s="52" t="s">
        <v>500</v>
      </c>
      <c r="E390" s="91">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row>
    <row r="391" ht="15.75" customHeight="1">
      <c r="A391" s="101">
        <v>45464.0</v>
      </c>
      <c r="B391" s="52" t="s">
        <v>456</v>
      </c>
      <c r="C391" s="111"/>
      <c r="D391" s="135" t="s">
        <v>501</v>
      </c>
      <c r="E391" s="91">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row>
    <row r="392" ht="15.75" customHeight="1">
      <c r="A392" s="87" t="s">
        <v>20</v>
      </c>
      <c r="B392" s="88"/>
      <c r="C392" s="89"/>
      <c r="D392" s="90"/>
      <c r="E392" s="47">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row>
    <row r="393" ht="15.75" customHeight="1">
      <c r="A393" s="79"/>
      <c r="B393" s="80"/>
      <c r="C393" s="81"/>
      <c r="D393" s="80"/>
      <c r="E393" s="82"/>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c r="AY393" s="107"/>
      <c r="AZ393" s="107"/>
      <c r="BA393" s="107"/>
      <c r="BB393" s="107"/>
      <c r="BC393" s="107"/>
      <c r="BD393" s="107"/>
      <c r="BE393" s="107"/>
      <c r="BF393" s="107"/>
    </row>
    <row r="394" ht="15.75" customHeight="1">
      <c r="A394" s="10" t="s">
        <v>2</v>
      </c>
      <c r="B394" s="11"/>
      <c r="C394" s="11"/>
      <c r="D394" s="11"/>
      <c r="E394" s="12"/>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row>
    <row r="395" ht="15.75" customHeight="1">
      <c r="A395" s="13" t="s">
        <v>502</v>
      </c>
      <c r="B395" s="11"/>
      <c r="C395" s="11"/>
      <c r="D395" s="11"/>
      <c r="E395" s="1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row>
    <row r="396" ht="15.75" customHeight="1">
      <c r="A396" s="14" t="s">
        <v>503</v>
      </c>
      <c r="B396" s="15"/>
      <c r="C396" s="16" t="s">
        <v>504</v>
      </c>
      <c r="D396" s="17" t="s">
        <v>471</v>
      </c>
      <c r="E396" s="18" t="s">
        <v>7</v>
      </c>
      <c r="G396" s="49"/>
      <c r="H396" s="49"/>
      <c r="I396" s="49"/>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row>
    <row r="397" ht="15.75" customHeight="1">
      <c r="A397" s="20" t="s">
        <v>8</v>
      </c>
      <c r="B397" s="104" t="s">
        <v>9</v>
      </c>
      <c r="C397" s="105"/>
      <c r="D397" s="20" t="s">
        <v>10</v>
      </c>
      <c r="E397" s="22" t="s">
        <v>11</v>
      </c>
      <c r="F397" s="49"/>
      <c r="G397" s="49"/>
      <c r="H397" s="49"/>
      <c r="I397" s="4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row>
    <row r="398" ht="13.5" customHeight="1">
      <c r="A398" s="24"/>
      <c r="B398" s="25" t="s">
        <v>12</v>
      </c>
      <c r="C398" s="26" t="s">
        <v>13</v>
      </c>
      <c r="D398" s="24"/>
      <c r="E398" s="24"/>
      <c r="F398" s="49"/>
      <c r="G398" s="49"/>
      <c r="H398" s="49"/>
      <c r="I398" s="4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row>
    <row r="399" ht="13.5" customHeight="1">
      <c r="A399" s="83">
        <v>45357.0</v>
      </c>
      <c r="B399" s="130" t="s">
        <v>505</v>
      </c>
      <c r="C399" s="85" t="s">
        <v>506</v>
      </c>
      <c r="D399" s="130" t="s">
        <v>507</v>
      </c>
      <c r="E399" s="91">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row>
    <row r="400" ht="15.75" customHeight="1">
      <c r="A400" s="43" t="s">
        <v>20</v>
      </c>
      <c r="B400" s="113"/>
      <c r="C400" s="114"/>
      <c r="D400" s="113"/>
      <c r="E400" s="47">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row>
    <row r="401" ht="15.75" customHeight="1">
      <c r="A401" s="116"/>
      <c r="B401" s="117"/>
      <c r="C401" s="118"/>
      <c r="D401" s="117"/>
      <c r="E401" s="117"/>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row>
    <row r="402" ht="15.75" customHeight="1">
      <c r="A402" s="10" t="s">
        <v>74</v>
      </c>
      <c r="B402" s="11"/>
      <c r="C402" s="11"/>
      <c r="D402" s="11"/>
      <c r="E402" s="12"/>
      <c r="F402" s="49"/>
      <c r="G402" s="49"/>
      <c r="H402" s="49"/>
      <c r="I402" s="49"/>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row>
    <row r="403" ht="15.75" customHeight="1">
      <c r="A403" s="61" t="s">
        <v>502</v>
      </c>
      <c r="B403" s="39"/>
      <c r="C403" s="39"/>
      <c r="D403" s="39"/>
      <c r="E403" s="40"/>
      <c r="F403" s="49"/>
      <c r="G403" s="49"/>
      <c r="H403" s="49"/>
      <c r="I403" s="4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row>
    <row r="404" ht="15.75" customHeight="1">
      <c r="A404" s="14" t="s">
        <v>503</v>
      </c>
      <c r="B404" s="15"/>
      <c r="C404" s="16" t="s">
        <v>504</v>
      </c>
      <c r="D404" s="17" t="s">
        <v>471</v>
      </c>
      <c r="E404" s="18" t="s">
        <v>7</v>
      </c>
      <c r="F404" s="49"/>
      <c r="G404" s="49"/>
      <c r="H404" s="49"/>
      <c r="I404" s="4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row>
    <row r="405" ht="15.75" customHeight="1">
      <c r="A405" s="20" t="s">
        <v>8</v>
      </c>
      <c r="B405" s="104" t="s">
        <v>9</v>
      </c>
      <c r="C405" s="105"/>
      <c r="D405" s="20" t="s">
        <v>10</v>
      </c>
      <c r="E405" s="22"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row>
    <row r="406" ht="15.75" customHeight="1">
      <c r="A406" s="24"/>
      <c r="B406" s="25" t="s">
        <v>12</v>
      </c>
      <c r="C406" s="26" t="s">
        <v>13</v>
      </c>
      <c r="D406" s="24"/>
      <c r="E406" s="24"/>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row>
    <row r="407" ht="15.75" customHeight="1">
      <c r="A407" s="120">
        <v>45351.0</v>
      </c>
      <c r="B407" s="130" t="s">
        <v>508</v>
      </c>
      <c r="C407" s="85" t="s">
        <v>509</v>
      </c>
      <c r="D407" s="130" t="s">
        <v>510</v>
      </c>
      <c r="E407" s="91">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row>
    <row r="408" ht="15.75" customHeight="1">
      <c r="A408" s="83"/>
      <c r="B408" s="130" t="s">
        <v>456</v>
      </c>
      <c r="C408" s="74"/>
      <c r="D408" s="130" t="s">
        <v>511</v>
      </c>
      <c r="E408" s="91">
        <v>36.2</v>
      </c>
      <c r="F408" s="136"/>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c r="AY408" s="107"/>
      <c r="AZ408" s="107"/>
      <c r="BA408" s="107"/>
      <c r="BB408" s="107"/>
      <c r="BC408" s="107"/>
      <c r="BD408" s="107"/>
      <c r="BE408" s="107"/>
      <c r="BF408" s="107"/>
    </row>
    <row r="409" ht="15.75" customHeight="1">
      <c r="A409" s="83">
        <v>45424.0</v>
      </c>
      <c r="B409" s="130" t="s">
        <v>494</v>
      </c>
      <c r="C409" s="74" t="s">
        <v>495</v>
      </c>
      <c r="D409" s="52" t="s">
        <v>512</v>
      </c>
      <c r="E409" s="91">
        <v>2015.45</v>
      </c>
      <c r="F409" s="13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c r="AY409" s="107"/>
      <c r="AZ409" s="107"/>
      <c r="BA409" s="107"/>
      <c r="BB409" s="107"/>
      <c r="BC409" s="107"/>
      <c r="BD409" s="107"/>
      <c r="BE409" s="107"/>
      <c r="BF409" s="107"/>
    </row>
    <row r="410" ht="15.75" customHeight="1">
      <c r="A410" s="43"/>
      <c r="B410" s="130" t="s">
        <v>456</v>
      </c>
      <c r="C410" s="114"/>
      <c r="D410" s="130" t="s">
        <v>513</v>
      </c>
      <c r="E410" s="91">
        <v>62.55</v>
      </c>
      <c r="F410" s="138"/>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row>
    <row r="411" ht="15.75" customHeight="1">
      <c r="A411" s="87" t="s">
        <v>20</v>
      </c>
      <c r="B411" s="88"/>
      <c r="C411" s="89"/>
      <c r="D411" s="90"/>
      <c r="E411" s="47">
        <f>SUM(E407:E410)</f>
        <v>3078</v>
      </c>
      <c r="F411" s="138"/>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row>
    <row r="412" ht="15.75" customHeight="1">
      <c r="A412" s="79"/>
      <c r="B412" s="80"/>
      <c r="C412" s="81"/>
      <c r="D412" s="80"/>
      <c r="E412" s="82"/>
      <c r="F412" s="138"/>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c r="AY412" s="107"/>
      <c r="AZ412" s="107"/>
      <c r="BA412" s="107"/>
      <c r="BB412" s="107"/>
      <c r="BC412" s="107"/>
      <c r="BD412" s="107"/>
      <c r="BE412" s="107"/>
      <c r="BF412" s="107"/>
    </row>
    <row r="413" ht="15.75" customHeight="1">
      <c r="A413" s="10" t="s">
        <v>74</v>
      </c>
      <c r="B413" s="11"/>
      <c r="C413" s="11"/>
      <c r="D413" s="11"/>
      <c r="E413" s="12"/>
      <c r="F413" s="138"/>
      <c r="G413" s="49"/>
      <c r="H413" s="49"/>
      <c r="I413" s="49"/>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row>
    <row r="414" ht="15.75" customHeight="1">
      <c r="A414" s="61" t="s">
        <v>514</v>
      </c>
      <c r="B414" s="39"/>
      <c r="C414" s="39"/>
      <c r="D414" s="39"/>
      <c r="E414" s="40"/>
      <c r="F414" s="49"/>
      <c r="G414" s="49"/>
      <c r="H414" s="49"/>
      <c r="I414" s="4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row>
    <row r="415" ht="15.75" customHeight="1">
      <c r="A415" s="14" t="s">
        <v>515</v>
      </c>
      <c r="B415" s="15"/>
      <c r="C415" s="16" t="s">
        <v>516</v>
      </c>
      <c r="D415" s="17" t="s">
        <v>6</v>
      </c>
      <c r="E415" s="18" t="s">
        <v>7</v>
      </c>
      <c r="F415" s="49"/>
      <c r="G415" s="49"/>
      <c r="H415" s="49"/>
      <c r="I415" s="4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row>
    <row r="416" ht="15.75" customHeight="1">
      <c r="A416" s="20" t="s">
        <v>8</v>
      </c>
      <c r="B416" s="104" t="s">
        <v>9</v>
      </c>
      <c r="C416" s="105"/>
      <c r="D416" s="20" t="s">
        <v>10</v>
      </c>
      <c r="E416" s="22"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row>
    <row r="417" ht="15.75" customHeight="1">
      <c r="A417" s="24"/>
      <c r="B417" s="25" t="s">
        <v>12</v>
      </c>
      <c r="C417" s="26" t="s">
        <v>13</v>
      </c>
      <c r="D417" s="24"/>
      <c r="E417" s="24"/>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row>
    <row r="418" ht="15.75" customHeight="1">
      <c r="A418" s="101">
        <v>45348.0</v>
      </c>
      <c r="B418" s="52" t="s">
        <v>517</v>
      </c>
      <c r="C418" s="85" t="s">
        <v>518</v>
      </c>
      <c r="D418" s="130" t="s">
        <v>519</v>
      </c>
      <c r="E418" s="91">
        <v>600.0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row>
    <row r="419" ht="15.75" customHeight="1">
      <c r="A419" s="101">
        <v>45348.0</v>
      </c>
      <c r="B419" s="52" t="s">
        <v>520</v>
      </c>
      <c r="C419" s="85" t="s">
        <v>521</v>
      </c>
      <c r="D419" s="130" t="s">
        <v>522</v>
      </c>
      <c r="E419" s="91">
        <v>4000.0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row>
    <row r="420" ht="15.75" customHeight="1">
      <c r="A420" s="101">
        <v>45387.0</v>
      </c>
      <c r="B420" s="52" t="s">
        <v>520</v>
      </c>
      <c r="C420" s="85" t="s">
        <v>521</v>
      </c>
      <c r="D420" s="130" t="s">
        <v>523</v>
      </c>
      <c r="E420" s="91">
        <v>1750.0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row>
    <row r="421" ht="15.75" customHeight="1">
      <c r="A421" s="101">
        <v>45393.0</v>
      </c>
      <c r="B421" s="52" t="s">
        <v>524</v>
      </c>
      <c r="C421" s="74" t="s">
        <v>525</v>
      </c>
      <c r="D421" s="52" t="s">
        <v>526</v>
      </c>
      <c r="E421" s="91">
        <v>1070.0</v>
      </c>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c r="AY421" s="107"/>
      <c r="AZ421" s="107"/>
      <c r="BA421" s="107"/>
      <c r="BB421" s="107"/>
      <c r="BC421" s="107"/>
      <c r="BD421" s="107"/>
      <c r="BE421" s="107"/>
      <c r="BF421" s="107"/>
    </row>
    <row r="422" ht="15.75" customHeight="1">
      <c r="A422" s="87" t="s">
        <v>20</v>
      </c>
      <c r="B422" s="88"/>
      <c r="C422" s="89"/>
      <c r="D422" s="90"/>
      <c r="E422" s="47">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row>
    <row r="423" ht="15.75" customHeight="1">
      <c r="A423" s="79"/>
      <c r="B423" s="80"/>
      <c r="C423" s="81"/>
      <c r="D423" s="80"/>
      <c r="E423" s="82"/>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c r="AY423" s="107"/>
      <c r="AZ423" s="107"/>
      <c r="BA423" s="107"/>
      <c r="BB423" s="107"/>
      <c r="BC423" s="107"/>
      <c r="BD423" s="107"/>
      <c r="BE423" s="107"/>
      <c r="BF423" s="107"/>
    </row>
    <row r="424" ht="15.75" customHeight="1">
      <c r="A424" s="10" t="s">
        <v>2</v>
      </c>
      <c r="B424" s="11"/>
      <c r="C424" s="11"/>
      <c r="D424" s="11"/>
      <c r="E424" s="1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row>
    <row r="425" ht="15.75" customHeight="1">
      <c r="A425" s="13" t="s">
        <v>527</v>
      </c>
      <c r="B425" s="11"/>
      <c r="C425" s="11"/>
      <c r="D425" s="11"/>
      <c r="E425" s="1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row>
    <row r="426" ht="15.75" customHeight="1">
      <c r="A426" s="14" t="s">
        <v>528</v>
      </c>
      <c r="B426" s="15"/>
      <c r="C426" s="16" t="s">
        <v>529</v>
      </c>
      <c r="D426" s="17" t="s">
        <v>530</v>
      </c>
      <c r="E426" s="18" t="s">
        <v>7</v>
      </c>
      <c r="F426" s="49"/>
      <c r="G426" s="49"/>
      <c r="H426" s="49"/>
      <c r="I426" s="49"/>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row>
    <row r="427" ht="15.75" customHeight="1">
      <c r="A427" s="20" t="s">
        <v>8</v>
      </c>
      <c r="B427" s="104" t="s">
        <v>9</v>
      </c>
      <c r="C427" s="105"/>
      <c r="D427" s="115" t="s">
        <v>10</v>
      </c>
      <c r="E427" s="22" t="s">
        <v>11</v>
      </c>
      <c r="F427" s="49"/>
      <c r="G427" s="49"/>
      <c r="H427" s="49"/>
      <c r="I427" s="4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row>
    <row r="428" ht="13.5" customHeight="1">
      <c r="A428" s="24"/>
      <c r="B428" s="25" t="s">
        <v>12</v>
      </c>
      <c r="C428" s="26" t="s">
        <v>13</v>
      </c>
      <c r="D428" s="24"/>
      <c r="E428" s="24"/>
      <c r="F428" s="49"/>
      <c r="G428" s="49"/>
      <c r="H428" s="49"/>
      <c r="I428" s="4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row>
    <row r="429" ht="49.5" customHeight="1">
      <c r="A429" s="27">
        <v>45363.0</v>
      </c>
      <c r="B429" s="52" t="s">
        <v>531</v>
      </c>
      <c r="C429" s="74" t="s">
        <v>532</v>
      </c>
      <c r="D429" s="52" t="s">
        <v>533</v>
      </c>
      <c r="E429" s="91">
        <v>240.0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row>
    <row r="430" ht="46.5" customHeight="1">
      <c r="A430" s="27">
        <v>45427.0</v>
      </c>
      <c r="B430" s="52" t="s">
        <v>531</v>
      </c>
      <c r="C430" s="74" t="s">
        <v>532</v>
      </c>
      <c r="D430" s="52" t="s">
        <v>534</v>
      </c>
      <c r="E430" s="91">
        <v>240.0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row>
    <row r="431" ht="50.25" customHeight="1">
      <c r="A431" s="27">
        <v>45446.0</v>
      </c>
      <c r="B431" s="52" t="s">
        <v>531</v>
      </c>
      <c r="C431" s="74" t="s">
        <v>532</v>
      </c>
      <c r="D431" s="52" t="s">
        <v>535</v>
      </c>
      <c r="E431" s="91">
        <v>240.0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row>
    <row r="432" ht="45.0" customHeight="1">
      <c r="A432" s="27">
        <v>45446.0</v>
      </c>
      <c r="B432" s="52" t="s">
        <v>531</v>
      </c>
      <c r="C432" s="74" t="s">
        <v>532</v>
      </c>
      <c r="D432" s="52" t="s">
        <v>536</v>
      </c>
      <c r="E432" s="91">
        <v>240.0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row>
    <row r="433" ht="15.75" customHeight="1">
      <c r="A433" s="43" t="s">
        <v>20</v>
      </c>
      <c r="B433" s="139">
        <v>24.0</v>
      </c>
      <c r="C433" s="114"/>
      <c r="D433" s="113"/>
      <c r="E433" s="47">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row>
    <row r="434" ht="15.75" customHeight="1">
      <c r="A434" s="140" t="s">
        <v>537</v>
      </c>
      <c r="B434" s="117"/>
      <c r="C434" s="118"/>
      <c r="D434" s="117"/>
      <c r="E434" s="117"/>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row>
    <row r="435" ht="15.75" customHeight="1">
      <c r="A435" s="10" t="s">
        <v>2</v>
      </c>
      <c r="B435" s="11"/>
      <c r="C435" s="11"/>
      <c r="D435" s="11"/>
      <c r="E435" s="1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row>
    <row r="436" ht="15.75" customHeight="1">
      <c r="A436" s="13" t="s">
        <v>538</v>
      </c>
      <c r="B436" s="11"/>
      <c r="C436" s="11"/>
      <c r="D436" s="11"/>
      <c r="E436" s="1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row>
    <row r="437" ht="15.75" customHeight="1">
      <c r="A437" s="14" t="s">
        <v>539</v>
      </c>
      <c r="B437" s="15"/>
      <c r="C437" s="16" t="s">
        <v>540</v>
      </c>
      <c r="D437" s="17" t="s">
        <v>541</v>
      </c>
      <c r="E437" s="18" t="s">
        <v>7</v>
      </c>
      <c r="F437" s="49"/>
      <c r="G437" s="49"/>
      <c r="H437" s="49"/>
      <c r="I437" s="49"/>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row>
    <row r="438" ht="15.75" customHeight="1">
      <c r="A438" s="20" t="s">
        <v>8</v>
      </c>
      <c r="B438" s="104" t="s">
        <v>9</v>
      </c>
      <c r="C438" s="105"/>
      <c r="D438" s="115" t="s">
        <v>10</v>
      </c>
      <c r="E438" s="22" t="s">
        <v>11</v>
      </c>
      <c r="F438" s="49"/>
      <c r="G438" s="49"/>
      <c r="H438" s="49"/>
      <c r="I438" s="4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row>
    <row r="439" ht="13.5" customHeight="1">
      <c r="A439" s="24"/>
      <c r="B439" s="25" t="s">
        <v>12</v>
      </c>
      <c r="C439" s="26" t="s">
        <v>13</v>
      </c>
      <c r="D439" s="24"/>
      <c r="E439" s="24"/>
      <c r="F439" s="49"/>
      <c r="G439" s="49"/>
      <c r="H439" s="49"/>
      <c r="I439" s="4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row>
    <row r="440" ht="13.5" customHeight="1">
      <c r="A440" s="83">
        <v>45420.0</v>
      </c>
      <c r="B440" s="52" t="s">
        <v>542</v>
      </c>
      <c r="C440" s="74" t="s">
        <v>543</v>
      </c>
      <c r="D440" s="130" t="s">
        <v>544</v>
      </c>
      <c r="E440" s="91">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row>
    <row r="441" ht="13.5" customHeight="1">
      <c r="A441" s="83">
        <v>45420.0</v>
      </c>
      <c r="B441" s="52" t="s">
        <v>545</v>
      </c>
      <c r="C441" s="74" t="s">
        <v>546</v>
      </c>
      <c r="D441" s="130" t="s">
        <v>547</v>
      </c>
      <c r="E441" s="91">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row>
    <row r="442" ht="13.5" customHeight="1">
      <c r="A442" s="83">
        <v>45364.0</v>
      </c>
      <c r="B442" s="52" t="s">
        <v>548</v>
      </c>
      <c r="C442" s="74" t="s">
        <v>549</v>
      </c>
      <c r="D442" s="130" t="s">
        <v>550</v>
      </c>
      <c r="E442" s="91">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row>
    <row r="443" ht="13.5" customHeight="1">
      <c r="A443" s="83">
        <v>45456.0</v>
      </c>
      <c r="B443" s="52" t="s">
        <v>551</v>
      </c>
      <c r="C443" s="74" t="s">
        <v>552</v>
      </c>
      <c r="D443" s="130" t="s">
        <v>553</v>
      </c>
      <c r="E443" s="91">
        <v>78.0</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row>
    <row r="444" ht="13.5" customHeight="1">
      <c r="A444" s="83">
        <v>45364.0</v>
      </c>
      <c r="B444" s="52" t="s">
        <v>554</v>
      </c>
      <c r="C444" s="74" t="s">
        <v>485</v>
      </c>
      <c r="D444" s="130" t="s">
        <v>555</v>
      </c>
      <c r="E444" s="91">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row>
    <row r="445" ht="15.75" customHeight="1">
      <c r="A445" s="27">
        <v>45364.0</v>
      </c>
      <c r="B445" s="52" t="s">
        <v>556</v>
      </c>
      <c r="C445" s="74" t="s">
        <v>557</v>
      </c>
      <c r="D445" s="52" t="s">
        <v>558</v>
      </c>
      <c r="E445" s="91">
        <v>269.97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row>
    <row r="446" ht="15.75" customHeight="1">
      <c r="A446" s="43" t="s">
        <v>20</v>
      </c>
      <c r="B446" s="113"/>
      <c r="C446" s="114"/>
      <c r="D446" s="113"/>
      <c r="E446" s="47">
        <f>SUM(E440:E445)</f>
        <v>2239.97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row>
    <row r="447" ht="15.75" customHeight="1">
      <c r="A447" s="116"/>
      <c r="B447" s="117"/>
      <c r="C447" s="118"/>
      <c r="D447" s="117"/>
      <c r="E447" s="117"/>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row>
    <row r="448" ht="15.75" customHeight="1">
      <c r="A448" s="10" t="s">
        <v>74</v>
      </c>
      <c r="B448" s="11"/>
      <c r="C448" s="11"/>
      <c r="D448" s="11"/>
      <c r="E448" s="12"/>
      <c r="F448" s="49"/>
      <c r="G448" s="49"/>
      <c r="H448" s="49"/>
      <c r="I448" s="49"/>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row>
    <row r="449" ht="15.75" customHeight="1">
      <c r="A449" s="61" t="s">
        <v>538</v>
      </c>
      <c r="B449" s="39"/>
      <c r="C449" s="39"/>
      <c r="D449" s="39"/>
      <c r="E449" s="40"/>
      <c r="F449" s="49"/>
      <c r="G449" s="49"/>
      <c r="H449" s="49"/>
      <c r="I449" s="4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row>
    <row r="450" ht="15.75" customHeight="1">
      <c r="A450" s="14" t="s">
        <v>539</v>
      </c>
      <c r="B450" s="15"/>
      <c r="C450" s="16" t="s">
        <v>540</v>
      </c>
      <c r="D450" s="17" t="s">
        <v>541</v>
      </c>
      <c r="E450" s="18" t="s">
        <v>7</v>
      </c>
      <c r="F450" s="49"/>
      <c r="G450" s="49"/>
      <c r="H450" s="49"/>
      <c r="I450" s="4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row>
    <row r="451" ht="15.75" customHeight="1">
      <c r="A451" s="20" t="s">
        <v>8</v>
      </c>
      <c r="B451" s="104" t="s">
        <v>9</v>
      </c>
      <c r="C451" s="105"/>
      <c r="D451" s="20" t="s">
        <v>10</v>
      </c>
      <c r="E451" s="22"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row>
    <row r="452" ht="15.75" customHeight="1">
      <c r="A452" s="24"/>
      <c r="B452" s="25" t="s">
        <v>12</v>
      </c>
      <c r="C452" s="26" t="s">
        <v>13</v>
      </c>
      <c r="D452" s="24"/>
      <c r="E452" s="24"/>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row>
    <row r="453" ht="15.75" customHeight="1">
      <c r="A453" s="101">
        <v>45445.0</v>
      </c>
      <c r="B453" s="52" t="s">
        <v>559</v>
      </c>
      <c r="C453" s="74" t="s">
        <v>560</v>
      </c>
      <c r="D453" s="130" t="s">
        <v>561</v>
      </c>
      <c r="E453" s="91">
        <v>4500.0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row>
    <row r="454" ht="15.75" customHeight="1">
      <c r="A454" s="87" t="s">
        <v>20</v>
      </c>
      <c r="B454" s="88"/>
      <c r="C454" s="89"/>
      <c r="D454" s="90"/>
      <c r="E454" s="47">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row>
    <row r="455" ht="15.75" customHeight="1">
      <c r="A455" s="79"/>
      <c r="B455" s="80"/>
      <c r="C455" s="81"/>
      <c r="D455" s="80"/>
      <c r="E455" s="82"/>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c r="AY455" s="107"/>
      <c r="AZ455" s="107"/>
      <c r="BA455" s="107"/>
      <c r="BB455" s="107"/>
      <c r="BC455" s="107"/>
      <c r="BD455" s="107"/>
      <c r="BE455" s="107"/>
      <c r="BF455" s="107"/>
    </row>
    <row r="456" ht="15.75" customHeight="1">
      <c r="A456" s="93" t="s">
        <v>562</v>
      </c>
      <c r="B456" s="94"/>
      <c r="C456" s="94"/>
      <c r="D456" s="94"/>
      <c r="E456" s="95"/>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row>
    <row r="457" ht="15.75" customHeight="1">
      <c r="A457" s="96" t="s">
        <v>563</v>
      </c>
      <c r="E457" s="9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row>
    <row r="458" ht="15.75" customHeight="1">
      <c r="A458" s="14" t="s">
        <v>197</v>
      </c>
      <c r="B458" s="15"/>
      <c r="C458" s="16" t="s">
        <v>198</v>
      </c>
      <c r="D458" s="17" t="s">
        <v>564</v>
      </c>
      <c r="E458" s="18"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row>
    <row r="459" ht="15.75" customHeight="1">
      <c r="A459" s="20" t="s">
        <v>8</v>
      </c>
      <c r="B459" s="21" t="s">
        <v>9</v>
      </c>
      <c r="C459" s="56"/>
      <c r="D459" s="20" t="s">
        <v>10</v>
      </c>
      <c r="E459" s="22"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row>
    <row r="460" ht="15.75" customHeight="1">
      <c r="A460" s="24"/>
      <c r="B460" s="25" t="s">
        <v>12</v>
      </c>
      <c r="C460" s="25" t="s">
        <v>13</v>
      </c>
      <c r="D460" s="24"/>
      <c r="E460" s="24"/>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row>
    <row r="461" ht="15.75" customHeight="1">
      <c r="A461" s="101">
        <v>45356.0</v>
      </c>
      <c r="B461" s="53" t="s">
        <v>565</v>
      </c>
      <c r="C461" s="74" t="s">
        <v>566</v>
      </c>
      <c r="D461" s="52" t="s">
        <v>567</v>
      </c>
      <c r="E461" s="91">
        <v>8700.0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row>
    <row r="462" ht="15.75" customHeight="1">
      <c r="A462" s="87" t="s">
        <v>20</v>
      </c>
      <c r="B462" s="88"/>
      <c r="C462" s="89"/>
      <c r="D462" s="90"/>
      <c r="E462" s="47">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row>
    <row r="463" ht="15.75" customHeight="1">
      <c r="A463" s="79"/>
      <c r="B463" s="80"/>
      <c r="C463" s="81"/>
      <c r="D463" s="80"/>
      <c r="E463" s="8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row>
    <row r="464" ht="15.75" customHeight="1">
      <c r="A464" s="93" t="s">
        <v>562</v>
      </c>
      <c r="B464" s="94"/>
      <c r="C464" s="94"/>
      <c r="D464" s="94"/>
      <c r="E464" s="95"/>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row>
    <row r="465" ht="15.75" customHeight="1">
      <c r="A465" s="96" t="s">
        <v>568</v>
      </c>
      <c r="E465" s="9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row>
    <row r="466" ht="15.75" customHeight="1">
      <c r="A466" s="14" t="s">
        <v>569</v>
      </c>
      <c r="B466" s="15"/>
      <c r="C466" s="16" t="s">
        <v>570</v>
      </c>
      <c r="D466" s="17" t="s">
        <v>571</v>
      </c>
      <c r="E466" s="18"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row>
    <row r="467" ht="15.75" customHeight="1">
      <c r="A467" s="20" t="s">
        <v>8</v>
      </c>
      <c r="B467" s="21" t="s">
        <v>9</v>
      </c>
      <c r="C467" s="56"/>
      <c r="D467" s="20" t="s">
        <v>10</v>
      </c>
      <c r="E467" s="22"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row>
    <row r="468" ht="15.75" customHeight="1">
      <c r="A468" s="24"/>
      <c r="B468" s="25" t="s">
        <v>12</v>
      </c>
      <c r="C468" s="25" t="s">
        <v>13</v>
      </c>
      <c r="D468" s="24"/>
      <c r="E468" s="24"/>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row>
    <row r="469" ht="15.75" customHeight="1">
      <c r="A469" s="101">
        <v>45356.0</v>
      </c>
      <c r="B469" s="53" t="s">
        <v>565</v>
      </c>
      <c r="C469" s="74" t="s">
        <v>566</v>
      </c>
      <c r="D469" s="52" t="s">
        <v>572</v>
      </c>
      <c r="E469" s="91">
        <v>8189.0</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row>
    <row r="470" ht="15.75" customHeight="1">
      <c r="A470" s="87" t="s">
        <v>20</v>
      </c>
      <c r="B470" s="88"/>
      <c r="C470" s="89"/>
      <c r="D470" s="90"/>
      <c r="E470" s="47">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row>
    <row r="471" ht="15.75" customHeight="1">
      <c r="A471" s="79"/>
      <c r="B471" s="80"/>
      <c r="C471" s="81"/>
      <c r="D471" s="80"/>
      <c r="E471" s="8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row>
    <row r="472" ht="15.75" customHeight="1">
      <c r="A472" s="10" t="s">
        <v>2</v>
      </c>
      <c r="B472" s="11"/>
      <c r="C472" s="11"/>
      <c r="D472" s="11"/>
      <c r="E472" s="1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row>
    <row r="473" ht="15.75" customHeight="1">
      <c r="A473" s="13" t="s">
        <v>573</v>
      </c>
      <c r="B473" s="11"/>
      <c r="C473" s="11"/>
      <c r="D473" s="11"/>
      <c r="E473" s="1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row>
    <row r="474" ht="15.75" customHeight="1">
      <c r="A474" s="14" t="s">
        <v>574</v>
      </c>
      <c r="B474" s="15"/>
      <c r="C474" s="16" t="s">
        <v>575</v>
      </c>
      <c r="D474" s="17" t="s">
        <v>576</v>
      </c>
      <c r="E474" s="18" t="s">
        <v>7</v>
      </c>
      <c r="F474" s="49"/>
      <c r="G474" s="49"/>
      <c r="H474" s="49"/>
      <c r="I474" s="49"/>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row>
    <row r="475" ht="15.75" customHeight="1">
      <c r="A475" s="20" t="s">
        <v>8</v>
      </c>
      <c r="B475" s="104" t="s">
        <v>9</v>
      </c>
      <c r="C475" s="105"/>
      <c r="D475" s="115" t="s">
        <v>10</v>
      </c>
      <c r="E475" s="22" t="s">
        <v>11</v>
      </c>
      <c r="F475" s="49"/>
      <c r="G475" s="49"/>
      <c r="H475" s="49"/>
      <c r="I475" s="49"/>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row>
    <row r="476" ht="13.5" customHeight="1">
      <c r="A476" s="24"/>
      <c r="B476" s="25" t="s">
        <v>12</v>
      </c>
      <c r="C476" s="26" t="s">
        <v>13</v>
      </c>
      <c r="D476" s="24"/>
      <c r="E476" s="24"/>
      <c r="F476" s="49"/>
      <c r="G476" s="49"/>
      <c r="H476" s="49"/>
      <c r="I476" s="49"/>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row>
    <row r="477" ht="40.5" customHeight="1">
      <c r="A477" s="27">
        <v>45383.0</v>
      </c>
      <c r="B477" s="53" t="s">
        <v>302</v>
      </c>
      <c r="C477" s="74" t="s">
        <v>303</v>
      </c>
      <c r="D477" s="52" t="s">
        <v>577</v>
      </c>
      <c r="E477" s="91">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row>
    <row r="478" ht="13.5" customHeight="1">
      <c r="A478" s="27">
        <v>45383.0</v>
      </c>
      <c r="B478" s="53" t="s">
        <v>308</v>
      </c>
      <c r="C478" s="74" t="s">
        <v>141</v>
      </c>
      <c r="D478" s="52" t="s">
        <v>578</v>
      </c>
      <c r="E478" s="91">
        <v>430.0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row>
    <row r="479" ht="13.5" customHeight="1">
      <c r="A479" s="27">
        <v>45385.0</v>
      </c>
      <c r="B479" s="53" t="s">
        <v>579</v>
      </c>
      <c r="C479" s="74" t="s">
        <v>414</v>
      </c>
      <c r="D479" s="52" t="s">
        <v>580</v>
      </c>
      <c r="E479" s="91">
        <v>1728.0</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row>
    <row r="480" ht="42.0" customHeight="1">
      <c r="A480" s="27">
        <v>45385.0</v>
      </c>
      <c r="B480" s="53" t="s">
        <v>302</v>
      </c>
      <c r="C480" s="74" t="s">
        <v>303</v>
      </c>
      <c r="D480" s="52" t="s">
        <v>581</v>
      </c>
      <c r="E480" s="91">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row>
    <row r="481" ht="13.5" customHeight="1">
      <c r="A481" s="27">
        <v>45390.0</v>
      </c>
      <c r="B481" s="53" t="s">
        <v>308</v>
      </c>
      <c r="C481" s="74" t="s">
        <v>141</v>
      </c>
      <c r="D481" s="52" t="s">
        <v>582</v>
      </c>
      <c r="E481" s="91">
        <v>263.0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row>
    <row r="482" ht="43.5" customHeight="1">
      <c r="A482" s="27">
        <v>45390.0</v>
      </c>
      <c r="B482" s="53" t="s">
        <v>302</v>
      </c>
      <c r="C482" s="74" t="s">
        <v>303</v>
      </c>
      <c r="D482" s="52" t="s">
        <v>583</v>
      </c>
      <c r="E482" s="91">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row>
    <row r="483" ht="42.75" customHeight="1">
      <c r="A483" s="27">
        <v>45391.0</v>
      </c>
      <c r="B483" s="53" t="s">
        <v>302</v>
      </c>
      <c r="C483" s="74" t="s">
        <v>303</v>
      </c>
      <c r="D483" s="52" t="s">
        <v>584</v>
      </c>
      <c r="E483" s="91">
        <v>166.0</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row>
    <row r="484" ht="43.5" customHeight="1">
      <c r="A484" s="27">
        <v>45393.0</v>
      </c>
      <c r="B484" s="53" t="s">
        <v>302</v>
      </c>
      <c r="C484" s="74" t="s">
        <v>303</v>
      </c>
      <c r="D484" s="52" t="s">
        <v>585</v>
      </c>
      <c r="E484" s="91">
        <v>71.0</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row>
    <row r="485" ht="13.5" customHeight="1">
      <c r="A485" s="27">
        <v>45398.0</v>
      </c>
      <c r="B485" s="53" t="s">
        <v>579</v>
      </c>
      <c r="C485" s="74" t="s">
        <v>414</v>
      </c>
      <c r="D485" s="52" t="s">
        <v>586</v>
      </c>
      <c r="E485" s="91">
        <v>1778.0</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row>
    <row r="486" ht="41.25" customHeight="1">
      <c r="A486" s="27">
        <v>45400.0</v>
      </c>
      <c r="B486" s="53" t="s">
        <v>302</v>
      </c>
      <c r="C486" s="74" t="s">
        <v>303</v>
      </c>
      <c r="D486" s="52" t="s">
        <v>587</v>
      </c>
      <c r="E486" s="91">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row>
    <row r="487" ht="13.5" customHeight="1">
      <c r="A487" s="27">
        <v>45407.0</v>
      </c>
      <c r="B487" s="53" t="s">
        <v>308</v>
      </c>
      <c r="C487" s="74" t="s">
        <v>141</v>
      </c>
      <c r="D487" s="52" t="s">
        <v>588</v>
      </c>
      <c r="E487" s="91">
        <v>98.0</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row>
    <row r="488" ht="13.5" customHeight="1">
      <c r="A488" s="27">
        <v>45407.0</v>
      </c>
      <c r="B488" s="53" t="s">
        <v>589</v>
      </c>
      <c r="C488" s="74" t="s">
        <v>312</v>
      </c>
      <c r="D488" s="52" t="s">
        <v>590</v>
      </c>
      <c r="E488" s="91">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row>
    <row r="489" ht="13.5" customHeight="1">
      <c r="A489" s="27">
        <v>45408.0</v>
      </c>
      <c r="B489" s="53" t="s">
        <v>579</v>
      </c>
      <c r="C489" s="74" t="s">
        <v>414</v>
      </c>
      <c r="D489" s="52" t="s">
        <v>591</v>
      </c>
      <c r="E489" s="91">
        <v>582.0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row>
    <row r="490" ht="13.5" customHeight="1">
      <c r="A490" s="27">
        <v>45411.0</v>
      </c>
      <c r="B490" s="53" t="s">
        <v>592</v>
      </c>
      <c r="C490" s="74" t="s">
        <v>593</v>
      </c>
      <c r="D490" s="52" t="s">
        <v>594</v>
      </c>
      <c r="E490" s="91">
        <v>375.0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row>
    <row r="491" ht="39.0" customHeight="1">
      <c r="A491" s="27">
        <v>45415.0</v>
      </c>
      <c r="B491" s="53" t="s">
        <v>302</v>
      </c>
      <c r="C491" s="74" t="s">
        <v>303</v>
      </c>
      <c r="D491" s="52" t="s">
        <v>595</v>
      </c>
      <c r="E491" s="91">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row>
    <row r="492" ht="15.75" customHeight="1">
      <c r="A492" s="43" t="s">
        <v>20</v>
      </c>
      <c r="B492" s="113"/>
      <c r="C492" s="114"/>
      <c r="D492" s="113"/>
      <c r="E492" s="47">
        <f>SUM(E477:E491)</f>
        <v>7999.98</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row>
    <row r="493" ht="15.75" customHeight="1">
      <c r="A493" s="116"/>
      <c r="B493" s="117"/>
      <c r="C493" s="118"/>
      <c r="D493" s="117"/>
      <c r="E493" s="117"/>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row>
    <row r="494" ht="15.75" customHeight="1">
      <c r="A494" s="10" t="s">
        <v>74</v>
      </c>
      <c r="B494" s="11"/>
      <c r="C494" s="11"/>
      <c r="D494" s="11"/>
      <c r="E494" s="12"/>
      <c r="F494" s="49"/>
      <c r="G494" s="49"/>
      <c r="H494" s="49"/>
      <c r="I494" s="49"/>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row>
    <row r="495" ht="15.75" customHeight="1">
      <c r="A495" s="61" t="s">
        <v>573</v>
      </c>
      <c r="B495" s="39"/>
      <c r="C495" s="39"/>
      <c r="D495" s="39"/>
      <c r="E495" s="40"/>
      <c r="F495" s="49"/>
      <c r="G495" s="49"/>
      <c r="H495" s="49"/>
      <c r="I495" s="49"/>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row>
    <row r="496" ht="15.75" customHeight="1">
      <c r="A496" s="14" t="s">
        <v>574</v>
      </c>
      <c r="B496" s="15"/>
      <c r="C496" s="16" t="s">
        <v>575</v>
      </c>
      <c r="D496" s="17" t="s">
        <v>576</v>
      </c>
      <c r="E496" s="18" t="s">
        <v>7</v>
      </c>
      <c r="F496" s="49"/>
      <c r="G496" s="49"/>
      <c r="H496" s="49"/>
      <c r="I496" s="49"/>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row>
    <row r="497" ht="15.75" customHeight="1">
      <c r="A497" s="20" t="s">
        <v>8</v>
      </c>
      <c r="B497" s="104" t="s">
        <v>9</v>
      </c>
      <c r="C497" s="105"/>
      <c r="D497" s="20" t="s">
        <v>10</v>
      </c>
      <c r="E497" s="22"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row>
    <row r="498" ht="15.75" customHeight="1">
      <c r="A498" s="24"/>
      <c r="B498" s="25" t="s">
        <v>12</v>
      </c>
      <c r="C498" s="26" t="s">
        <v>13</v>
      </c>
      <c r="D498" s="24"/>
      <c r="E498" s="24"/>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row>
    <row r="499" ht="15.75" customHeight="1">
      <c r="A499" s="120">
        <v>45408.0</v>
      </c>
      <c r="B499" s="130" t="s">
        <v>596</v>
      </c>
      <c r="C499" s="85" t="s">
        <v>289</v>
      </c>
      <c r="D499" s="130" t="s">
        <v>597</v>
      </c>
      <c r="E499" s="91">
        <v>5800.0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row>
    <row r="500" ht="15.75" customHeight="1">
      <c r="A500" s="120">
        <v>45412.0</v>
      </c>
      <c r="B500" s="130" t="s">
        <v>598</v>
      </c>
      <c r="C500" s="85" t="s">
        <v>599</v>
      </c>
      <c r="D500" s="130" t="s">
        <v>600</v>
      </c>
      <c r="E500" s="91">
        <v>440.0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row>
    <row r="501" ht="15.75" customHeight="1">
      <c r="A501" s="120">
        <v>45415.0</v>
      </c>
      <c r="B501" s="130" t="s">
        <v>601</v>
      </c>
      <c r="C501" s="85" t="s">
        <v>602</v>
      </c>
      <c r="D501" s="130" t="s">
        <v>603</v>
      </c>
      <c r="E501" s="91">
        <v>150.0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row>
    <row r="502" ht="15.75" customHeight="1">
      <c r="A502" s="120">
        <v>45438.0</v>
      </c>
      <c r="B502" s="130" t="s">
        <v>596</v>
      </c>
      <c r="C502" s="74" t="s">
        <v>289</v>
      </c>
      <c r="D502" s="52" t="s">
        <v>604</v>
      </c>
      <c r="E502" s="91">
        <v>1610.0</v>
      </c>
      <c r="F502" s="107"/>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c r="AY502" s="107"/>
      <c r="AZ502" s="107"/>
      <c r="BA502" s="107"/>
      <c r="BB502" s="107"/>
      <c r="BC502" s="107"/>
      <c r="BD502" s="107"/>
      <c r="BE502" s="107"/>
      <c r="BF502" s="107"/>
    </row>
    <row r="503" ht="15.75" customHeight="1">
      <c r="A503" s="87" t="s">
        <v>20</v>
      </c>
      <c r="B503" s="88"/>
      <c r="C503" s="89"/>
      <c r="D503" s="90"/>
      <c r="E503" s="47">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row>
    <row r="504" ht="15.75" customHeight="1">
      <c r="A504" s="79"/>
      <c r="B504" s="80"/>
      <c r="C504" s="81"/>
      <c r="D504" s="80"/>
      <c r="E504" s="82"/>
      <c r="F504" s="107"/>
      <c r="G504" s="107"/>
      <c r="H504" s="107"/>
      <c r="I504" s="107"/>
      <c r="J504" s="107"/>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c r="AY504" s="107"/>
      <c r="AZ504" s="107"/>
      <c r="BA504" s="107"/>
      <c r="BB504" s="107"/>
      <c r="BC504" s="107"/>
      <c r="BD504" s="107"/>
      <c r="BE504" s="107"/>
      <c r="BF504" s="107"/>
    </row>
    <row r="505" ht="15.75" customHeight="1">
      <c r="A505" s="93" t="s">
        <v>562</v>
      </c>
      <c r="B505" s="94"/>
      <c r="C505" s="94"/>
      <c r="D505" s="94"/>
      <c r="E505" s="95"/>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row>
    <row r="506" ht="15.75" customHeight="1">
      <c r="A506" s="96" t="s">
        <v>605</v>
      </c>
      <c r="E506" s="9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row>
    <row r="507" ht="15.75" customHeight="1">
      <c r="A507" s="14" t="s">
        <v>606</v>
      </c>
      <c r="B507" s="15"/>
      <c r="C507" s="16" t="s">
        <v>607</v>
      </c>
      <c r="D507" s="17" t="s">
        <v>571</v>
      </c>
      <c r="E507" s="18"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row>
    <row r="508" ht="15.75" customHeight="1">
      <c r="A508" s="20" t="s">
        <v>8</v>
      </c>
      <c r="B508" s="21" t="s">
        <v>9</v>
      </c>
      <c r="C508" s="56"/>
      <c r="D508" s="20" t="s">
        <v>10</v>
      </c>
      <c r="E508" s="22"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row>
    <row r="509" ht="15.75" customHeight="1">
      <c r="A509" s="24"/>
      <c r="B509" s="25" t="s">
        <v>12</v>
      </c>
      <c r="C509" s="25" t="s">
        <v>13</v>
      </c>
      <c r="D509" s="24"/>
      <c r="E509" s="24"/>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row>
    <row r="510" ht="15.75" customHeight="1">
      <c r="A510" s="141">
        <v>45356.0</v>
      </c>
      <c r="B510" s="53" t="s">
        <v>565</v>
      </c>
      <c r="C510" s="74" t="s">
        <v>566</v>
      </c>
      <c r="D510" s="52" t="s">
        <v>608</v>
      </c>
      <c r="E510" s="91">
        <v>5360.0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row>
    <row r="511" ht="15.75" customHeight="1">
      <c r="A511" s="141">
        <v>45356.0</v>
      </c>
      <c r="B511" s="53" t="s">
        <v>565</v>
      </c>
      <c r="C511" s="74" t="s">
        <v>566</v>
      </c>
      <c r="D511" s="52" t="s">
        <v>609</v>
      </c>
      <c r="E511" s="91">
        <v>1968.0</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row>
    <row r="512" ht="15.75" customHeight="1">
      <c r="A512" s="141">
        <v>45356.0</v>
      </c>
      <c r="B512" s="53" t="s">
        <v>565</v>
      </c>
      <c r="C512" s="74" t="s">
        <v>566</v>
      </c>
      <c r="D512" s="52" t="s">
        <v>610</v>
      </c>
      <c r="E512" s="91">
        <v>1113.0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row>
    <row r="513" ht="15.75" customHeight="1">
      <c r="A513" s="87" t="s">
        <v>20</v>
      </c>
      <c r="B513" s="88"/>
      <c r="C513" s="89"/>
      <c r="D513" s="90"/>
      <c r="E513" s="47">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row>
    <row r="514" ht="15.75" customHeight="1">
      <c r="A514" s="79"/>
      <c r="B514" s="80"/>
      <c r="C514" s="81"/>
      <c r="D514" s="80"/>
      <c r="E514" s="8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row>
    <row r="515" ht="15.75" customHeight="1">
      <c r="A515" s="10" t="s">
        <v>74</v>
      </c>
      <c r="B515" s="11"/>
      <c r="C515" s="11"/>
      <c r="D515" s="11"/>
      <c r="E515" s="12"/>
      <c r="F515" s="49"/>
      <c r="G515" s="49"/>
      <c r="H515" s="49"/>
      <c r="I515" s="49"/>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row>
    <row r="516" ht="15.75" customHeight="1">
      <c r="A516" s="61" t="s">
        <v>611</v>
      </c>
      <c r="B516" s="39"/>
      <c r="C516" s="39"/>
      <c r="D516" s="39"/>
      <c r="E516" s="40"/>
      <c r="F516" s="49"/>
      <c r="G516" s="49"/>
      <c r="H516" s="49"/>
      <c r="I516" s="49"/>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row>
    <row r="517" ht="33.75" customHeight="1">
      <c r="A517" s="14" t="s">
        <v>612</v>
      </c>
      <c r="B517" s="15"/>
      <c r="C517" s="16" t="s">
        <v>613</v>
      </c>
      <c r="D517" s="17" t="s">
        <v>614</v>
      </c>
      <c r="E517" s="18" t="s">
        <v>7</v>
      </c>
      <c r="F517" s="49"/>
      <c r="G517" s="49"/>
      <c r="H517" s="49"/>
      <c r="I517" s="49"/>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row>
    <row r="518" ht="15.75" customHeight="1">
      <c r="A518" s="20" t="s">
        <v>8</v>
      </c>
      <c r="B518" s="104" t="s">
        <v>9</v>
      </c>
      <c r="C518" s="105"/>
      <c r="D518" s="20" t="s">
        <v>10</v>
      </c>
      <c r="E518" s="22"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row>
    <row r="519" ht="15.75" customHeight="1">
      <c r="A519" s="24"/>
      <c r="B519" s="25" t="s">
        <v>12</v>
      </c>
      <c r="C519" s="26" t="s">
        <v>13</v>
      </c>
      <c r="D519" s="24"/>
      <c r="E519" s="24"/>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row>
    <row r="520" ht="15.75" customHeight="1">
      <c r="A520" s="120">
        <v>45394.0</v>
      </c>
      <c r="B520" s="130" t="s">
        <v>615</v>
      </c>
      <c r="C520" s="74" t="s">
        <v>616</v>
      </c>
      <c r="D520" s="52" t="s">
        <v>617</v>
      </c>
      <c r="E520" s="91">
        <v>440.0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row>
    <row r="521" ht="15.75" customHeight="1">
      <c r="A521" s="120">
        <v>45455.0</v>
      </c>
      <c r="B521" s="130" t="s">
        <v>618</v>
      </c>
      <c r="C521" s="74" t="s">
        <v>619</v>
      </c>
      <c r="D521" s="52" t="s">
        <v>620</v>
      </c>
      <c r="E521" s="91">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row>
    <row r="522" ht="15.75" customHeight="1">
      <c r="A522" s="120">
        <v>45455.0</v>
      </c>
      <c r="B522" s="130" t="s">
        <v>621</v>
      </c>
      <c r="C522" s="111"/>
      <c r="D522" s="52" t="s">
        <v>622</v>
      </c>
      <c r="E522" s="91">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row>
    <row r="523" ht="15.75" customHeight="1">
      <c r="A523" s="120">
        <v>45455.0</v>
      </c>
      <c r="B523" s="130" t="s">
        <v>623</v>
      </c>
      <c r="C523" s="74" t="s">
        <v>624</v>
      </c>
      <c r="D523" s="52" t="s">
        <v>625</v>
      </c>
      <c r="E523" s="91">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row>
    <row r="524" ht="15.75" customHeight="1">
      <c r="A524" s="120">
        <v>45455.0</v>
      </c>
      <c r="B524" s="131" t="s">
        <v>621</v>
      </c>
      <c r="C524" s="111"/>
      <c r="D524" s="52" t="s">
        <v>626</v>
      </c>
      <c r="E524" s="91">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row>
    <row r="525" ht="15.75" customHeight="1">
      <c r="A525" s="120">
        <v>45456.0</v>
      </c>
      <c r="B525" s="130" t="s">
        <v>627</v>
      </c>
      <c r="C525" s="74" t="s">
        <v>628</v>
      </c>
      <c r="D525" s="52" t="s">
        <v>620</v>
      </c>
      <c r="E525" s="91">
        <v>900.0</v>
      </c>
      <c r="F525" s="107"/>
      <c r="G525" s="107"/>
      <c r="H525" s="107"/>
      <c r="I525" s="107"/>
      <c r="J525" s="107"/>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c r="AY525" s="107"/>
      <c r="AZ525" s="107"/>
      <c r="BA525" s="107"/>
      <c r="BB525" s="107"/>
      <c r="BC525" s="107"/>
      <c r="BD525" s="107"/>
      <c r="BE525" s="107"/>
      <c r="BF525" s="107"/>
    </row>
    <row r="526" ht="15.75" customHeight="1">
      <c r="A526" s="87" t="s">
        <v>20</v>
      </c>
      <c r="B526" s="88"/>
      <c r="C526" s="89"/>
      <c r="D526" s="90"/>
      <c r="E526" s="47">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row>
    <row r="527" ht="15.75" customHeight="1">
      <c r="A527" s="79"/>
      <c r="B527" s="80"/>
      <c r="C527" s="81"/>
      <c r="D527" s="80"/>
      <c r="E527" s="82"/>
      <c r="F527" s="107"/>
      <c r="G527" s="107"/>
      <c r="H527" s="107"/>
      <c r="I527" s="107"/>
      <c r="J527" s="107"/>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c r="AV527" s="107"/>
      <c r="AW527" s="107"/>
      <c r="AX527" s="107"/>
      <c r="AY527" s="107"/>
      <c r="AZ527" s="107"/>
      <c r="BA527" s="107"/>
      <c r="BB527" s="107"/>
      <c r="BC527" s="107"/>
      <c r="BD527" s="107"/>
      <c r="BE527" s="107"/>
      <c r="BF527" s="107"/>
    </row>
    <row r="528" ht="15.75" customHeight="1">
      <c r="A528" s="10" t="s">
        <v>2</v>
      </c>
      <c r="B528" s="11"/>
      <c r="C528" s="11"/>
      <c r="D528" s="11"/>
      <c r="E528" s="1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row>
    <row r="529" ht="15.75" customHeight="1">
      <c r="A529" s="13" t="s">
        <v>629</v>
      </c>
      <c r="B529" s="11"/>
      <c r="C529" s="11"/>
      <c r="D529" s="11"/>
      <c r="E529" s="1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row>
    <row r="530" ht="15.75" customHeight="1">
      <c r="A530" s="14" t="s">
        <v>630</v>
      </c>
      <c r="B530" s="15"/>
      <c r="C530" s="16" t="s">
        <v>631</v>
      </c>
      <c r="D530" s="17" t="s">
        <v>632</v>
      </c>
      <c r="E530" s="18" t="s">
        <v>7</v>
      </c>
      <c r="F530" s="49"/>
      <c r="G530" s="49"/>
      <c r="H530" s="49"/>
      <c r="I530" s="49"/>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row>
    <row r="531" ht="15.75" customHeight="1">
      <c r="A531" s="20" t="s">
        <v>8</v>
      </c>
      <c r="B531" s="104" t="s">
        <v>9</v>
      </c>
      <c r="C531" s="105"/>
      <c r="D531" s="115" t="s">
        <v>10</v>
      </c>
      <c r="E531" s="22" t="s">
        <v>11</v>
      </c>
      <c r="F531" s="49"/>
      <c r="G531" s="49"/>
      <c r="H531" s="49"/>
      <c r="I531" s="49"/>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row>
    <row r="532" ht="13.5" customHeight="1">
      <c r="A532" s="24"/>
      <c r="B532" s="25" t="s">
        <v>12</v>
      </c>
      <c r="C532" s="26" t="s">
        <v>13</v>
      </c>
      <c r="D532" s="24"/>
      <c r="E532" s="24"/>
      <c r="F532" s="49"/>
      <c r="G532" s="49"/>
      <c r="H532" s="49"/>
      <c r="I532" s="49"/>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row>
    <row r="533" ht="71.25" customHeight="1">
      <c r="A533" s="27">
        <v>45387.0</v>
      </c>
      <c r="B533" s="52" t="s">
        <v>633</v>
      </c>
      <c r="C533" s="74" t="s">
        <v>454</v>
      </c>
      <c r="D533" s="130" t="s">
        <v>634</v>
      </c>
      <c r="E533" s="91">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row>
    <row r="534" ht="15.75" customHeight="1">
      <c r="A534" s="27">
        <v>45390.0</v>
      </c>
      <c r="B534" s="52" t="s">
        <v>633</v>
      </c>
      <c r="C534" s="74" t="s">
        <v>454</v>
      </c>
      <c r="D534" s="130" t="s">
        <v>635</v>
      </c>
      <c r="E534" s="91">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row>
    <row r="535" ht="15.75" customHeight="1">
      <c r="A535" s="43" t="s">
        <v>20</v>
      </c>
      <c r="B535" s="113"/>
      <c r="C535" s="114"/>
      <c r="D535" s="113"/>
      <c r="E535" s="47">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row>
    <row r="536" ht="15.75" customHeight="1">
      <c r="A536" s="116"/>
      <c r="B536" s="117"/>
      <c r="C536" s="118"/>
      <c r="D536" s="117"/>
      <c r="E536" s="117"/>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row>
    <row r="537" ht="15.75" customHeight="1">
      <c r="A537" s="10" t="s">
        <v>74</v>
      </c>
      <c r="B537" s="11"/>
      <c r="C537" s="11"/>
      <c r="D537" s="11"/>
      <c r="E537" s="12"/>
      <c r="F537" s="49"/>
      <c r="G537" s="49"/>
      <c r="H537" s="49"/>
      <c r="I537" s="49"/>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row>
    <row r="538" ht="15.75" customHeight="1">
      <c r="A538" s="61" t="s">
        <v>636</v>
      </c>
      <c r="B538" s="39"/>
      <c r="C538" s="39"/>
      <c r="D538" s="39"/>
      <c r="E538" s="40"/>
      <c r="F538" s="49"/>
      <c r="G538" s="49"/>
      <c r="H538" s="49"/>
      <c r="I538" s="49"/>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row>
    <row r="539" ht="15.75" customHeight="1">
      <c r="A539" s="14" t="s">
        <v>630</v>
      </c>
      <c r="B539" s="15"/>
      <c r="C539" s="16" t="s">
        <v>631</v>
      </c>
      <c r="D539" s="17" t="s">
        <v>632</v>
      </c>
      <c r="E539" s="18" t="s">
        <v>7</v>
      </c>
      <c r="F539" s="49"/>
      <c r="G539" s="49"/>
      <c r="H539" s="49"/>
      <c r="I539" s="49"/>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row>
    <row r="540" ht="15.75" customHeight="1">
      <c r="A540" s="20" t="s">
        <v>8</v>
      </c>
      <c r="B540" s="104" t="s">
        <v>9</v>
      </c>
      <c r="C540" s="105"/>
      <c r="D540" s="20" t="s">
        <v>10</v>
      </c>
      <c r="E540" s="22"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row>
    <row r="541" ht="15.75" customHeight="1">
      <c r="A541" s="24"/>
      <c r="B541" s="25" t="s">
        <v>12</v>
      </c>
      <c r="C541" s="26" t="s">
        <v>13</v>
      </c>
      <c r="D541" s="24"/>
      <c r="E541" s="24"/>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row>
    <row r="542" ht="15.75" customHeight="1">
      <c r="A542" s="101">
        <v>45392.0</v>
      </c>
      <c r="B542" s="130" t="s">
        <v>637</v>
      </c>
      <c r="C542" s="74" t="s">
        <v>454</v>
      </c>
      <c r="D542" s="52" t="s">
        <v>638</v>
      </c>
      <c r="E542" s="91">
        <v>3800.0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row>
    <row r="543" ht="15.75" customHeight="1">
      <c r="A543" s="87" t="s">
        <v>20</v>
      </c>
      <c r="B543" s="88"/>
      <c r="C543" s="89"/>
      <c r="D543" s="90"/>
      <c r="E543" s="47">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row>
    <row r="544" ht="15.75" customHeight="1">
      <c r="A544" s="79"/>
      <c r="B544" s="80"/>
      <c r="C544" s="81"/>
      <c r="D544" s="80"/>
      <c r="E544" s="82"/>
      <c r="F544" s="107"/>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c r="AY544" s="107"/>
      <c r="AZ544" s="107"/>
      <c r="BA544" s="107"/>
      <c r="BB544" s="107"/>
      <c r="BC544" s="107"/>
      <c r="BD544" s="107"/>
      <c r="BE544" s="107"/>
      <c r="BF544" s="107"/>
    </row>
    <row r="545" ht="15.75" customHeight="1">
      <c r="A545" s="10" t="s">
        <v>2</v>
      </c>
      <c r="B545" s="11"/>
      <c r="C545" s="11"/>
      <c r="D545" s="11"/>
      <c r="E545" s="1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row>
    <row r="546" ht="15.75" customHeight="1">
      <c r="A546" s="13" t="s">
        <v>639</v>
      </c>
      <c r="B546" s="11"/>
      <c r="C546" s="11"/>
      <c r="D546" s="11"/>
      <c r="E546" s="1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row>
    <row r="547" ht="15.75" customHeight="1">
      <c r="A547" s="14" t="s">
        <v>640</v>
      </c>
      <c r="B547" s="15"/>
      <c r="C547" s="16" t="s">
        <v>641</v>
      </c>
      <c r="D547" s="17" t="s">
        <v>642</v>
      </c>
      <c r="E547" s="18" t="s">
        <v>7</v>
      </c>
      <c r="F547" s="49"/>
      <c r="G547" s="49"/>
      <c r="H547" s="49"/>
      <c r="I547" s="49"/>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row>
    <row r="548" ht="15.75" customHeight="1">
      <c r="A548" s="20" t="s">
        <v>8</v>
      </c>
      <c r="B548" s="104" t="s">
        <v>9</v>
      </c>
      <c r="C548" s="105"/>
      <c r="D548" s="115" t="s">
        <v>10</v>
      </c>
      <c r="E548" s="22" t="s">
        <v>11</v>
      </c>
      <c r="F548" s="49"/>
      <c r="G548" s="49"/>
      <c r="H548" s="49"/>
      <c r="I548" s="49"/>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row>
    <row r="549" ht="13.5" customHeight="1">
      <c r="A549" s="24"/>
      <c r="B549" s="25" t="s">
        <v>12</v>
      </c>
      <c r="C549" s="26" t="s">
        <v>13</v>
      </c>
      <c r="D549" s="24"/>
      <c r="E549" s="24"/>
      <c r="F549" s="49"/>
      <c r="G549" s="49"/>
      <c r="H549" s="49"/>
      <c r="I549" s="49"/>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row>
    <row r="550" ht="13.5" customHeight="1">
      <c r="A550" s="83">
        <v>45404.0</v>
      </c>
      <c r="B550" s="130" t="s">
        <v>643</v>
      </c>
      <c r="C550" s="85" t="s">
        <v>644</v>
      </c>
      <c r="D550" s="130" t="s">
        <v>645</v>
      </c>
      <c r="E550" s="91">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row>
    <row r="551" ht="15.75" customHeight="1">
      <c r="A551" s="43" t="s">
        <v>20</v>
      </c>
      <c r="B551" s="113"/>
      <c r="C551" s="114"/>
      <c r="D551" s="113"/>
      <c r="E551" s="47">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row>
    <row r="552" ht="15.75" customHeight="1">
      <c r="A552" s="116"/>
      <c r="B552" s="117"/>
      <c r="C552" s="118"/>
      <c r="D552" s="117"/>
      <c r="E552" s="117"/>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row>
    <row r="553" ht="15.75" customHeight="1">
      <c r="A553" s="10" t="s">
        <v>74</v>
      </c>
      <c r="B553" s="11"/>
      <c r="C553" s="11"/>
      <c r="D553" s="11"/>
      <c r="E553" s="12"/>
      <c r="F553" s="49"/>
      <c r="G553" s="49"/>
      <c r="H553" s="49"/>
      <c r="I553" s="49"/>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row>
    <row r="554" ht="15.75" customHeight="1">
      <c r="A554" s="61" t="s">
        <v>646</v>
      </c>
      <c r="B554" s="39"/>
      <c r="C554" s="39"/>
      <c r="D554" s="39"/>
      <c r="E554" s="40"/>
      <c r="F554" s="49"/>
      <c r="G554" s="49"/>
      <c r="H554" s="49"/>
      <c r="I554" s="49"/>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row>
    <row r="555" ht="33.75" customHeight="1">
      <c r="A555" s="14" t="s">
        <v>647</v>
      </c>
      <c r="B555" s="15"/>
      <c r="C555" s="16" t="s">
        <v>648</v>
      </c>
      <c r="D555" s="17" t="s">
        <v>576</v>
      </c>
      <c r="E555" s="18" t="s">
        <v>7</v>
      </c>
      <c r="F555" s="49"/>
      <c r="G555" s="49"/>
      <c r="H555" s="49"/>
      <c r="I555" s="49"/>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row>
    <row r="556" ht="15.75" customHeight="1">
      <c r="A556" s="20" t="s">
        <v>8</v>
      </c>
      <c r="B556" s="104" t="s">
        <v>9</v>
      </c>
      <c r="C556" s="105"/>
      <c r="D556" s="20" t="s">
        <v>10</v>
      </c>
      <c r="E556" s="22"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row>
    <row r="557" ht="15.75" customHeight="1">
      <c r="A557" s="24"/>
      <c r="B557" s="25" t="s">
        <v>12</v>
      </c>
      <c r="C557" s="26" t="s">
        <v>13</v>
      </c>
      <c r="D557" s="24"/>
      <c r="E557" s="24"/>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row>
    <row r="558" ht="15.75" customHeight="1">
      <c r="A558" s="120">
        <v>45390.0</v>
      </c>
      <c r="B558" s="130" t="s">
        <v>649</v>
      </c>
      <c r="C558" s="85" t="s">
        <v>521</v>
      </c>
      <c r="D558" s="130" t="s">
        <v>650</v>
      </c>
      <c r="E558" s="91">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row>
    <row r="559" ht="15.75" customHeight="1">
      <c r="A559" s="120">
        <v>45453.0</v>
      </c>
      <c r="B559" s="130" t="s">
        <v>651</v>
      </c>
      <c r="C559" s="85"/>
      <c r="D559" s="130" t="s">
        <v>652</v>
      </c>
      <c r="E559" s="91">
        <v>75.4</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row>
    <row r="560" ht="15.75" hidden="1" customHeight="1">
      <c r="A560" s="142">
        <v>45460.0</v>
      </c>
      <c r="B560" s="143" t="s">
        <v>653</v>
      </c>
      <c r="C560" s="144" t="s">
        <v>654</v>
      </c>
      <c r="D560" s="143" t="s">
        <v>655</v>
      </c>
      <c r="E560" s="145"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row>
    <row r="561" ht="15.75" hidden="1" customHeight="1">
      <c r="A561" s="146"/>
      <c r="B561" s="147"/>
      <c r="C561" s="111"/>
      <c r="D561" s="36"/>
      <c r="E561" s="78"/>
      <c r="F561" s="107"/>
      <c r="G561" s="107"/>
      <c r="H561" s="107"/>
      <c r="I561" s="107"/>
      <c r="J561" s="107"/>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c r="AV561" s="107"/>
      <c r="AW561" s="107"/>
      <c r="AX561" s="107"/>
      <c r="AY561" s="107"/>
      <c r="AZ561" s="107"/>
      <c r="BA561" s="107"/>
      <c r="BB561" s="107"/>
      <c r="BC561" s="107"/>
      <c r="BD561" s="107"/>
      <c r="BE561" s="107"/>
      <c r="BF561" s="107"/>
    </row>
    <row r="562" ht="15.75" customHeight="1">
      <c r="A562" s="87" t="s">
        <v>20</v>
      </c>
      <c r="B562" s="88"/>
      <c r="C562" s="89"/>
      <c r="D562" s="90"/>
      <c r="E562" s="47">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row>
    <row r="563" ht="15.75" customHeight="1">
      <c r="A563" s="79"/>
      <c r="B563" s="80"/>
      <c r="C563" s="81"/>
      <c r="D563" s="80"/>
      <c r="E563" s="82"/>
      <c r="F563" s="107"/>
      <c r="G563" s="107"/>
      <c r="H563" s="107"/>
      <c r="I563" s="107"/>
      <c r="J563" s="107"/>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c r="AV563" s="107"/>
      <c r="AW563" s="107"/>
      <c r="AX563" s="107"/>
      <c r="AY563" s="107"/>
      <c r="AZ563" s="107"/>
      <c r="BA563" s="107"/>
      <c r="BB563" s="107"/>
      <c r="BC563" s="107"/>
      <c r="BD563" s="107"/>
      <c r="BE563" s="107"/>
      <c r="BF563" s="107"/>
    </row>
    <row r="564" ht="15.75" customHeight="1">
      <c r="A564" s="10" t="s">
        <v>74</v>
      </c>
      <c r="B564" s="11"/>
      <c r="C564" s="11"/>
      <c r="D564" s="11"/>
      <c r="E564" s="12"/>
      <c r="F564" s="49"/>
      <c r="G564" s="49"/>
      <c r="H564" s="49"/>
      <c r="I564" s="49"/>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row>
    <row r="565" ht="15.75" customHeight="1">
      <c r="A565" s="61" t="s">
        <v>657</v>
      </c>
      <c r="B565" s="39"/>
      <c r="C565" s="39"/>
      <c r="D565" s="39"/>
      <c r="E565" s="40"/>
      <c r="F565" s="49"/>
      <c r="G565" s="49"/>
      <c r="H565" s="49"/>
      <c r="I565" s="49"/>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row>
    <row r="566" ht="33.75" customHeight="1">
      <c r="A566" s="14" t="s">
        <v>658</v>
      </c>
      <c r="B566" s="15"/>
      <c r="C566" s="16" t="s">
        <v>659</v>
      </c>
      <c r="D566" s="17" t="s">
        <v>632</v>
      </c>
      <c r="E566" s="18" t="s">
        <v>7</v>
      </c>
      <c r="F566" s="49"/>
      <c r="G566" s="49"/>
      <c r="H566" s="49"/>
      <c r="I566" s="49"/>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row>
    <row r="567" ht="15.75" customHeight="1">
      <c r="A567" s="20" t="s">
        <v>8</v>
      </c>
      <c r="B567" s="104" t="s">
        <v>9</v>
      </c>
      <c r="C567" s="105"/>
      <c r="D567" s="20" t="s">
        <v>10</v>
      </c>
      <c r="E567" s="22"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row>
    <row r="568" ht="15.75" customHeight="1">
      <c r="A568" s="24"/>
      <c r="B568" s="25" t="s">
        <v>12</v>
      </c>
      <c r="C568" s="26" t="s">
        <v>13</v>
      </c>
      <c r="D568" s="24"/>
      <c r="E568" s="24"/>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row>
    <row r="569" ht="15.75" customHeight="1">
      <c r="A569" s="120">
        <v>45386.0</v>
      </c>
      <c r="B569" s="130" t="s">
        <v>660</v>
      </c>
      <c r="C569" s="85" t="s">
        <v>661</v>
      </c>
      <c r="D569" s="130" t="s">
        <v>662</v>
      </c>
      <c r="E569" s="91">
        <v>200.0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row>
    <row r="570" ht="15.75" customHeight="1">
      <c r="A570" s="120">
        <v>45386.0</v>
      </c>
      <c r="B570" s="130" t="s">
        <v>660</v>
      </c>
      <c r="C570" s="85" t="s">
        <v>661</v>
      </c>
      <c r="D570" s="130" t="s">
        <v>663</v>
      </c>
      <c r="E570" s="91">
        <v>200.0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row>
    <row r="571" ht="15.75" customHeight="1">
      <c r="A571" s="120">
        <v>45386.0</v>
      </c>
      <c r="B571" s="130" t="s">
        <v>660</v>
      </c>
      <c r="C571" s="85" t="s">
        <v>661</v>
      </c>
      <c r="D571" s="130" t="s">
        <v>664</v>
      </c>
      <c r="E571" s="91">
        <v>350.0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row>
    <row r="572" ht="15.75" customHeight="1">
      <c r="A572" s="120">
        <v>45386.0</v>
      </c>
      <c r="B572" s="130" t="s">
        <v>660</v>
      </c>
      <c r="C572" s="85" t="s">
        <v>661</v>
      </c>
      <c r="D572" s="130" t="s">
        <v>665</v>
      </c>
      <c r="E572" s="91">
        <v>200.0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row>
    <row r="573" ht="15.75" customHeight="1">
      <c r="A573" s="120">
        <v>45386.0</v>
      </c>
      <c r="B573" s="130" t="s">
        <v>660</v>
      </c>
      <c r="C573" s="85" t="s">
        <v>661</v>
      </c>
      <c r="D573" s="130" t="s">
        <v>666</v>
      </c>
      <c r="E573" s="91">
        <v>200.0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row>
    <row r="574" ht="15.75" customHeight="1">
      <c r="A574" s="120">
        <v>45386.0</v>
      </c>
      <c r="B574" s="130" t="s">
        <v>660</v>
      </c>
      <c r="C574" s="85" t="s">
        <v>661</v>
      </c>
      <c r="D574" s="130" t="s">
        <v>667</v>
      </c>
      <c r="E574" s="91">
        <v>200.0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row>
    <row r="575" ht="15.75" customHeight="1">
      <c r="A575" s="120">
        <v>45386.0</v>
      </c>
      <c r="B575" s="130" t="s">
        <v>660</v>
      </c>
      <c r="C575" s="85" t="s">
        <v>661</v>
      </c>
      <c r="D575" s="130" t="s">
        <v>668</v>
      </c>
      <c r="E575" s="91">
        <v>250.0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row>
    <row r="576" ht="15.75" customHeight="1">
      <c r="A576" s="101">
        <v>45386.0</v>
      </c>
      <c r="B576" s="52" t="s">
        <v>660</v>
      </c>
      <c r="C576" s="74" t="s">
        <v>661</v>
      </c>
      <c r="D576" s="130" t="s">
        <v>669</v>
      </c>
      <c r="E576" s="91">
        <v>750.0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row>
    <row r="577" ht="15.75" customHeight="1">
      <c r="A577" s="101">
        <v>45386.0</v>
      </c>
      <c r="B577" s="52" t="s">
        <v>660</v>
      </c>
      <c r="C577" s="74" t="s">
        <v>661</v>
      </c>
      <c r="D577" s="130" t="s">
        <v>670</v>
      </c>
      <c r="E577" s="91">
        <v>200.0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row>
    <row r="578" ht="15.75" customHeight="1">
      <c r="A578" s="101">
        <v>45386.0</v>
      </c>
      <c r="B578" s="52" t="s">
        <v>660</v>
      </c>
      <c r="C578" s="74" t="s">
        <v>661</v>
      </c>
      <c r="D578" s="130" t="s">
        <v>671</v>
      </c>
      <c r="E578" s="91">
        <v>400.0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row>
    <row r="579" ht="15.75" customHeight="1">
      <c r="A579" s="120">
        <v>45386.0</v>
      </c>
      <c r="B579" s="130" t="s">
        <v>660</v>
      </c>
      <c r="C579" s="85" t="s">
        <v>661</v>
      </c>
      <c r="D579" s="130" t="s">
        <v>672</v>
      </c>
      <c r="E579" s="91">
        <v>700.0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row>
    <row r="580" ht="15.75" customHeight="1">
      <c r="A580" s="120">
        <v>45386.0</v>
      </c>
      <c r="B580" s="130" t="s">
        <v>660</v>
      </c>
      <c r="C580" s="85" t="s">
        <v>661</v>
      </c>
      <c r="D580" s="52" t="s">
        <v>673</v>
      </c>
      <c r="E580" s="91">
        <v>300.0</v>
      </c>
      <c r="F580" s="107"/>
      <c r="G580" s="107"/>
      <c r="H580" s="107"/>
      <c r="I580" s="107"/>
      <c r="J580" s="107"/>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c r="AV580" s="107"/>
      <c r="AW580" s="107"/>
      <c r="AX580" s="107"/>
      <c r="AY580" s="107"/>
      <c r="AZ580" s="107"/>
      <c r="BA580" s="107"/>
      <c r="BB580" s="107"/>
      <c r="BC580" s="107"/>
      <c r="BD580" s="107"/>
      <c r="BE580" s="107"/>
      <c r="BF580" s="107"/>
    </row>
    <row r="581" ht="15.75" customHeight="1">
      <c r="A581" s="87" t="s">
        <v>20</v>
      </c>
      <c r="B581" s="88"/>
      <c r="C581" s="89"/>
      <c r="D581" s="90"/>
      <c r="E581" s="47">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row>
    <row r="582" ht="15.75" customHeight="1">
      <c r="A582" s="79"/>
      <c r="B582" s="80"/>
      <c r="C582" s="81"/>
      <c r="D582" s="80"/>
      <c r="E582" s="82"/>
      <c r="F582" s="107"/>
      <c r="G582" s="107"/>
      <c r="H582" s="107"/>
      <c r="I582" s="107"/>
      <c r="J582" s="107"/>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c r="AV582" s="107"/>
      <c r="AW582" s="107"/>
      <c r="AX582" s="107"/>
      <c r="AY582" s="107"/>
      <c r="AZ582" s="107"/>
      <c r="BA582" s="107"/>
      <c r="BB582" s="107"/>
      <c r="BC582" s="107"/>
      <c r="BD582" s="107"/>
      <c r="BE582" s="107"/>
      <c r="BF582" s="107"/>
    </row>
    <row r="583" ht="15.75" customHeight="1">
      <c r="A583" s="93" t="s">
        <v>562</v>
      </c>
      <c r="B583" s="94"/>
      <c r="C583" s="94"/>
      <c r="D583" s="94"/>
      <c r="E583" s="9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row>
    <row r="584" ht="15.75" customHeight="1">
      <c r="A584" s="96" t="s">
        <v>674</v>
      </c>
      <c r="E584" s="9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row>
    <row r="585" ht="15.75" customHeight="1">
      <c r="A585" s="14" t="s">
        <v>675</v>
      </c>
      <c r="B585" s="15"/>
      <c r="C585" s="16" t="s">
        <v>676</v>
      </c>
      <c r="D585" s="17" t="s">
        <v>632</v>
      </c>
      <c r="E585" s="18"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row>
    <row r="586" ht="15.75" customHeight="1">
      <c r="A586" s="20" t="s">
        <v>8</v>
      </c>
      <c r="B586" s="21" t="s">
        <v>9</v>
      </c>
      <c r="C586" s="56"/>
      <c r="D586" s="20" t="s">
        <v>10</v>
      </c>
      <c r="E586" s="22"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row>
    <row r="587" ht="15.75" customHeight="1">
      <c r="A587" s="24"/>
      <c r="B587" s="25" t="s">
        <v>12</v>
      </c>
      <c r="C587" s="25" t="s">
        <v>13</v>
      </c>
      <c r="D587" s="24"/>
      <c r="E587" s="24"/>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row>
    <row r="588" ht="15.75" customHeight="1">
      <c r="A588" s="141">
        <v>45405.0</v>
      </c>
      <c r="B588" s="53" t="s">
        <v>677</v>
      </c>
      <c r="C588" s="74" t="s">
        <v>678</v>
      </c>
      <c r="D588" s="52" t="s">
        <v>679</v>
      </c>
      <c r="E588" s="91">
        <v>2816.0</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row>
    <row r="589" ht="15.75" customHeight="1">
      <c r="A589" s="87" t="s">
        <v>20</v>
      </c>
      <c r="B589" s="88"/>
      <c r="C589" s="89"/>
      <c r="D589" s="90"/>
      <c r="E589" s="47">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row>
    <row r="590" ht="15.75" customHeight="1">
      <c r="A590" s="79"/>
      <c r="B590" s="80"/>
      <c r="C590" s="81"/>
      <c r="D590" s="80"/>
      <c r="E590" s="8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row>
    <row r="591" ht="15.75" customHeight="1">
      <c r="A591" s="93" t="s">
        <v>2</v>
      </c>
      <c r="B591" s="94"/>
      <c r="C591" s="94"/>
      <c r="D591" s="94"/>
      <c r="E591" s="95"/>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row>
    <row r="592" ht="15.75" customHeight="1">
      <c r="A592" s="96" t="s">
        <v>680</v>
      </c>
      <c r="E592" s="9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row>
    <row r="593" ht="15.75" customHeight="1">
      <c r="A593" s="14" t="s">
        <v>675</v>
      </c>
      <c r="B593" s="15"/>
      <c r="C593" s="16" t="s">
        <v>676</v>
      </c>
      <c r="D593" s="17" t="s">
        <v>681</v>
      </c>
      <c r="E593" s="18"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row>
    <row r="594" ht="15.75" customHeight="1">
      <c r="A594" s="20" t="s">
        <v>8</v>
      </c>
      <c r="B594" s="21" t="s">
        <v>9</v>
      </c>
      <c r="C594" s="56"/>
      <c r="D594" s="20" t="s">
        <v>10</v>
      </c>
      <c r="E594" s="22"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row>
    <row r="595" ht="15.75" customHeight="1">
      <c r="A595" s="24"/>
      <c r="B595" s="25" t="s">
        <v>12</v>
      </c>
      <c r="C595" s="25" t="s">
        <v>13</v>
      </c>
      <c r="D595" s="24"/>
      <c r="E595" s="24"/>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row>
    <row r="596" ht="15.75" customHeight="1">
      <c r="A596" s="141">
        <v>45425.0</v>
      </c>
      <c r="B596" s="53" t="s">
        <v>682</v>
      </c>
      <c r="C596" s="74" t="s">
        <v>683</v>
      </c>
      <c r="D596" s="52" t="s">
        <v>684</v>
      </c>
      <c r="E596" s="91">
        <v>1503.0</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row>
    <row r="597" ht="15.75" customHeight="1">
      <c r="A597" s="141">
        <v>45433.0</v>
      </c>
      <c r="B597" s="53" t="s">
        <v>685</v>
      </c>
      <c r="C597" s="74" t="s">
        <v>686</v>
      </c>
      <c r="D597" s="52" t="s">
        <v>687</v>
      </c>
      <c r="E597" s="91">
        <v>160.0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row>
    <row r="598" ht="15.75" customHeight="1">
      <c r="A598" s="141">
        <v>45434.0</v>
      </c>
      <c r="B598" s="53" t="s">
        <v>688</v>
      </c>
      <c r="C598" s="74" t="s">
        <v>689</v>
      </c>
      <c r="D598" s="52" t="s">
        <v>690</v>
      </c>
      <c r="E598" s="91">
        <v>255.0</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row>
    <row r="599" ht="15.75" customHeight="1">
      <c r="A599" s="141">
        <v>45446.0</v>
      </c>
      <c r="B599" s="53" t="s">
        <v>691</v>
      </c>
      <c r="C599" s="74" t="s">
        <v>692</v>
      </c>
      <c r="D599" s="52" t="s">
        <v>693</v>
      </c>
      <c r="E599" s="91">
        <v>450.0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row>
    <row r="600" ht="15.75" customHeight="1">
      <c r="A600" s="141">
        <v>45449.0</v>
      </c>
      <c r="B600" s="53" t="s">
        <v>694</v>
      </c>
      <c r="C600" s="74" t="s">
        <v>695</v>
      </c>
      <c r="D600" s="52" t="s">
        <v>696</v>
      </c>
      <c r="E600" s="91">
        <v>311.0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row>
    <row r="601" ht="15.75" customHeight="1">
      <c r="A601" s="87" t="s">
        <v>20</v>
      </c>
      <c r="B601" s="88"/>
      <c r="C601" s="89"/>
      <c r="D601" s="90"/>
      <c r="E601" s="47">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row>
    <row r="602" ht="15.75" customHeight="1">
      <c r="A602" s="79"/>
      <c r="B602" s="80"/>
      <c r="C602" s="81"/>
      <c r="D602" s="80"/>
      <c r="E602" s="8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row>
    <row r="603" ht="15.75" customHeight="1">
      <c r="A603" s="50" t="s">
        <v>74</v>
      </c>
      <c r="B603" s="11"/>
      <c r="C603" s="11"/>
      <c r="D603" s="11"/>
      <c r="E603" s="1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row>
    <row r="604" ht="15.75" customHeight="1">
      <c r="A604" s="13" t="s">
        <v>697</v>
      </c>
      <c r="B604" s="11"/>
      <c r="C604" s="11"/>
      <c r="D604" s="11"/>
      <c r="E604" s="1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row>
    <row r="605" ht="15.75" customHeight="1">
      <c r="A605" s="14" t="s">
        <v>640</v>
      </c>
      <c r="B605" s="15"/>
      <c r="C605" s="16" t="s">
        <v>641</v>
      </c>
      <c r="D605" s="17" t="s">
        <v>698</v>
      </c>
      <c r="E605" s="18" t="s">
        <v>7</v>
      </c>
      <c r="F605" s="49"/>
      <c r="G605" s="49"/>
      <c r="H605" s="49"/>
      <c r="I605" s="49"/>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row>
    <row r="606" ht="15.75" customHeight="1">
      <c r="A606" s="20" t="s">
        <v>8</v>
      </c>
      <c r="B606" s="104" t="s">
        <v>9</v>
      </c>
      <c r="C606" s="105"/>
      <c r="D606" s="115" t="s">
        <v>10</v>
      </c>
      <c r="E606" s="22" t="s">
        <v>11</v>
      </c>
      <c r="F606" s="49"/>
      <c r="G606" s="49"/>
      <c r="H606" s="49"/>
      <c r="I606" s="49"/>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row>
    <row r="607" ht="13.5" customHeight="1">
      <c r="A607" s="24"/>
      <c r="B607" s="25" t="s">
        <v>12</v>
      </c>
      <c r="C607" s="26" t="s">
        <v>13</v>
      </c>
      <c r="D607" s="24"/>
      <c r="E607" s="24"/>
      <c r="F607" s="49"/>
      <c r="G607" s="49"/>
      <c r="H607" s="49"/>
      <c r="I607" s="49"/>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row>
    <row r="608" ht="30.75" customHeight="1">
      <c r="A608" s="27">
        <v>45405.0</v>
      </c>
      <c r="B608" s="53" t="s">
        <v>699</v>
      </c>
      <c r="C608" s="74" t="s">
        <v>700</v>
      </c>
      <c r="D608" s="130" t="s">
        <v>701</v>
      </c>
      <c r="E608" s="91">
        <v>5000.0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row>
    <row r="609" ht="15.75" customHeight="1">
      <c r="A609" s="27">
        <v>45406.0</v>
      </c>
      <c r="B609" s="53" t="s">
        <v>702</v>
      </c>
      <c r="C609" s="74" t="s">
        <v>703</v>
      </c>
      <c r="D609" s="53" t="s">
        <v>704</v>
      </c>
      <c r="E609" s="91">
        <v>1150.0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row>
    <row r="610" ht="15.75" customHeight="1">
      <c r="A610" s="43" t="s">
        <v>20</v>
      </c>
      <c r="B610" s="113"/>
      <c r="C610" s="114"/>
      <c r="D610" s="113"/>
      <c r="E610" s="47">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row>
    <row r="611" ht="15.75" customHeight="1">
      <c r="A611" s="79"/>
      <c r="B611" s="80"/>
      <c r="C611" s="81"/>
      <c r="D611" s="80"/>
      <c r="E611" s="8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row>
    <row r="612" ht="15.75" customHeight="1">
      <c r="A612" s="50" t="s">
        <v>74</v>
      </c>
      <c r="B612" s="11"/>
      <c r="C612" s="11"/>
      <c r="D612" s="11"/>
      <c r="E612" s="1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row>
    <row r="613" ht="15.75" customHeight="1">
      <c r="A613" s="13" t="s">
        <v>705</v>
      </c>
      <c r="B613" s="11"/>
      <c r="C613" s="11"/>
      <c r="D613" s="11"/>
      <c r="E613" s="1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row>
    <row r="614" ht="15.75" customHeight="1">
      <c r="A614" s="14" t="s">
        <v>706</v>
      </c>
      <c r="B614" s="15"/>
      <c r="C614" s="16" t="s">
        <v>707</v>
      </c>
      <c r="D614" s="17" t="s">
        <v>708</v>
      </c>
      <c r="E614" s="18" t="s">
        <v>7</v>
      </c>
      <c r="F614" s="49"/>
      <c r="G614" s="49"/>
      <c r="H614" s="49"/>
      <c r="I614" s="49"/>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row>
    <row r="615" ht="15.75" customHeight="1">
      <c r="A615" s="20" t="s">
        <v>8</v>
      </c>
      <c r="B615" s="104" t="s">
        <v>9</v>
      </c>
      <c r="C615" s="105"/>
      <c r="D615" s="115" t="s">
        <v>10</v>
      </c>
      <c r="E615" s="22" t="s">
        <v>11</v>
      </c>
      <c r="F615" s="49"/>
      <c r="G615" s="49"/>
      <c r="H615" s="49"/>
      <c r="I615" s="49"/>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row>
    <row r="616" ht="13.5" customHeight="1">
      <c r="A616" s="24"/>
      <c r="B616" s="25" t="s">
        <v>12</v>
      </c>
      <c r="C616" s="26" t="s">
        <v>13</v>
      </c>
      <c r="D616" s="24"/>
      <c r="E616" s="24"/>
      <c r="F616" s="49"/>
      <c r="G616" s="49"/>
      <c r="H616" s="49"/>
      <c r="I616" s="49"/>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row>
    <row r="617" ht="55.5" customHeight="1">
      <c r="A617" s="27">
        <v>45391.0</v>
      </c>
      <c r="B617" s="53" t="s">
        <v>709</v>
      </c>
      <c r="C617" s="74" t="s">
        <v>710</v>
      </c>
      <c r="D617" s="130" t="s">
        <v>711</v>
      </c>
      <c r="E617" s="91">
        <v>3200.0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row>
    <row r="618" ht="15.75" customHeight="1">
      <c r="A618" s="43" t="s">
        <v>20</v>
      </c>
      <c r="B618" s="113"/>
      <c r="C618" s="114"/>
      <c r="D618" s="113"/>
      <c r="E618" s="47">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row>
    <row r="619" ht="15.75" customHeight="1">
      <c r="A619" s="79"/>
      <c r="B619" s="80"/>
      <c r="C619" s="81"/>
      <c r="D619" s="80"/>
      <c r="E619" s="8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row>
    <row r="620" ht="15.75" customHeight="1">
      <c r="A620" s="93" t="s">
        <v>2</v>
      </c>
      <c r="B620" s="94"/>
      <c r="C620" s="94"/>
      <c r="D620" s="94"/>
      <c r="E620" s="95"/>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row>
    <row r="621" ht="15.75" customHeight="1">
      <c r="A621" s="96" t="s">
        <v>712</v>
      </c>
      <c r="E621" s="9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row>
    <row r="622" ht="15.75" customHeight="1">
      <c r="A622" s="14" t="s">
        <v>713</v>
      </c>
      <c r="B622" s="15"/>
      <c r="C622" s="16" t="s">
        <v>714</v>
      </c>
      <c r="D622" s="17" t="s">
        <v>715</v>
      </c>
      <c r="E622" s="18"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row>
    <row r="623" ht="15.75" customHeight="1">
      <c r="A623" s="20" t="s">
        <v>8</v>
      </c>
      <c r="B623" s="21" t="s">
        <v>9</v>
      </c>
      <c r="C623" s="56"/>
      <c r="D623" s="20" t="s">
        <v>10</v>
      </c>
      <c r="E623" s="22"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row>
    <row r="624" ht="15.75" customHeight="1">
      <c r="A624" s="24"/>
      <c r="B624" s="25" t="s">
        <v>12</v>
      </c>
      <c r="C624" s="25" t="s">
        <v>13</v>
      </c>
      <c r="D624" s="24"/>
      <c r="E624" s="24"/>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c r="AY624" s="49"/>
      <c r="AZ624" s="49"/>
      <c r="BA624" s="49"/>
      <c r="BB624" s="49"/>
      <c r="BC624" s="49"/>
      <c r="BD624" s="49"/>
      <c r="BE624" s="49"/>
      <c r="BF624" s="49"/>
    </row>
    <row r="625" ht="15.75" customHeight="1">
      <c r="A625" s="141">
        <v>45391.0</v>
      </c>
      <c r="B625" s="148" t="s">
        <v>716</v>
      </c>
      <c r="C625" s="74" t="s">
        <v>717</v>
      </c>
      <c r="D625" s="52" t="s">
        <v>718</v>
      </c>
      <c r="E625" s="91">
        <v>1850.0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row>
    <row r="626" ht="15.75" customHeight="1">
      <c r="A626" s="141">
        <v>45404.0</v>
      </c>
      <c r="B626" s="148" t="s">
        <v>719</v>
      </c>
      <c r="C626" s="74" t="s">
        <v>720</v>
      </c>
      <c r="D626" s="52" t="s">
        <v>721</v>
      </c>
      <c r="E626" s="91">
        <v>453.0</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row>
    <row r="627" ht="15.75" customHeight="1">
      <c r="A627" s="87" t="s">
        <v>20</v>
      </c>
      <c r="B627" s="88"/>
      <c r="C627" s="89"/>
      <c r="D627" s="90"/>
      <c r="E627" s="47">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row>
    <row r="628" ht="15.75" customHeight="1">
      <c r="A628" s="79"/>
      <c r="B628" s="80"/>
      <c r="C628" s="81"/>
      <c r="D628" s="80"/>
      <c r="E628" s="8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row>
    <row r="629" ht="15.75" customHeight="1">
      <c r="A629" s="10" t="s">
        <v>2</v>
      </c>
      <c r="B629" s="11"/>
      <c r="C629" s="11"/>
      <c r="D629" s="11"/>
      <c r="E629" s="1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row>
    <row r="630" ht="15.75" customHeight="1">
      <c r="A630" s="13" t="s">
        <v>722</v>
      </c>
      <c r="B630" s="11"/>
      <c r="C630" s="11"/>
      <c r="D630" s="11"/>
      <c r="E630" s="1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row>
    <row r="631" ht="15.75" customHeight="1">
      <c r="A631" s="14" t="s">
        <v>723</v>
      </c>
      <c r="B631" s="15"/>
      <c r="C631" s="16" t="s">
        <v>724</v>
      </c>
      <c r="D631" s="17" t="s">
        <v>725</v>
      </c>
      <c r="E631" s="18" t="s">
        <v>7</v>
      </c>
      <c r="F631" s="49"/>
      <c r="G631" s="49"/>
      <c r="H631" s="49"/>
      <c r="I631" s="49"/>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row>
    <row r="632" ht="15.75" customHeight="1">
      <c r="A632" s="20" t="s">
        <v>8</v>
      </c>
      <c r="B632" s="104" t="s">
        <v>9</v>
      </c>
      <c r="C632" s="105"/>
      <c r="D632" s="115" t="s">
        <v>10</v>
      </c>
      <c r="E632" s="22" t="s">
        <v>11</v>
      </c>
      <c r="F632" s="49"/>
      <c r="G632" s="49"/>
      <c r="H632" s="49"/>
      <c r="I632" s="49"/>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row>
    <row r="633" ht="13.5" customHeight="1">
      <c r="A633" s="24"/>
      <c r="B633" s="25" t="s">
        <v>12</v>
      </c>
      <c r="C633" s="26" t="s">
        <v>13</v>
      </c>
      <c r="D633" s="24"/>
      <c r="E633" s="24"/>
      <c r="F633" s="49"/>
      <c r="G633" s="49"/>
      <c r="H633" s="49"/>
      <c r="I633" s="49"/>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row>
    <row r="634">
      <c r="A634" s="27">
        <v>45412.0</v>
      </c>
      <c r="B634" s="53" t="s">
        <v>726</v>
      </c>
      <c r="C634" s="74" t="s">
        <v>454</v>
      </c>
      <c r="D634" s="130" t="s">
        <v>727</v>
      </c>
      <c r="E634" s="91">
        <v>500.0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row>
    <row r="635">
      <c r="A635" s="27">
        <v>45433.0</v>
      </c>
      <c r="B635" s="53" t="s">
        <v>728</v>
      </c>
      <c r="C635" s="74" t="s">
        <v>729</v>
      </c>
      <c r="D635" s="130" t="s">
        <v>730</v>
      </c>
      <c r="E635" s="91">
        <v>6750.0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row>
    <row r="636">
      <c r="A636" s="27">
        <v>45477.0</v>
      </c>
      <c r="B636" s="53" t="s">
        <v>731</v>
      </c>
      <c r="C636" s="74" t="s">
        <v>732</v>
      </c>
      <c r="D636" s="130" t="s">
        <v>733</v>
      </c>
      <c r="E636" s="91">
        <v>120.0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row>
    <row r="637" ht="15.75" customHeight="1">
      <c r="A637" s="43" t="s">
        <v>20</v>
      </c>
      <c r="B637" s="113"/>
      <c r="C637" s="114"/>
      <c r="D637" s="113"/>
      <c r="E637" s="47">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row>
    <row r="638" ht="15.75" customHeight="1">
      <c r="A638" s="116"/>
      <c r="B638" s="117"/>
      <c r="C638" s="118"/>
      <c r="D638" s="117"/>
      <c r="E638" s="117"/>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row>
    <row r="639" ht="15.75" customHeight="1">
      <c r="A639" s="10" t="s">
        <v>74</v>
      </c>
      <c r="B639" s="11"/>
      <c r="C639" s="11"/>
      <c r="D639" s="11"/>
      <c r="E639" s="12"/>
      <c r="F639" s="49"/>
      <c r="G639" s="49"/>
      <c r="H639" s="49"/>
      <c r="I639" s="49"/>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row>
    <row r="640" ht="15.75" customHeight="1">
      <c r="A640" s="61" t="s">
        <v>734</v>
      </c>
      <c r="B640" s="39"/>
      <c r="C640" s="39"/>
      <c r="D640" s="39"/>
      <c r="E640" s="40"/>
      <c r="F640" s="49"/>
      <c r="G640" s="49"/>
      <c r="H640" s="49"/>
      <c r="I640" s="49"/>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row>
    <row r="641" ht="15.75" customHeight="1">
      <c r="A641" s="14" t="s">
        <v>723</v>
      </c>
      <c r="B641" s="15"/>
      <c r="C641" s="16" t="s">
        <v>724</v>
      </c>
      <c r="D641" s="17" t="s">
        <v>725</v>
      </c>
      <c r="E641" s="18" t="s">
        <v>7</v>
      </c>
      <c r="F641" s="49"/>
      <c r="G641" s="49"/>
      <c r="H641" s="49"/>
      <c r="I641" s="4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row>
    <row r="642" ht="15.75" customHeight="1">
      <c r="A642" s="20" t="s">
        <v>8</v>
      </c>
      <c r="B642" s="104" t="s">
        <v>9</v>
      </c>
      <c r="C642" s="105"/>
      <c r="D642" s="20" t="s">
        <v>10</v>
      </c>
      <c r="E642" s="22"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row>
    <row r="643" ht="15.75" customHeight="1">
      <c r="A643" s="24"/>
      <c r="B643" s="25" t="s">
        <v>12</v>
      </c>
      <c r="C643" s="26" t="s">
        <v>13</v>
      </c>
      <c r="D643" s="24"/>
      <c r="E643" s="2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row>
    <row r="644">
      <c r="A644" s="27">
        <v>45404.0</v>
      </c>
      <c r="B644" s="53" t="s">
        <v>735</v>
      </c>
      <c r="C644" s="74" t="s">
        <v>736</v>
      </c>
      <c r="D644" s="130" t="s">
        <v>737</v>
      </c>
      <c r="E644" s="91">
        <v>5130.0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row>
    <row r="645" ht="15.75" customHeight="1">
      <c r="A645" s="120">
        <v>45405.0</v>
      </c>
      <c r="B645" s="130" t="s">
        <v>738</v>
      </c>
      <c r="C645" s="111"/>
      <c r="D645" s="52" t="s">
        <v>739</v>
      </c>
      <c r="E645" s="91">
        <v>270.0</v>
      </c>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c r="AY645" s="107"/>
      <c r="AZ645" s="107"/>
      <c r="BA645" s="107"/>
      <c r="BB645" s="107"/>
      <c r="BC645" s="107"/>
      <c r="BD645" s="107"/>
      <c r="BE645" s="107"/>
      <c r="BF645" s="107"/>
    </row>
    <row r="646">
      <c r="A646" s="27">
        <v>45404.0</v>
      </c>
      <c r="B646" s="53" t="s">
        <v>735</v>
      </c>
      <c r="C646" s="74" t="s">
        <v>736</v>
      </c>
      <c r="D646" s="130" t="s">
        <v>740</v>
      </c>
      <c r="E646" s="91">
        <v>1520.0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row>
    <row r="647" ht="15.75" customHeight="1">
      <c r="A647" s="120">
        <v>45405.0</v>
      </c>
      <c r="B647" s="130" t="s">
        <v>738</v>
      </c>
      <c r="C647" s="111"/>
      <c r="D647" s="52" t="s">
        <v>741</v>
      </c>
      <c r="E647" s="91">
        <v>80.0</v>
      </c>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c r="AY647" s="107"/>
      <c r="AZ647" s="107"/>
      <c r="BA647" s="107"/>
      <c r="BB647" s="107"/>
      <c r="BC647" s="107"/>
      <c r="BD647" s="107"/>
      <c r="BE647" s="107"/>
      <c r="BF647" s="107"/>
    </row>
    <row r="648" ht="15.75" customHeight="1">
      <c r="A648" s="87" t="s">
        <v>20</v>
      </c>
      <c r="B648" s="88"/>
      <c r="C648" s="89"/>
      <c r="D648" s="90"/>
      <c r="E648" s="47">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row>
    <row r="649" ht="15.75" customHeight="1">
      <c r="A649" s="149"/>
      <c r="B649" s="150"/>
      <c r="C649" s="151"/>
      <c r="D649" s="150"/>
      <c r="E649" s="152"/>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c r="AY649" s="107"/>
      <c r="AZ649" s="107"/>
      <c r="BA649" s="107"/>
      <c r="BB649" s="107"/>
      <c r="BC649" s="107"/>
      <c r="BD649" s="107"/>
      <c r="BE649" s="107"/>
      <c r="BF649" s="107"/>
    </row>
    <row r="650" ht="15.75" customHeight="1">
      <c r="A650" s="10" t="s">
        <v>2</v>
      </c>
      <c r="B650" s="11"/>
      <c r="C650" s="11"/>
      <c r="D650" s="11"/>
      <c r="E650" s="12"/>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c r="AY650" s="107"/>
      <c r="AZ650" s="107"/>
      <c r="BA650" s="107"/>
      <c r="BB650" s="107"/>
      <c r="BC650" s="107"/>
      <c r="BD650" s="107"/>
      <c r="BE650" s="107"/>
      <c r="BF650" s="107"/>
    </row>
    <row r="651" ht="15.75" customHeight="1">
      <c r="A651" s="13" t="s">
        <v>742</v>
      </c>
      <c r="B651" s="11"/>
      <c r="C651" s="11"/>
      <c r="D651" s="11"/>
      <c r="E651" s="12"/>
      <c r="F651" s="107"/>
      <c r="G651" s="107"/>
      <c r="H651" s="107"/>
      <c r="I651" s="107"/>
      <c r="J651" s="107"/>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c r="AV651" s="107"/>
      <c r="AW651" s="107"/>
      <c r="AX651" s="107"/>
      <c r="AY651" s="107"/>
      <c r="AZ651" s="107"/>
      <c r="BA651" s="107"/>
      <c r="BB651" s="107"/>
      <c r="BC651" s="107"/>
      <c r="BD651" s="107"/>
      <c r="BE651" s="107"/>
      <c r="BF651" s="107"/>
    </row>
    <row r="652" ht="15.75" customHeight="1">
      <c r="A652" s="14" t="s">
        <v>743</v>
      </c>
      <c r="B652" s="15"/>
      <c r="C652" s="16" t="s">
        <v>744</v>
      </c>
      <c r="D652" s="17" t="s">
        <v>745</v>
      </c>
      <c r="E652" s="18" t="s">
        <v>7</v>
      </c>
      <c r="F652" s="107"/>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c r="AY652" s="107"/>
      <c r="AZ652" s="107"/>
      <c r="BA652" s="107"/>
      <c r="BB652" s="107"/>
      <c r="BC652" s="107"/>
      <c r="BD652" s="107"/>
      <c r="BE652" s="107"/>
      <c r="BF652" s="107"/>
    </row>
    <row r="653" ht="15.75" customHeight="1">
      <c r="A653" s="20" t="s">
        <v>8</v>
      </c>
      <c r="B653" s="104" t="s">
        <v>9</v>
      </c>
      <c r="C653" s="105"/>
      <c r="D653" s="115" t="s">
        <v>10</v>
      </c>
      <c r="E653" s="22" t="s">
        <v>11</v>
      </c>
      <c r="F653" s="107"/>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c r="AV653" s="107"/>
      <c r="AW653" s="107"/>
      <c r="AX653" s="107"/>
      <c r="AY653" s="107"/>
      <c r="AZ653" s="107"/>
      <c r="BA653" s="107"/>
      <c r="BB653" s="107"/>
      <c r="BC653" s="107"/>
      <c r="BD653" s="107"/>
      <c r="BE653" s="107"/>
      <c r="BF653" s="107"/>
    </row>
    <row r="654" ht="15.75" customHeight="1">
      <c r="A654" s="24"/>
      <c r="B654" s="25" t="s">
        <v>12</v>
      </c>
      <c r="C654" s="26" t="s">
        <v>13</v>
      </c>
      <c r="D654" s="24"/>
      <c r="E654" s="24"/>
      <c r="F654" s="107"/>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c r="AV654" s="107"/>
      <c r="AW654" s="107"/>
      <c r="AX654" s="107"/>
      <c r="AY654" s="107"/>
      <c r="AZ654" s="107"/>
      <c r="BA654" s="107"/>
      <c r="BB654" s="107"/>
      <c r="BC654" s="107"/>
      <c r="BD654" s="107"/>
      <c r="BE654" s="107"/>
      <c r="BF654" s="107"/>
    </row>
    <row r="655" ht="15.75" customHeight="1">
      <c r="A655" s="83">
        <v>45451.0</v>
      </c>
      <c r="B655" s="130" t="s">
        <v>746</v>
      </c>
      <c r="C655" s="130" t="s">
        <v>747</v>
      </c>
      <c r="D655" s="130" t="s">
        <v>748</v>
      </c>
      <c r="E655" s="91">
        <v>40.0</v>
      </c>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c r="AV655" s="107"/>
      <c r="AW655" s="107"/>
      <c r="AX655" s="107"/>
      <c r="AY655" s="107"/>
      <c r="AZ655" s="107"/>
      <c r="BA655" s="107"/>
      <c r="BB655" s="107"/>
      <c r="BC655" s="107"/>
      <c r="BD655" s="107"/>
      <c r="BE655" s="107"/>
      <c r="BF655" s="107"/>
    </row>
    <row r="656" ht="15.75" customHeight="1">
      <c r="A656" s="27">
        <v>45452.0</v>
      </c>
      <c r="B656" s="52" t="s">
        <v>749</v>
      </c>
      <c r="C656" s="52" t="s">
        <v>750</v>
      </c>
      <c r="D656" s="130" t="s">
        <v>748</v>
      </c>
      <c r="E656" s="91">
        <v>300.0</v>
      </c>
      <c r="F656" s="107"/>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c r="AV656" s="107"/>
      <c r="AW656" s="107"/>
      <c r="AX656" s="107"/>
      <c r="AY656" s="107"/>
      <c r="AZ656" s="107"/>
      <c r="BA656" s="107"/>
      <c r="BB656" s="107"/>
      <c r="BC656" s="107"/>
      <c r="BD656" s="107"/>
      <c r="BE656" s="107"/>
      <c r="BF656" s="107"/>
    </row>
    <row r="657" ht="15.75" customHeight="1">
      <c r="A657" s="27">
        <v>45462.0</v>
      </c>
      <c r="B657" s="52" t="s">
        <v>751</v>
      </c>
      <c r="C657" s="52" t="s">
        <v>752</v>
      </c>
      <c r="D657" s="130" t="s">
        <v>748</v>
      </c>
      <c r="E657" s="91">
        <v>10.0</v>
      </c>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c r="AV657" s="107"/>
      <c r="AW657" s="107"/>
      <c r="AX657" s="107"/>
      <c r="AY657" s="107"/>
      <c r="AZ657" s="107"/>
      <c r="BA657" s="107"/>
      <c r="BB657" s="107"/>
      <c r="BC657" s="107"/>
      <c r="BD657" s="107"/>
      <c r="BE657" s="107"/>
      <c r="BF657" s="107"/>
    </row>
    <row r="658" ht="15.75" customHeight="1">
      <c r="A658" s="27">
        <v>45485.0</v>
      </c>
      <c r="B658" s="52" t="s">
        <v>753</v>
      </c>
      <c r="C658" s="52" t="s">
        <v>754</v>
      </c>
      <c r="D658" s="130" t="s">
        <v>755</v>
      </c>
      <c r="E658" s="91">
        <v>173.0</v>
      </c>
      <c r="F658" s="107"/>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c r="AV658" s="107"/>
      <c r="AW658" s="107"/>
      <c r="AX658" s="107"/>
      <c r="AY658" s="107"/>
      <c r="AZ658" s="107"/>
      <c r="BA658" s="107"/>
      <c r="BB658" s="107"/>
      <c r="BC658" s="107"/>
      <c r="BD658" s="107"/>
      <c r="BE658" s="107"/>
      <c r="BF658" s="107"/>
    </row>
    <row r="659" ht="15.75" customHeight="1">
      <c r="A659" s="27">
        <v>45496.0</v>
      </c>
      <c r="B659" s="52" t="s">
        <v>756</v>
      </c>
      <c r="C659" s="52" t="s">
        <v>757</v>
      </c>
      <c r="D659" s="130" t="s">
        <v>758</v>
      </c>
      <c r="E659" s="91">
        <v>6224.04</v>
      </c>
      <c r="F659" s="107"/>
      <c r="G659" s="107"/>
      <c r="H659" s="107"/>
      <c r="I659" s="107"/>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c r="AY659" s="107"/>
      <c r="AZ659" s="107"/>
      <c r="BA659" s="107"/>
      <c r="BB659" s="107"/>
      <c r="BC659" s="107"/>
      <c r="BD659" s="107"/>
      <c r="BE659" s="107"/>
      <c r="BF659" s="107"/>
    </row>
    <row r="660" ht="15.75" customHeight="1">
      <c r="A660" s="43" t="s">
        <v>20</v>
      </c>
      <c r="B660" s="113"/>
      <c r="C660" s="114"/>
      <c r="D660" s="113"/>
      <c r="E660" s="47">
        <f>SUM(E655:E659)</f>
        <v>6747.04</v>
      </c>
      <c r="F660" s="107"/>
      <c r="G660" s="107"/>
      <c r="H660" s="107"/>
      <c r="I660" s="107"/>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c r="AY660" s="107"/>
      <c r="AZ660" s="107"/>
      <c r="BA660" s="107"/>
      <c r="BB660" s="107"/>
      <c r="BC660" s="107"/>
      <c r="BD660" s="107"/>
      <c r="BE660" s="107"/>
      <c r="BF660" s="107"/>
    </row>
    <row r="661" ht="15.75" customHeight="1">
      <c r="A661" s="149"/>
      <c r="B661" s="150"/>
      <c r="C661" s="151"/>
      <c r="D661" s="150"/>
      <c r="E661" s="152"/>
      <c r="F661" s="107"/>
      <c r="G661" s="107"/>
      <c r="H661" s="107"/>
      <c r="I661" s="107"/>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c r="AY661" s="107"/>
      <c r="AZ661" s="107"/>
      <c r="BA661" s="107"/>
      <c r="BB661" s="107"/>
      <c r="BC661" s="107"/>
      <c r="BD661" s="107"/>
      <c r="BE661" s="107"/>
      <c r="BF661" s="107"/>
    </row>
    <row r="662" ht="15.75" customHeight="1">
      <c r="A662" s="10" t="s">
        <v>74</v>
      </c>
      <c r="B662" s="11"/>
      <c r="C662" s="11"/>
      <c r="D662" s="11"/>
      <c r="E662" s="12"/>
      <c r="F662" s="107"/>
      <c r="G662" s="107"/>
      <c r="H662" s="107"/>
      <c r="I662" s="107"/>
      <c r="J662" s="107"/>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c r="AY662" s="107"/>
      <c r="AZ662" s="107"/>
      <c r="BA662" s="107"/>
      <c r="BB662" s="107"/>
      <c r="BC662" s="107"/>
      <c r="BD662" s="107"/>
      <c r="BE662" s="107"/>
      <c r="BF662" s="107"/>
    </row>
    <row r="663" ht="15.75" customHeight="1">
      <c r="A663" s="61" t="s">
        <v>759</v>
      </c>
      <c r="B663" s="39"/>
      <c r="C663" s="39"/>
      <c r="D663" s="39"/>
      <c r="E663" s="40"/>
      <c r="F663" s="107"/>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c r="AY663" s="107"/>
      <c r="AZ663" s="107"/>
      <c r="BA663" s="107"/>
      <c r="BB663" s="107"/>
      <c r="BC663" s="107"/>
      <c r="BD663" s="107"/>
      <c r="BE663" s="107"/>
      <c r="BF663" s="107"/>
    </row>
    <row r="664" ht="15.75" customHeight="1">
      <c r="A664" s="14" t="s">
        <v>743</v>
      </c>
      <c r="B664" s="15"/>
      <c r="C664" s="16" t="s">
        <v>744</v>
      </c>
      <c r="D664" s="17" t="s">
        <v>745</v>
      </c>
      <c r="E664" s="18" t="s">
        <v>7</v>
      </c>
      <c r="F664" s="107"/>
      <c r="G664" s="107"/>
      <c r="H664" s="107"/>
      <c r="I664" s="107"/>
      <c r="J664" s="107"/>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c r="AY664" s="107"/>
      <c r="AZ664" s="107"/>
      <c r="BA664" s="107"/>
      <c r="BB664" s="107"/>
      <c r="BC664" s="107"/>
      <c r="BD664" s="107"/>
      <c r="BE664" s="107"/>
      <c r="BF664" s="107"/>
    </row>
    <row r="665" ht="15.75" customHeight="1">
      <c r="A665" s="20" t="s">
        <v>8</v>
      </c>
      <c r="B665" s="104" t="s">
        <v>9</v>
      </c>
      <c r="C665" s="105"/>
      <c r="D665" s="20" t="s">
        <v>10</v>
      </c>
      <c r="E665" s="22" t="s">
        <v>11</v>
      </c>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c r="AY665" s="107"/>
      <c r="AZ665" s="107"/>
      <c r="BA665" s="107"/>
      <c r="BB665" s="107"/>
      <c r="BC665" s="107"/>
      <c r="BD665" s="107"/>
      <c r="BE665" s="107"/>
      <c r="BF665" s="107"/>
    </row>
    <row r="666" ht="15.75" customHeight="1">
      <c r="A666" s="24"/>
      <c r="B666" s="25" t="s">
        <v>12</v>
      </c>
      <c r="C666" s="26" t="s">
        <v>13</v>
      </c>
      <c r="D666" s="24"/>
      <c r="E666" s="24"/>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c r="AY666" s="107"/>
      <c r="AZ666" s="107"/>
      <c r="BA666" s="107"/>
      <c r="BB666" s="107"/>
      <c r="BC666" s="107"/>
      <c r="BD666" s="107"/>
      <c r="BE666" s="107"/>
      <c r="BF666" s="107"/>
    </row>
    <row r="667" ht="15.75" customHeight="1">
      <c r="A667" s="120">
        <v>45414.0</v>
      </c>
      <c r="B667" s="130" t="s">
        <v>760</v>
      </c>
      <c r="C667" s="130" t="s">
        <v>151</v>
      </c>
      <c r="D667" s="130" t="s">
        <v>761</v>
      </c>
      <c r="E667" s="91">
        <v>1899.05</v>
      </c>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c r="AY667" s="107"/>
      <c r="AZ667" s="107"/>
      <c r="BA667" s="107"/>
      <c r="BB667" s="107"/>
      <c r="BC667" s="107"/>
      <c r="BD667" s="107"/>
      <c r="BE667" s="107"/>
      <c r="BF667" s="107"/>
    </row>
    <row r="668" ht="15.75" customHeight="1">
      <c r="A668" s="120">
        <v>45502.0</v>
      </c>
      <c r="B668" s="130" t="s">
        <v>762</v>
      </c>
      <c r="C668" s="52" t="s">
        <v>154</v>
      </c>
      <c r="D668" s="52" t="s">
        <v>763</v>
      </c>
      <c r="E668" s="91">
        <v>38.95</v>
      </c>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c r="AV668" s="107"/>
      <c r="AW668" s="107"/>
      <c r="AX668" s="107"/>
      <c r="AY668" s="107"/>
      <c r="AZ668" s="107"/>
      <c r="BA668" s="107"/>
      <c r="BB668" s="107"/>
      <c r="BC668" s="107"/>
      <c r="BD668" s="107"/>
      <c r="BE668" s="107"/>
      <c r="BF668" s="107"/>
    </row>
    <row r="669" ht="15.75" customHeight="1">
      <c r="A669" s="120">
        <v>45425.0</v>
      </c>
      <c r="B669" s="130" t="s">
        <v>764</v>
      </c>
      <c r="C669" s="52" t="s">
        <v>181</v>
      </c>
      <c r="D669" s="52" t="s">
        <v>765</v>
      </c>
      <c r="E669" s="91">
        <v>233.64</v>
      </c>
      <c r="F669" s="107"/>
      <c r="G669" s="107"/>
      <c r="H669" s="107"/>
      <c r="I669" s="107"/>
      <c r="J669" s="107"/>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c r="AV669" s="107"/>
      <c r="AW669" s="107"/>
      <c r="AX669" s="107"/>
      <c r="AY669" s="107"/>
      <c r="AZ669" s="107"/>
      <c r="BA669" s="107"/>
      <c r="BB669" s="107"/>
      <c r="BC669" s="107"/>
      <c r="BD669" s="107"/>
      <c r="BE669" s="107"/>
      <c r="BF669" s="107"/>
    </row>
    <row r="670" ht="15.75" customHeight="1">
      <c r="A670" s="120">
        <v>45502.0</v>
      </c>
      <c r="B670" s="130" t="s">
        <v>762</v>
      </c>
      <c r="C670" s="52" t="s">
        <v>154</v>
      </c>
      <c r="D670" s="52" t="s">
        <v>766</v>
      </c>
      <c r="E670" s="91">
        <v>6.36</v>
      </c>
      <c r="F670" s="107"/>
      <c r="G670" s="107"/>
      <c r="H670" s="107"/>
      <c r="I670" s="107"/>
      <c r="J670" s="107"/>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c r="AY670" s="107"/>
      <c r="AZ670" s="107"/>
      <c r="BA670" s="107"/>
      <c r="BB670" s="107"/>
      <c r="BC670" s="107"/>
      <c r="BD670" s="107"/>
      <c r="BE670" s="107"/>
      <c r="BF670" s="107"/>
    </row>
    <row r="671" ht="15.75" customHeight="1">
      <c r="A671" s="120">
        <v>45451.0</v>
      </c>
      <c r="B671" s="130" t="s">
        <v>767</v>
      </c>
      <c r="C671" s="52" t="s">
        <v>768</v>
      </c>
      <c r="D671" s="52" t="s">
        <v>769</v>
      </c>
      <c r="E671" s="91">
        <v>804.66</v>
      </c>
      <c r="F671" s="107"/>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c r="AY671" s="107"/>
      <c r="AZ671" s="107"/>
      <c r="BA671" s="107"/>
      <c r="BB671" s="107"/>
      <c r="BC671" s="107"/>
      <c r="BD671" s="107"/>
      <c r="BE671" s="107"/>
      <c r="BF671" s="107"/>
    </row>
    <row r="672" ht="15.75" customHeight="1">
      <c r="A672" s="120">
        <v>45452.0</v>
      </c>
      <c r="B672" s="130" t="s">
        <v>749</v>
      </c>
      <c r="C672" s="52" t="s">
        <v>750</v>
      </c>
      <c r="D672" s="52" t="s">
        <v>769</v>
      </c>
      <c r="E672" s="91">
        <v>80.0</v>
      </c>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c r="AY672" s="107"/>
      <c r="AZ672" s="107"/>
      <c r="BA672" s="107"/>
      <c r="BB672" s="107"/>
      <c r="BC672" s="107"/>
      <c r="BD672" s="107"/>
      <c r="BE672" s="107"/>
      <c r="BF672" s="107"/>
    </row>
    <row r="673" ht="15.75" customHeight="1">
      <c r="A673" s="120">
        <v>45462.0</v>
      </c>
      <c r="B673" s="130" t="s">
        <v>751</v>
      </c>
      <c r="C673" s="52" t="s">
        <v>770</v>
      </c>
      <c r="D673" s="52" t="s">
        <v>769</v>
      </c>
      <c r="E673" s="91">
        <v>740.0</v>
      </c>
      <c r="F673" s="107"/>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c r="AY673" s="107"/>
      <c r="AZ673" s="107"/>
      <c r="BA673" s="107"/>
      <c r="BB673" s="107"/>
      <c r="BC673" s="107"/>
      <c r="BD673" s="107"/>
      <c r="BE673" s="107"/>
      <c r="BF673" s="107"/>
    </row>
    <row r="674" ht="15.75" customHeight="1">
      <c r="A674" s="120">
        <v>45465.0</v>
      </c>
      <c r="B674" s="130" t="s">
        <v>771</v>
      </c>
      <c r="C674" s="52" t="s">
        <v>178</v>
      </c>
      <c r="D674" s="52" t="s">
        <v>772</v>
      </c>
      <c r="E674" s="91">
        <v>97.0</v>
      </c>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c r="AY674" s="107"/>
      <c r="AZ674" s="107"/>
      <c r="BA674" s="107"/>
      <c r="BB674" s="107"/>
      <c r="BC674" s="107"/>
      <c r="BD674" s="107"/>
      <c r="BE674" s="107"/>
      <c r="BF674" s="107"/>
    </row>
    <row r="675" ht="15.75" customHeight="1">
      <c r="A675" s="120">
        <v>45464.0</v>
      </c>
      <c r="B675" s="130" t="s">
        <v>760</v>
      </c>
      <c r="C675" s="130" t="s">
        <v>151</v>
      </c>
      <c r="D675" s="52" t="s">
        <v>773</v>
      </c>
      <c r="E675" s="91">
        <v>443.89</v>
      </c>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c r="AY675" s="107"/>
      <c r="AZ675" s="107"/>
      <c r="BA675" s="107"/>
      <c r="BB675" s="107"/>
      <c r="BC675" s="107"/>
      <c r="BD675" s="107"/>
      <c r="BE675" s="107"/>
      <c r="BF675" s="107"/>
    </row>
    <row r="676" ht="15.75" customHeight="1">
      <c r="A676" s="120">
        <v>45502.0</v>
      </c>
      <c r="B676" s="130" t="s">
        <v>762</v>
      </c>
      <c r="C676" s="52" t="s">
        <v>154</v>
      </c>
      <c r="D676" s="52" t="s">
        <v>774</v>
      </c>
      <c r="E676" s="91">
        <v>9.11</v>
      </c>
      <c r="F676" s="107"/>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c r="AY676" s="107"/>
      <c r="AZ676" s="107"/>
      <c r="BA676" s="107"/>
      <c r="BB676" s="107"/>
      <c r="BC676" s="107"/>
      <c r="BD676" s="107"/>
      <c r="BE676" s="107"/>
      <c r="BF676" s="107"/>
    </row>
    <row r="677" ht="15.75" customHeight="1">
      <c r="A677" s="120">
        <v>45477.0</v>
      </c>
      <c r="B677" s="130" t="s">
        <v>775</v>
      </c>
      <c r="C677" s="52" t="s">
        <v>171</v>
      </c>
      <c r="D677" s="52" t="s">
        <v>776</v>
      </c>
      <c r="E677" s="91">
        <v>560.0</v>
      </c>
      <c r="F677" s="107"/>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c r="AY677" s="107"/>
      <c r="AZ677" s="107"/>
      <c r="BA677" s="107"/>
      <c r="BB677" s="107"/>
      <c r="BC677" s="107"/>
      <c r="BD677" s="107"/>
      <c r="BE677" s="107"/>
      <c r="BF677" s="107"/>
    </row>
    <row r="678" ht="15.75" customHeight="1">
      <c r="A678" s="120">
        <v>45474.0</v>
      </c>
      <c r="B678" s="130" t="s">
        <v>777</v>
      </c>
      <c r="C678" s="52" t="s">
        <v>778</v>
      </c>
      <c r="D678" s="52" t="s">
        <v>779</v>
      </c>
      <c r="E678" s="91">
        <v>1298.8</v>
      </c>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c r="AY678" s="107"/>
      <c r="AZ678" s="107"/>
      <c r="BA678" s="107"/>
      <c r="BB678" s="107"/>
      <c r="BC678" s="107"/>
      <c r="BD678" s="107"/>
      <c r="BE678" s="107"/>
      <c r="BF678" s="107"/>
    </row>
    <row r="679" ht="15.75" customHeight="1">
      <c r="A679" s="120">
        <v>45478.0</v>
      </c>
      <c r="B679" s="130" t="s">
        <v>760</v>
      </c>
      <c r="C679" s="130" t="s">
        <v>151</v>
      </c>
      <c r="D679" s="52" t="s">
        <v>780</v>
      </c>
      <c r="E679" s="91">
        <v>772.16</v>
      </c>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c r="AY679" s="107"/>
      <c r="AZ679" s="107"/>
      <c r="BA679" s="107"/>
      <c r="BB679" s="107"/>
      <c r="BC679" s="107"/>
      <c r="BD679" s="107"/>
      <c r="BE679" s="107"/>
      <c r="BF679" s="107"/>
    </row>
    <row r="680" ht="15.75" customHeight="1">
      <c r="A680" s="83">
        <v>45502.0</v>
      </c>
      <c r="B680" s="130" t="s">
        <v>762</v>
      </c>
      <c r="C680" s="52" t="s">
        <v>154</v>
      </c>
      <c r="D680" s="52" t="s">
        <v>781</v>
      </c>
      <c r="E680" s="91">
        <v>15.84</v>
      </c>
      <c r="F680" s="107"/>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c r="AY680" s="107"/>
      <c r="AZ680" s="107"/>
      <c r="BA680" s="107"/>
      <c r="BB680" s="107"/>
      <c r="BC680" s="107"/>
      <c r="BD680" s="107"/>
      <c r="BE680" s="107"/>
      <c r="BF680" s="107"/>
    </row>
    <row r="681" ht="15.75" customHeight="1">
      <c r="A681" s="27">
        <v>45485.0</v>
      </c>
      <c r="B681" s="53" t="s">
        <v>782</v>
      </c>
      <c r="C681" s="52" t="s">
        <v>783</v>
      </c>
      <c r="D681" s="52" t="s">
        <v>784</v>
      </c>
      <c r="E681" s="91">
        <v>656.88</v>
      </c>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c r="AY681" s="107"/>
      <c r="AZ681" s="107"/>
      <c r="BA681" s="107"/>
      <c r="BB681" s="107"/>
      <c r="BC681" s="107"/>
      <c r="BD681" s="107"/>
      <c r="BE681" s="107"/>
      <c r="BF681" s="107"/>
    </row>
    <row r="682" ht="15.75" customHeight="1">
      <c r="A682" s="27">
        <v>45502.0</v>
      </c>
      <c r="B682" s="53" t="s">
        <v>762</v>
      </c>
      <c r="C682" s="52" t="s">
        <v>154</v>
      </c>
      <c r="D682" s="52" t="s">
        <v>785</v>
      </c>
      <c r="E682" s="91">
        <v>23.12</v>
      </c>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c r="AY682" s="107"/>
      <c r="AZ682" s="107"/>
      <c r="BA682" s="107"/>
      <c r="BB682" s="107"/>
      <c r="BC682" s="107"/>
      <c r="BD682" s="107"/>
      <c r="BE682" s="107"/>
      <c r="BF682" s="107"/>
    </row>
    <row r="683" ht="15.75" customHeight="1">
      <c r="A683" s="27">
        <v>45496.0</v>
      </c>
      <c r="B683" s="53" t="s">
        <v>786</v>
      </c>
      <c r="C683" s="52" t="s">
        <v>787</v>
      </c>
      <c r="D683" s="52" t="s">
        <v>788</v>
      </c>
      <c r="E683" s="91">
        <v>13.0</v>
      </c>
      <c r="F683" s="107"/>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c r="AY683" s="107"/>
      <c r="AZ683" s="107"/>
      <c r="BA683" s="107"/>
      <c r="BB683" s="107"/>
      <c r="BC683" s="107"/>
      <c r="BD683" s="107"/>
      <c r="BE683" s="107"/>
      <c r="BF683" s="107"/>
    </row>
    <row r="684" ht="15.75" customHeight="1">
      <c r="A684" s="87" t="s">
        <v>20</v>
      </c>
      <c r="B684" s="88"/>
      <c r="C684" s="89"/>
      <c r="D684" s="90"/>
      <c r="E684" s="47">
        <f>SUM(E667:E683)</f>
        <v>7692.46</v>
      </c>
      <c r="F684" s="107"/>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c r="AY684" s="107"/>
      <c r="AZ684" s="107"/>
      <c r="BA684" s="107"/>
      <c r="BB684" s="107"/>
      <c r="BC684" s="107"/>
      <c r="BD684" s="107"/>
      <c r="BE684" s="107"/>
      <c r="BF684" s="107"/>
    </row>
    <row r="685" ht="15.75" customHeight="1">
      <c r="A685" s="79"/>
      <c r="B685" s="80"/>
      <c r="C685" s="81"/>
      <c r="D685" s="80"/>
      <c r="E685" s="82"/>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c r="AJ685" s="107"/>
      <c r="AK685" s="107"/>
      <c r="AL685" s="107"/>
      <c r="AM685" s="107"/>
      <c r="AN685" s="107"/>
      <c r="AO685" s="107"/>
      <c r="AP685" s="107"/>
      <c r="AQ685" s="107"/>
      <c r="AR685" s="107"/>
      <c r="AS685" s="107"/>
      <c r="AT685" s="107"/>
      <c r="AU685" s="107"/>
      <c r="AV685" s="107"/>
      <c r="AW685" s="107"/>
      <c r="AX685" s="107"/>
      <c r="AY685" s="107"/>
      <c r="AZ685" s="107"/>
      <c r="BA685" s="107"/>
      <c r="BB685" s="107"/>
      <c r="BC685" s="107"/>
      <c r="BD685" s="107"/>
      <c r="BE685" s="107"/>
      <c r="BF685" s="107"/>
    </row>
    <row r="686" ht="15.75" customHeight="1">
      <c r="A686" s="10" t="s">
        <v>2</v>
      </c>
      <c r="B686" s="11"/>
      <c r="C686" s="11"/>
      <c r="D686" s="11"/>
      <c r="E686" s="1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row>
    <row r="687" ht="15.75" customHeight="1">
      <c r="A687" s="61" t="s">
        <v>789</v>
      </c>
      <c r="B687" s="39"/>
      <c r="C687" s="39"/>
      <c r="D687" s="39"/>
      <c r="E687" s="40"/>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row>
    <row r="688" ht="15.75" customHeight="1">
      <c r="A688" s="14" t="s">
        <v>790</v>
      </c>
      <c r="B688" s="15"/>
      <c r="C688" s="16" t="s">
        <v>791</v>
      </c>
      <c r="D688" s="17" t="s">
        <v>792</v>
      </c>
      <c r="E688" s="18" t="s">
        <v>7</v>
      </c>
      <c r="F688" s="49"/>
      <c r="G688" s="49"/>
      <c r="H688" s="49"/>
      <c r="I688" s="49"/>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row>
    <row r="689" ht="15.75" customHeight="1">
      <c r="A689" s="20" t="s">
        <v>8</v>
      </c>
      <c r="B689" s="104" t="s">
        <v>9</v>
      </c>
      <c r="C689" s="105"/>
      <c r="D689" s="115" t="s">
        <v>10</v>
      </c>
      <c r="E689" s="20" t="s">
        <v>11</v>
      </c>
      <c r="F689" s="49"/>
      <c r="G689" s="49"/>
      <c r="H689" s="49"/>
      <c r="I689" s="49"/>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row>
    <row r="690" ht="13.5" customHeight="1">
      <c r="A690" s="24"/>
      <c r="B690" s="25" t="s">
        <v>12</v>
      </c>
      <c r="C690" s="26" t="s">
        <v>13</v>
      </c>
      <c r="D690" s="24"/>
      <c r="E690" s="24"/>
      <c r="F690" s="49"/>
      <c r="G690" s="49"/>
      <c r="H690" s="49"/>
      <c r="I690" s="49"/>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row>
    <row r="691">
      <c r="A691" s="27">
        <v>45421.0</v>
      </c>
      <c r="B691" s="53" t="s">
        <v>302</v>
      </c>
      <c r="C691" s="29" t="s">
        <v>303</v>
      </c>
      <c r="D691" s="153" t="s">
        <v>793</v>
      </c>
      <c r="E691" s="154">
        <v>155.7</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row>
    <row r="692" ht="13.5" customHeight="1">
      <c r="A692" s="27">
        <v>45421.0</v>
      </c>
      <c r="B692" s="53" t="s">
        <v>794</v>
      </c>
      <c r="C692" s="29" t="s">
        <v>795</v>
      </c>
      <c r="D692" s="153" t="s">
        <v>796</v>
      </c>
      <c r="E692" s="154">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row>
    <row r="693">
      <c r="A693" s="27">
        <v>45421.0</v>
      </c>
      <c r="B693" s="53" t="s">
        <v>797</v>
      </c>
      <c r="C693" s="29" t="s">
        <v>798</v>
      </c>
      <c r="D693" s="153" t="s">
        <v>799</v>
      </c>
      <c r="E693" s="154">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row>
    <row r="694">
      <c r="A694" s="27">
        <v>45428.0</v>
      </c>
      <c r="B694" s="53" t="s">
        <v>302</v>
      </c>
      <c r="C694" s="29" t="s">
        <v>303</v>
      </c>
      <c r="D694" s="153" t="s">
        <v>800</v>
      </c>
      <c r="E694" s="154">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row>
    <row r="695" ht="13.5" customHeight="1">
      <c r="A695" s="29" t="s">
        <v>801</v>
      </c>
      <c r="B695" s="153" t="s">
        <v>802</v>
      </c>
      <c r="C695" s="29" t="s">
        <v>803</v>
      </c>
      <c r="D695" s="153" t="s">
        <v>804</v>
      </c>
      <c r="E695" s="154">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row>
    <row r="696">
      <c r="A696" s="27">
        <v>45429.0</v>
      </c>
      <c r="B696" s="53" t="s">
        <v>805</v>
      </c>
      <c r="C696" s="29" t="s">
        <v>806</v>
      </c>
      <c r="D696" s="153" t="s">
        <v>807</v>
      </c>
      <c r="E696" s="154">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row>
    <row r="697">
      <c r="A697" s="27">
        <v>45432.0</v>
      </c>
      <c r="B697" s="53" t="s">
        <v>302</v>
      </c>
      <c r="C697" s="29" t="s">
        <v>303</v>
      </c>
      <c r="D697" s="153" t="s">
        <v>808</v>
      </c>
      <c r="E697" s="154">
        <v>150.3</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row>
    <row r="698" ht="13.5" customHeight="1">
      <c r="A698" s="27">
        <v>45432.0</v>
      </c>
      <c r="B698" s="153" t="s">
        <v>802</v>
      </c>
      <c r="C698" s="29" t="s">
        <v>803</v>
      </c>
      <c r="D698" s="153" t="s">
        <v>809</v>
      </c>
      <c r="E698" s="154">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row>
    <row r="699">
      <c r="A699" s="27">
        <v>45432.0</v>
      </c>
      <c r="B699" s="153" t="s">
        <v>810</v>
      </c>
      <c r="C699" s="29" t="s">
        <v>811</v>
      </c>
      <c r="D699" s="153" t="s">
        <v>812</v>
      </c>
      <c r="E699" s="154">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row>
    <row r="700">
      <c r="A700" s="27">
        <v>45433.0</v>
      </c>
      <c r="B700" s="153" t="s">
        <v>589</v>
      </c>
      <c r="C700" s="29" t="s">
        <v>312</v>
      </c>
      <c r="D700" s="153" t="s">
        <v>813</v>
      </c>
      <c r="E700" s="154">
        <v>44.0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row>
    <row r="701" ht="13.5" customHeight="1">
      <c r="A701" s="27">
        <v>45433.0</v>
      </c>
      <c r="B701" s="153" t="s">
        <v>589</v>
      </c>
      <c r="C701" s="29" t="s">
        <v>312</v>
      </c>
      <c r="D701" s="153" t="s">
        <v>814</v>
      </c>
      <c r="E701" s="154">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row>
    <row r="702" ht="13.5" customHeight="1">
      <c r="A702" s="27">
        <v>45433.0</v>
      </c>
      <c r="B702" s="153" t="s">
        <v>589</v>
      </c>
      <c r="C702" s="29" t="s">
        <v>312</v>
      </c>
      <c r="D702" s="153" t="s">
        <v>815</v>
      </c>
      <c r="E702" s="154">
        <v>155.0</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row>
    <row r="703" ht="13.5" customHeight="1">
      <c r="A703" s="27">
        <v>45433.0</v>
      </c>
      <c r="B703" s="153" t="s">
        <v>816</v>
      </c>
      <c r="C703" s="29" t="s">
        <v>300</v>
      </c>
      <c r="D703" s="153" t="s">
        <v>817</v>
      </c>
      <c r="E703" s="154">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row>
    <row r="704">
      <c r="A704" s="27">
        <v>45433.0</v>
      </c>
      <c r="B704" s="53" t="s">
        <v>818</v>
      </c>
      <c r="C704" s="29" t="s">
        <v>819</v>
      </c>
      <c r="D704" s="153" t="s">
        <v>820</v>
      </c>
      <c r="E704" s="154">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row>
    <row r="705" ht="13.5" customHeight="1">
      <c r="A705" s="27">
        <v>45434.0</v>
      </c>
      <c r="B705" s="153" t="s">
        <v>821</v>
      </c>
      <c r="C705" s="29" t="s">
        <v>822</v>
      </c>
      <c r="D705" s="153" t="s">
        <v>823</v>
      </c>
      <c r="E705" s="154">
        <v>65.0</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row>
    <row r="706">
      <c r="A706" s="27">
        <v>45434.0</v>
      </c>
      <c r="B706" s="53" t="s">
        <v>824</v>
      </c>
      <c r="C706" s="29" t="s">
        <v>454</v>
      </c>
      <c r="D706" s="153" t="s">
        <v>825</v>
      </c>
      <c r="E706" s="154">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row>
    <row r="707">
      <c r="A707" s="27">
        <v>45434.0</v>
      </c>
      <c r="B707" s="53" t="s">
        <v>824</v>
      </c>
      <c r="C707" s="29" t="s">
        <v>454</v>
      </c>
      <c r="D707" s="153" t="s">
        <v>826</v>
      </c>
      <c r="E707" s="154">
        <v>144.05</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row>
    <row r="708" ht="13.5" customHeight="1">
      <c r="A708" s="27">
        <v>45435.0</v>
      </c>
      <c r="B708" s="153" t="s">
        <v>821</v>
      </c>
      <c r="C708" s="29" t="s">
        <v>822</v>
      </c>
      <c r="D708" s="153" t="s">
        <v>827</v>
      </c>
      <c r="E708" s="154">
        <v>65.0</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row>
    <row r="709" ht="13.5" customHeight="1">
      <c r="A709" s="27">
        <v>45435.0</v>
      </c>
      <c r="B709" s="153" t="s">
        <v>802</v>
      </c>
      <c r="C709" s="29" t="s">
        <v>803</v>
      </c>
      <c r="D709" s="153" t="s">
        <v>828</v>
      </c>
      <c r="E709" s="154">
        <v>559.2</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row>
    <row r="710">
      <c r="A710" s="27">
        <v>45440.0</v>
      </c>
      <c r="B710" s="53" t="s">
        <v>302</v>
      </c>
      <c r="C710" s="29" t="s">
        <v>303</v>
      </c>
      <c r="D710" s="153" t="s">
        <v>829</v>
      </c>
      <c r="E710" s="154">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row>
    <row r="711" ht="13.5" customHeight="1">
      <c r="A711" s="27">
        <v>45440.0</v>
      </c>
      <c r="B711" s="153" t="s">
        <v>830</v>
      </c>
      <c r="C711" s="29" t="s">
        <v>831</v>
      </c>
      <c r="D711" s="153" t="s">
        <v>832</v>
      </c>
      <c r="E711" s="154">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row>
    <row r="712" ht="13.5" customHeight="1">
      <c r="A712" s="27">
        <v>45440.0</v>
      </c>
      <c r="B712" s="153" t="s">
        <v>802</v>
      </c>
      <c r="C712" s="29" t="s">
        <v>803</v>
      </c>
      <c r="D712" s="153" t="s">
        <v>833</v>
      </c>
      <c r="E712" s="154">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row>
    <row r="713" ht="13.5" customHeight="1">
      <c r="A713" s="27">
        <v>45441.0</v>
      </c>
      <c r="B713" s="153" t="s">
        <v>834</v>
      </c>
      <c r="C713" s="29" t="s">
        <v>835</v>
      </c>
      <c r="D713" s="153" t="s">
        <v>836</v>
      </c>
      <c r="E713" s="154">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row>
    <row r="714" ht="13.5" customHeight="1">
      <c r="A714" s="27">
        <v>45441.0</v>
      </c>
      <c r="B714" s="153" t="s">
        <v>837</v>
      </c>
      <c r="C714" s="29" t="s">
        <v>838</v>
      </c>
      <c r="D714" s="153" t="s">
        <v>839</v>
      </c>
      <c r="E714" s="154">
        <v>180.0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row>
    <row r="715" ht="13.5" customHeight="1">
      <c r="A715" s="27">
        <v>45441.0</v>
      </c>
      <c r="B715" s="153" t="s">
        <v>840</v>
      </c>
      <c r="C715" s="29" t="s">
        <v>822</v>
      </c>
      <c r="D715" s="153" t="s">
        <v>841</v>
      </c>
      <c r="E715" s="154">
        <v>135.0</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row>
    <row r="716" ht="13.5" customHeight="1">
      <c r="A716" s="27">
        <v>45446.0</v>
      </c>
      <c r="B716" s="153" t="s">
        <v>802</v>
      </c>
      <c r="C716" s="29" t="s">
        <v>803</v>
      </c>
      <c r="D716" s="153" t="s">
        <v>842</v>
      </c>
      <c r="E716" s="154">
        <v>314.1</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row>
    <row r="717">
      <c r="A717" s="27">
        <v>45446.0</v>
      </c>
      <c r="B717" s="53" t="s">
        <v>843</v>
      </c>
      <c r="C717" s="29" t="s">
        <v>593</v>
      </c>
      <c r="D717" s="153" t="s">
        <v>844</v>
      </c>
      <c r="E717" s="154">
        <v>400.0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row>
    <row r="718" ht="15.75" customHeight="1">
      <c r="A718" s="27">
        <v>45448.0</v>
      </c>
      <c r="B718" s="153" t="s">
        <v>845</v>
      </c>
      <c r="C718" s="29" t="s">
        <v>141</v>
      </c>
      <c r="D718" s="153" t="s">
        <v>846</v>
      </c>
      <c r="E718" s="154">
        <v>220.0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row>
    <row r="719">
      <c r="A719" s="27">
        <v>45449.0</v>
      </c>
      <c r="B719" s="53" t="s">
        <v>302</v>
      </c>
      <c r="C719" s="29" t="s">
        <v>303</v>
      </c>
      <c r="D719" s="153" t="s">
        <v>847</v>
      </c>
      <c r="E719" s="154">
        <v>60.0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row>
    <row r="720" ht="15.75" customHeight="1">
      <c r="A720" s="27">
        <v>45449.0</v>
      </c>
      <c r="B720" s="153" t="s">
        <v>848</v>
      </c>
      <c r="C720" s="29" t="s">
        <v>414</v>
      </c>
      <c r="D720" s="153" t="s">
        <v>849</v>
      </c>
      <c r="E720" s="154">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row>
    <row r="721" ht="15.75" customHeight="1">
      <c r="A721" s="27">
        <v>45457.0</v>
      </c>
      <c r="B721" s="153" t="s">
        <v>845</v>
      </c>
      <c r="C721" s="29" t="s">
        <v>141</v>
      </c>
      <c r="D721" s="153" t="s">
        <v>850</v>
      </c>
      <c r="E721" s="91">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row>
    <row r="722" ht="15.75" customHeight="1">
      <c r="A722" s="27">
        <v>45470.0</v>
      </c>
      <c r="B722" s="153" t="s">
        <v>851</v>
      </c>
      <c r="C722" s="29" t="s">
        <v>852</v>
      </c>
      <c r="D722" s="153" t="s">
        <v>853</v>
      </c>
      <c r="E722" s="91">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row>
    <row r="723" ht="15.75" customHeight="1">
      <c r="A723" s="43" t="s">
        <v>20</v>
      </c>
      <c r="B723" s="113"/>
      <c r="C723" s="114"/>
      <c r="D723" s="113"/>
      <c r="E723" s="47">
        <f>SUM(E691:E722)</f>
        <v>7971.97</v>
      </c>
      <c r="F723" s="122"/>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row>
    <row r="724" ht="15.75" customHeight="1">
      <c r="A724" s="116"/>
      <c r="B724" s="117"/>
      <c r="C724" s="118"/>
      <c r="D724" s="117"/>
      <c r="E724" s="117"/>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row>
    <row r="725" ht="15.75" customHeight="1">
      <c r="A725" s="10" t="s">
        <v>74</v>
      </c>
      <c r="B725" s="11"/>
      <c r="C725" s="11"/>
      <c r="D725" s="11"/>
      <c r="E725" s="12"/>
      <c r="F725" s="49"/>
      <c r="G725" s="49"/>
      <c r="H725" s="49"/>
      <c r="I725" s="49"/>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row>
    <row r="726" ht="15.75" customHeight="1">
      <c r="A726" s="61" t="s">
        <v>789</v>
      </c>
      <c r="B726" s="39"/>
      <c r="C726" s="39"/>
      <c r="D726" s="39"/>
      <c r="E726" s="40"/>
      <c r="F726" s="49"/>
      <c r="G726" s="49"/>
      <c r="H726" s="49"/>
      <c r="I726" s="49"/>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row>
    <row r="727" ht="15.75" customHeight="1">
      <c r="A727" s="14" t="s">
        <v>790</v>
      </c>
      <c r="B727" s="15"/>
      <c r="C727" s="16" t="s">
        <v>854</v>
      </c>
      <c r="D727" s="17" t="s">
        <v>792</v>
      </c>
      <c r="E727" s="18" t="s">
        <v>7</v>
      </c>
      <c r="F727" s="49"/>
      <c r="G727" s="49"/>
      <c r="H727" s="49"/>
      <c r="I727" s="49"/>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row>
    <row r="728" ht="15.75" customHeight="1">
      <c r="A728" s="20" t="s">
        <v>8</v>
      </c>
      <c r="B728" s="104" t="s">
        <v>9</v>
      </c>
      <c r="C728" s="105"/>
      <c r="D728" s="20" t="s">
        <v>10</v>
      </c>
      <c r="E728" s="22"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row>
    <row r="729" ht="15.75" customHeight="1">
      <c r="A729" s="24"/>
      <c r="B729" s="25" t="s">
        <v>12</v>
      </c>
      <c r="C729" s="26" t="s">
        <v>13</v>
      </c>
      <c r="D729" s="24"/>
      <c r="E729" s="24"/>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row>
    <row r="730" ht="15.75" customHeight="1">
      <c r="A730" s="120">
        <v>45427.0</v>
      </c>
      <c r="B730" s="84" t="s">
        <v>295</v>
      </c>
      <c r="C730" s="85" t="s">
        <v>296</v>
      </c>
      <c r="D730" s="130" t="s">
        <v>855</v>
      </c>
      <c r="E730" s="91">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row>
    <row r="731" ht="15.75" customHeight="1">
      <c r="A731" s="120">
        <v>45436.0</v>
      </c>
      <c r="B731" s="130" t="s">
        <v>738</v>
      </c>
      <c r="C731" s="155"/>
      <c r="D731" s="130" t="s">
        <v>856</v>
      </c>
      <c r="E731" s="91">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row>
    <row r="732" ht="15.75" customHeight="1">
      <c r="A732" s="120">
        <v>45438.0</v>
      </c>
      <c r="B732" s="130" t="s">
        <v>288</v>
      </c>
      <c r="C732" s="85" t="s">
        <v>289</v>
      </c>
      <c r="D732" s="130" t="s">
        <v>857</v>
      </c>
      <c r="E732" s="91">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row>
    <row r="733" ht="15.75" customHeight="1">
      <c r="A733" s="120">
        <v>45441.0</v>
      </c>
      <c r="B733" s="130" t="s">
        <v>738</v>
      </c>
      <c r="C733" s="155"/>
      <c r="D733" s="130" t="s">
        <v>858</v>
      </c>
      <c r="E733" s="91">
        <v>77.18</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row>
    <row r="734" ht="15.75" customHeight="1">
      <c r="A734" s="101">
        <v>45443.0</v>
      </c>
      <c r="B734" s="52" t="s">
        <v>288</v>
      </c>
      <c r="C734" s="74" t="s">
        <v>289</v>
      </c>
      <c r="D734" s="52" t="s">
        <v>859</v>
      </c>
      <c r="E734" s="91">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row>
    <row r="735" ht="15.75" customHeight="1">
      <c r="A735" s="120">
        <v>45448.0</v>
      </c>
      <c r="B735" s="130" t="s">
        <v>738</v>
      </c>
      <c r="C735" s="111"/>
      <c r="D735" s="52" t="s">
        <v>860</v>
      </c>
      <c r="E735" s="91">
        <v>44.7</v>
      </c>
      <c r="F735" s="107"/>
      <c r="G735" s="107"/>
      <c r="H735" s="107"/>
      <c r="I735" s="107"/>
      <c r="J735" s="107"/>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c r="AV735" s="107"/>
      <c r="AW735" s="107"/>
      <c r="AX735" s="107"/>
      <c r="AY735" s="107"/>
      <c r="AZ735" s="107"/>
      <c r="BA735" s="107"/>
      <c r="BB735" s="107"/>
      <c r="BC735" s="107"/>
      <c r="BD735" s="107"/>
      <c r="BE735" s="107"/>
      <c r="BF735" s="107"/>
    </row>
    <row r="736" ht="15.75" customHeight="1">
      <c r="A736" s="87" t="s">
        <v>20</v>
      </c>
      <c r="B736" s="88"/>
      <c r="C736" s="89"/>
      <c r="D736" s="90"/>
      <c r="E736" s="47">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row>
    <row r="737" ht="15.75" customHeight="1">
      <c r="A737" s="79"/>
      <c r="B737" s="80"/>
      <c r="C737" s="81"/>
      <c r="D737" s="80"/>
      <c r="E737" s="82"/>
      <c r="F737" s="107"/>
      <c r="G737" s="107"/>
      <c r="H737" s="107"/>
      <c r="I737" s="107"/>
      <c r="J737" s="107"/>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c r="AV737" s="107"/>
      <c r="AW737" s="107"/>
      <c r="AX737" s="107"/>
      <c r="AY737" s="107"/>
      <c r="AZ737" s="107"/>
      <c r="BA737" s="107"/>
      <c r="BB737" s="107"/>
      <c r="BC737" s="107"/>
      <c r="BD737" s="107"/>
      <c r="BE737" s="107"/>
      <c r="BF737" s="107"/>
    </row>
    <row r="738" ht="15.75" customHeight="1">
      <c r="A738" s="10" t="s">
        <v>2</v>
      </c>
      <c r="B738" s="11"/>
      <c r="C738" s="11"/>
      <c r="D738" s="11"/>
      <c r="E738" s="1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row>
    <row r="739" ht="15.75" customHeight="1">
      <c r="A739" s="61" t="s">
        <v>861</v>
      </c>
      <c r="B739" s="39"/>
      <c r="C739" s="39"/>
      <c r="D739" s="39"/>
      <c r="E739" s="40"/>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row>
    <row r="740" ht="15.75" customHeight="1">
      <c r="A740" s="14" t="s">
        <v>862</v>
      </c>
      <c r="B740" s="15"/>
      <c r="C740" s="16" t="s">
        <v>191</v>
      </c>
      <c r="D740" s="17" t="s">
        <v>863</v>
      </c>
      <c r="E740" s="18" t="s">
        <v>7</v>
      </c>
      <c r="F740" s="49"/>
      <c r="G740" s="49"/>
      <c r="H740" s="49"/>
      <c r="I740" s="49"/>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row>
    <row r="741" ht="15.75" customHeight="1">
      <c r="A741" s="20" t="s">
        <v>8</v>
      </c>
      <c r="B741" s="104" t="s">
        <v>9</v>
      </c>
      <c r="C741" s="105"/>
      <c r="D741" s="115" t="s">
        <v>10</v>
      </c>
      <c r="E741" s="22" t="s">
        <v>11</v>
      </c>
      <c r="F741" s="49"/>
      <c r="G741" s="49"/>
      <c r="H741" s="49"/>
      <c r="I741" s="49"/>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row>
    <row r="742" ht="13.5" customHeight="1">
      <c r="A742" s="24"/>
      <c r="B742" s="25" t="s">
        <v>12</v>
      </c>
      <c r="C742" s="26" t="s">
        <v>13</v>
      </c>
      <c r="D742" s="24"/>
      <c r="E742" s="24"/>
      <c r="F742" s="49"/>
      <c r="G742" s="49"/>
      <c r="H742" s="49"/>
      <c r="I742" s="49"/>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row>
    <row r="743" ht="72.0" customHeight="1">
      <c r="A743" s="27">
        <v>45447.0</v>
      </c>
      <c r="B743" s="53" t="s">
        <v>864</v>
      </c>
      <c r="C743" s="74" t="s">
        <v>377</v>
      </c>
      <c r="D743" s="130" t="s">
        <v>865</v>
      </c>
      <c r="E743" s="91">
        <v>720.0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row>
    <row r="744" ht="15.75" customHeight="1">
      <c r="A744" s="43" t="s">
        <v>20</v>
      </c>
      <c r="B744" s="113"/>
      <c r="C744" s="114"/>
      <c r="D744" s="113"/>
      <c r="E744" s="47">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row>
    <row r="745" ht="15.75" customHeight="1">
      <c r="A745" s="116"/>
      <c r="B745" s="117"/>
      <c r="C745" s="118"/>
      <c r="D745" s="117"/>
      <c r="E745" s="117"/>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row>
    <row r="746" ht="15.75" customHeight="1">
      <c r="A746" s="10" t="s">
        <v>74</v>
      </c>
      <c r="B746" s="11"/>
      <c r="C746" s="11"/>
      <c r="D746" s="11"/>
      <c r="E746" s="12"/>
      <c r="F746" s="49"/>
      <c r="G746" s="49"/>
      <c r="H746" s="49"/>
      <c r="I746" s="49"/>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row>
    <row r="747" ht="15.75" customHeight="1">
      <c r="A747" s="61" t="s">
        <v>861</v>
      </c>
      <c r="B747" s="39"/>
      <c r="C747" s="39"/>
      <c r="D747" s="39"/>
      <c r="E747" s="40"/>
      <c r="F747" s="49"/>
      <c r="G747" s="49"/>
      <c r="H747" s="49"/>
      <c r="I747" s="49"/>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row>
    <row r="748" ht="15.75" customHeight="1">
      <c r="A748" s="14" t="s">
        <v>862</v>
      </c>
      <c r="B748" s="15"/>
      <c r="C748" s="16" t="s">
        <v>191</v>
      </c>
      <c r="D748" s="17" t="s">
        <v>863</v>
      </c>
      <c r="E748" s="18" t="s">
        <v>7</v>
      </c>
      <c r="F748" s="49"/>
      <c r="G748" s="49"/>
      <c r="H748" s="49"/>
      <c r="I748" s="49"/>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row>
    <row r="749" ht="15.75" customHeight="1">
      <c r="A749" s="20" t="s">
        <v>8</v>
      </c>
      <c r="B749" s="104" t="s">
        <v>9</v>
      </c>
      <c r="C749" s="105"/>
      <c r="D749" s="20" t="s">
        <v>10</v>
      </c>
      <c r="E749" s="22"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row>
    <row r="750" ht="15.75" customHeight="1">
      <c r="A750" s="24"/>
      <c r="B750" s="25" t="s">
        <v>12</v>
      </c>
      <c r="C750" s="26" t="s">
        <v>13</v>
      </c>
      <c r="D750" s="24"/>
      <c r="E750" s="24"/>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row>
    <row r="751" ht="15.75" customHeight="1">
      <c r="A751" s="120">
        <v>45432.0</v>
      </c>
      <c r="B751" s="53" t="s">
        <v>864</v>
      </c>
      <c r="C751" s="74" t="s">
        <v>377</v>
      </c>
      <c r="D751" s="130" t="s">
        <v>866</v>
      </c>
      <c r="E751" s="91">
        <v>250.0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row>
    <row r="752" ht="15.75" customHeight="1">
      <c r="A752" s="120">
        <v>45432.0</v>
      </c>
      <c r="B752" s="53" t="s">
        <v>864</v>
      </c>
      <c r="C752" s="74" t="s">
        <v>377</v>
      </c>
      <c r="D752" s="52" t="s">
        <v>867</v>
      </c>
      <c r="E752" s="91">
        <v>90.0</v>
      </c>
      <c r="F752" s="107"/>
      <c r="G752" s="107"/>
      <c r="H752" s="107"/>
      <c r="I752" s="107"/>
      <c r="J752" s="107"/>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c r="AV752" s="107"/>
      <c r="AW752" s="107"/>
      <c r="AX752" s="107"/>
      <c r="AY752" s="107"/>
      <c r="AZ752" s="107"/>
      <c r="BA752" s="107"/>
      <c r="BB752" s="107"/>
      <c r="BC752" s="107"/>
      <c r="BD752" s="107"/>
      <c r="BE752" s="107"/>
      <c r="BF752" s="107"/>
    </row>
    <row r="753" ht="15.75" customHeight="1">
      <c r="A753" s="120">
        <v>45434.0</v>
      </c>
      <c r="B753" s="53" t="s">
        <v>864</v>
      </c>
      <c r="C753" s="74" t="s">
        <v>377</v>
      </c>
      <c r="D753" s="52" t="s">
        <v>868</v>
      </c>
      <c r="E753" s="91">
        <v>560.0</v>
      </c>
      <c r="F753" s="107"/>
      <c r="G753" s="107"/>
      <c r="H753" s="107"/>
      <c r="I753" s="107"/>
      <c r="J753" s="107"/>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c r="AV753" s="107"/>
      <c r="AW753" s="107"/>
      <c r="AX753" s="107"/>
      <c r="AY753" s="107"/>
      <c r="AZ753" s="107"/>
      <c r="BA753" s="107"/>
      <c r="BB753" s="107"/>
      <c r="BC753" s="107"/>
      <c r="BD753" s="107"/>
      <c r="BE753" s="107"/>
      <c r="BF753" s="107"/>
    </row>
    <row r="754" ht="15.75" customHeight="1">
      <c r="A754" s="87" t="s">
        <v>20</v>
      </c>
      <c r="B754" s="88"/>
      <c r="C754" s="89"/>
      <c r="D754" s="90"/>
      <c r="E754" s="47">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row>
    <row r="755" ht="15.75" customHeight="1">
      <c r="A755" s="79"/>
      <c r="B755" s="80"/>
      <c r="C755" s="81"/>
      <c r="D755" s="80"/>
      <c r="E755" s="82"/>
      <c r="F755" s="107"/>
      <c r="G755" s="107"/>
      <c r="H755" s="107"/>
      <c r="I755" s="107"/>
      <c r="J755" s="107"/>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c r="AV755" s="107"/>
      <c r="AW755" s="107"/>
      <c r="AX755" s="107"/>
      <c r="AY755" s="107"/>
      <c r="AZ755" s="107"/>
      <c r="BA755" s="107"/>
      <c r="BB755" s="107"/>
      <c r="BC755" s="107"/>
      <c r="BD755" s="107"/>
      <c r="BE755" s="107"/>
      <c r="BF755" s="107"/>
    </row>
    <row r="756" ht="15.75" customHeight="1">
      <c r="A756" s="10" t="s">
        <v>74</v>
      </c>
      <c r="B756" s="11"/>
      <c r="C756" s="11"/>
      <c r="D756" s="11"/>
      <c r="E756" s="12"/>
      <c r="F756" s="49"/>
      <c r="G756" s="49"/>
      <c r="H756" s="49"/>
      <c r="I756" s="49"/>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row>
    <row r="757" ht="15.75" customHeight="1">
      <c r="A757" s="61" t="s">
        <v>869</v>
      </c>
      <c r="B757" s="39"/>
      <c r="C757" s="39"/>
      <c r="D757" s="39"/>
      <c r="E757" s="40"/>
      <c r="F757" s="49"/>
      <c r="G757" s="49"/>
      <c r="H757" s="49"/>
      <c r="I757" s="49"/>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row>
    <row r="758" ht="15.75" customHeight="1">
      <c r="A758" s="14" t="s">
        <v>870</v>
      </c>
      <c r="B758" s="15"/>
      <c r="C758" s="16" t="s">
        <v>871</v>
      </c>
      <c r="D758" s="17" t="s">
        <v>681</v>
      </c>
      <c r="E758" s="18" t="s">
        <v>7</v>
      </c>
      <c r="F758" s="49"/>
      <c r="G758" s="49"/>
      <c r="H758" s="49"/>
      <c r="I758" s="49"/>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row>
    <row r="759" ht="15.75" customHeight="1">
      <c r="A759" s="20" t="s">
        <v>8</v>
      </c>
      <c r="B759" s="104" t="s">
        <v>9</v>
      </c>
      <c r="C759" s="105"/>
      <c r="D759" s="20" t="s">
        <v>10</v>
      </c>
      <c r="E759" s="22"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row>
    <row r="760" ht="15.75" customHeight="1">
      <c r="A760" s="24"/>
      <c r="B760" s="25" t="s">
        <v>12</v>
      </c>
      <c r="C760" s="26" t="s">
        <v>13</v>
      </c>
      <c r="D760" s="24"/>
      <c r="E760" s="24"/>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row>
    <row r="761" ht="15.75" customHeight="1">
      <c r="A761" s="101">
        <v>45422.0</v>
      </c>
      <c r="B761" s="53" t="s">
        <v>872</v>
      </c>
      <c r="C761" s="74" t="s">
        <v>873</v>
      </c>
      <c r="D761" s="130" t="s">
        <v>874</v>
      </c>
      <c r="E761" s="91">
        <v>4520.0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row>
    <row r="762" ht="15.75" customHeight="1">
      <c r="A762" s="120"/>
      <c r="B762" s="53"/>
      <c r="C762" s="74"/>
      <c r="D762" s="52"/>
      <c r="E762" s="91"/>
      <c r="F762" s="107"/>
      <c r="G762" s="107"/>
      <c r="H762" s="107"/>
      <c r="I762" s="107"/>
      <c r="J762" s="107"/>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c r="AV762" s="107"/>
      <c r="AW762" s="107"/>
      <c r="AX762" s="107"/>
      <c r="AY762" s="107"/>
      <c r="AZ762" s="107"/>
      <c r="BA762" s="107"/>
      <c r="BB762" s="107"/>
      <c r="BC762" s="107"/>
      <c r="BD762" s="107"/>
      <c r="BE762" s="107"/>
      <c r="BF762" s="107"/>
    </row>
    <row r="763" ht="15.75" customHeight="1">
      <c r="A763" s="87" t="s">
        <v>20</v>
      </c>
      <c r="B763" s="88"/>
      <c r="C763" s="89"/>
      <c r="D763" s="90"/>
      <c r="E763" s="47">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row>
    <row r="764" ht="15.75" customHeight="1">
      <c r="A764" s="79"/>
      <c r="B764" s="80"/>
      <c r="C764" s="81"/>
      <c r="D764" s="80"/>
      <c r="E764" s="82"/>
      <c r="F764" s="107"/>
      <c r="G764" s="107"/>
      <c r="H764" s="107"/>
      <c r="I764" s="107"/>
      <c r="J764" s="107"/>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c r="AV764" s="107"/>
      <c r="AW764" s="107"/>
      <c r="AX764" s="107"/>
      <c r="AY764" s="107"/>
      <c r="AZ764" s="107"/>
      <c r="BA764" s="107"/>
      <c r="BB764" s="107"/>
      <c r="BC764" s="107"/>
      <c r="BD764" s="107"/>
      <c r="BE764" s="107"/>
      <c r="BF764" s="107"/>
    </row>
    <row r="765" ht="15.75" customHeight="1">
      <c r="A765" s="10" t="s">
        <v>74</v>
      </c>
      <c r="B765" s="11"/>
      <c r="C765" s="11"/>
      <c r="D765" s="11"/>
      <c r="E765" s="12"/>
      <c r="F765" s="49"/>
      <c r="G765" s="49"/>
      <c r="H765" s="49"/>
      <c r="I765" s="49"/>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row>
    <row r="766" ht="15.75" customHeight="1">
      <c r="A766" s="61" t="s">
        <v>875</v>
      </c>
      <c r="B766" s="39"/>
      <c r="C766" s="39"/>
      <c r="D766" s="39"/>
      <c r="E766" s="40"/>
      <c r="F766" s="49"/>
      <c r="G766" s="49"/>
      <c r="H766" s="49"/>
      <c r="I766" s="49"/>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row>
    <row r="767" ht="15.75" customHeight="1">
      <c r="A767" s="14" t="s">
        <v>876</v>
      </c>
      <c r="B767" s="15"/>
      <c r="C767" s="16" t="s">
        <v>877</v>
      </c>
      <c r="D767" s="17" t="s">
        <v>878</v>
      </c>
      <c r="E767" s="18" t="s">
        <v>7</v>
      </c>
      <c r="F767" s="49"/>
      <c r="G767" s="49"/>
      <c r="H767" s="49"/>
      <c r="I767" s="49"/>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row>
    <row r="768" ht="15.75" customHeight="1">
      <c r="A768" s="20" t="s">
        <v>8</v>
      </c>
      <c r="B768" s="104" t="s">
        <v>9</v>
      </c>
      <c r="C768" s="105"/>
      <c r="D768" s="20" t="s">
        <v>10</v>
      </c>
      <c r="E768" s="22"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row>
    <row r="769" ht="15.75" customHeight="1">
      <c r="A769" s="24"/>
      <c r="B769" s="25" t="s">
        <v>12</v>
      </c>
      <c r="C769" s="26" t="s">
        <v>13</v>
      </c>
      <c r="D769" s="24"/>
      <c r="E769" s="24"/>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row>
    <row r="770" ht="15.75" customHeight="1">
      <c r="A770" s="101">
        <v>45416.0</v>
      </c>
      <c r="B770" s="53" t="s">
        <v>288</v>
      </c>
      <c r="C770" s="74" t="s">
        <v>289</v>
      </c>
      <c r="D770" s="130" t="s">
        <v>879</v>
      </c>
      <c r="E770" s="156">
        <v>4555.89</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row>
    <row r="771" ht="15.75" customHeight="1">
      <c r="A771" s="101">
        <v>45416.0</v>
      </c>
      <c r="B771" s="53" t="s">
        <v>288</v>
      </c>
      <c r="C771" s="74" t="s">
        <v>289</v>
      </c>
      <c r="D771" s="130" t="s">
        <v>880</v>
      </c>
      <c r="E771" s="156">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row>
    <row r="772" ht="15.75" customHeight="1">
      <c r="A772" s="101">
        <v>45442.0</v>
      </c>
      <c r="B772" s="53" t="s">
        <v>288</v>
      </c>
      <c r="C772" s="74" t="s">
        <v>289</v>
      </c>
      <c r="D772" s="130" t="s">
        <v>881</v>
      </c>
      <c r="E772" s="156">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row>
    <row r="773" ht="15.75" customHeight="1">
      <c r="A773" s="101">
        <v>45442.0</v>
      </c>
      <c r="B773" s="53" t="s">
        <v>288</v>
      </c>
      <c r="C773" s="74" t="s">
        <v>289</v>
      </c>
      <c r="D773" s="130" t="s">
        <v>882</v>
      </c>
      <c r="E773" s="156">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row>
    <row r="774" ht="15.75" customHeight="1">
      <c r="A774" s="101">
        <v>45463.0</v>
      </c>
      <c r="B774" s="53" t="s">
        <v>883</v>
      </c>
      <c r="C774" s="74" t="s">
        <v>884</v>
      </c>
      <c r="D774" s="130" t="s">
        <v>885</v>
      </c>
      <c r="E774" s="156">
        <v>2375.0</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row>
    <row r="775" ht="15.75" customHeight="1">
      <c r="A775" s="101">
        <v>45463.0</v>
      </c>
      <c r="B775" s="53" t="s">
        <v>883</v>
      </c>
      <c r="C775" s="74" t="s">
        <v>884</v>
      </c>
      <c r="D775" s="52" t="s">
        <v>886</v>
      </c>
      <c r="E775" s="156">
        <v>125.0</v>
      </c>
      <c r="F775" s="107"/>
      <c r="G775" s="107"/>
      <c r="H775" s="107"/>
      <c r="I775" s="107"/>
      <c r="J775" s="107"/>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c r="AV775" s="107"/>
      <c r="AW775" s="107"/>
      <c r="AX775" s="107"/>
      <c r="AY775" s="107"/>
      <c r="AZ775" s="107"/>
      <c r="BA775" s="107"/>
      <c r="BB775" s="107"/>
      <c r="BC775" s="107"/>
      <c r="BD775" s="107"/>
      <c r="BE775" s="107"/>
      <c r="BF775" s="107"/>
    </row>
    <row r="776" ht="15.75" customHeight="1">
      <c r="A776" s="87" t="s">
        <v>20</v>
      </c>
      <c r="B776" s="88"/>
      <c r="C776" s="89"/>
      <c r="D776" s="90"/>
      <c r="E776" s="157">
        <f>SUM(E770:E775)</f>
        <v>8182.46</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row>
    <row r="777" ht="15.75" customHeight="1">
      <c r="A777" s="79"/>
      <c r="B777" s="80"/>
      <c r="C777" s="81"/>
      <c r="D777" s="80"/>
      <c r="E777" s="82"/>
      <c r="F777" s="107"/>
      <c r="G777" s="107"/>
      <c r="H777" s="107"/>
      <c r="I777" s="107"/>
      <c r="J777" s="107"/>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c r="AV777" s="107"/>
      <c r="AW777" s="107"/>
      <c r="AX777" s="107"/>
      <c r="AY777" s="107"/>
      <c r="AZ777" s="107"/>
      <c r="BA777" s="107"/>
      <c r="BB777" s="107"/>
      <c r="BC777" s="107"/>
      <c r="BD777" s="107"/>
      <c r="BE777" s="107"/>
      <c r="BF777" s="107"/>
    </row>
    <row r="778" ht="15.75" customHeight="1">
      <c r="A778" s="10" t="s">
        <v>2</v>
      </c>
      <c r="B778" s="11"/>
      <c r="C778" s="11"/>
      <c r="D778" s="11"/>
      <c r="E778" s="1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row>
    <row r="779" ht="15.75" customHeight="1">
      <c r="A779" s="13" t="s">
        <v>1254</v>
      </c>
      <c r="B779" s="11"/>
      <c r="C779" s="11"/>
      <c r="D779" s="11"/>
      <c r="E779" s="1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row>
    <row r="780" ht="15.75" customHeight="1">
      <c r="A780" s="14" t="s">
        <v>888</v>
      </c>
      <c r="B780" s="15"/>
      <c r="C780" s="16" t="s">
        <v>889</v>
      </c>
      <c r="D780" s="17" t="s">
        <v>890</v>
      </c>
      <c r="E780" s="18" t="s">
        <v>7</v>
      </c>
      <c r="F780" s="49"/>
      <c r="G780" s="49"/>
      <c r="H780" s="49"/>
      <c r="I780" s="49"/>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row>
    <row r="781" ht="15.75" customHeight="1">
      <c r="A781" s="20" t="s">
        <v>8</v>
      </c>
      <c r="B781" s="104" t="s">
        <v>9</v>
      </c>
      <c r="C781" s="105"/>
      <c r="D781" s="115" t="s">
        <v>10</v>
      </c>
      <c r="E781" s="22" t="s">
        <v>11</v>
      </c>
      <c r="F781" s="49"/>
      <c r="G781" s="49"/>
      <c r="H781" s="49"/>
      <c r="I781" s="49"/>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row>
    <row r="782" ht="13.5" customHeight="1">
      <c r="A782" s="24"/>
      <c r="B782" s="25" t="s">
        <v>12</v>
      </c>
      <c r="C782" s="26" t="s">
        <v>13</v>
      </c>
      <c r="D782" s="24"/>
      <c r="E782" s="24"/>
      <c r="F782" s="49"/>
      <c r="G782" s="49"/>
      <c r="H782" s="49"/>
      <c r="I782" s="49"/>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row>
    <row r="783" ht="13.5" customHeight="1">
      <c r="A783" s="158"/>
      <c r="B783" s="147"/>
      <c r="C783" s="155"/>
      <c r="D783" s="130" t="s">
        <v>1255</v>
      </c>
      <c r="E783" s="78"/>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row>
    <row r="784" ht="15.75" customHeight="1">
      <c r="A784" s="110"/>
      <c r="B784" s="36"/>
      <c r="C784" s="111"/>
      <c r="D784" s="147"/>
      <c r="E784" s="78"/>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row>
    <row r="785" ht="15.75" customHeight="1">
      <c r="A785" s="43" t="s">
        <v>20</v>
      </c>
      <c r="B785" s="113"/>
      <c r="C785" s="114"/>
      <c r="D785" s="113"/>
      <c r="E785" s="47">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row>
    <row r="786" ht="15.75" customHeight="1">
      <c r="A786" s="116"/>
      <c r="B786" s="117"/>
      <c r="C786" s="118"/>
      <c r="D786" s="117"/>
      <c r="E786" s="117"/>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row>
    <row r="787" ht="15.75" customHeight="1">
      <c r="A787" s="10" t="s">
        <v>74</v>
      </c>
      <c r="B787" s="11"/>
      <c r="C787" s="11"/>
      <c r="D787" s="11"/>
      <c r="E787" s="12"/>
      <c r="F787" s="49"/>
      <c r="G787" s="49"/>
      <c r="H787" s="49"/>
      <c r="I787" s="49"/>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row>
    <row r="788" ht="15.75" customHeight="1">
      <c r="A788" s="61" t="s">
        <v>1254</v>
      </c>
      <c r="B788" s="39"/>
      <c r="C788" s="39"/>
      <c r="D788" s="39"/>
      <c r="E788" s="40"/>
      <c r="F788" s="49"/>
      <c r="G788" s="49"/>
      <c r="H788" s="49"/>
      <c r="I788" s="49"/>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row>
    <row r="789" ht="15.75" customHeight="1">
      <c r="A789" s="14" t="s">
        <v>888</v>
      </c>
      <c r="B789" s="15"/>
      <c r="C789" s="16" t="s">
        <v>889</v>
      </c>
      <c r="D789" s="17" t="s">
        <v>890</v>
      </c>
      <c r="E789" s="18" t="s">
        <v>7</v>
      </c>
      <c r="F789" s="49"/>
      <c r="G789" s="49"/>
      <c r="H789" s="49"/>
      <c r="I789" s="49"/>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row>
    <row r="790" ht="15.75" customHeight="1">
      <c r="A790" s="20" t="s">
        <v>8</v>
      </c>
      <c r="B790" s="104" t="s">
        <v>9</v>
      </c>
      <c r="C790" s="105"/>
      <c r="D790" s="20" t="s">
        <v>10</v>
      </c>
      <c r="E790" s="22"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row>
    <row r="791" ht="15.75" customHeight="1">
      <c r="A791" s="24"/>
      <c r="B791" s="25" t="s">
        <v>12</v>
      </c>
      <c r="C791" s="26" t="s">
        <v>13</v>
      </c>
      <c r="D791" s="24"/>
      <c r="E791" s="24"/>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row>
    <row r="792" ht="15.75" customHeight="1">
      <c r="A792" s="120">
        <v>45421.0</v>
      </c>
      <c r="B792" s="130" t="s">
        <v>1127</v>
      </c>
      <c r="C792" s="85" t="s">
        <v>736</v>
      </c>
      <c r="D792" s="130" t="s">
        <v>1128</v>
      </c>
      <c r="E792" s="91">
        <v>1900.0</v>
      </c>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row>
    <row r="793" ht="15.75" customHeight="1">
      <c r="A793" s="120"/>
      <c r="B793" s="130"/>
      <c r="C793" s="85"/>
      <c r="D793" s="52" t="s">
        <v>1256</v>
      </c>
      <c r="E793" s="91">
        <v>100.0</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row>
    <row r="794" ht="15.75" customHeight="1">
      <c r="A794" s="120">
        <v>45421.0</v>
      </c>
      <c r="B794" s="130" t="s">
        <v>1127</v>
      </c>
      <c r="C794" s="85" t="s">
        <v>736</v>
      </c>
      <c r="D794" s="130" t="s">
        <v>1129</v>
      </c>
      <c r="E794" s="91">
        <v>4750.0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row>
    <row r="795" ht="15.75" customHeight="1">
      <c r="A795" s="83"/>
      <c r="B795" s="130"/>
      <c r="C795" s="74"/>
      <c r="D795" s="52" t="s">
        <v>1256</v>
      </c>
      <c r="E795" s="91">
        <v>250.0</v>
      </c>
      <c r="F795" s="107"/>
      <c r="G795" s="107"/>
      <c r="H795" s="107"/>
      <c r="I795" s="107"/>
      <c r="J795" s="107"/>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c r="AV795" s="107"/>
      <c r="AW795" s="107"/>
      <c r="AX795" s="107"/>
      <c r="AY795" s="107"/>
      <c r="AZ795" s="107"/>
      <c r="BA795" s="107"/>
      <c r="BB795" s="107"/>
      <c r="BC795" s="107"/>
      <c r="BD795" s="107"/>
      <c r="BE795" s="107"/>
      <c r="BF795" s="107"/>
    </row>
    <row r="796" ht="15.75" customHeight="1">
      <c r="A796" s="83">
        <v>45436.0</v>
      </c>
      <c r="B796" s="130" t="s">
        <v>1130</v>
      </c>
      <c r="C796" s="74" t="s">
        <v>1257</v>
      </c>
      <c r="D796" s="52" t="s">
        <v>1131</v>
      </c>
      <c r="E796" s="91">
        <v>489.95</v>
      </c>
      <c r="F796" s="107"/>
      <c r="G796" s="107"/>
      <c r="H796" s="107"/>
      <c r="I796" s="107"/>
      <c r="J796" s="107"/>
      <c r="K796" s="107"/>
      <c r="L796" s="107"/>
      <c r="M796" s="107"/>
      <c r="N796" s="107"/>
      <c r="O796" s="107"/>
      <c r="P796" s="107"/>
      <c r="Q796" s="107"/>
      <c r="R796" s="107"/>
      <c r="S796" s="107"/>
      <c r="T796" s="107"/>
      <c r="U796" s="107"/>
      <c r="V796" s="107"/>
      <c r="W796" s="107"/>
      <c r="X796" s="107"/>
      <c r="Y796" s="107"/>
      <c r="Z796" s="107"/>
      <c r="AA796" s="107"/>
      <c r="AB796" s="107"/>
      <c r="AC796" s="107"/>
      <c r="AD796" s="107"/>
      <c r="AE796" s="107"/>
      <c r="AF796" s="107"/>
      <c r="AG796" s="107"/>
      <c r="AH796" s="107"/>
      <c r="AI796" s="107"/>
      <c r="AJ796" s="107"/>
      <c r="AK796" s="107"/>
      <c r="AL796" s="107"/>
      <c r="AM796" s="107"/>
      <c r="AN796" s="107"/>
      <c r="AO796" s="107"/>
      <c r="AP796" s="107"/>
      <c r="AQ796" s="107"/>
      <c r="AR796" s="107"/>
      <c r="AS796" s="107"/>
      <c r="AT796" s="107"/>
      <c r="AU796" s="107"/>
      <c r="AV796" s="107"/>
      <c r="AW796" s="107"/>
      <c r="AX796" s="107"/>
      <c r="AY796" s="107"/>
      <c r="AZ796" s="107"/>
      <c r="BA796" s="107"/>
      <c r="BB796" s="107"/>
      <c r="BC796" s="107"/>
      <c r="BD796" s="107"/>
      <c r="BE796" s="107"/>
      <c r="BF796" s="107"/>
    </row>
    <row r="797" ht="15.75" customHeight="1">
      <c r="A797" s="43"/>
      <c r="B797" s="113"/>
      <c r="C797" s="114"/>
      <c r="D797" s="52" t="s">
        <v>1256</v>
      </c>
      <c r="E797" s="91">
        <v>10.05</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row>
    <row r="798" ht="15.75" customHeight="1">
      <c r="A798" s="87" t="s">
        <v>20</v>
      </c>
      <c r="B798" s="88"/>
      <c r="C798" s="89"/>
      <c r="D798" s="90"/>
      <c r="E798" s="47">
        <f>SUM(E792:E797)</f>
        <v>7500</v>
      </c>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row>
    <row r="799" ht="15.75" customHeight="1">
      <c r="A799" s="79"/>
      <c r="B799" s="80"/>
      <c r="C799" s="81"/>
      <c r="D799" s="80"/>
      <c r="E799" s="82"/>
      <c r="F799" s="107"/>
      <c r="G799" s="107"/>
      <c r="H799" s="107"/>
      <c r="I799" s="107"/>
      <c r="J799" s="107"/>
      <c r="K799" s="107"/>
      <c r="L799" s="107"/>
      <c r="M799" s="107"/>
      <c r="N799" s="107"/>
      <c r="O799" s="107"/>
      <c r="P799" s="107"/>
      <c r="Q799" s="107"/>
      <c r="R799" s="107"/>
      <c r="S799" s="107"/>
      <c r="T799" s="107"/>
      <c r="U799" s="107"/>
      <c r="V799" s="107"/>
      <c r="W799" s="107"/>
      <c r="X799" s="107"/>
      <c r="Y799" s="107"/>
      <c r="Z799" s="107"/>
      <c r="AA799" s="107"/>
      <c r="AB799" s="107"/>
      <c r="AC799" s="107"/>
      <c r="AD799" s="107"/>
      <c r="AE799" s="107"/>
      <c r="AF799" s="107"/>
      <c r="AG799" s="107"/>
      <c r="AH799" s="107"/>
      <c r="AI799" s="107"/>
      <c r="AJ799" s="107"/>
      <c r="AK799" s="107"/>
      <c r="AL799" s="107"/>
      <c r="AM799" s="107"/>
      <c r="AN799" s="107"/>
      <c r="AO799" s="107"/>
      <c r="AP799" s="107"/>
      <c r="AQ799" s="107"/>
      <c r="AR799" s="107"/>
      <c r="AS799" s="107"/>
      <c r="AT799" s="107"/>
      <c r="AU799" s="107"/>
      <c r="AV799" s="107"/>
      <c r="AW799" s="107"/>
      <c r="AX799" s="107"/>
      <c r="AY799" s="107"/>
      <c r="AZ799" s="107"/>
      <c r="BA799" s="107"/>
      <c r="BB799" s="107"/>
      <c r="BC799" s="107"/>
      <c r="BD799" s="107"/>
      <c r="BE799" s="107"/>
      <c r="BF799" s="107"/>
    </row>
    <row r="800" ht="15.75" customHeight="1">
      <c r="A800" s="10" t="s">
        <v>2</v>
      </c>
      <c r="B800" s="11"/>
      <c r="C800" s="11"/>
      <c r="D800" s="11"/>
      <c r="E800" s="12"/>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row>
    <row r="801" ht="15.75" customHeight="1">
      <c r="A801" s="13" t="s">
        <v>892</v>
      </c>
      <c r="B801" s="11"/>
      <c r="C801" s="11"/>
      <c r="D801" s="11"/>
      <c r="E801" s="12"/>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row>
    <row r="802" ht="15.75" customHeight="1">
      <c r="A802" s="14" t="s">
        <v>893</v>
      </c>
      <c r="B802" s="15"/>
      <c r="C802" s="16" t="s">
        <v>894</v>
      </c>
      <c r="D802" s="17" t="s">
        <v>681</v>
      </c>
      <c r="E802" s="18" t="s">
        <v>7</v>
      </c>
      <c r="F802" s="49"/>
      <c r="G802" s="49"/>
      <c r="H802" s="49"/>
      <c r="I802" s="49"/>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row>
    <row r="803" ht="15.75" customHeight="1">
      <c r="A803" s="20" t="s">
        <v>8</v>
      </c>
      <c r="B803" s="104" t="s">
        <v>9</v>
      </c>
      <c r="C803" s="105"/>
      <c r="D803" s="115" t="s">
        <v>10</v>
      </c>
      <c r="E803" s="22" t="s">
        <v>11</v>
      </c>
      <c r="F803" s="49"/>
      <c r="G803" s="49"/>
      <c r="H803" s="49"/>
      <c r="I803" s="49"/>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row>
    <row r="804" ht="13.5" customHeight="1">
      <c r="A804" s="24"/>
      <c r="B804" s="25" t="s">
        <v>12</v>
      </c>
      <c r="C804" s="26" t="s">
        <v>13</v>
      </c>
      <c r="D804" s="24"/>
      <c r="E804" s="24"/>
      <c r="F804" s="49"/>
      <c r="G804" s="49"/>
      <c r="H804" s="49"/>
      <c r="I804" s="49"/>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row>
    <row r="805" ht="41.25" customHeight="1">
      <c r="A805" s="83">
        <v>45427.0</v>
      </c>
      <c r="B805" s="130" t="s">
        <v>895</v>
      </c>
      <c r="C805" s="85" t="s">
        <v>896</v>
      </c>
      <c r="D805" s="130" t="s">
        <v>897</v>
      </c>
      <c r="E805" s="91">
        <v>1328.4</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row>
    <row r="806" ht="15.75" customHeight="1">
      <c r="A806" s="43" t="s">
        <v>20</v>
      </c>
      <c r="B806" s="113"/>
      <c r="C806" s="114"/>
      <c r="D806" s="113"/>
      <c r="E806" s="47">
        <f>SUM(E805)</f>
        <v>1328.4</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row>
    <row r="807" ht="15.75" customHeight="1">
      <c r="A807" s="116"/>
      <c r="B807" s="117"/>
      <c r="C807" s="118"/>
      <c r="D807" s="117"/>
      <c r="E807" s="117"/>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row>
    <row r="808" ht="15.75" customHeight="1">
      <c r="A808" s="10" t="s">
        <v>74</v>
      </c>
      <c r="B808" s="11"/>
      <c r="C808" s="11"/>
      <c r="D808" s="11"/>
      <c r="E808" s="12"/>
      <c r="F808" s="49"/>
      <c r="G808" s="49"/>
      <c r="H808" s="49"/>
      <c r="I808" s="49"/>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row>
    <row r="809" ht="15.75" customHeight="1">
      <c r="A809" s="61" t="s">
        <v>892</v>
      </c>
      <c r="B809" s="39"/>
      <c r="C809" s="39"/>
      <c r="D809" s="39"/>
      <c r="E809" s="40"/>
      <c r="F809" s="49"/>
      <c r="G809" s="49"/>
      <c r="H809" s="49"/>
      <c r="I809" s="49"/>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row>
    <row r="810" ht="15.75" customHeight="1">
      <c r="A810" s="14" t="s">
        <v>893</v>
      </c>
      <c r="B810" s="15"/>
      <c r="C810" s="16" t="s">
        <v>894</v>
      </c>
      <c r="D810" s="17" t="s">
        <v>681</v>
      </c>
      <c r="E810" s="18" t="s">
        <v>7</v>
      </c>
      <c r="F810" s="49"/>
      <c r="G810" s="49"/>
      <c r="H810" s="49"/>
      <c r="I810" s="49"/>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row>
    <row r="811" ht="15.75" customHeight="1">
      <c r="A811" s="20" t="s">
        <v>8</v>
      </c>
      <c r="B811" s="104" t="s">
        <v>9</v>
      </c>
      <c r="C811" s="105"/>
      <c r="D811" s="20" t="s">
        <v>10</v>
      </c>
      <c r="E811" s="22"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row>
    <row r="812" ht="15.75" customHeight="1">
      <c r="A812" s="24"/>
      <c r="B812" s="25" t="s">
        <v>12</v>
      </c>
      <c r="C812" s="26" t="s">
        <v>13</v>
      </c>
      <c r="D812" s="24"/>
      <c r="E812" s="24"/>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row>
    <row r="813" ht="15.75" customHeight="1">
      <c r="A813" s="101">
        <v>45440.0</v>
      </c>
      <c r="B813" s="52" t="s">
        <v>898</v>
      </c>
      <c r="C813" s="74" t="s">
        <v>899</v>
      </c>
      <c r="D813" s="130" t="s">
        <v>900</v>
      </c>
      <c r="E813" s="91">
        <v>5487.44</v>
      </c>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row>
    <row r="814" ht="15.75" customHeight="1">
      <c r="A814" s="43"/>
      <c r="B814" s="113"/>
      <c r="C814" s="114"/>
      <c r="D814" s="53" t="s">
        <v>901</v>
      </c>
      <c r="E814" s="91">
        <v>112.56</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row>
    <row r="815" ht="15.75" customHeight="1">
      <c r="A815" s="87" t="s">
        <v>20</v>
      </c>
      <c r="B815" s="88"/>
      <c r="C815" s="89"/>
      <c r="D815" s="90"/>
      <c r="E815" s="47">
        <f>SUM(E813:E814)</f>
        <v>5600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row>
    <row r="816" ht="15.75" customHeight="1">
      <c r="A816" s="79"/>
      <c r="B816" s="80"/>
      <c r="C816" s="81"/>
      <c r="D816" s="80"/>
      <c r="E816" s="82"/>
      <c r="F816" s="107"/>
      <c r="G816" s="107"/>
      <c r="H816" s="107"/>
      <c r="I816" s="107"/>
      <c r="J816" s="107"/>
      <c r="K816" s="107"/>
      <c r="L816" s="107"/>
      <c r="M816" s="107"/>
      <c r="N816" s="107"/>
      <c r="O816" s="107"/>
      <c r="P816" s="107"/>
      <c r="Q816" s="107"/>
      <c r="R816" s="107"/>
      <c r="S816" s="107"/>
      <c r="T816" s="107"/>
      <c r="U816" s="107"/>
      <c r="V816" s="107"/>
      <c r="W816" s="107"/>
      <c r="X816" s="107"/>
      <c r="Y816" s="107"/>
      <c r="Z816" s="107"/>
      <c r="AA816" s="107"/>
      <c r="AB816" s="107"/>
      <c r="AC816" s="107"/>
      <c r="AD816" s="107"/>
      <c r="AE816" s="107"/>
      <c r="AF816" s="107"/>
      <c r="AG816" s="107"/>
      <c r="AH816" s="107"/>
      <c r="AI816" s="107"/>
      <c r="AJ816" s="107"/>
      <c r="AK816" s="107"/>
      <c r="AL816" s="107"/>
      <c r="AM816" s="107"/>
      <c r="AN816" s="107"/>
      <c r="AO816" s="107"/>
      <c r="AP816" s="107"/>
      <c r="AQ816" s="107"/>
      <c r="AR816" s="107"/>
      <c r="AS816" s="107"/>
      <c r="AT816" s="107"/>
      <c r="AU816" s="107"/>
      <c r="AV816" s="107"/>
      <c r="AW816" s="107"/>
      <c r="AX816" s="107"/>
      <c r="AY816" s="107"/>
      <c r="AZ816" s="107"/>
      <c r="BA816" s="107"/>
      <c r="BB816" s="107"/>
      <c r="BC816" s="107"/>
      <c r="BD816" s="107"/>
      <c r="BE816" s="107"/>
      <c r="BF816" s="107"/>
    </row>
    <row r="817" ht="15.75" customHeight="1">
      <c r="A817" s="10" t="s">
        <v>2</v>
      </c>
      <c r="B817" s="11"/>
      <c r="C817" s="11"/>
      <c r="D817" s="11"/>
      <c r="E817" s="12"/>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row>
    <row r="818" ht="15.75" customHeight="1">
      <c r="A818" s="13" t="s">
        <v>1258</v>
      </c>
      <c r="B818" s="11"/>
      <c r="C818" s="11"/>
      <c r="D818" s="11"/>
      <c r="E818" s="12"/>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row>
    <row r="819" ht="15.75" customHeight="1">
      <c r="A819" s="14" t="s">
        <v>903</v>
      </c>
      <c r="B819" s="15"/>
      <c r="C819" s="16" t="s">
        <v>904</v>
      </c>
      <c r="D819" s="17" t="s">
        <v>890</v>
      </c>
      <c r="E819" s="18" t="s">
        <v>7</v>
      </c>
      <c r="F819" s="49"/>
      <c r="G819" s="49"/>
      <c r="H819" s="49"/>
      <c r="I819" s="49"/>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row>
    <row r="820" ht="15.75" customHeight="1">
      <c r="A820" s="20" t="s">
        <v>8</v>
      </c>
      <c r="B820" s="104" t="s">
        <v>9</v>
      </c>
      <c r="C820" s="105"/>
      <c r="D820" s="115" t="s">
        <v>10</v>
      </c>
      <c r="E820" s="22" t="s">
        <v>11</v>
      </c>
      <c r="F820" s="49"/>
      <c r="G820" s="49"/>
      <c r="H820" s="49"/>
      <c r="I820" s="49"/>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row>
    <row r="821" ht="13.5" customHeight="1">
      <c r="A821" s="24"/>
      <c r="B821" s="25" t="s">
        <v>12</v>
      </c>
      <c r="C821" s="26" t="s">
        <v>13</v>
      </c>
      <c r="D821" s="24"/>
      <c r="E821" s="24"/>
      <c r="F821" s="49"/>
      <c r="G821" s="49"/>
      <c r="H821" s="49"/>
      <c r="I821" s="49"/>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row>
    <row r="822" ht="30.0" customHeight="1">
      <c r="A822" s="83">
        <v>45423.0</v>
      </c>
      <c r="B822" s="130" t="s">
        <v>1259</v>
      </c>
      <c r="C822" s="85" t="s">
        <v>819</v>
      </c>
      <c r="D822" s="130" t="s">
        <v>1260</v>
      </c>
      <c r="E822" s="91">
        <v>4822.6</v>
      </c>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row>
    <row r="823" ht="15.75" customHeight="1">
      <c r="A823" s="43" t="s">
        <v>20</v>
      </c>
      <c r="B823" s="113"/>
      <c r="C823" s="114"/>
      <c r="D823" s="113"/>
      <c r="E823" s="47">
        <f>SUM(E822)</f>
        <v>4822.6</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row>
    <row r="824" ht="15.75" customHeight="1">
      <c r="A824" s="116"/>
      <c r="B824" s="117"/>
      <c r="C824" s="118"/>
      <c r="D824" s="117"/>
      <c r="E824" s="117"/>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row>
    <row r="825" ht="15.75" customHeight="1">
      <c r="A825" s="10" t="s">
        <v>74</v>
      </c>
      <c r="B825" s="11"/>
      <c r="C825" s="11"/>
      <c r="D825" s="11"/>
      <c r="E825" s="12"/>
      <c r="F825" s="49"/>
      <c r="G825" s="49"/>
      <c r="H825" s="49"/>
      <c r="I825" s="49"/>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row>
    <row r="826" ht="15.75" customHeight="1">
      <c r="A826" s="61" t="s">
        <v>1261</v>
      </c>
      <c r="B826" s="39"/>
      <c r="C826" s="39"/>
      <c r="D826" s="39"/>
      <c r="E826" s="40"/>
      <c r="F826" s="49"/>
      <c r="G826" s="49"/>
      <c r="H826" s="49"/>
      <c r="I826" s="49"/>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row>
    <row r="827" ht="15.75" customHeight="1">
      <c r="A827" s="14" t="s">
        <v>903</v>
      </c>
      <c r="B827" s="15"/>
      <c r="C827" s="16" t="s">
        <v>904</v>
      </c>
      <c r="D827" s="17" t="s">
        <v>890</v>
      </c>
      <c r="E827" s="18" t="s">
        <v>7</v>
      </c>
      <c r="F827" s="49"/>
      <c r="G827" s="49"/>
      <c r="H827" s="49"/>
      <c r="I827" s="49"/>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row>
    <row r="828" ht="15.75" customHeight="1">
      <c r="A828" s="20" t="s">
        <v>8</v>
      </c>
      <c r="B828" s="104" t="s">
        <v>9</v>
      </c>
      <c r="C828" s="105"/>
      <c r="D828" s="20" t="s">
        <v>10</v>
      </c>
      <c r="E828" s="22" t="s">
        <v>11</v>
      </c>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row>
    <row r="829" ht="15.75" customHeight="1">
      <c r="A829" s="24"/>
      <c r="B829" s="25" t="s">
        <v>12</v>
      </c>
      <c r="C829" s="26" t="s">
        <v>13</v>
      </c>
      <c r="D829" s="24"/>
      <c r="E829" s="24"/>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row>
    <row r="830" ht="15.75" customHeight="1">
      <c r="A830" s="120">
        <v>45468.0</v>
      </c>
      <c r="B830" s="130" t="s">
        <v>1262</v>
      </c>
      <c r="C830" s="85" t="s">
        <v>1263</v>
      </c>
      <c r="D830" s="130" t="s">
        <v>1264</v>
      </c>
      <c r="E830" s="91">
        <v>6950.0</v>
      </c>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row>
    <row r="831" ht="15.75" customHeight="1">
      <c r="A831" s="87" t="s">
        <v>20</v>
      </c>
      <c r="B831" s="88"/>
      <c r="C831" s="89"/>
      <c r="D831" s="90"/>
      <c r="E831" s="47">
        <f>SUM(E830)</f>
        <v>6950</v>
      </c>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row>
    <row r="832" ht="15.75" customHeight="1">
      <c r="A832" s="79"/>
      <c r="B832" s="80"/>
      <c r="C832" s="81"/>
      <c r="D832" s="80"/>
      <c r="E832" s="82"/>
      <c r="F832" s="107"/>
      <c r="G832" s="107"/>
      <c r="H832" s="107"/>
      <c r="I832" s="107"/>
      <c r="J832" s="107"/>
      <c r="K832" s="107"/>
      <c r="L832" s="107"/>
      <c r="M832" s="107"/>
      <c r="N832" s="107"/>
      <c r="O832" s="107"/>
      <c r="P832" s="107"/>
      <c r="Q832" s="107"/>
      <c r="R832" s="107"/>
      <c r="S832" s="107"/>
      <c r="T832" s="107"/>
      <c r="U832" s="107"/>
      <c r="V832" s="107"/>
      <c r="W832" s="107"/>
      <c r="X832" s="107"/>
      <c r="Y832" s="107"/>
      <c r="Z832" s="107"/>
      <c r="AA832" s="107"/>
      <c r="AB832" s="107"/>
      <c r="AC832" s="107"/>
      <c r="AD832" s="107"/>
      <c r="AE832" s="107"/>
      <c r="AF832" s="107"/>
      <c r="AG832" s="107"/>
      <c r="AH832" s="107"/>
      <c r="AI832" s="107"/>
      <c r="AJ832" s="107"/>
      <c r="AK832" s="107"/>
      <c r="AL832" s="107"/>
      <c r="AM832" s="107"/>
      <c r="AN832" s="107"/>
      <c r="AO832" s="107"/>
      <c r="AP832" s="107"/>
      <c r="AQ832" s="107"/>
      <c r="AR832" s="107"/>
      <c r="AS832" s="107"/>
      <c r="AT832" s="107"/>
      <c r="AU832" s="107"/>
      <c r="AV832" s="107"/>
      <c r="AW832" s="107"/>
      <c r="AX832" s="107"/>
      <c r="AY832" s="107"/>
      <c r="AZ832" s="107"/>
      <c r="BA832" s="107"/>
      <c r="BB832" s="107"/>
      <c r="BC832" s="107"/>
      <c r="BD832" s="107"/>
      <c r="BE832" s="107"/>
      <c r="BF832" s="107"/>
    </row>
    <row r="833" ht="15.75" customHeight="1">
      <c r="A833" s="10" t="s">
        <v>2</v>
      </c>
      <c r="B833" s="11"/>
      <c r="C833" s="11"/>
      <c r="D833" s="11"/>
      <c r="E833" s="12"/>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row>
    <row r="834" ht="15.75" customHeight="1">
      <c r="A834" s="13" t="s">
        <v>906</v>
      </c>
      <c r="B834" s="11"/>
      <c r="C834" s="11"/>
      <c r="D834" s="11"/>
      <c r="E834" s="12"/>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row>
    <row r="835" ht="15.75" customHeight="1">
      <c r="A835" s="14" t="s">
        <v>907</v>
      </c>
      <c r="B835" s="15"/>
      <c r="C835" s="16" t="s">
        <v>908</v>
      </c>
      <c r="D835" s="17" t="s">
        <v>909</v>
      </c>
      <c r="E835" s="18" t="s">
        <v>7</v>
      </c>
      <c r="F835" s="49"/>
      <c r="G835" s="49"/>
      <c r="H835" s="49"/>
      <c r="I835" s="49"/>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row>
    <row r="836" ht="15.75" customHeight="1">
      <c r="A836" s="20" t="s">
        <v>8</v>
      </c>
      <c r="B836" s="104" t="s">
        <v>9</v>
      </c>
      <c r="C836" s="105"/>
      <c r="D836" s="115" t="s">
        <v>10</v>
      </c>
      <c r="E836" s="22" t="s">
        <v>11</v>
      </c>
      <c r="F836" s="49"/>
      <c r="G836" s="49"/>
      <c r="H836" s="49"/>
      <c r="I836" s="49"/>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row>
    <row r="837" ht="13.5" customHeight="1">
      <c r="A837" s="24"/>
      <c r="B837" s="25" t="s">
        <v>12</v>
      </c>
      <c r="C837" s="26" t="s">
        <v>13</v>
      </c>
      <c r="D837" s="24"/>
      <c r="E837" s="24"/>
      <c r="F837" s="49"/>
      <c r="G837" s="49"/>
      <c r="H837" s="49"/>
      <c r="I837" s="49"/>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row>
    <row r="838" ht="13.5" customHeight="1">
      <c r="A838" s="83">
        <v>45449.0</v>
      </c>
      <c r="B838" s="130" t="s">
        <v>589</v>
      </c>
      <c r="C838" s="85" t="s">
        <v>312</v>
      </c>
      <c r="D838" s="130" t="s">
        <v>910</v>
      </c>
      <c r="E838" s="91">
        <v>150.0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row>
    <row r="839" ht="15.75" customHeight="1">
      <c r="A839" s="27">
        <v>45449.0</v>
      </c>
      <c r="B839" s="52" t="s">
        <v>911</v>
      </c>
      <c r="C839" s="74" t="s">
        <v>912</v>
      </c>
      <c r="D839" s="130" t="s">
        <v>913</v>
      </c>
      <c r="E839" s="91">
        <v>193.05</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row>
    <row r="840" ht="15.75" customHeight="1">
      <c r="A840" s="27">
        <v>45449.0</v>
      </c>
      <c r="B840" s="52" t="s">
        <v>302</v>
      </c>
      <c r="C840" s="74" t="s">
        <v>303</v>
      </c>
      <c r="D840" s="130" t="s">
        <v>914</v>
      </c>
      <c r="E840" s="91">
        <v>60.0</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row>
    <row r="841" ht="15.75" customHeight="1">
      <c r="A841" s="27">
        <v>45450.0</v>
      </c>
      <c r="B841" s="52" t="s">
        <v>915</v>
      </c>
      <c r="C841" s="74" t="s">
        <v>300</v>
      </c>
      <c r="D841" s="130" t="s">
        <v>916</v>
      </c>
      <c r="E841" s="91">
        <v>191.8</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row>
    <row r="842" ht="15.75" customHeight="1">
      <c r="A842" s="27">
        <v>45455.0</v>
      </c>
      <c r="B842" s="52" t="s">
        <v>579</v>
      </c>
      <c r="C842" s="74" t="s">
        <v>414</v>
      </c>
      <c r="D842" s="130" t="s">
        <v>917</v>
      </c>
      <c r="E842" s="91">
        <v>397.4</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row>
    <row r="843" ht="15.75" customHeight="1">
      <c r="A843" s="27">
        <v>45457.0</v>
      </c>
      <c r="B843" s="52" t="s">
        <v>308</v>
      </c>
      <c r="C843" s="74" t="s">
        <v>141</v>
      </c>
      <c r="D843" s="130" t="s">
        <v>918</v>
      </c>
      <c r="E843" s="91">
        <v>101.0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row>
    <row r="844" ht="15.75" customHeight="1">
      <c r="A844" s="27">
        <v>45464.0</v>
      </c>
      <c r="B844" s="52" t="s">
        <v>302</v>
      </c>
      <c r="C844" s="74" t="s">
        <v>303</v>
      </c>
      <c r="D844" s="130" t="s">
        <v>919</v>
      </c>
      <c r="E844" s="91">
        <v>733.5</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row>
    <row r="845" ht="15.75" customHeight="1">
      <c r="A845" s="27">
        <v>45464.0</v>
      </c>
      <c r="B845" s="52" t="s">
        <v>920</v>
      </c>
      <c r="C845" s="74" t="s">
        <v>921</v>
      </c>
      <c r="D845" s="130" t="s">
        <v>922</v>
      </c>
      <c r="E845" s="91">
        <v>517.75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row>
    <row r="846" ht="15.75" customHeight="1">
      <c r="A846" s="27">
        <v>45467.0</v>
      </c>
      <c r="B846" s="52" t="s">
        <v>302</v>
      </c>
      <c r="C846" s="74" t="s">
        <v>303</v>
      </c>
      <c r="D846" s="130" t="s">
        <v>923</v>
      </c>
      <c r="E846" s="91">
        <v>2073.0</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row>
    <row r="847" ht="15.75" customHeight="1">
      <c r="A847" s="27">
        <v>45467.0</v>
      </c>
      <c r="B847" s="52" t="s">
        <v>924</v>
      </c>
      <c r="C847" s="74" t="s">
        <v>925</v>
      </c>
      <c r="D847" s="130" t="s">
        <v>926</v>
      </c>
      <c r="E847" s="91">
        <v>135.0</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row>
    <row r="848" ht="15.75" customHeight="1">
      <c r="A848" s="27">
        <v>45469.0</v>
      </c>
      <c r="B848" s="52" t="s">
        <v>302</v>
      </c>
      <c r="C848" s="74" t="s">
        <v>303</v>
      </c>
      <c r="D848" s="130" t="s">
        <v>927</v>
      </c>
      <c r="E848" s="91">
        <v>83.0</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row>
    <row r="849" ht="15.75" customHeight="1">
      <c r="A849" s="27">
        <v>45475.0</v>
      </c>
      <c r="B849" s="52" t="s">
        <v>928</v>
      </c>
      <c r="C849" s="74" t="s">
        <v>819</v>
      </c>
      <c r="D849" s="130" t="s">
        <v>929</v>
      </c>
      <c r="E849" s="91">
        <v>31.5</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row>
    <row r="850" ht="15.75" customHeight="1">
      <c r="A850" s="27">
        <v>45475.0</v>
      </c>
      <c r="B850" s="52" t="s">
        <v>302</v>
      </c>
      <c r="C850" s="74" t="s">
        <v>303</v>
      </c>
      <c r="D850" s="130" t="s">
        <v>930</v>
      </c>
      <c r="E850" s="91">
        <v>679.5</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row>
    <row r="851" ht="15.75" customHeight="1">
      <c r="A851" s="27">
        <v>45481.0</v>
      </c>
      <c r="B851" s="52" t="s">
        <v>579</v>
      </c>
      <c r="C851" s="74" t="s">
        <v>414</v>
      </c>
      <c r="D851" s="130" t="s">
        <v>931</v>
      </c>
      <c r="E851" s="91">
        <v>1372.07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row>
    <row r="852" ht="15.75" customHeight="1">
      <c r="A852" s="27">
        <v>45486.0</v>
      </c>
      <c r="B852" s="52" t="s">
        <v>302</v>
      </c>
      <c r="C852" s="74" t="s">
        <v>303</v>
      </c>
      <c r="D852" s="130" t="s">
        <v>932</v>
      </c>
      <c r="E852" s="91">
        <v>1277.0</v>
      </c>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row>
    <row r="853" ht="15.75" customHeight="1">
      <c r="A853" s="43" t="s">
        <v>20</v>
      </c>
      <c r="B853" s="113"/>
      <c r="C853" s="114"/>
      <c r="D853" s="113"/>
      <c r="E853" s="47">
        <f>SUM(E838:E852)</f>
        <v>7995.57</v>
      </c>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row>
    <row r="854" ht="15.75" customHeight="1">
      <c r="A854" s="116"/>
      <c r="B854" s="117"/>
      <c r="C854" s="118"/>
      <c r="D854" s="117"/>
      <c r="E854" s="117"/>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row>
    <row r="855" ht="15.75" customHeight="1">
      <c r="A855" s="10" t="s">
        <v>74</v>
      </c>
      <c r="B855" s="11"/>
      <c r="C855" s="11"/>
      <c r="D855" s="11"/>
      <c r="E855" s="12"/>
      <c r="F855" s="49"/>
      <c r="G855" s="49"/>
      <c r="H855" s="49"/>
      <c r="I855" s="49"/>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row>
    <row r="856" ht="15.75" customHeight="1">
      <c r="A856" s="61" t="s">
        <v>906</v>
      </c>
      <c r="B856" s="39"/>
      <c r="C856" s="39"/>
      <c r="D856" s="39"/>
      <c r="E856" s="40"/>
      <c r="F856" s="49"/>
      <c r="G856" s="49"/>
      <c r="H856" s="49"/>
      <c r="I856" s="49"/>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row>
    <row r="857" ht="15.75" customHeight="1">
      <c r="A857" s="14" t="s">
        <v>907</v>
      </c>
      <c r="B857" s="15"/>
      <c r="C857" s="16" t="s">
        <v>908</v>
      </c>
      <c r="D857" s="17" t="s">
        <v>909</v>
      </c>
      <c r="E857" s="18" t="s">
        <v>7</v>
      </c>
      <c r="F857" s="49"/>
      <c r="G857" s="49"/>
      <c r="H857" s="49"/>
      <c r="I857" s="49"/>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row>
    <row r="858" ht="15.75" customHeight="1">
      <c r="A858" s="20" t="s">
        <v>8</v>
      </c>
      <c r="B858" s="104" t="s">
        <v>9</v>
      </c>
      <c r="C858" s="105"/>
      <c r="D858" s="20" t="s">
        <v>10</v>
      </c>
      <c r="E858" s="22" t="s">
        <v>11</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row>
    <row r="859" ht="15.75" customHeight="1">
      <c r="A859" s="24"/>
      <c r="B859" s="25" t="s">
        <v>12</v>
      </c>
      <c r="C859" s="26" t="s">
        <v>13</v>
      </c>
      <c r="D859" s="24"/>
      <c r="E859" s="24"/>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row>
    <row r="860" ht="15.75" customHeight="1">
      <c r="A860" s="120">
        <v>45440.0</v>
      </c>
      <c r="B860" s="130" t="s">
        <v>933</v>
      </c>
      <c r="C860" s="85" t="s">
        <v>459</v>
      </c>
      <c r="D860" s="130" t="s">
        <v>934</v>
      </c>
      <c r="E860" s="91">
        <v>489.95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row>
    <row r="861" ht="15.75" customHeight="1">
      <c r="A861" s="120">
        <v>45441.0</v>
      </c>
      <c r="B861" s="130" t="s">
        <v>935</v>
      </c>
      <c r="C861" s="111"/>
      <c r="D861" s="52" t="s">
        <v>936</v>
      </c>
      <c r="E861" s="91">
        <v>10.05</v>
      </c>
      <c r="F861" s="107"/>
      <c r="G861" s="107"/>
      <c r="H861" s="107"/>
      <c r="I861" s="107"/>
      <c r="J861" s="107"/>
      <c r="K861" s="107"/>
      <c r="L861" s="107"/>
      <c r="M861" s="107"/>
      <c r="N861" s="107"/>
      <c r="O861" s="107"/>
      <c r="P861" s="107"/>
      <c r="Q861" s="107"/>
      <c r="R861" s="107"/>
      <c r="S861" s="107"/>
      <c r="T861" s="107"/>
      <c r="U861" s="107"/>
      <c r="V861" s="107"/>
      <c r="W861" s="107"/>
      <c r="X861" s="107"/>
      <c r="Y861" s="107"/>
      <c r="Z861" s="107"/>
      <c r="AA861" s="107"/>
      <c r="AB861" s="107"/>
      <c r="AC861" s="107"/>
      <c r="AD861" s="107"/>
      <c r="AE861" s="107"/>
      <c r="AF861" s="107"/>
      <c r="AG861" s="107"/>
      <c r="AH861" s="107"/>
      <c r="AI861" s="107"/>
      <c r="AJ861" s="107"/>
      <c r="AK861" s="107"/>
      <c r="AL861" s="107"/>
      <c r="AM861" s="107"/>
      <c r="AN861" s="107"/>
      <c r="AO861" s="107"/>
      <c r="AP861" s="107"/>
      <c r="AQ861" s="107"/>
      <c r="AR861" s="107"/>
      <c r="AS861" s="107"/>
      <c r="AT861" s="107"/>
      <c r="AU861" s="107"/>
      <c r="AV861" s="107"/>
      <c r="AW861" s="107"/>
      <c r="AX861" s="107"/>
      <c r="AY861" s="107"/>
      <c r="AZ861" s="107"/>
      <c r="BA861" s="107"/>
      <c r="BB861" s="107"/>
      <c r="BC861" s="107"/>
      <c r="BD861" s="107"/>
      <c r="BE861" s="107"/>
      <c r="BF861" s="107"/>
    </row>
    <row r="862" ht="15.75" customHeight="1">
      <c r="A862" s="120">
        <v>45443.0</v>
      </c>
      <c r="B862" s="130" t="s">
        <v>288</v>
      </c>
      <c r="C862" s="74" t="s">
        <v>289</v>
      </c>
      <c r="D862" s="52" t="s">
        <v>937</v>
      </c>
      <c r="E862" s="91">
        <v>1936.42</v>
      </c>
      <c r="F862" s="107"/>
      <c r="G862" s="107"/>
      <c r="H862" s="107"/>
      <c r="I862" s="107"/>
      <c r="J862" s="107"/>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c r="AY862" s="107"/>
      <c r="AZ862" s="107"/>
      <c r="BA862" s="107"/>
      <c r="BB862" s="107"/>
      <c r="BC862" s="107"/>
      <c r="BD862" s="107"/>
      <c r="BE862" s="107"/>
      <c r="BF862" s="107"/>
    </row>
    <row r="863" ht="15.75" customHeight="1">
      <c r="A863" s="120">
        <v>45448.0</v>
      </c>
      <c r="B863" s="130" t="s">
        <v>935</v>
      </c>
      <c r="C863" s="111"/>
      <c r="D863" s="52" t="s">
        <v>938</v>
      </c>
      <c r="E863" s="91">
        <v>39.72</v>
      </c>
      <c r="F863" s="107"/>
      <c r="G863" s="107"/>
      <c r="H863" s="107"/>
      <c r="I863" s="107"/>
      <c r="J863" s="107"/>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c r="AG863" s="107"/>
      <c r="AH863" s="107"/>
      <c r="AI863" s="107"/>
      <c r="AJ863" s="107"/>
      <c r="AK863" s="107"/>
      <c r="AL863" s="107"/>
      <c r="AM863" s="107"/>
      <c r="AN863" s="107"/>
      <c r="AO863" s="107"/>
      <c r="AP863" s="107"/>
      <c r="AQ863" s="107"/>
      <c r="AR863" s="107"/>
      <c r="AS863" s="107"/>
      <c r="AT863" s="107"/>
      <c r="AU863" s="107"/>
      <c r="AV863" s="107"/>
      <c r="AW863" s="107"/>
      <c r="AX863" s="107"/>
      <c r="AY863" s="107"/>
      <c r="AZ863" s="107"/>
      <c r="BA863" s="107"/>
      <c r="BB863" s="107"/>
      <c r="BC863" s="107"/>
      <c r="BD863" s="107"/>
      <c r="BE863" s="107"/>
      <c r="BF863" s="107"/>
    </row>
    <row r="864" ht="15.75" customHeight="1">
      <c r="A864" s="120">
        <v>45448.0</v>
      </c>
      <c r="B864" s="130" t="s">
        <v>939</v>
      </c>
      <c r="C864" s="74" t="s">
        <v>940</v>
      </c>
      <c r="D864" s="52" t="s">
        <v>941</v>
      </c>
      <c r="E864" s="91">
        <v>242.9</v>
      </c>
      <c r="F864" s="107"/>
      <c r="G864" s="107"/>
      <c r="H864" s="107"/>
      <c r="I864" s="107"/>
      <c r="J864" s="107"/>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7"/>
      <c r="AI864" s="107"/>
      <c r="AJ864" s="107"/>
      <c r="AK864" s="107"/>
      <c r="AL864" s="107"/>
      <c r="AM864" s="107"/>
      <c r="AN864" s="107"/>
      <c r="AO864" s="107"/>
      <c r="AP864" s="107"/>
      <c r="AQ864" s="107"/>
      <c r="AR864" s="107"/>
      <c r="AS864" s="107"/>
      <c r="AT864" s="107"/>
      <c r="AU864" s="107"/>
      <c r="AV864" s="107"/>
      <c r="AW864" s="107"/>
      <c r="AX864" s="107"/>
      <c r="AY864" s="107"/>
      <c r="AZ864" s="107"/>
      <c r="BA864" s="107"/>
      <c r="BB864" s="107"/>
      <c r="BC864" s="107"/>
      <c r="BD864" s="107"/>
      <c r="BE864" s="107"/>
      <c r="BF864" s="107"/>
    </row>
    <row r="865" ht="15.75" customHeight="1">
      <c r="A865" s="120">
        <v>45449.0</v>
      </c>
      <c r="B865" s="130" t="s">
        <v>935</v>
      </c>
      <c r="C865" s="111"/>
      <c r="D865" s="52" t="s">
        <v>942</v>
      </c>
      <c r="E865" s="91">
        <v>7.1</v>
      </c>
      <c r="F865" s="107"/>
      <c r="G865" s="107"/>
      <c r="H865" s="107"/>
      <c r="I865" s="107"/>
      <c r="J865" s="107"/>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7"/>
      <c r="AI865" s="107"/>
      <c r="AJ865" s="107"/>
      <c r="AK865" s="107"/>
      <c r="AL865" s="107"/>
      <c r="AM865" s="107"/>
      <c r="AN865" s="107"/>
      <c r="AO865" s="107"/>
      <c r="AP865" s="107"/>
      <c r="AQ865" s="107"/>
      <c r="AR865" s="107"/>
      <c r="AS865" s="107"/>
      <c r="AT865" s="107"/>
      <c r="AU865" s="107"/>
      <c r="AV865" s="107"/>
      <c r="AW865" s="107"/>
      <c r="AX865" s="107"/>
      <c r="AY865" s="107"/>
      <c r="AZ865" s="107"/>
      <c r="BA865" s="107"/>
      <c r="BB865" s="107"/>
      <c r="BC865" s="107"/>
      <c r="BD865" s="107"/>
      <c r="BE865" s="107"/>
      <c r="BF865" s="107"/>
    </row>
    <row r="866" ht="15.75" customHeight="1">
      <c r="A866" s="120">
        <v>45463.0</v>
      </c>
      <c r="B866" s="130" t="s">
        <v>943</v>
      </c>
      <c r="C866" s="74" t="s">
        <v>884</v>
      </c>
      <c r="D866" s="52" t="s">
        <v>944</v>
      </c>
      <c r="E866" s="91">
        <v>2375.0</v>
      </c>
      <c r="F866" s="107"/>
      <c r="G866" s="107"/>
      <c r="H866" s="107"/>
      <c r="I866" s="107"/>
      <c r="J866" s="107"/>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c r="AJ866" s="107"/>
      <c r="AK866" s="107"/>
      <c r="AL866" s="107"/>
      <c r="AM866" s="107"/>
      <c r="AN866" s="107"/>
      <c r="AO866" s="107"/>
      <c r="AP866" s="107"/>
      <c r="AQ866" s="107"/>
      <c r="AR866" s="107"/>
      <c r="AS866" s="107"/>
      <c r="AT866" s="107"/>
      <c r="AU866" s="107"/>
      <c r="AV866" s="107"/>
      <c r="AW866" s="107"/>
      <c r="AX866" s="107"/>
      <c r="AY866" s="107"/>
      <c r="AZ866" s="107"/>
      <c r="BA866" s="107"/>
      <c r="BB866" s="107"/>
      <c r="BC866" s="107"/>
      <c r="BD866" s="107"/>
      <c r="BE866" s="107"/>
      <c r="BF866" s="107"/>
    </row>
    <row r="867" ht="15.75" customHeight="1">
      <c r="A867" s="120">
        <v>45464.0</v>
      </c>
      <c r="B867" s="130" t="s">
        <v>935</v>
      </c>
      <c r="C867" s="111"/>
      <c r="D867" s="52" t="s">
        <v>945</v>
      </c>
      <c r="E867" s="91">
        <v>125.0</v>
      </c>
      <c r="F867" s="107"/>
      <c r="G867" s="107"/>
      <c r="H867" s="107"/>
      <c r="I867" s="107"/>
      <c r="J867" s="107"/>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c r="AG867" s="107"/>
      <c r="AH867" s="107"/>
      <c r="AI867" s="107"/>
      <c r="AJ867" s="107"/>
      <c r="AK867" s="107"/>
      <c r="AL867" s="107"/>
      <c r="AM867" s="107"/>
      <c r="AN867" s="107"/>
      <c r="AO867" s="107"/>
      <c r="AP867" s="107"/>
      <c r="AQ867" s="107"/>
      <c r="AR867" s="107"/>
      <c r="AS867" s="107"/>
      <c r="AT867" s="107"/>
      <c r="AU867" s="107"/>
      <c r="AV867" s="107"/>
      <c r="AW867" s="107"/>
      <c r="AX867" s="107"/>
      <c r="AY867" s="107"/>
      <c r="AZ867" s="107"/>
      <c r="BA867" s="107"/>
      <c r="BB867" s="107"/>
      <c r="BC867" s="107"/>
      <c r="BD867" s="107"/>
      <c r="BE867" s="107"/>
      <c r="BF867" s="107"/>
    </row>
    <row r="868" ht="15.75" customHeight="1">
      <c r="A868" s="120">
        <v>45470.0</v>
      </c>
      <c r="B868" s="130" t="s">
        <v>946</v>
      </c>
      <c r="C868" s="74" t="s">
        <v>852</v>
      </c>
      <c r="D868" s="52" t="s">
        <v>947</v>
      </c>
      <c r="E868" s="91">
        <v>142.5</v>
      </c>
      <c r="F868" s="107"/>
      <c r="G868" s="107"/>
      <c r="H868" s="107"/>
      <c r="I868" s="107"/>
      <c r="J868" s="107"/>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c r="AJ868" s="107"/>
      <c r="AK868" s="107"/>
      <c r="AL868" s="107"/>
      <c r="AM868" s="107"/>
      <c r="AN868" s="107"/>
      <c r="AO868" s="107"/>
      <c r="AP868" s="107"/>
      <c r="AQ868" s="107"/>
      <c r="AR868" s="107"/>
      <c r="AS868" s="107"/>
      <c r="AT868" s="107"/>
      <c r="AU868" s="107"/>
      <c r="AV868" s="107"/>
      <c r="AW868" s="107"/>
      <c r="AX868" s="107"/>
      <c r="AY868" s="107"/>
      <c r="AZ868" s="107"/>
      <c r="BA868" s="107"/>
      <c r="BB868" s="107"/>
      <c r="BC868" s="107"/>
      <c r="BD868" s="107"/>
      <c r="BE868" s="107"/>
      <c r="BF868" s="107"/>
    </row>
    <row r="869" ht="15.75" customHeight="1">
      <c r="A869" s="120">
        <v>45470.0</v>
      </c>
      <c r="B869" s="130" t="s">
        <v>935</v>
      </c>
      <c r="C869" s="111"/>
      <c r="D869" s="52" t="s">
        <v>948</v>
      </c>
      <c r="E869" s="91">
        <v>7.5</v>
      </c>
      <c r="F869" s="107"/>
      <c r="G869" s="107"/>
      <c r="H869" s="107"/>
      <c r="I869" s="107"/>
      <c r="J869" s="107"/>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107"/>
      <c r="AH869" s="107"/>
      <c r="AI869" s="107"/>
      <c r="AJ869" s="107"/>
      <c r="AK869" s="107"/>
      <c r="AL869" s="107"/>
      <c r="AM869" s="107"/>
      <c r="AN869" s="107"/>
      <c r="AO869" s="107"/>
      <c r="AP869" s="107"/>
      <c r="AQ869" s="107"/>
      <c r="AR869" s="107"/>
      <c r="AS869" s="107"/>
      <c r="AT869" s="107"/>
      <c r="AU869" s="107"/>
      <c r="AV869" s="107"/>
      <c r="AW869" s="107"/>
      <c r="AX869" s="107"/>
      <c r="AY869" s="107"/>
      <c r="AZ869" s="107"/>
      <c r="BA869" s="107"/>
      <c r="BB869" s="107"/>
      <c r="BC869" s="107"/>
      <c r="BD869" s="107"/>
      <c r="BE869" s="107"/>
      <c r="BF869" s="107"/>
    </row>
    <row r="870" ht="15.75" customHeight="1">
      <c r="A870" s="120">
        <v>45453.0</v>
      </c>
      <c r="B870" s="130" t="s">
        <v>949</v>
      </c>
      <c r="C870" s="74" t="s">
        <v>950</v>
      </c>
      <c r="D870" s="52" t="s">
        <v>951</v>
      </c>
      <c r="E870" s="91">
        <v>1805.0</v>
      </c>
      <c r="F870" s="107"/>
      <c r="G870" s="107"/>
      <c r="H870" s="107"/>
      <c r="I870" s="107"/>
      <c r="J870" s="107"/>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c r="AY870" s="107"/>
      <c r="AZ870" s="107"/>
      <c r="BA870" s="107"/>
      <c r="BB870" s="107"/>
      <c r="BC870" s="107"/>
      <c r="BD870" s="107"/>
      <c r="BE870" s="107"/>
      <c r="BF870" s="107"/>
    </row>
    <row r="871" ht="15.75" customHeight="1">
      <c r="A871" s="146"/>
      <c r="B871" s="130" t="s">
        <v>935</v>
      </c>
      <c r="C871" s="111"/>
      <c r="D871" s="52" t="s">
        <v>952</v>
      </c>
      <c r="E871" s="91">
        <v>0.0</v>
      </c>
      <c r="F871" s="107"/>
      <c r="G871" s="107"/>
      <c r="H871" s="107"/>
      <c r="I871" s="107"/>
      <c r="J871" s="107"/>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c r="AJ871" s="107"/>
      <c r="AK871" s="107"/>
      <c r="AL871" s="107"/>
      <c r="AM871" s="107"/>
      <c r="AN871" s="107"/>
      <c r="AO871" s="107"/>
      <c r="AP871" s="107"/>
      <c r="AQ871" s="107"/>
      <c r="AR871" s="107"/>
      <c r="AS871" s="107"/>
      <c r="AT871" s="107"/>
      <c r="AU871" s="107"/>
      <c r="AV871" s="107"/>
      <c r="AW871" s="107"/>
      <c r="AX871" s="107"/>
      <c r="AY871" s="107"/>
      <c r="AZ871" s="107"/>
      <c r="BA871" s="107"/>
      <c r="BB871" s="107"/>
      <c r="BC871" s="107"/>
      <c r="BD871" s="107"/>
      <c r="BE871" s="107"/>
      <c r="BF871" s="107"/>
    </row>
    <row r="872" ht="15.75" customHeight="1">
      <c r="A872" s="120">
        <v>45453.0</v>
      </c>
      <c r="B872" s="130" t="s">
        <v>109</v>
      </c>
      <c r="C872" s="74" t="s">
        <v>953</v>
      </c>
      <c r="D872" s="52" t="s">
        <v>954</v>
      </c>
      <c r="E872" s="91">
        <v>30.0</v>
      </c>
      <c r="F872" s="107"/>
      <c r="G872" s="107"/>
      <c r="H872" s="107"/>
      <c r="I872" s="107"/>
      <c r="J872" s="107"/>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c r="AJ872" s="107"/>
      <c r="AK872" s="107"/>
      <c r="AL872" s="107"/>
      <c r="AM872" s="107"/>
      <c r="AN872" s="107"/>
      <c r="AO872" s="107"/>
      <c r="AP872" s="107"/>
      <c r="AQ872" s="107"/>
      <c r="AR872" s="107"/>
      <c r="AS872" s="107"/>
      <c r="AT872" s="107"/>
      <c r="AU872" s="107"/>
      <c r="AV872" s="107"/>
      <c r="AW872" s="107"/>
      <c r="AX872" s="107"/>
      <c r="AY872" s="107"/>
      <c r="AZ872" s="107"/>
      <c r="BA872" s="107"/>
      <c r="BB872" s="107"/>
      <c r="BC872" s="107"/>
      <c r="BD872" s="107"/>
      <c r="BE872" s="107"/>
      <c r="BF872" s="107"/>
    </row>
    <row r="873" ht="15.75" customHeight="1">
      <c r="A873" s="146"/>
      <c r="B873" s="130" t="s">
        <v>935</v>
      </c>
      <c r="C873" s="111"/>
      <c r="D873" s="52" t="s">
        <v>955</v>
      </c>
      <c r="E873" s="91">
        <v>0.0</v>
      </c>
      <c r="F873" s="107"/>
      <c r="G873" s="107"/>
      <c r="H873" s="107"/>
      <c r="I873" s="107"/>
      <c r="J873" s="107"/>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c r="AG873" s="107"/>
      <c r="AH873" s="107"/>
      <c r="AI873" s="107"/>
      <c r="AJ873" s="107"/>
      <c r="AK873" s="107"/>
      <c r="AL873" s="107"/>
      <c r="AM873" s="107"/>
      <c r="AN873" s="107"/>
      <c r="AO873" s="107"/>
      <c r="AP873" s="107"/>
      <c r="AQ873" s="107"/>
      <c r="AR873" s="107"/>
      <c r="AS873" s="107"/>
      <c r="AT873" s="107"/>
      <c r="AU873" s="107"/>
      <c r="AV873" s="107"/>
      <c r="AW873" s="107"/>
      <c r="AX873" s="107"/>
      <c r="AY873" s="107"/>
      <c r="AZ873" s="107"/>
      <c r="BA873" s="107"/>
      <c r="BB873" s="107"/>
      <c r="BC873" s="107"/>
      <c r="BD873" s="107"/>
      <c r="BE873" s="107"/>
      <c r="BF873" s="107"/>
    </row>
    <row r="874" ht="15.75" customHeight="1">
      <c r="A874" s="120">
        <v>45462.0</v>
      </c>
      <c r="B874" s="130" t="s">
        <v>956</v>
      </c>
      <c r="C874" s="74" t="s">
        <v>957</v>
      </c>
      <c r="D874" s="52" t="s">
        <v>958</v>
      </c>
      <c r="E874" s="91">
        <v>350.0</v>
      </c>
      <c r="F874" s="107"/>
      <c r="G874" s="107"/>
      <c r="H874" s="107"/>
      <c r="I874" s="107"/>
      <c r="J874" s="107"/>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c r="AG874" s="107"/>
      <c r="AH874" s="107"/>
      <c r="AI874" s="107"/>
      <c r="AJ874" s="107"/>
      <c r="AK874" s="107"/>
      <c r="AL874" s="107"/>
      <c r="AM874" s="107"/>
      <c r="AN874" s="107"/>
      <c r="AO874" s="107"/>
      <c r="AP874" s="107"/>
      <c r="AQ874" s="107"/>
      <c r="AR874" s="107"/>
      <c r="AS874" s="107"/>
      <c r="AT874" s="107"/>
      <c r="AU874" s="107"/>
      <c r="AV874" s="107"/>
      <c r="AW874" s="107"/>
      <c r="AX874" s="107"/>
      <c r="AY874" s="107"/>
      <c r="AZ874" s="107"/>
      <c r="BA874" s="107"/>
      <c r="BB874" s="107"/>
      <c r="BC874" s="107"/>
      <c r="BD874" s="107"/>
      <c r="BE874" s="107"/>
      <c r="BF874" s="107"/>
    </row>
    <row r="875" ht="15.75" customHeight="1">
      <c r="A875" s="146"/>
      <c r="B875" s="130" t="s">
        <v>935</v>
      </c>
      <c r="C875" s="111"/>
      <c r="D875" s="52" t="s">
        <v>959</v>
      </c>
      <c r="E875" s="91">
        <v>0.0</v>
      </c>
      <c r="F875" s="107"/>
      <c r="G875" s="107"/>
      <c r="H875" s="107"/>
      <c r="I875" s="107"/>
      <c r="J875" s="107"/>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c r="AK875" s="107"/>
      <c r="AL875" s="107"/>
      <c r="AM875" s="107"/>
      <c r="AN875" s="107"/>
      <c r="AO875" s="107"/>
      <c r="AP875" s="107"/>
      <c r="AQ875" s="107"/>
      <c r="AR875" s="107"/>
      <c r="AS875" s="107"/>
      <c r="AT875" s="107"/>
      <c r="AU875" s="107"/>
      <c r="AV875" s="107"/>
      <c r="AW875" s="107"/>
      <c r="AX875" s="107"/>
      <c r="AY875" s="107"/>
      <c r="AZ875" s="107"/>
      <c r="BA875" s="107"/>
      <c r="BB875" s="107"/>
      <c r="BC875" s="107"/>
      <c r="BD875" s="107"/>
      <c r="BE875" s="107"/>
      <c r="BF875" s="107"/>
    </row>
    <row r="876" ht="15.75" customHeight="1">
      <c r="A876" s="120">
        <v>45496.0</v>
      </c>
      <c r="B876" s="130" t="s">
        <v>109</v>
      </c>
      <c r="C876" s="74" t="s">
        <v>953</v>
      </c>
      <c r="D876" s="52" t="s">
        <v>960</v>
      </c>
      <c r="E876" s="91">
        <v>40.0</v>
      </c>
      <c r="F876" s="107"/>
      <c r="G876" s="107"/>
      <c r="H876" s="107"/>
      <c r="I876" s="107"/>
      <c r="J876" s="107"/>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c r="AY876" s="107"/>
      <c r="AZ876" s="107"/>
      <c r="BA876" s="107"/>
      <c r="BB876" s="107"/>
      <c r="BC876" s="107"/>
      <c r="BD876" s="107"/>
      <c r="BE876" s="107"/>
      <c r="BF876" s="107"/>
    </row>
    <row r="877" ht="15.75" customHeight="1">
      <c r="A877" s="146"/>
      <c r="B877" s="130" t="s">
        <v>935</v>
      </c>
      <c r="C877" s="111"/>
      <c r="D877" s="52" t="s">
        <v>959</v>
      </c>
      <c r="E877" s="91">
        <v>0.0</v>
      </c>
      <c r="F877" s="107"/>
      <c r="G877" s="107"/>
      <c r="H877" s="107"/>
      <c r="I877" s="107"/>
      <c r="J877" s="107"/>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c r="AG877" s="107"/>
      <c r="AH877" s="107"/>
      <c r="AI877" s="107"/>
      <c r="AJ877" s="107"/>
      <c r="AK877" s="107"/>
      <c r="AL877" s="107"/>
      <c r="AM877" s="107"/>
      <c r="AN877" s="107"/>
      <c r="AO877" s="107"/>
      <c r="AP877" s="107"/>
      <c r="AQ877" s="107"/>
      <c r="AR877" s="107"/>
      <c r="AS877" s="107"/>
      <c r="AT877" s="107"/>
      <c r="AU877" s="107"/>
      <c r="AV877" s="107"/>
      <c r="AW877" s="107"/>
      <c r="AX877" s="107"/>
      <c r="AY877" s="107"/>
      <c r="AZ877" s="107"/>
      <c r="BA877" s="107"/>
      <c r="BB877" s="107"/>
      <c r="BC877" s="107"/>
      <c r="BD877" s="107"/>
      <c r="BE877" s="107"/>
      <c r="BF877" s="107"/>
    </row>
    <row r="878" ht="15.75" customHeight="1">
      <c r="A878" s="120">
        <v>45499.0</v>
      </c>
      <c r="B878" s="130" t="s">
        <v>949</v>
      </c>
      <c r="C878" s="74" t="s">
        <v>950</v>
      </c>
      <c r="D878" s="52" t="s">
        <v>951</v>
      </c>
      <c r="E878" s="91">
        <v>200.0</v>
      </c>
      <c r="F878" s="107"/>
      <c r="G878" s="107"/>
      <c r="H878" s="107"/>
      <c r="I878" s="107"/>
      <c r="J878" s="107"/>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107"/>
      <c r="AH878" s="107"/>
      <c r="AI878" s="107"/>
      <c r="AJ878" s="107"/>
      <c r="AK878" s="107"/>
      <c r="AL878" s="107"/>
      <c r="AM878" s="107"/>
      <c r="AN878" s="107"/>
      <c r="AO878" s="107"/>
      <c r="AP878" s="107"/>
      <c r="AQ878" s="107"/>
      <c r="AR878" s="107"/>
      <c r="AS878" s="107"/>
      <c r="AT878" s="107"/>
      <c r="AU878" s="107"/>
      <c r="AV878" s="107"/>
      <c r="AW878" s="107"/>
      <c r="AX878" s="107"/>
      <c r="AY878" s="107"/>
      <c r="AZ878" s="107"/>
      <c r="BA878" s="107"/>
      <c r="BB878" s="107"/>
      <c r="BC878" s="107"/>
      <c r="BD878" s="107"/>
      <c r="BE878" s="107"/>
      <c r="BF878" s="107"/>
    </row>
    <row r="879" ht="15.75" customHeight="1">
      <c r="A879" s="146"/>
      <c r="B879" s="130" t="s">
        <v>935</v>
      </c>
      <c r="C879" s="111"/>
      <c r="D879" s="52" t="s">
        <v>961</v>
      </c>
      <c r="E879" s="91">
        <v>0.0</v>
      </c>
      <c r="F879" s="107"/>
      <c r="G879" s="107"/>
      <c r="H879" s="107"/>
      <c r="I879" s="107"/>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AN879" s="107"/>
      <c r="AO879" s="107"/>
      <c r="AP879" s="107"/>
      <c r="AQ879" s="107"/>
      <c r="AR879" s="107"/>
      <c r="AS879" s="107"/>
      <c r="AT879" s="107"/>
      <c r="AU879" s="107"/>
      <c r="AV879" s="107"/>
      <c r="AW879" s="107"/>
      <c r="AX879" s="107"/>
      <c r="AY879" s="107"/>
      <c r="AZ879" s="107"/>
      <c r="BA879" s="107"/>
      <c r="BB879" s="107"/>
      <c r="BC879" s="107"/>
      <c r="BD879" s="107"/>
      <c r="BE879" s="107"/>
      <c r="BF879" s="107"/>
    </row>
    <row r="880" ht="15.75" customHeight="1">
      <c r="A880" s="87" t="s">
        <v>20</v>
      </c>
      <c r="B880" s="88"/>
      <c r="C880" s="89"/>
      <c r="D880" s="90"/>
      <c r="E880" s="47">
        <f>SUM(E860:E879)</f>
        <v>7801.14</v>
      </c>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row>
    <row r="881" ht="15.75" customHeight="1">
      <c r="A881" s="79"/>
      <c r="B881" s="80"/>
      <c r="C881" s="81"/>
      <c r="D881" s="80"/>
      <c r="E881" s="82"/>
      <c r="F881" s="107"/>
      <c r="G881" s="107"/>
      <c r="H881" s="107"/>
      <c r="I881" s="107"/>
      <c r="J881" s="107"/>
      <c r="K881" s="107"/>
      <c r="L881" s="107"/>
      <c r="M881" s="107"/>
      <c r="N881" s="107"/>
      <c r="O881" s="107"/>
      <c r="P881" s="107"/>
      <c r="Q881" s="107"/>
      <c r="R881" s="107"/>
      <c r="S881" s="107"/>
      <c r="T881" s="107"/>
      <c r="U881" s="107"/>
      <c r="V881" s="107"/>
      <c r="W881" s="107"/>
      <c r="X881" s="107"/>
      <c r="Y881" s="107"/>
      <c r="Z881" s="107"/>
      <c r="AA881" s="107"/>
      <c r="AB881" s="107"/>
      <c r="AC881" s="107"/>
      <c r="AD881" s="107"/>
      <c r="AE881" s="107"/>
      <c r="AF881" s="107"/>
      <c r="AG881" s="107"/>
      <c r="AH881" s="107"/>
      <c r="AI881" s="107"/>
      <c r="AJ881" s="107"/>
      <c r="AK881" s="107"/>
      <c r="AL881" s="107"/>
      <c r="AM881" s="107"/>
      <c r="AN881" s="107"/>
      <c r="AO881" s="107"/>
      <c r="AP881" s="107"/>
      <c r="AQ881" s="107"/>
      <c r="AR881" s="107"/>
      <c r="AS881" s="107"/>
      <c r="AT881" s="107"/>
      <c r="AU881" s="107"/>
      <c r="AV881" s="107"/>
      <c r="AW881" s="107"/>
      <c r="AX881" s="107"/>
      <c r="AY881" s="107"/>
      <c r="AZ881" s="107"/>
      <c r="BA881" s="107"/>
      <c r="BB881" s="107"/>
      <c r="BC881" s="107"/>
      <c r="BD881" s="107"/>
      <c r="BE881" s="107"/>
      <c r="BF881" s="107"/>
    </row>
    <row r="882" ht="15.75" customHeight="1">
      <c r="A882" s="10" t="s">
        <v>74</v>
      </c>
      <c r="B882" s="11"/>
      <c r="C882" s="11"/>
      <c r="D882" s="11"/>
      <c r="E882" s="12"/>
      <c r="F882" s="49"/>
      <c r="G882" s="49"/>
      <c r="H882" s="49"/>
      <c r="I882" s="49"/>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row>
    <row r="883" ht="15.75" customHeight="1">
      <c r="A883" s="61" t="s">
        <v>1265</v>
      </c>
      <c r="B883" s="39"/>
      <c r="C883" s="39"/>
      <c r="D883" s="39"/>
      <c r="E883" s="40"/>
      <c r="F883" s="49"/>
      <c r="G883" s="49"/>
      <c r="H883" s="49"/>
      <c r="I883" s="49"/>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row>
    <row r="884" ht="15.75" customHeight="1">
      <c r="A884" s="14" t="s">
        <v>963</v>
      </c>
      <c r="B884" s="15"/>
      <c r="C884" s="16" t="s">
        <v>964</v>
      </c>
      <c r="D884" s="17" t="s">
        <v>965</v>
      </c>
      <c r="E884" s="18" t="s">
        <v>7</v>
      </c>
      <c r="F884" s="49"/>
      <c r="G884" s="49"/>
      <c r="H884" s="49"/>
      <c r="I884" s="49"/>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row>
    <row r="885" ht="15.75" customHeight="1">
      <c r="A885" s="20" t="s">
        <v>8</v>
      </c>
      <c r="B885" s="104" t="s">
        <v>9</v>
      </c>
      <c r="C885" s="105"/>
      <c r="D885" s="20" t="s">
        <v>10</v>
      </c>
      <c r="E885" s="22" t="s">
        <v>11</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row>
    <row r="886" ht="15.75" customHeight="1">
      <c r="A886" s="24"/>
      <c r="B886" s="25" t="s">
        <v>12</v>
      </c>
      <c r="C886" s="26" t="s">
        <v>13</v>
      </c>
      <c r="D886" s="24"/>
      <c r="E886" s="24"/>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row>
    <row r="887" ht="15.75" customHeight="1">
      <c r="A887" s="101">
        <v>45450.0</v>
      </c>
      <c r="B887" s="52" t="s">
        <v>966</v>
      </c>
      <c r="C887" s="74" t="s">
        <v>967</v>
      </c>
      <c r="D887" s="130" t="s">
        <v>968</v>
      </c>
      <c r="E887" s="91">
        <v>1134.0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row>
    <row r="888" ht="15.75" customHeight="1">
      <c r="A888" s="87" t="s">
        <v>20</v>
      </c>
      <c r="B888" s="88"/>
      <c r="C888" s="89"/>
      <c r="D888" s="90"/>
      <c r="E888" s="47">
        <f>SUM(E887)</f>
        <v>1134</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row>
    <row r="889" ht="15.75" customHeight="1">
      <c r="A889" s="79"/>
      <c r="B889" s="80"/>
      <c r="C889" s="81"/>
      <c r="D889" s="80"/>
      <c r="E889" s="82"/>
      <c r="F889" s="107"/>
      <c r="G889" s="107"/>
      <c r="H889" s="107"/>
      <c r="I889" s="107"/>
      <c r="J889" s="107"/>
      <c r="K889" s="107"/>
      <c r="L889" s="107"/>
      <c r="M889" s="107"/>
      <c r="N889" s="107"/>
      <c r="O889" s="107"/>
      <c r="P889" s="107"/>
      <c r="Q889" s="107"/>
      <c r="R889" s="107"/>
      <c r="S889" s="107"/>
      <c r="T889" s="107"/>
      <c r="U889" s="107"/>
      <c r="V889" s="107"/>
      <c r="W889" s="107"/>
      <c r="X889" s="107"/>
      <c r="Y889" s="107"/>
      <c r="Z889" s="107"/>
      <c r="AA889" s="107"/>
      <c r="AB889" s="107"/>
      <c r="AC889" s="107"/>
      <c r="AD889" s="107"/>
      <c r="AE889" s="107"/>
      <c r="AF889" s="107"/>
      <c r="AG889" s="107"/>
      <c r="AH889" s="107"/>
      <c r="AI889" s="107"/>
      <c r="AJ889" s="107"/>
      <c r="AK889" s="107"/>
      <c r="AL889" s="107"/>
      <c r="AM889" s="107"/>
      <c r="AN889" s="107"/>
      <c r="AO889" s="107"/>
      <c r="AP889" s="107"/>
      <c r="AQ889" s="107"/>
      <c r="AR889" s="107"/>
      <c r="AS889" s="107"/>
      <c r="AT889" s="107"/>
      <c r="AU889" s="107"/>
      <c r="AV889" s="107"/>
      <c r="AW889" s="107"/>
      <c r="AX889" s="107"/>
      <c r="AY889" s="107"/>
      <c r="AZ889" s="107"/>
      <c r="BA889" s="107"/>
      <c r="BB889" s="107"/>
      <c r="BC889" s="107"/>
      <c r="BD889" s="107"/>
      <c r="BE889" s="107"/>
      <c r="BF889" s="107"/>
    </row>
    <row r="890" ht="15.75" customHeight="1">
      <c r="A890" s="10" t="s">
        <v>74</v>
      </c>
      <c r="B890" s="11"/>
      <c r="C890" s="11"/>
      <c r="D890" s="11"/>
      <c r="E890" s="12"/>
      <c r="F890" s="49"/>
      <c r="G890" s="49"/>
      <c r="H890" s="49"/>
      <c r="I890" s="49"/>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row>
    <row r="891" ht="15.75" customHeight="1">
      <c r="A891" s="61" t="s">
        <v>969</v>
      </c>
      <c r="B891" s="39"/>
      <c r="C891" s="39"/>
      <c r="D891" s="39"/>
      <c r="E891" s="40"/>
      <c r="F891" s="49"/>
      <c r="G891" s="49"/>
      <c r="H891" s="49"/>
      <c r="I891" s="49"/>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row>
    <row r="892" ht="15.75" customHeight="1">
      <c r="A892" s="14" t="s">
        <v>970</v>
      </c>
      <c r="B892" s="15"/>
      <c r="C892" s="16" t="s">
        <v>971</v>
      </c>
      <c r="D892" s="17" t="s">
        <v>972</v>
      </c>
      <c r="E892" s="18" t="s">
        <v>7</v>
      </c>
      <c r="F892" s="49"/>
      <c r="G892" s="49"/>
      <c r="H892" s="49"/>
      <c r="I892" s="49"/>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row>
    <row r="893" ht="15.75" customHeight="1">
      <c r="A893" s="20" t="s">
        <v>8</v>
      </c>
      <c r="B893" s="104" t="s">
        <v>9</v>
      </c>
      <c r="C893" s="105"/>
      <c r="D893" s="20" t="s">
        <v>10</v>
      </c>
      <c r="E893" s="22" t="s">
        <v>11</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row>
    <row r="894" ht="15.75" customHeight="1">
      <c r="A894" s="24"/>
      <c r="B894" s="25" t="s">
        <v>12</v>
      </c>
      <c r="C894" s="26" t="s">
        <v>13</v>
      </c>
      <c r="D894" s="24"/>
      <c r="E894" s="24"/>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row>
    <row r="895" ht="15.75" customHeight="1">
      <c r="A895" s="101">
        <v>45446.0</v>
      </c>
      <c r="B895" s="52" t="s">
        <v>973</v>
      </c>
      <c r="C895" s="74" t="s">
        <v>736</v>
      </c>
      <c r="D895" s="52" t="s">
        <v>974</v>
      </c>
      <c r="E895" s="91">
        <v>3040.0</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row>
    <row r="896" ht="15.75" customHeight="1">
      <c r="A896" s="101">
        <v>45454.0</v>
      </c>
      <c r="B896" s="52" t="s">
        <v>738</v>
      </c>
      <c r="C896" s="74"/>
      <c r="D896" s="52" t="s">
        <v>975</v>
      </c>
      <c r="E896" s="91">
        <v>160.0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row>
    <row r="897" ht="15.75" customHeight="1">
      <c r="A897" s="101">
        <v>45449.0</v>
      </c>
      <c r="B897" s="52" t="s">
        <v>976</v>
      </c>
      <c r="C897" s="74" t="s">
        <v>977</v>
      </c>
      <c r="D897" s="52" t="s">
        <v>978</v>
      </c>
      <c r="E897" s="91">
        <v>213.75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row>
    <row r="898" ht="15.75" customHeight="1">
      <c r="A898" s="101">
        <v>45454.0</v>
      </c>
      <c r="B898" s="52" t="s">
        <v>738</v>
      </c>
      <c r="C898" s="74"/>
      <c r="D898" s="52" t="s">
        <v>979</v>
      </c>
      <c r="E898" s="91">
        <v>11.25</v>
      </c>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row>
    <row r="899" ht="15.75" customHeight="1">
      <c r="A899" s="27">
        <v>45453.0</v>
      </c>
      <c r="B899" s="52" t="s">
        <v>980</v>
      </c>
      <c r="C899" s="74" t="s">
        <v>521</v>
      </c>
      <c r="D899" s="52" t="s">
        <v>981</v>
      </c>
      <c r="E899" s="91">
        <v>4881.5</v>
      </c>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row>
    <row r="900" ht="15.75" customHeight="1">
      <c r="A900" s="101">
        <v>45454.0</v>
      </c>
      <c r="B900" s="52" t="s">
        <v>738</v>
      </c>
      <c r="C900" s="159"/>
      <c r="D900" s="52" t="s">
        <v>982</v>
      </c>
      <c r="E900" s="91">
        <v>118.5</v>
      </c>
      <c r="F900" s="107"/>
      <c r="G900" s="107"/>
      <c r="H900" s="107"/>
      <c r="I900" s="107"/>
      <c r="J900" s="107"/>
      <c r="K900" s="107"/>
      <c r="L900" s="107"/>
      <c r="M900" s="107"/>
      <c r="N900" s="107"/>
      <c r="O900" s="107"/>
      <c r="P900" s="107"/>
      <c r="Q900" s="107"/>
      <c r="R900" s="107"/>
      <c r="S900" s="107"/>
      <c r="T900" s="107"/>
      <c r="U900" s="107"/>
      <c r="V900" s="107"/>
      <c r="W900" s="107"/>
      <c r="X900" s="107"/>
      <c r="Y900" s="107"/>
      <c r="Z900" s="107"/>
      <c r="AA900" s="107"/>
      <c r="AB900" s="107"/>
      <c r="AC900" s="107"/>
      <c r="AD900" s="107"/>
      <c r="AE900" s="107"/>
      <c r="AF900" s="107"/>
      <c r="AG900" s="107"/>
      <c r="AH900" s="107"/>
      <c r="AI900" s="107"/>
      <c r="AJ900" s="107"/>
      <c r="AK900" s="107"/>
      <c r="AL900" s="107"/>
      <c r="AM900" s="107"/>
      <c r="AN900" s="107"/>
      <c r="AO900" s="107"/>
      <c r="AP900" s="107"/>
      <c r="AQ900" s="107"/>
      <c r="AR900" s="107"/>
      <c r="AS900" s="107"/>
      <c r="AT900" s="107"/>
      <c r="AU900" s="107"/>
      <c r="AV900" s="107"/>
      <c r="AW900" s="107"/>
      <c r="AX900" s="107"/>
      <c r="AY900" s="107"/>
      <c r="AZ900" s="107"/>
      <c r="BA900" s="107"/>
      <c r="BB900" s="107"/>
      <c r="BC900" s="107"/>
      <c r="BD900" s="107"/>
      <c r="BE900" s="107"/>
      <c r="BF900" s="107"/>
    </row>
    <row r="901" ht="15.75" customHeight="1">
      <c r="A901" s="101">
        <v>45478.0</v>
      </c>
      <c r="B901" s="52" t="s">
        <v>983</v>
      </c>
      <c r="C901" s="74" t="s">
        <v>984</v>
      </c>
      <c r="D901" s="52" t="s">
        <v>985</v>
      </c>
      <c r="E901" s="91">
        <v>272.47</v>
      </c>
      <c r="F901" s="107"/>
      <c r="G901" s="107"/>
      <c r="H901" s="107"/>
      <c r="I901" s="107"/>
      <c r="J901" s="107"/>
      <c r="K901" s="107"/>
      <c r="L901" s="107"/>
      <c r="M901" s="107"/>
      <c r="N901" s="107"/>
      <c r="O901" s="107"/>
      <c r="P901" s="107"/>
      <c r="Q901" s="107"/>
      <c r="R901" s="107"/>
      <c r="S901" s="107"/>
      <c r="T901" s="107"/>
      <c r="U901" s="107"/>
      <c r="V901" s="107"/>
      <c r="W901" s="107"/>
      <c r="X901" s="107"/>
      <c r="Y901" s="107"/>
      <c r="Z901" s="107"/>
      <c r="AA901" s="107"/>
      <c r="AB901" s="107"/>
      <c r="AC901" s="107"/>
      <c r="AD901" s="107"/>
      <c r="AE901" s="107"/>
      <c r="AF901" s="107"/>
      <c r="AG901" s="107"/>
      <c r="AH901" s="107"/>
      <c r="AI901" s="107"/>
      <c r="AJ901" s="107"/>
      <c r="AK901" s="107"/>
      <c r="AL901" s="107"/>
      <c r="AM901" s="107"/>
      <c r="AN901" s="107"/>
      <c r="AO901" s="107"/>
      <c r="AP901" s="107"/>
      <c r="AQ901" s="107"/>
      <c r="AR901" s="107"/>
      <c r="AS901" s="107"/>
      <c r="AT901" s="107"/>
      <c r="AU901" s="107"/>
      <c r="AV901" s="107"/>
      <c r="AW901" s="107"/>
      <c r="AX901" s="107"/>
      <c r="AY901" s="107"/>
      <c r="AZ901" s="107"/>
      <c r="BA901" s="107"/>
      <c r="BB901" s="107"/>
      <c r="BC901" s="107"/>
      <c r="BD901" s="107"/>
      <c r="BE901" s="107"/>
      <c r="BF901" s="107"/>
    </row>
    <row r="902" ht="15.75" customHeight="1">
      <c r="A902" s="101">
        <v>45482.0</v>
      </c>
      <c r="B902" s="52" t="s">
        <v>738</v>
      </c>
      <c r="C902" s="159"/>
      <c r="D902" s="52" t="s">
        <v>986</v>
      </c>
      <c r="E902" s="91">
        <v>7.53</v>
      </c>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row>
    <row r="903" ht="15.75" customHeight="1">
      <c r="A903" s="87" t="s">
        <v>20</v>
      </c>
      <c r="B903" s="88"/>
      <c r="C903" s="89"/>
      <c r="D903" s="90"/>
      <c r="E903" s="47">
        <f>SUM(E895:E902)</f>
        <v>8705</v>
      </c>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row>
    <row r="904" ht="15.75" customHeight="1">
      <c r="A904" s="79"/>
      <c r="B904" s="80"/>
      <c r="C904" s="81"/>
      <c r="D904" s="80"/>
      <c r="E904" s="82"/>
      <c r="F904" s="107"/>
      <c r="G904" s="107"/>
      <c r="H904" s="107"/>
      <c r="I904" s="107"/>
      <c r="J904" s="107"/>
      <c r="K904" s="107"/>
      <c r="L904" s="107"/>
      <c r="M904" s="107"/>
      <c r="N904" s="107"/>
      <c r="O904" s="107"/>
      <c r="P904" s="107"/>
      <c r="Q904" s="107"/>
      <c r="R904" s="107"/>
      <c r="S904" s="107"/>
      <c r="T904" s="107"/>
      <c r="U904" s="107"/>
      <c r="V904" s="107"/>
      <c r="W904" s="107"/>
      <c r="X904" s="107"/>
      <c r="Y904" s="107"/>
      <c r="Z904" s="107"/>
      <c r="AA904" s="107"/>
      <c r="AB904" s="107"/>
      <c r="AC904" s="107"/>
      <c r="AD904" s="107"/>
      <c r="AE904" s="107"/>
      <c r="AF904" s="107"/>
      <c r="AG904" s="107"/>
      <c r="AH904" s="107"/>
      <c r="AI904" s="107"/>
      <c r="AJ904" s="107"/>
      <c r="AK904" s="107"/>
      <c r="AL904" s="107"/>
      <c r="AM904" s="107"/>
      <c r="AN904" s="107"/>
      <c r="AO904" s="107"/>
      <c r="AP904" s="107"/>
      <c r="AQ904" s="107"/>
      <c r="AR904" s="107"/>
      <c r="AS904" s="107"/>
      <c r="AT904" s="107"/>
      <c r="AU904" s="107"/>
      <c r="AV904" s="107"/>
      <c r="AW904" s="107"/>
      <c r="AX904" s="107"/>
      <c r="AY904" s="107"/>
      <c r="AZ904" s="107"/>
      <c r="BA904" s="107"/>
      <c r="BB904" s="107"/>
      <c r="BC904" s="107"/>
      <c r="BD904" s="107"/>
      <c r="BE904" s="107"/>
      <c r="BF904" s="107"/>
    </row>
    <row r="905" ht="15.75" customHeight="1">
      <c r="A905" s="10" t="s">
        <v>74</v>
      </c>
      <c r="B905" s="11"/>
      <c r="C905" s="11"/>
      <c r="D905" s="11"/>
      <c r="E905" s="12"/>
      <c r="F905" s="49"/>
      <c r="G905" s="49"/>
      <c r="H905" s="49"/>
      <c r="I905" s="49"/>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row>
    <row r="906" ht="15.75" customHeight="1">
      <c r="A906" s="61" t="s">
        <v>987</v>
      </c>
      <c r="B906" s="39"/>
      <c r="C906" s="39"/>
      <c r="D906" s="39"/>
      <c r="E906" s="40"/>
      <c r="F906" s="49"/>
      <c r="G906" s="49"/>
      <c r="H906" s="49"/>
      <c r="I906" s="49"/>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row>
    <row r="907" ht="15.75" customHeight="1">
      <c r="A907" s="14" t="s">
        <v>988</v>
      </c>
      <c r="B907" s="15"/>
      <c r="C907" s="16" t="s">
        <v>989</v>
      </c>
      <c r="D907" s="17" t="s">
        <v>990</v>
      </c>
      <c r="E907" s="18" t="s">
        <v>7</v>
      </c>
      <c r="F907" s="49"/>
      <c r="G907" s="49"/>
      <c r="H907" s="49"/>
      <c r="I907" s="49"/>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row>
    <row r="908" ht="15.75" customHeight="1">
      <c r="A908" s="20" t="s">
        <v>8</v>
      </c>
      <c r="B908" s="104" t="s">
        <v>9</v>
      </c>
      <c r="C908" s="105"/>
      <c r="D908" s="20" t="s">
        <v>10</v>
      </c>
      <c r="E908" s="22" t="s">
        <v>11</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row>
    <row r="909" ht="15.75" customHeight="1">
      <c r="A909" s="24"/>
      <c r="B909" s="25" t="s">
        <v>12</v>
      </c>
      <c r="C909" s="26" t="s">
        <v>13</v>
      </c>
      <c r="D909" s="24"/>
      <c r="E909" s="24"/>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row>
    <row r="910" ht="15.75" customHeight="1">
      <c r="A910" s="27">
        <v>45441.0</v>
      </c>
      <c r="B910" s="52" t="s">
        <v>991</v>
      </c>
      <c r="C910" s="29" t="s">
        <v>992</v>
      </c>
      <c r="D910" s="52" t="s">
        <v>993</v>
      </c>
      <c r="E910" s="91">
        <v>1095.72</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row>
    <row r="911" ht="15.75" customHeight="1">
      <c r="A911" s="27">
        <v>45454.0</v>
      </c>
      <c r="B911" s="52" t="s">
        <v>738</v>
      </c>
      <c r="C911" s="74"/>
      <c r="D911" s="52" t="s">
        <v>994</v>
      </c>
      <c r="E911" s="91">
        <v>54.28</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row>
    <row r="912" ht="15.75" customHeight="1">
      <c r="A912" s="27">
        <v>45443.0</v>
      </c>
      <c r="B912" s="52" t="s">
        <v>995</v>
      </c>
      <c r="C912" s="29" t="s">
        <v>996</v>
      </c>
      <c r="D912" s="52" t="s">
        <v>997</v>
      </c>
      <c r="E912" s="91">
        <v>2992.5</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row>
    <row r="913" ht="15.75" customHeight="1">
      <c r="A913" s="27">
        <v>45443.0</v>
      </c>
      <c r="B913" s="52" t="s">
        <v>983</v>
      </c>
      <c r="C913" s="29" t="s">
        <v>984</v>
      </c>
      <c r="D913" s="52" t="s">
        <v>998</v>
      </c>
      <c r="E913" s="91">
        <v>2341.53</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row>
    <row r="914" ht="15.75" customHeight="1">
      <c r="A914" s="27">
        <v>45454.0</v>
      </c>
      <c r="B914" s="52" t="s">
        <v>738</v>
      </c>
      <c r="C914" s="74"/>
      <c r="D914" s="52" t="s">
        <v>999</v>
      </c>
      <c r="E914" s="91">
        <v>48.03</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row>
    <row r="915" ht="15.75" customHeight="1">
      <c r="A915" s="27">
        <v>45447.0</v>
      </c>
      <c r="B915" s="52" t="s">
        <v>1000</v>
      </c>
      <c r="C915" s="29" t="s">
        <v>1001</v>
      </c>
      <c r="D915" s="52" t="s">
        <v>1002</v>
      </c>
      <c r="E915" s="91">
        <v>1028.89</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row>
    <row r="916" ht="15.75" customHeight="1">
      <c r="A916" s="27">
        <v>45454.0</v>
      </c>
      <c r="B916" s="52" t="s">
        <v>738</v>
      </c>
      <c r="C916" s="74"/>
      <c r="D916" s="52" t="s">
        <v>1003</v>
      </c>
      <c r="E916" s="91">
        <v>21.11</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row>
    <row r="917" ht="15.75" customHeight="1">
      <c r="A917" s="27">
        <v>45449.0</v>
      </c>
      <c r="B917" s="160" t="s">
        <v>983</v>
      </c>
      <c r="C917" s="161" t="s">
        <v>984</v>
      </c>
      <c r="D917" s="52" t="s">
        <v>1004</v>
      </c>
      <c r="E917" s="91">
        <v>438.93</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row>
    <row r="918" ht="15.75" customHeight="1">
      <c r="A918" s="27">
        <v>45454.0</v>
      </c>
      <c r="B918" s="52" t="s">
        <v>738</v>
      </c>
      <c r="C918" s="74"/>
      <c r="D918" s="52" t="s">
        <v>1005</v>
      </c>
      <c r="E918" s="91">
        <v>11.07</v>
      </c>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row>
    <row r="919" ht="15.75" customHeight="1">
      <c r="A919" s="27">
        <v>45457.0</v>
      </c>
      <c r="B919" s="160" t="s">
        <v>983</v>
      </c>
      <c r="C919" s="161" t="s">
        <v>984</v>
      </c>
      <c r="D919" s="52" t="s">
        <v>1006</v>
      </c>
      <c r="E919" s="91">
        <v>682.78</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row>
    <row r="920" ht="15.75" customHeight="1">
      <c r="A920" s="27">
        <v>45454.0</v>
      </c>
      <c r="B920" s="52" t="s">
        <v>738</v>
      </c>
      <c r="C920" s="74"/>
      <c r="D920" s="52" t="s">
        <v>1005</v>
      </c>
      <c r="E920" s="91">
        <v>17.22</v>
      </c>
      <c r="F920" s="107"/>
      <c r="G920" s="107"/>
      <c r="H920" s="107"/>
      <c r="I920" s="107"/>
      <c r="J920" s="107"/>
      <c r="K920" s="107"/>
      <c r="L920" s="107"/>
      <c r="M920" s="107"/>
      <c r="N920" s="107"/>
      <c r="O920" s="107"/>
      <c r="P920" s="107"/>
      <c r="Q920" s="107"/>
      <c r="R920" s="107"/>
      <c r="S920" s="107"/>
      <c r="T920" s="107"/>
      <c r="U920" s="107"/>
      <c r="V920" s="107"/>
      <c r="W920" s="107"/>
      <c r="X920" s="107"/>
      <c r="Y920" s="107"/>
      <c r="Z920" s="107"/>
      <c r="AA920" s="107"/>
      <c r="AB920" s="107"/>
      <c r="AC920" s="107"/>
      <c r="AD920" s="107"/>
      <c r="AE920" s="107"/>
      <c r="AF920" s="107"/>
      <c r="AG920" s="107"/>
      <c r="AH920" s="107"/>
      <c r="AI920" s="107"/>
      <c r="AJ920" s="107"/>
      <c r="AK920" s="107"/>
      <c r="AL920" s="107"/>
      <c r="AM920" s="107"/>
      <c r="AN920" s="107"/>
      <c r="AO920" s="107"/>
      <c r="AP920" s="107"/>
      <c r="AQ920" s="107"/>
      <c r="AR920" s="107"/>
      <c r="AS920" s="107"/>
      <c r="AT920" s="107"/>
      <c r="AU920" s="107"/>
      <c r="AV920" s="107"/>
      <c r="AW920" s="107"/>
      <c r="AX920" s="107"/>
      <c r="AY920" s="107"/>
      <c r="AZ920" s="107"/>
      <c r="BA920" s="107"/>
      <c r="BB920" s="107"/>
      <c r="BC920" s="107"/>
      <c r="BD920" s="107"/>
      <c r="BE920" s="107"/>
      <c r="BF920" s="107"/>
    </row>
    <row r="921" ht="15.75" customHeight="1">
      <c r="A921" s="87" t="s">
        <v>20</v>
      </c>
      <c r="B921" s="88"/>
      <c r="C921" s="89"/>
      <c r="D921" s="90"/>
      <c r="E921" s="47">
        <f>SUM(E910:E920)</f>
        <v>8732.06</v>
      </c>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row>
    <row r="922" ht="15.75" customHeight="1">
      <c r="A922" s="162"/>
      <c r="B922" s="163"/>
      <c r="C922" s="164"/>
      <c r="D922" s="163"/>
      <c r="E922" s="165"/>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row>
    <row r="923" ht="15.75" customHeight="1">
      <c r="A923" s="10" t="s">
        <v>74</v>
      </c>
      <c r="B923" s="11"/>
      <c r="C923" s="11"/>
      <c r="D923" s="11"/>
      <c r="E923" s="12"/>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row>
    <row r="924" ht="15.75" customHeight="1">
      <c r="A924" s="61" t="s">
        <v>1266</v>
      </c>
      <c r="B924" s="39"/>
      <c r="C924" s="39"/>
      <c r="D924" s="39"/>
      <c r="E924" s="40"/>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row>
    <row r="925" ht="15.75" customHeight="1">
      <c r="A925" s="14" t="s">
        <v>1008</v>
      </c>
      <c r="B925" s="15"/>
      <c r="C925" s="16" t="s">
        <v>1009</v>
      </c>
      <c r="D925" s="17" t="s">
        <v>1010</v>
      </c>
      <c r="E925" s="18" t="s">
        <v>7</v>
      </c>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row>
    <row r="926" ht="15.75" customHeight="1">
      <c r="A926" s="20" t="s">
        <v>8</v>
      </c>
      <c r="B926" s="104" t="s">
        <v>9</v>
      </c>
      <c r="C926" s="105"/>
      <c r="D926" s="20" t="s">
        <v>10</v>
      </c>
      <c r="E926" s="22" t="s">
        <v>11</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row>
    <row r="927" ht="15.75" customHeight="1">
      <c r="A927" s="24"/>
      <c r="B927" s="25" t="s">
        <v>12</v>
      </c>
      <c r="C927" s="26" t="s">
        <v>13</v>
      </c>
      <c r="D927" s="24"/>
      <c r="E927" s="24"/>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row>
    <row r="928" ht="15.75" customHeight="1">
      <c r="A928" s="120">
        <v>45428.0</v>
      </c>
      <c r="B928" s="130" t="s">
        <v>1267</v>
      </c>
      <c r="C928" s="85" t="s">
        <v>1268</v>
      </c>
      <c r="D928" s="130" t="s">
        <v>1269</v>
      </c>
      <c r="E928" s="91">
        <v>4085.0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row>
    <row r="929" ht="15.75" customHeight="1">
      <c r="A929" s="146"/>
      <c r="B929" s="147"/>
      <c r="C929" s="155"/>
      <c r="D929" s="130" t="s">
        <v>1270</v>
      </c>
      <c r="E929" s="91">
        <v>215.0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row>
    <row r="930" ht="15.75" customHeight="1">
      <c r="A930" s="120">
        <v>45428.0</v>
      </c>
      <c r="B930" s="130" t="s">
        <v>1271</v>
      </c>
      <c r="C930" s="85" t="s">
        <v>454</v>
      </c>
      <c r="D930" s="130" t="s">
        <v>1272</v>
      </c>
      <c r="E930" s="91">
        <v>4500.0</v>
      </c>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row>
    <row r="931" ht="15.75" customHeight="1">
      <c r="A931" s="87" t="s">
        <v>20</v>
      </c>
      <c r="B931" s="88"/>
      <c r="C931" s="89"/>
      <c r="D931" s="90"/>
      <c r="E931" s="47">
        <f>SUM(E928:E930)</f>
        <v>8800</v>
      </c>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row>
    <row r="932" ht="15.75" customHeight="1">
      <c r="A932" s="79"/>
      <c r="B932" s="80"/>
      <c r="C932" s="81"/>
      <c r="D932" s="80"/>
      <c r="E932" s="82"/>
      <c r="F932" s="107"/>
      <c r="G932" s="107"/>
      <c r="H932" s="107"/>
      <c r="I932" s="107"/>
      <c r="J932" s="107"/>
      <c r="K932" s="107"/>
      <c r="L932" s="107"/>
      <c r="M932" s="107"/>
      <c r="N932" s="107"/>
      <c r="O932" s="107"/>
      <c r="P932" s="107"/>
      <c r="Q932" s="107"/>
      <c r="R932" s="107"/>
      <c r="S932" s="107"/>
      <c r="T932" s="107"/>
      <c r="U932" s="107"/>
      <c r="V932" s="107"/>
      <c r="W932" s="107"/>
      <c r="X932" s="107"/>
      <c r="Y932" s="107"/>
      <c r="Z932" s="107"/>
      <c r="AA932" s="107"/>
      <c r="AB932" s="107"/>
      <c r="AC932" s="107"/>
      <c r="AD932" s="107"/>
      <c r="AE932" s="107"/>
      <c r="AF932" s="107"/>
      <c r="AG932" s="107"/>
      <c r="AH932" s="107"/>
      <c r="AI932" s="107"/>
      <c r="AJ932" s="107"/>
      <c r="AK932" s="107"/>
      <c r="AL932" s="107"/>
      <c r="AM932" s="107"/>
      <c r="AN932" s="107"/>
      <c r="AO932" s="107"/>
      <c r="AP932" s="107"/>
      <c r="AQ932" s="107"/>
      <c r="AR932" s="107"/>
      <c r="AS932" s="107"/>
      <c r="AT932" s="107"/>
      <c r="AU932" s="107"/>
      <c r="AV932" s="107"/>
      <c r="AW932" s="107"/>
      <c r="AX932" s="107"/>
      <c r="AY932" s="107"/>
      <c r="AZ932" s="107"/>
      <c r="BA932" s="107"/>
      <c r="BB932" s="107"/>
      <c r="BC932" s="107"/>
      <c r="BD932" s="107"/>
      <c r="BE932" s="107"/>
      <c r="BF932" s="107"/>
    </row>
    <row r="933" ht="15.75" customHeight="1">
      <c r="A933" s="10" t="s">
        <v>74</v>
      </c>
      <c r="B933" s="11"/>
      <c r="C933" s="11"/>
      <c r="D933" s="11"/>
      <c r="E933" s="12"/>
      <c r="F933" s="49"/>
      <c r="G933" s="49"/>
      <c r="H933" s="49"/>
      <c r="I933" s="49"/>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row>
    <row r="934" ht="15.75" customHeight="1">
      <c r="A934" s="61" t="s">
        <v>1011</v>
      </c>
      <c r="B934" s="39"/>
      <c r="C934" s="39"/>
      <c r="D934" s="39"/>
      <c r="E934" s="40"/>
      <c r="F934" s="49"/>
      <c r="G934" s="49"/>
      <c r="H934" s="49"/>
      <c r="I934" s="49"/>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row>
    <row r="935" ht="15.75" customHeight="1">
      <c r="A935" s="14" t="s">
        <v>1012</v>
      </c>
      <c r="B935" s="15"/>
      <c r="C935" s="16" t="s">
        <v>1013</v>
      </c>
      <c r="D935" s="17" t="s">
        <v>1014</v>
      </c>
      <c r="E935" s="18" t="s">
        <v>7</v>
      </c>
      <c r="F935" s="49"/>
      <c r="G935" s="49"/>
      <c r="H935" s="49"/>
      <c r="I935" s="49"/>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row>
    <row r="936" ht="15.75" customHeight="1">
      <c r="A936" s="20" t="s">
        <v>8</v>
      </c>
      <c r="B936" s="104" t="s">
        <v>9</v>
      </c>
      <c r="C936" s="105"/>
      <c r="D936" s="20" t="s">
        <v>10</v>
      </c>
      <c r="E936" s="22" t="s">
        <v>11</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row>
    <row r="937" ht="15.75" customHeight="1">
      <c r="A937" s="24"/>
      <c r="B937" s="25" t="s">
        <v>12</v>
      </c>
      <c r="C937" s="26" t="s">
        <v>13</v>
      </c>
      <c r="D937" s="24"/>
      <c r="E937" s="24"/>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row>
    <row r="938" ht="15.75" customHeight="1">
      <c r="A938" s="166">
        <v>45433.0</v>
      </c>
      <c r="B938" s="167" t="s">
        <v>1015</v>
      </c>
      <c r="C938" s="167" t="s">
        <v>1016</v>
      </c>
      <c r="D938" s="167" t="s">
        <v>1017</v>
      </c>
      <c r="E938" s="168">
        <v>5880.0</v>
      </c>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row>
    <row r="939" ht="15.75" customHeight="1">
      <c r="A939" s="166">
        <v>45433.0</v>
      </c>
      <c r="B939" s="166" t="s">
        <v>247</v>
      </c>
      <c r="C939" s="166" t="s">
        <v>154</v>
      </c>
      <c r="D939" s="166" t="s">
        <v>1018</v>
      </c>
      <c r="E939" s="169">
        <v>120.0</v>
      </c>
      <c r="F939" s="107"/>
      <c r="G939" s="107"/>
      <c r="H939" s="107"/>
      <c r="I939" s="107"/>
      <c r="J939" s="107"/>
      <c r="K939" s="107"/>
      <c r="L939" s="107"/>
      <c r="M939" s="107"/>
      <c r="N939" s="107"/>
      <c r="O939" s="107"/>
      <c r="P939" s="107"/>
      <c r="Q939" s="107"/>
      <c r="R939" s="107"/>
      <c r="S939" s="107"/>
      <c r="T939" s="107"/>
      <c r="U939" s="107"/>
      <c r="V939" s="107"/>
      <c r="W939" s="107"/>
      <c r="X939" s="107"/>
      <c r="Y939" s="107"/>
      <c r="Z939" s="107"/>
      <c r="AA939" s="107"/>
      <c r="AB939" s="107"/>
      <c r="AC939" s="107"/>
      <c r="AD939" s="107"/>
      <c r="AE939" s="107"/>
      <c r="AF939" s="107"/>
      <c r="AG939" s="107"/>
      <c r="AH939" s="107"/>
      <c r="AI939" s="107"/>
      <c r="AJ939" s="107"/>
      <c r="AK939" s="107"/>
      <c r="AL939" s="107"/>
      <c r="AM939" s="107"/>
      <c r="AN939" s="107"/>
      <c r="AO939" s="107"/>
      <c r="AP939" s="107"/>
      <c r="AQ939" s="107"/>
      <c r="AR939" s="107"/>
      <c r="AS939" s="107"/>
      <c r="AT939" s="107"/>
      <c r="AU939" s="107"/>
      <c r="AV939" s="107"/>
      <c r="AW939" s="107"/>
      <c r="AX939" s="107"/>
      <c r="AY939" s="107"/>
      <c r="AZ939" s="107"/>
      <c r="BA939" s="107"/>
      <c r="BB939" s="107"/>
      <c r="BC939" s="107"/>
      <c r="BD939" s="107"/>
      <c r="BE939" s="107"/>
      <c r="BF939" s="107"/>
    </row>
    <row r="940" ht="15.75" customHeight="1">
      <c r="A940" s="170">
        <v>45434.0</v>
      </c>
      <c r="B940" s="171" t="s">
        <v>1019</v>
      </c>
      <c r="C940" s="172" t="s">
        <v>459</v>
      </c>
      <c r="D940" s="172" t="s">
        <v>1020</v>
      </c>
      <c r="E940" s="169">
        <v>979.9</v>
      </c>
      <c r="F940" s="107"/>
      <c r="G940" s="107"/>
      <c r="H940" s="107"/>
      <c r="I940" s="107"/>
      <c r="J940" s="107"/>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c r="AJ940" s="107"/>
      <c r="AK940" s="107"/>
      <c r="AL940" s="107"/>
      <c r="AM940" s="107"/>
      <c r="AN940" s="107"/>
      <c r="AO940" s="107"/>
      <c r="AP940" s="107"/>
      <c r="AQ940" s="107"/>
      <c r="AR940" s="107"/>
      <c r="AS940" s="107"/>
      <c r="AT940" s="107"/>
      <c r="AU940" s="107"/>
      <c r="AV940" s="107"/>
      <c r="AW940" s="107"/>
      <c r="AX940" s="107"/>
      <c r="AY940" s="107"/>
      <c r="AZ940" s="107"/>
      <c r="BA940" s="107"/>
      <c r="BB940" s="107"/>
      <c r="BC940" s="107"/>
      <c r="BD940" s="107"/>
      <c r="BE940" s="107"/>
      <c r="BF940" s="107"/>
    </row>
    <row r="941" ht="15.75" customHeight="1">
      <c r="A941" s="173">
        <v>45434.0</v>
      </c>
      <c r="B941" s="171" t="s">
        <v>247</v>
      </c>
      <c r="C941" s="172" t="s">
        <v>154</v>
      </c>
      <c r="D941" s="172" t="s">
        <v>1021</v>
      </c>
      <c r="E941" s="169">
        <v>20.1</v>
      </c>
      <c r="F941" s="107"/>
      <c r="G941" s="107"/>
      <c r="H941" s="107"/>
      <c r="I941" s="107"/>
      <c r="J941" s="107"/>
      <c r="K941" s="107"/>
      <c r="L941" s="107"/>
      <c r="M941" s="107"/>
      <c r="N941" s="107"/>
      <c r="O941" s="107"/>
      <c r="P941" s="107"/>
      <c r="Q941" s="107"/>
      <c r="R941" s="107"/>
      <c r="S941" s="107"/>
      <c r="T941" s="107"/>
      <c r="U941" s="107"/>
      <c r="V941" s="107"/>
      <c r="W941" s="107"/>
      <c r="X941" s="107"/>
      <c r="Y941" s="107"/>
      <c r="Z941" s="107"/>
      <c r="AA941" s="107"/>
      <c r="AB941" s="107"/>
      <c r="AC941" s="107"/>
      <c r="AD941" s="107"/>
      <c r="AE941" s="107"/>
      <c r="AF941" s="107"/>
      <c r="AG941" s="107"/>
      <c r="AH941" s="107"/>
      <c r="AI941" s="107"/>
      <c r="AJ941" s="107"/>
      <c r="AK941" s="107"/>
      <c r="AL941" s="107"/>
      <c r="AM941" s="107"/>
      <c r="AN941" s="107"/>
      <c r="AO941" s="107"/>
      <c r="AP941" s="107"/>
      <c r="AQ941" s="107"/>
      <c r="AR941" s="107"/>
      <c r="AS941" s="107"/>
      <c r="AT941" s="107"/>
      <c r="AU941" s="107"/>
      <c r="AV941" s="107"/>
      <c r="AW941" s="107"/>
      <c r="AX941" s="107"/>
      <c r="AY941" s="107"/>
      <c r="AZ941" s="107"/>
      <c r="BA941" s="107"/>
      <c r="BB941" s="107"/>
      <c r="BC941" s="107"/>
      <c r="BD941" s="107"/>
      <c r="BE941" s="107"/>
      <c r="BF941" s="107"/>
    </row>
    <row r="942" ht="15.75" customHeight="1">
      <c r="A942" s="173">
        <v>45449.0</v>
      </c>
      <c r="B942" s="171" t="s">
        <v>1022</v>
      </c>
      <c r="C942" s="172" t="s">
        <v>185</v>
      </c>
      <c r="D942" s="172" t="s">
        <v>1023</v>
      </c>
      <c r="E942" s="169">
        <v>489.4</v>
      </c>
      <c r="F942" s="107"/>
      <c r="G942" s="107"/>
      <c r="H942" s="107"/>
      <c r="I942" s="107"/>
      <c r="J942" s="107"/>
      <c r="K942" s="107"/>
      <c r="L942" s="107"/>
      <c r="M942" s="107"/>
      <c r="N942" s="107"/>
      <c r="O942" s="107"/>
      <c r="P942" s="107"/>
      <c r="Q942" s="107"/>
      <c r="R942" s="107"/>
      <c r="S942" s="107"/>
      <c r="T942" s="107"/>
      <c r="U942" s="107"/>
      <c r="V942" s="107"/>
      <c r="W942" s="107"/>
      <c r="X942" s="107"/>
      <c r="Y942" s="107"/>
      <c r="Z942" s="107"/>
      <c r="AA942" s="107"/>
      <c r="AB942" s="107"/>
      <c r="AC942" s="107"/>
      <c r="AD942" s="107"/>
      <c r="AE942" s="107"/>
      <c r="AF942" s="107"/>
      <c r="AG942" s="107"/>
      <c r="AH942" s="107"/>
      <c r="AI942" s="107"/>
      <c r="AJ942" s="107"/>
      <c r="AK942" s="107"/>
      <c r="AL942" s="107"/>
      <c r="AM942" s="107"/>
      <c r="AN942" s="107"/>
      <c r="AO942" s="107"/>
      <c r="AP942" s="107"/>
      <c r="AQ942" s="107"/>
      <c r="AR942" s="107"/>
      <c r="AS942" s="107"/>
      <c r="AT942" s="107"/>
      <c r="AU942" s="107"/>
      <c r="AV942" s="107"/>
      <c r="AW942" s="107"/>
      <c r="AX942" s="107"/>
      <c r="AY942" s="107"/>
      <c r="AZ942" s="107"/>
      <c r="BA942" s="107"/>
      <c r="BB942" s="107"/>
      <c r="BC942" s="107"/>
      <c r="BD942" s="107"/>
      <c r="BE942" s="107"/>
      <c r="BF942" s="107"/>
    </row>
    <row r="943" ht="15.75" customHeight="1">
      <c r="A943" s="173">
        <v>45449.0</v>
      </c>
      <c r="B943" s="171" t="s">
        <v>247</v>
      </c>
      <c r="C943" s="172" t="s">
        <v>953</v>
      </c>
      <c r="D943" s="172" t="s">
        <v>1024</v>
      </c>
      <c r="E943" s="169">
        <v>15.6</v>
      </c>
      <c r="F943" s="107"/>
      <c r="G943" s="107"/>
      <c r="H943" s="107"/>
      <c r="I943" s="107"/>
      <c r="J943" s="107"/>
      <c r="K943" s="107"/>
      <c r="L943" s="107"/>
      <c r="M943" s="107"/>
      <c r="N943" s="107"/>
      <c r="O943" s="107"/>
      <c r="P943" s="107"/>
      <c r="Q943" s="107"/>
      <c r="R943" s="107"/>
      <c r="S943" s="107"/>
      <c r="T943" s="107"/>
      <c r="U943" s="107"/>
      <c r="V943" s="107"/>
      <c r="W943" s="107"/>
      <c r="X943" s="107"/>
      <c r="Y943" s="107"/>
      <c r="Z943" s="107"/>
      <c r="AA943" s="107"/>
      <c r="AB943" s="107"/>
      <c r="AC943" s="107"/>
      <c r="AD943" s="107"/>
      <c r="AE943" s="107"/>
      <c r="AF943" s="107"/>
      <c r="AG943" s="107"/>
      <c r="AH943" s="107"/>
      <c r="AI943" s="107"/>
      <c r="AJ943" s="107"/>
      <c r="AK943" s="107"/>
      <c r="AL943" s="107"/>
      <c r="AM943" s="107"/>
      <c r="AN943" s="107"/>
      <c r="AO943" s="107"/>
      <c r="AP943" s="107"/>
      <c r="AQ943" s="107"/>
      <c r="AR943" s="107"/>
      <c r="AS943" s="107"/>
      <c r="AT943" s="107"/>
      <c r="AU943" s="107"/>
      <c r="AV943" s="107"/>
      <c r="AW943" s="107"/>
      <c r="AX943" s="107"/>
      <c r="AY943" s="107"/>
      <c r="AZ943" s="107"/>
      <c r="BA943" s="107"/>
      <c r="BB943" s="107"/>
      <c r="BC943" s="107"/>
      <c r="BD943" s="107"/>
      <c r="BE943" s="107"/>
      <c r="BF943" s="107"/>
    </row>
    <row r="944" ht="15.75" customHeight="1">
      <c r="A944" s="173">
        <v>45497.0</v>
      </c>
      <c r="B944" s="171" t="s">
        <v>1025</v>
      </c>
      <c r="C944" s="172" t="s">
        <v>953</v>
      </c>
      <c r="D944" s="172" t="s">
        <v>1026</v>
      </c>
      <c r="E944" s="169">
        <v>95.0</v>
      </c>
      <c r="F944" s="107"/>
      <c r="G944" s="107"/>
      <c r="H944" s="107"/>
      <c r="I944" s="107"/>
      <c r="J944" s="107"/>
      <c r="K944" s="107"/>
      <c r="L944" s="107"/>
      <c r="M944" s="107"/>
      <c r="N944" s="107"/>
      <c r="O944" s="107"/>
      <c r="P944" s="107"/>
      <c r="Q944" s="107"/>
      <c r="R944" s="107"/>
      <c r="S944" s="107"/>
      <c r="T944" s="107"/>
      <c r="U944" s="107"/>
      <c r="V944" s="107"/>
      <c r="W944" s="107"/>
      <c r="X944" s="107"/>
      <c r="Y944" s="107"/>
      <c r="Z944" s="107"/>
      <c r="AA944" s="107"/>
      <c r="AB944" s="107"/>
      <c r="AC944" s="107"/>
      <c r="AD944" s="107"/>
      <c r="AE944" s="107"/>
      <c r="AF944" s="107"/>
      <c r="AG944" s="107"/>
      <c r="AH944" s="107"/>
      <c r="AI944" s="107"/>
      <c r="AJ944" s="107"/>
      <c r="AK944" s="107"/>
      <c r="AL944" s="107"/>
      <c r="AM944" s="107"/>
      <c r="AN944" s="107"/>
      <c r="AO944" s="107"/>
      <c r="AP944" s="107"/>
      <c r="AQ944" s="107"/>
      <c r="AR944" s="107"/>
      <c r="AS944" s="107"/>
      <c r="AT944" s="107"/>
      <c r="AU944" s="107"/>
      <c r="AV944" s="107"/>
      <c r="AW944" s="107"/>
      <c r="AX944" s="107"/>
      <c r="AY944" s="107"/>
      <c r="AZ944" s="107"/>
      <c r="BA944" s="107"/>
      <c r="BB944" s="107"/>
      <c r="BC944" s="107"/>
      <c r="BD944" s="107"/>
      <c r="BE944" s="107"/>
      <c r="BF944" s="107"/>
    </row>
    <row r="945" ht="15.75" customHeight="1">
      <c r="A945" s="174">
        <v>45497.0</v>
      </c>
      <c r="B945" s="175" t="s">
        <v>247</v>
      </c>
      <c r="C945" s="176" t="s">
        <v>953</v>
      </c>
      <c r="D945" s="176" t="s">
        <v>1027</v>
      </c>
      <c r="E945" s="169">
        <v>5.0</v>
      </c>
      <c r="F945" s="107"/>
      <c r="G945" s="107"/>
      <c r="H945" s="107"/>
      <c r="I945" s="107"/>
      <c r="J945" s="107"/>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c r="AJ945" s="107"/>
      <c r="AK945" s="107"/>
      <c r="AL945" s="107"/>
      <c r="AM945" s="107"/>
      <c r="AN945" s="107"/>
      <c r="AO945" s="107"/>
      <c r="AP945" s="107"/>
      <c r="AQ945" s="107"/>
      <c r="AR945" s="107"/>
      <c r="AS945" s="107"/>
      <c r="AT945" s="107"/>
      <c r="AU945" s="107"/>
      <c r="AV945" s="107"/>
      <c r="AW945" s="107"/>
      <c r="AX945" s="107"/>
      <c r="AY945" s="107"/>
      <c r="AZ945" s="107"/>
      <c r="BA945" s="107"/>
      <c r="BB945" s="107"/>
      <c r="BC945" s="107"/>
      <c r="BD945" s="107"/>
      <c r="BE945" s="107"/>
      <c r="BF945" s="107"/>
    </row>
    <row r="946" ht="15.75" customHeight="1">
      <c r="A946" s="87" t="s">
        <v>20</v>
      </c>
      <c r="B946" s="88"/>
      <c r="C946" s="89"/>
      <c r="D946" s="90"/>
      <c r="E946" s="47">
        <f>SUM(E938:E945)</f>
        <v>7605</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row>
    <row r="947" ht="15.75" customHeight="1">
      <c r="A947" s="79"/>
      <c r="B947" s="80"/>
      <c r="C947" s="81"/>
      <c r="D947" s="80"/>
      <c r="E947" s="82"/>
      <c r="F947" s="107"/>
      <c r="G947" s="107"/>
      <c r="H947" s="107"/>
      <c r="I947" s="107"/>
      <c r="J947" s="107"/>
      <c r="K947" s="107"/>
      <c r="L947" s="107"/>
      <c r="M947" s="107"/>
      <c r="N947" s="107"/>
      <c r="O947" s="107"/>
      <c r="P947" s="107"/>
      <c r="Q947" s="107"/>
      <c r="R947" s="107"/>
      <c r="S947" s="107"/>
      <c r="T947" s="107"/>
      <c r="U947" s="107"/>
      <c r="V947" s="107"/>
      <c r="W947" s="107"/>
      <c r="X947" s="107"/>
      <c r="Y947" s="107"/>
      <c r="Z947" s="107"/>
      <c r="AA947" s="107"/>
      <c r="AB947" s="107"/>
      <c r="AC947" s="107"/>
      <c r="AD947" s="107"/>
      <c r="AE947" s="107"/>
      <c r="AF947" s="107"/>
      <c r="AG947" s="107"/>
      <c r="AH947" s="107"/>
      <c r="AI947" s="107"/>
      <c r="AJ947" s="107"/>
      <c r="AK947" s="107"/>
      <c r="AL947" s="107"/>
      <c r="AM947" s="107"/>
      <c r="AN947" s="107"/>
      <c r="AO947" s="107"/>
      <c r="AP947" s="107"/>
      <c r="AQ947" s="107"/>
      <c r="AR947" s="107"/>
      <c r="AS947" s="107"/>
      <c r="AT947" s="107"/>
      <c r="AU947" s="107"/>
      <c r="AV947" s="107"/>
      <c r="AW947" s="107"/>
      <c r="AX947" s="107"/>
      <c r="AY947" s="107"/>
      <c r="AZ947" s="107"/>
      <c r="BA947" s="107"/>
      <c r="BB947" s="107"/>
      <c r="BC947" s="107"/>
      <c r="BD947" s="107"/>
      <c r="BE947" s="107"/>
      <c r="BF947" s="107"/>
    </row>
    <row r="948" ht="15.75" customHeight="1">
      <c r="A948" s="50" t="s">
        <v>74</v>
      </c>
      <c r="B948" s="11"/>
      <c r="C948" s="11"/>
      <c r="D948" s="11"/>
      <c r="E948" s="12"/>
      <c r="F948" s="49"/>
      <c r="G948" s="49"/>
      <c r="H948" s="49"/>
      <c r="I948" s="49"/>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row>
    <row r="949" ht="15.75" customHeight="1">
      <c r="A949" s="61" t="s">
        <v>1273</v>
      </c>
      <c r="B949" s="39"/>
      <c r="C949" s="39"/>
      <c r="D949" s="39"/>
      <c r="E949" s="40"/>
      <c r="F949" s="49"/>
      <c r="G949" s="49"/>
      <c r="H949" s="49"/>
      <c r="I949" s="49"/>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row>
    <row r="950" ht="15.75" customHeight="1">
      <c r="A950" s="14" t="s">
        <v>1029</v>
      </c>
      <c r="B950" s="15"/>
      <c r="C950" s="16" t="s">
        <v>324</v>
      </c>
      <c r="D950" s="17" t="s">
        <v>1030</v>
      </c>
      <c r="E950" s="18" t="s">
        <v>7</v>
      </c>
      <c r="F950" s="49"/>
      <c r="G950" s="49"/>
      <c r="H950" s="49"/>
      <c r="I950" s="49"/>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row>
    <row r="951" ht="15.75" customHeight="1">
      <c r="A951" s="20" t="s">
        <v>8</v>
      </c>
      <c r="B951" s="104" t="s">
        <v>9</v>
      </c>
      <c r="C951" s="105"/>
      <c r="D951" s="20" t="s">
        <v>10</v>
      </c>
      <c r="E951" s="22"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row>
    <row r="952" ht="15.75" customHeight="1">
      <c r="A952" s="24"/>
      <c r="B952" s="25" t="s">
        <v>12</v>
      </c>
      <c r="C952" s="26" t="s">
        <v>13</v>
      </c>
      <c r="D952" s="24"/>
      <c r="E952" s="24"/>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row>
    <row r="953" ht="15.75" customHeight="1">
      <c r="A953" s="174">
        <v>45468.0</v>
      </c>
      <c r="B953" s="175" t="s">
        <v>1274</v>
      </c>
      <c r="C953" s="176" t="s">
        <v>1275</v>
      </c>
      <c r="D953" s="176" t="s">
        <v>1276</v>
      </c>
      <c r="E953" s="169">
        <v>725.68</v>
      </c>
      <c r="F953" s="107"/>
      <c r="G953" s="107"/>
      <c r="H953" s="107"/>
      <c r="I953" s="107"/>
      <c r="J953" s="107"/>
      <c r="K953" s="107"/>
      <c r="L953" s="107"/>
      <c r="M953" s="107"/>
      <c r="N953" s="107"/>
      <c r="O953" s="107"/>
      <c r="P953" s="107"/>
      <c r="Q953" s="107"/>
      <c r="R953" s="107"/>
      <c r="S953" s="107"/>
      <c r="T953" s="107"/>
      <c r="U953" s="107"/>
      <c r="V953" s="107"/>
      <c r="W953" s="107"/>
      <c r="X953" s="107"/>
      <c r="Y953" s="107"/>
      <c r="Z953" s="107"/>
      <c r="AA953" s="107"/>
      <c r="AB953" s="107"/>
      <c r="AC953" s="107"/>
      <c r="AD953" s="107"/>
      <c r="AE953" s="107"/>
      <c r="AF953" s="107"/>
      <c r="AG953" s="107"/>
      <c r="AH953" s="107"/>
      <c r="AI953" s="107"/>
      <c r="AJ953" s="107"/>
      <c r="AK953" s="107"/>
      <c r="AL953" s="107"/>
      <c r="AM953" s="107"/>
      <c r="AN953" s="107"/>
      <c r="AO953" s="107"/>
      <c r="AP953" s="107"/>
      <c r="AQ953" s="107"/>
      <c r="AR953" s="107"/>
      <c r="AS953" s="107"/>
      <c r="AT953" s="107"/>
      <c r="AU953" s="107"/>
      <c r="AV953" s="107"/>
      <c r="AW953" s="107"/>
      <c r="AX953" s="107"/>
      <c r="AY953" s="107"/>
      <c r="AZ953" s="107"/>
      <c r="BA953" s="107"/>
      <c r="BB953" s="107"/>
      <c r="BC953" s="107"/>
      <c r="BD953" s="107"/>
      <c r="BE953" s="107"/>
      <c r="BF953" s="107"/>
    </row>
    <row r="954" ht="15.75" customHeight="1">
      <c r="A954" s="173">
        <v>45474.0</v>
      </c>
      <c r="B954" s="171" t="s">
        <v>247</v>
      </c>
      <c r="C954" s="172" t="s">
        <v>154</v>
      </c>
      <c r="D954" s="172" t="s">
        <v>1277</v>
      </c>
      <c r="E954" s="169">
        <v>26.32</v>
      </c>
      <c r="F954" s="107"/>
      <c r="G954" s="107"/>
      <c r="H954" s="107"/>
      <c r="I954" s="107"/>
      <c r="J954" s="107"/>
      <c r="K954" s="107"/>
      <c r="L954" s="107"/>
      <c r="M954" s="107"/>
      <c r="N954" s="107"/>
      <c r="O954" s="107"/>
      <c r="P954" s="107"/>
      <c r="Q954" s="107"/>
      <c r="R954" s="107"/>
      <c r="S954" s="107"/>
      <c r="T954" s="107"/>
      <c r="U954" s="107"/>
      <c r="V954" s="107"/>
      <c r="W954" s="107"/>
      <c r="X954" s="107"/>
      <c r="Y954" s="107"/>
      <c r="Z954" s="107"/>
      <c r="AA954" s="107"/>
      <c r="AB954" s="107"/>
      <c r="AC954" s="107"/>
      <c r="AD954" s="107"/>
      <c r="AE954" s="107"/>
      <c r="AF954" s="107"/>
      <c r="AG954" s="107"/>
      <c r="AH954" s="107"/>
      <c r="AI954" s="107"/>
      <c r="AJ954" s="107"/>
      <c r="AK954" s="107"/>
      <c r="AL954" s="107"/>
      <c r="AM954" s="107"/>
      <c r="AN954" s="107"/>
      <c r="AO954" s="107"/>
      <c r="AP954" s="107"/>
      <c r="AQ954" s="107"/>
      <c r="AR954" s="107"/>
      <c r="AS954" s="107"/>
      <c r="AT954" s="107"/>
      <c r="AU954" s="107"/>
      <c r="AV954" s="107"/>
      <c r="AW954" s="107"/>
      <c r="AX954" s="107"/>
      <c r="AY954" s="107"/>
      <c r="AZ954" s="107"/>
      <c r="BA954" s="107"/>
      <c r="BB954" s="107"/>
      <c r="BC954" s="107"/>
      <c r="BD954" s="107"/>
      <c r="BE954" s="107"/>
      <c r="BF954" s="107"/>
    </row>
    <row r="955" ht="15.75" customHeight="1">
      <c r="A955" s="174">
        <v>45489.0</v>
      </c>
      <c r="B955" s="175" t="s">
        <v>1278</v>
      </c>
      <c r="C955" s="176" t="s">
        <v>1279</v>
      </c>
      <c r="D955" s="176" t="s">
        <v>1280</v>
      </c>
      <c r="E955" s="169">
        <v>250.0</v>
      </c>
      <c r="F955" s="107"/>
      <c r="G955" s="107"/>
      <c r="H955" s="107"/>
      <c r="I955" s="107"/>
      <c r="J955" s="107"/>
      <c r="K955" s="107"/>
      <c r="L955" s="107"/>
      <c r="M955" s="107"/>
      <c r="N955" s="107"/>
      <c r="O955" s="107"/>
      <c r="P955" s="107"/>
      <c r="Q955" s="107"/>
      <c r="R955" s="107"/>
      <c r="S955" s="107"/>
      <c r="T955" s="107"/>
      <c r="U955" s="107"/>
      <c r="V955" s="107"/>
      <c r="W955" s="107"/>
      <c r="X955" s="107"/>
      <c r="Y955" s="107"/>
      <c r="Z955" s="107"/>
      <c r="AA955" s="107"/>
      <c r="AB955" s="107"/>
      <c r="AC955" s="107"/>
      <c r="AD955" s="107"/>
      <c r="AE955" s="107"/>
      <c r="AF955" s="107"/>
      <c r="AG955" s="107"/>
      <c r="AH955" s="107"/>
      <c r="AI955" s="107"/>
      <c r="AJ955" s="107"/>
      <c r="AK955" s="107"/>
      <c r="AL955" s="107"/>
      <c r="AM955" s="107"/>
      <c r="AN955" s="107"/>
      <c r="AO955" s="107"/>
      <c r="AP955" s="107"/>
      <c r="AQ955" s="107"/>
      <c r="AR955" s="107"/>
      <c r="AS955" s="107"/>
      <c r="AT955" s="107"/>
      <c r="AU955" s="107"/>
      <c r="AV955" s="107"/>
      <c r="AW955" s="107"/>
      <c r="AX955" s="107"/>
      <c r="AY955" s="107"/>
      <c r="AZ955" s="107"/>
      <c r="BA955" s="107"/>
      <c r="BB955" s="107"/>
      <c r="BC955" s="107"/>
      <c r="BD955" s="107"/>
      <c r="BE955" s="107"/>
      <c r="BF955" s="107"/>
    </row>
    <row r="956" ht="15.75" customHeight="1">
      <c r="A956" s="174">
        <v>45498.0</v>
      </c>
      <c r="B956" s="175" t="s">
        <v>1281</v>
      </c>
      <c r="C956" s="176" t="s">
        <v>1282</v>
      </c>
      <c r="D956" s="176" t="s">
        <v>1283</v>
      </c>
      <c r="E956" s="169">
        <v>3800.0</v>
      </c>
      <c r="F956" s="107"/>
      <c r="G956" s="107"/>
      <c r="H956" s="107"/>
      <c r="I956" s="107"/>
      <c r="J956" s="107"/>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c r="AJ956" s="107"/>
      <c r="AK956" s="107"/>
      <c r="AL956" s="107"/>
      <c r="AM956" s="107"/>
      <c r="AN956" s="107"/>
      <c r="AO956" s="107"/>
      <c r="AP956" s="107"/>
      <c r="AQ956" s="107"/>
      <c r="AR956" s="107"/>
      <c r="AS956" s="107"/>
      <c r="AT956" s="107"/>
      <c r="AU956" s="107"/>
      <c r="AV956" s="107"/>
      <c r="AW956" s="107"/>
      <c r="AX956" s="107"/>
      <c r="AY956" s="107"/>
      <c r="AZ956" s="107"/>
      <c r="BA956" s="107"/>
      <c r="BB956" s="107"/>
      <c r="BC956" s="107"/>
      <c r="BD956" s="107"/>
      <c r="BE956" s="107"/>
      <c r="BF956" s="107"/>
    </row>
    <row r="957" ht="15.75" customHeight="1">
      <c r="A957" s="174">
        <v>45525.0</v>
      </c>
      <c r="B957" s="175" t="s">
        <v>1284</v>
      </c>
      <c r="C957" s="176" t="s">
        <v>1285</v>
      </c>
      <c r="D957" s="176" t="s">
        <v>1286</v>
      </c>
      <c r="E957" s="169">
        <v>1000.0</v>
      </c>
      <c r="F957" s="107"/>
      <c r="G957" s="107"/>
      <c r="H957" s="107"/>
      <c r="I957" s="107"/>
      <c r="J957" s="107"/>
      <c r="K957" s="107"/>
      <c r="L957" s="107"/>
      <c r="M957" s="107"/>
      <c r="N957" s="107"/>
      <c r="O957" s="107"/>
      <c r="P957" s="107"/>
      <c r="Q957" s="107"/>
      <c r="R957" s="107"/>
      <c r="S957" s="107"/>
      <c r="T957" s="107"/>
      <c r="U957" s="107"/>
      <c r="V957" s="107"/>
      <c r="W957" s="107"/>
      <c r="X957" s="107"/>
      <c r="Y957" s="107"/>
      <c r="Z957" s="107"/>
      <c r="AA957" s="107"/>
      <c r="AB957" s="107"/>
      <c r="AC957" s="107"/>
      <c r="AD957" s="107"/>
      <c r="AE957" s="107"/>
      <c r="AF957" s="107"/>
      <c r="AG957" s="107"/>
      <c r="AH957" s="107"/>
      <c r="AI957" s="107"/>
      <c r="AJ957" s="107"/>
      <c r="AK957" s="107"/>
      <c r="AL957" s="107"/>
      <c r="AM957" s="107"/>
      <c r="AN957" s="107"/>
      <c r="AO957" s="107"/>
      <c r="AP957" s="107"/>
      <c r="AQ957" s="107"/>
      <c r="AR957" s="107"/>
      <c r="AS957" s="107"/>
      <c r="AT957" s="107"/>
      <c r="AU957" s="107"/>
      <c r="AV957" s="107"/>
      <c r="AW957" s="107"/>
      <c r="AX957" s="107"/>
      <c r="AY957" s="107"/>
      <c r="AZ957" s="107"/>
      <c r="BA957" s="107"/>
      <c r="BB957" s="107"/>
      <c r="BC957" s="107"/>
      <c r="BD957" s="107"/>
      <c r="BE957" s="107"/>
      <c r="BF957" s="107"/>
    </row>
    <row r="958" ht="15.75" customHeight="1">
      <c r="A958" s="174">
        <v>45547.0</v>
      </c>
      <c r="B958" s="175" t="s">
        <v>1287</v>
      </c>
      <c r="C958" s="176" t="s">
        <v>1288</v>
      </c>
      <c r="D958" s="176" t="s">
        <v>1289</v>
      </c>
      <c r="E958" s="169">
        <v>1635.65</v>
      </c>
      <c r="F958" s="181">
        <v>544.32</v>
      </c>
      <c r="G958" s="107"/>
      <c r="H958" s="107"/>
      <c r="I958" s="107"/>
      <c r="J958" s="107"/>
      <c r="K958" s="107"/>
      <c r="L958" s="107"/>
      <c r="M958" s="107"/>
      <c r="N958" s="107"/>
      <c r="O958" s="107"/>
      <c r="P958" s="107"/>
      <c r="Q958" s="107"/>
      <c r="R958" s="107"/>
      <c r="S958" s="107"/>
      <c r="T958" s="107"/>
      <c r="U958" s="107"/>
      <c r="V958" s="107"/>
      <c r="W958" s="107"/>
      <c r="X958" s="107"/>
      <c r="Y958" s="107"/>
      <c r="Z958" s="107"/>
      <c r="AA958" s="107"/>
      <c r="AB958" s="107"/>
      <c r="AC958" s="107"/>
      <c r="AD958" s="107"/>
      <c r="AE958" s="107"/>
      <c r="AF958" s="107"/>
      <c r="AG958" s="107"/>
      <c r="AH958" s="107"/>
      <c r="AI958" s="107"/>
      <c r="AJ958" s="107"/>
      <c r="AK958" s="107"/>
      <c r="AL958" s="107"/>
      <c r="AM958" s="107"/>
      <c r="AN958" s="107"/>
      <c r="AO958" s="107"/>
      <c r="AP958" s="107"/>
      <c r="AQ958" s="107"/>
      <c r="AR958" s="107"/>
      <c r="AS958" s="107"/>
      <c r="AT958" s="107"/>
      <c r="AU958" s="107"/>
      <c r="AV958" s="107"/>
      <c r="AW958" s="107"/>
      <c r="AX958" s="107"/>
      <c r="AY958" s="107"/>
      <c r="AZ958" s="107"/>
      <c r="BA958" s="107"/>
      <c r="BB958" s="107"/>
      <c r="BC958" s="107"/>
      <c r="BD958" s="107"/>
      <c r="BE958" s="107"/>
      <c r="BF958" s="107"/>
    </row>
    <row r="959" ht="15.75" customHeight="1">
      <c r="A959" s="173">
        <v>45547.0</v>
      </c>
      <c r="B959" s="171" t="s">
        <v>247</v>
      </c>
      <c r="C959" s="172" t="s">
        <v>154</v>
      </c>
      <c r="D959" s="172" t="s">
        <v>1277</v>
      </c>
      <c r="E959" s="169">
        <v>44.35</v>
      </c>
      <c r="F959" s="107"/>
      <c r="G959" s="107"/>
      <c r="H959" s="107"/>
      <c r="I959" s="107"/>
      <c r="J959" s="107"/>
      <c r="K959" s="107"/>
      <c r="L959" s="107"/>
      <c r="M959" s="107"/>
      <c r="N959" s="107"/>
      <c r="O959" s="107"/>
      <c r="P959" s="107"/>
      <c r="Q959" s="107"/>
      <c r="R959" s="107"/>
      <c r="S959" s="107"/>
      <c r="T959" s="107"/>
      <c r="U959" s="107"/>
      <c r="V959" s="107"/>
      <c r="W959" s="107"/>
      <c r="X959" s="107"/>
      <c r="Y959" s="107"/>
      <c r="Z959" s="107"/>
      <c r="AA959" s="107"/>
      <c r="AB959" s="107"/>
      <c r="AC959" s="107"/>
      <c r="AD959" s="107"/>
      <c r="AE959" s="107"/>
      <c r="AF959" s="107"/>
      <c r="AG959" s="107"/>
      <c r="AH959" s="107"/>
      <c r="AI959" s="107"/>
      <c r="AJ959" s="107"/>
      <c r="AK959" s="107"/>
      <c r="AL959" s="107"/>
      <c r="AM959" s="107"/>
      <c r="AN959" s="107"/>
      <c r="AO959" s="107"/>
      <c r="AP959" s="107"/>
      <c r="AQ959" s="107"/>
      <c r="AR959" s="107"/>
      <c r="AS959" s="107"/>
      <c r="AT959" s="107"/>
      <c r="AU959" s="107"/>
      <c r="AV959" s="107"/>
      <c r="AW959" s="107"/>
      <c r="AX959" s="107"/>
      <c r="AY959" s="107"/>
      <c r="AZ959" s="107"/>
      <c r="BA959" s="107"/>
      <c r="BB959" s="107"/>
      <c r="BC959" s="107"/>
      <c r="BD959" s="107"/>
      <c r="BE959" s="107"/>
      <c r="BF959" s="107"/>
    </row>
    <row r="960" ht="15.75" customHeight="1">
      <c r="A960" s="87" t="s">
        <v>20</v>
      </c>
      <c r="B960" s="88"/>
      <c r="C960" s="89"/>
      <c r="D960" s="90"/>
      <c r="E960" s="47">
        <f>SUM(E953:E959)</f>
        <v>7482</v>
      </c>
      <c r="F960" s="182">
        <f>8000-E960</f>
        <v>518</v>
      </c>
      <c r="G960" s="182">
        <f>F958-F960</f>
        <v>26.32</v>
      </c>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row>
    <row r="961" ht="15.75" customHeight="1">
      <c r="A961" s="79"/>
      <c r="B961" s="80"/>
      <c r="C961" s="81"/>
      <c r="D961" s="80"/>
      <c r="E961" s="82"/>
      <c r="F961" s="107"/>
      <c r="G961" s="107"/>
      <c r="H961" s="107"/>
      <c r="I961" s="107"/>
      <c r="J961" s="107"/>
      <c r="K961" s="107"/>
      <c r="L961" s="107"/>
      <c r="M961" s="107"/>
      <c r="N961" s="107"/>
      <c r="O961" s="107"/>
      <c r="P961" s="107"/>
      <c r="Q961" s="107"/>
      <c r="R961" s="107"/>
      <c r="S961" s="107"/>
      <c r="T961" s="107"/>
      <c r="U961" s="107"/>
      <c r="V961" s="107"/>
      <c r="W961" s="107"/>
      <c r="X961" s="107"/>
      <c r="Y961" s="107"/>
      <c r="Z961" s="107"/>
      <c r="AA961" s="107"/>
      <c r="AB961" s="107"/>
      <c r="AC961" s="107"/>
      <c r="AD961" s="107"/>
      <c r="AE961" s="107"/>
      <c r="AF961" s="107"/>
      <c r="AG961" s="107"/>
      <c r="AH961" s="107"/>
      <c r="AI961" s="107"/>
      <c r="AJ961" s="107"/>
      <c r="AK961" s="107"/>
      <c r="AL961" s="107"/>
      <c r="AM961" s="107"/>
      <c r="AN961" s="107"/>
      <c r="AO961" s="107"/>
      <c r="AP961" s="107"/>
      <c r="AQ961" s="107"/>
      <c r="AR961" s="107"/>
      <c r="AS961" s="107"/>
      <c r="AT961" s="107"/>
      <c r="AU961" s="107"/>
      <c r="AV961" s="107"/>
      <c r="AW961" s="107"/>
      <c r="AX961" s="107"/>
      <c r="AY961" s="107"/>
      <c r="AZ961" s="107"/>
      <c r="BA961" s="107"/>
      <c r="BB961" s="107"/>
      <c r="BC961" s="107"/>
      <c r="BD961" s="107"/>
      <c r="BE961" s="107"/>
      <c r="BF961" s="107"/>
    </row>
    <row r="962" ht="15.75" customHeight="1">
      <c r="A962" s="50" t="s">
        <v>2</v>
      </c>
      <c r="B962" s="11"/>
      <c r="C962" s="11"/>
      <c r="D962" s="11"/>
      <c r="E962" s="12"/>
      <c r="F962" s="49"/>
      <c r="G962" s="49"/>
      <c r="H962" s="49"/>
      <c r="I962" s="49"/>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row>
    <row r="963" ht="15.75" customHeight="1">
      <c r="A963" s="61" t="s">
        <v>1273</v>
      </c>
      <c r="B963" s="39"/>
      <c r="C963" s="39"/>
      <c r="D963" s="39"/>
      <c r="E963" s="40"/>
      <c r="F963" s="49"/>
      <c r="G963" s="49"/>
      <c r="H963" s="49"/>
      <c r="I963" s="49"/>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row>
    <row r="964" ht="15.75" customHeight="1">
      <c r="A964" s="14" t="s">
        <v>1029</v>
      </c>
      <c r="B964" s="15"/>
      <c r="C964" s="16" t="s">
        <v>324</v>
      </c>
      <c r="D964" s="17" t="s">
        <v>1030</v>
      </c>
      <c r="E964" s="18" t="s">
        <v>7</v>
      </c>
      <c r="F964" s="49"/>
      <c r="G964" s="49"/>
      <c r="H964" s="49"/>
      <c r="I964" s="49"/>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row>
    <row r="965" ht="15.75" customHeight="1">
      <c r="A965" s="20" t="s">
        <v>8</v>
      </c>
      <c r="B965" s="104" t="s">
        <v>9</v>
      </c>
      <c r="C965" s="105"/>
      <c r="D965" s="20" t="s">
        <v>10</v>
      </c>
      <c r="E965" s="22" t="s">
        <v>11</v>
      </c>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row>
    <row r="966" ht="15.75" customHeight="1">
      <c r="A966" s="24"/>
      <c r="B966" s="25" t="s">
        <v>12</v>
      </c>
      <c r="C966" s="26" t="s">
        <v>13</v>
      </c>
      <c r="D966" s="24"/>
      <c r="E966" s="24"/>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row>
    <row r="967" ht="15.75" customHeight="1">
      <c r="A967" s="174">
        <v>45448.0</v>
      </c>
      <c r="B967" s="175" t="s">
        <v>1274</v>
      </c>
      <c r="C967" s="176" t="s">
        <v>1275</v>
      </c>
      <c r="D967" s="176" t="s">
        <v>1290</v>
      </c>
      <c r="E967" s="169">
        <v>725.68</v>
      </c>
      <c r="F967" s="107"/>
      <c r="G967" s="107"/>
      <c r="H967" s="107"/>
      <c r="I967" s="107"/>
      <c r="J967" s="107"/>
      <c r="K967" s="107"/>
      <c r="L967" s="107"/>
      <c r="M967" s="107"/>
      <c r="N967" s="107"/>
      <c r="O967" s="107"/>
      <c r="P967" s="107"/>
      <c r="Q967" s="107"/>
      <c r="R967" s="107"/>
      <c r="S967" s="107"/>
      <c r="T967" s="107"/>
      <c r="U967" s="107"/>
      <c r="V967" s="107"/>
      <c r="W967" s="107"/>
      <c r="X967" s="107"/>
      <c r="Y967" s="107"/>
      <c r="Z967" s="107"/>
      <c r="AA967" s="107"/>
      <c r="AB967" s="107"/>
      <c r="AC967" s="107"/>
      <c r="AD967" s="107"/>
      <c r="AE967" s="107"/>
      <c r="AF967" s="107"/>
      <c r="AG967" s="107"/>
      <c r="AH967" s="107"/>
      <c r="AI967" s="107"/>
      <c r="AJ967" s="107"/>
      <c r="AK967" s="107"/>
      <c r="AL967" s="107"/>
      <c r="AM967" s="107"/>
      <c r="AN967" s="107"/>
      <c r="AO967" s="107"/>
      <c r="AP967" s="107"/>
      <c r="AQ967" s="107"/>
      <c r="AR967" s="107"/>
      <c r="AS967" s="107"/>
      <c r="AT967" s="107"/>
      <c r="AU967" s="107"/>
      <c r="AV967" s="107"/>
      <c r="AW967" s="107"/>
      <c r="AX967" s="107"/>
      <c r="AY967" s="107"/>
      <c r="AZ967" s="107"/>
      <c r="BA967" s="107"/>
      <c r="BB967" s="107"/>
      <c r="BC967" s="107"/>
      <c r="BD967" s="107"/>
      <c r="BE967" s="107"/>
      <c r="BF967" s="107"/>
    </row>
    <row r="968" ht="15.75" customHeight="1">
      <c r="A968" s="174">
        <v>45489.0</v>
      </c>
      <c r="B968" s="175" t="s">
        <v>1278</v>
      </c>
      <c r="C968" s="176" t="s">
        <v>1279</v>
      </c>
      <c r="D968" s="176" t="s">
        <v>1280</v>
      </c>
      <c r="E968" s="169">
        <v>250.0</v>
      </c>
      <c r="F968" s="107"/>
      <c r="G968" s="107"/>
      <c r="H968" s="107"/>
      <c r="I968" s="107"/>
      <c r="J968" s="107"/>
      <c r="K968" s="107"/>
      <c r="L968" s="107"/>
      <c r="M968" s="107"/>
      <c r="N968" s="107"/>
      <c r="O968" s="107"/>
      <c r="P968" s="107"/>
      <c r="Q968" s="107"/>
      <c r="R968" s="107"/>
      <c r="S968" s="107"/>
      <c r="T968" s="107"/>
      <c r="U968" s="107"/>
      <c r="V968" s="107"/>
      <c r="W968" s="107"/>
      <c r="X968" s="107"/>
      <c r="Y968" s="107"/>
      <c r="Z968" s="107"/>
      <c r="AA968" s="107"/>
      <c r="AB968" s="107"/>
      <c r="AC968" s="107"/>
      <c r="AD968" s="107"/>
      <c r="AE968" s="107"/>
      <c r="AF968" s="107"/>
      <c r="AG968" s="107"/>
      <c r="AH968" s="107"/>
      <c r="AI968" s="107"/>
      <c r="AJ968" s="107"/>
      <c r="AK968" s="107"/>
      <c r="AL968" s="107"/>
      <c r="AM968" s="107"/>
      <c r="AN968" s="107"/>
      <c r="AO968" s="107"/>
      <c r="AP968" s="107"/>
      <c r="AQ968" s="107"/>
      <c r="AR968" s="107"/>
      <c r="AS968" s="107"/>
      <c r="AT968" s="107"/>
      <c r="AU968" s="107"/>
      <c r="AV968" s="107"/>
      <c r="AW968" s="107"/>
      <c r="AX968" s="107"/>
      <c r="AY968" s="107"/>
      <c r="AZ968" s="107"/>
      <c r="BA968" s="107"/>
      <c r="BB968" s="107"/>
      <c r="BC968" s="107"/>
      <c r="BD968" s="107"/>
      <c r="BE968" s="107"/>
      <c r="BF968" s="107"/>
    </row>
    <row r="969" ht="15.75" customHeight="1">
      <c r="A969" s="174">
        <v>45498.0</v>
      </c>
      <c r="B969" s="175" t="s">
        <v>1281</v>
      </c>
      <c r="C969" s="176" t="s">
        <v>1282</v>
      </c>
      <c r="D969" s="176" t="s">
        <v>1291</v>
      </c>
      <c r="E969" s="169">
        <v>3800.0</v>
      </c>
      <c r="F969" s="107"/>
      <c r="G969" s="107"/>
      <c r="H969" s="107"/>
      <c r="I969" s="107"/>
      <c r="J969" s="107"/>
      <c r="K969" s="107"/>
      <c r="L969" s="107"/>
      <c r="M969" s="107"/>
      <c r="N969" s="107"/>
      <c r="O969" s="107"/>
      <c r="P969" s="107"/>
      <c r="Q969" s="107"/>
      <c r="R969" s="107"/>
      <c r="S969" s="107"/>
      <c r="T969" s="107"/>
      <c r="U969" s="107"/>
      <c r="V969" s="107"/>
      <c r="W969" s="107"/>
      <c r="X969" s="107"/>
      <c r="Y969" s="107"/>
      <c r="Z969" s="107"/>
      <c r="AA969" s="107"/>
      <c r="AB969" s="107"/>
      <c r="AC969" s="107"/>
      <c r="AD969" s="107"/>
      <c r="AE969" s="107"/>
      <c r="AF969" s="107"/>
      <c r="AG969" s="107"/>
      <c r="AH969" s="107"/>
      <c r="AI969" s="107"/>
      <c r="AJ969" s="107"/>
      <c r="AK969" s="107"/>
      <c r="AL969" s="107"/>
      <c r="AM969" s="107"/>
      <c r="AN969" s="107"/>
      <c r="AO969" s="107"/>
      <c r="AP969" s="107"/>
      <c r="AQ969" s="107"/>
      <c r="AR969" s="107"/>
      <c r="AS969" s="107"/>
      <c r="AT969" s="107"/>
      <c r="AU969" s="107"/>
      <c r="AV969" s="107"/>
      <c r="AW969" s="107"/>
      <c r="AX969" s="107"/>
      <c r="AY969" s="107"/>
      <c r="AZ969" s="107"/>
      <c r="BA969" s="107"/>
      <c r="BB969" s="107"/>
      <c r="BC969" s="107"/>
      <c r="BD969" s="107"/>
      <c r="BE969" s="107"/>
      <c r="BF969" s="107"/>
    </row>
    <row r="970" ht="15.75" customHeight="1">
      <c r="A970" s="174">
        <v>45525.0</v>
      </c>
      <c r="B970" s="175" t="s">
        <v>1284</v>
      </c>
      <c r="C970" s="176" t="s">
        <v>1285</v>
      </c>
      <c r="D970" s="176" t="s">
        <v>1286</v>
      </c>
      <c r="E970" s="169">
        <v>1000.0</v>
      </c>
      <c r="F970" s="107"/>
      <c r="G970" s="107"/>
      <c r="H970" s="107"/>
      <c r="I970" s="107"/>
      <c r="J970" s="107"/>
      <c r="K970" s="107"/>
      <c r="L970" s="107"/>
      <c r="M970" s="107"/>
      <c r="N970" s="107"/>
      <c r="O970" s="107"/>
      <c r="P970" s="107"/>
      <c r="Q970" s="107"/>
      <c r="R970" s="107"/>
      <c r="S970" s="107"/>
      <c r="T970" s="107"/>
      <c r="U970" s="107"/>
      <c r="V970" s="107"/>
      <c r="W970" s="107"/>
      <c r="X970" s="107"/>
      <c r="Y970" s="107"/>
      <c r="Z970" s="107"/>
      <c r="AA970" s="107"/>
      <c r="AB970" s="107"/>
      <c r="AC970" s="107"/>
      <c r="AD970" s="107"/>
      <c r="AE970" s="107"/>
      <c r="AF970" s="107"/>
      <c r="AG970" s="107"/>
      <c r="AH970" s="107"/>
      <c r="AI970" s="107"/>
      <c r="AJ970" s="107"/>
      <c r="AK970" s="107"/>
      <c r="AL970" s="107"/>
      <c r="AM970" s="107"/>
      <c r="AN970" s="107"/>
      <c r="AO970" s="107"/>
      <c r="AP970" s="107"/>
      <c r="AQ970" s="107"/>
      <c r="AR970" s="107"/>
      <c r="AS970" s="107"/>
      <c r="AT970" s="107"/>
      <c r="AU970" s="107"/>
      <c r="AV970" s="107"/>
      <c r="AW970" s="107"/>
      <c r="AX970" s="107"/>
      <c r="AY970" s="107"/>
      <c r="AZ970" s="107"/>
      <c r="BA970" s="107"/>
      <c r="BB970" s="107"/>
      <c r="BC970" s="107"/>
      <c r="BD970" s="107"/>
      <c r="BE970" s="107"/>
      <c r="BF970" s="107"/>
    </row>
    <row r="971" ht="15.75" customHeight="1">
      <c r="A971" s="174">
        <v>45547.0</v>
      </c>
      <c r="B971" s="175" t="s">
        <v>1287</v>
      </c>
      <c r="C971" s="176" t="s">
        <v>1288</v>
      </c>
      <c r="D971" s="176" t="s">
        <v>1289</v>
      </c>
      <c r="E971" s="169">
        <v>1680.0</v>
      </c>
      <c r="F971" s="107"/>
      <c r="G971" s="107"/>
      <c r="H971" s="107"/>
      <c r="I971" s="107"/>
      <c r="J971" s="107"/>
      <c r="K971" s="107"/>
      <c r="L971" s="107"/>
      <c r="M971" s="107"/>
      <c r="N971" s="107"/>
      <c r="O971" s="107"/>
      <c r="P971" s="107"/>
      <c r="Q971" s="107"/>
      <c r="R971" s="107"/>
      <c r="S971" s="107"/>
      <c r="T971" s="107"/>
      <c r="U971" s="107"/>
      <c r="V971" s="107"/>
      <c r="W971" s="107"/>
      <c r="X971" s="107"/>
      <c r="Y971" s="107"/>
      <c r="Z971" s="107"/>
      <c r="AA971" s="107"/>
      <c r="AB971" s="107"/>
      <c r="AC971" s="107"/>
      <c r="AD971" s="107"/>
      <c r="AE971" s="107"/>
      <c r="AF971" s="107"/>
      <c r="AG971" s="107"/>
      <c r="AH971" s="107"/>
      <c r="AI971" s="107"/>
      <c r="AJ971" s="107"/>
      <c r="AK971" s="107"/>
      <c r="AL971" s="107"/>
      <c r="AM971" s="107"/>
      <c r="AN971" s="107"/>
      <c r="AO971" s="107"/>
      <c r="AP971" s="107"/>
      <c r="AQ971" s="107"/>
      <c r="AR971" s="107"/>
      <c r="AS971" s="107"/>
      <c r="AT971" s="107"/>
      <c r="AU971" s="107"/>
      <c r="AV971" s="107"/>
      <c r="AW971" s="107"/>
      <c r="AX971" s="107"/>
      <c r="AY971" s="107"/>
      <c r="AZ971" s="107"/>
      <c r="BA971" s="107"/>
      <c r="BB971" s="107"/>
      <c r="BC971" s="107"/>
      <c r="BD971" s="107"/>
      <c r="BE971" s="107"/>
      <c r="BF971" s="107"/>
    </row>
    <row r="972" ht="15.75" customHeight="1">
      <c r="A972" s="87" t="s">
        <v>20</v>
      </c>
      <c r="B972" s="88"/>
      <c r="C972" s="89"/>
      <c r="D972" s="90"/>
      <c r="E972" s="183">
        <f>SUM(E967:E971)</f>
        <v>7455.68</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row>
    <row r="973" ht="15.75" customHeight="1">
      <c r="A973" s="79"/>
      <c r="B973" s="80"/>
      <c r="C973" s="81"/>
      <c r="D973" s="80"/>
      <c r="E973" s="82"/>
      <c r="F973" s="107"/>
      <c r="G973" s="107"/>
      <c r="H973" s="107"/>
      <c r="I973" s="107"/>
      <c r="J973" s="107"/>
      <c r="K973" s="107"/>
      <c r="L973" s="107"/>
      <c r="M973" s="107"/>
      <c r="N973" s="107"/>
      <c r="O973" s="107"/>
      <c r="P973" s="107"/>
      <c r="Q973" s="107"/>
      <c r="R973" s="107"/>
      <c r="S973" s="107"/>
      <c r="T973" s="107"/>
      <c r="U973" s="107"/>
      <c r="V973" s="107"/>
      <c r="W973" s="107"/>
      <c r="X973" s="107"/>
      <c r="Y973" s="107"/>
      <c r="Z973" s="107"/>
      <c r="AA973" s="107"/>
      <c r="AB973" s="107"/>
      <c r="AC973" s="107"/>
      <c r="AD973" s="107"/>
      <c r="AE973" s="107"/>
      <c r="AF973" s="107"/>
      <c r="AG973" s="107"/>
      <c r="AH973" s="107"/>
      <c r="AI973" s="107"/>
      <c r="AJ973" s="107"/>
      <c r="AK973" s="107"/>
      <c r="AL973" s="107"/>
      <c r="AM973" s="107"/>
      <c r="AN973" s="107"/>
      <c r="AO973" s="107"/>
      <c r="AP973" s="107"/>
      <c r="AQ973" s="107"/>
      <c r="AR973" s="107"/>
      <c r="AS973" s="107"/>
      <c r="AT973" s="107"/>
      <c r="AU973" s="107"/>
      <c r="AV973" s="107"/>
      <c r="AW973" s="107"/>
      <c r="AX973" s="107"/>
      <c r="AY973" s="107"/>
      <c r="AZ973" s="107"/>
      <c r="BA973" s="107"/>
      <c r="BB973" s="107"/>
      <c r="BC973" s="107"/>
      <c r="BD973" s="107"/>
      <c r="BE973" s="107"/>
      <c r="BF973" s="107"/>
    </row>
    <row r="974" ht="15.75" customHeight="1">
      <c r="A974" s="50" t="s">
        <v>562</v>
      </c>
      <c r="B974" s="11"/>
      <c r="C974" s="11"/>
      <c r="D974" s="11"/>
      <c r="E974" s="12"/>
      <c r="F974" s="49"/>
      <c r="G974" s="49"/>
      <c r="H974" s="49"/>
      <c r="I974" s="49"/>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row>
    <row r="975" ht="15.75" customHeight="1">
      <c r="A975" s="61" t="s">
        <v>1031</v>
      </c>
      <c r="B975" s="39"/>
      <c r="C975" s="39"/>
      <c r="D975" s="39"/>
      <c r="E975" s="40"/>
      <c r="F975" s="49"/>
      <c r="G975" s="49"/>
      <c r="H975" s="49"/>
      <c r="I975" s="49"/>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row>
    <row r="976" ht="15.75" customHeight="1">
      <c r="A976" s="14" t="s">
        <v>1032</v>
      </c>
      <c r="B976" s="15"/>
      <c r="C976" s="16" t="s">
        <v>332</v>
      </c>
      <c r="D976" s="17" t="s">
        <v>1033</v>
      </c>
      <c r="E976" s="18" t="s">
        <v>7</v>
      </c>
      <c r="F976" s="49"/>
      <c r="G976" s="49"/>
      <c r="H976" s="49"/>
      <c r="I976" s="49"/>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row>
    <row r="977" ht="15.75" customHeight="1">
      <c r="A977" s="20" t="s">
        <v>8</v>
      </c>
      <c r="B977" s="104" t="s">
        <v>9</v>
      </c>
      <c r="C977" s="105"/>
      <c r="D977" s="20" t="s">
        <v>10</v>
      </c>
      <c r="E977" s="22" t="s">
        <v>11</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row>
    <row r="978" ht="15.75" customHeight="1">
      <c r="A978" s="24"/>
      <c r="B978" s="25" t="s">
        <v>12</v>
      </c>
      <c r="C978" s="26" t="s">
        <v>13</v>
      </c>
      <c r="D978" s="24"/>
      <c r="E978" s="24"/>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row>
    <row r="979" ht="15.75" customHeight="1">
      <c r="A979" s="27">
        <v>45448.0</v>
      </c>
      <c r="B979" s="160" t="s">
        <v>1034</v>
      </c>
      <c r="C979" s="161" t="s">
        <v>1035</v>
      </c>
      <c r="D979" s="52" t="s">
        <v>1036</v>
      </c>
      <c r="E979" s="91">
        <v>2893.0</v>
      </c>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row>
    <row r="980" ht="15.75" customHeight="1">
      <c r="A980" s="27">
        <v>45448.0</v>
      </c>
      <c r="B980" s="160" t="s">
        <v>1037</v>
      </c>
      <c r="C980" s="161" t="s">
        <v>1038</v>
      </c>
      <c r="D980" s="52" t="s">
        <v>1039</v>
      </c>
      <c r="E980" s="91">
        <v>2089.05</v>
      </c>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row>
    <row r="981" ht="15.75" customHeight="1">
      <c r="A981" s="87" t="s">
        <v>20</v>
      </c>
      <c r="B981" s="88"/>
      <c r="C981" s="89"/>
      <c r="D981" s="90"/>
      <c r="E981" s="47">
        <f>SUM(E979:E980)</f>
        <v>4982.05</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row>
    <row r="982" ht="15.75" customHeight="1">
      <c r="A982" s="79"/>
      <c r="B982" s="80"/>
      <c r="C982" s="81"/>
      <c r="D982" s="80"/>
      <c r="E982" s="82"/>
      <c r="F982" s="107"/>
      <c r="G982" s="107"/>
      <c r="H982" s="107"/>
      <c r="I982" s="107"/>
      <c r="J982" s="107"/>
      <c r="K982" s="107"/>
      <c r="L982" s="107"/>
      <c r="M982" s="107"/>
      <c r="N982" s="107"/>
      <c r="O982" s="107"/>
      <c r="P982" s="107"/>
      <c r="Q982" s="107"/>
      <c r="R982" s="107"/>
      <c r="S982" s="107"/>
      <c r="T982" s="107"/>
      <c r="U982" s="107"/>
      <c r="V982" s="107"/>
      <c r="W982" s="107"/>
      <c r="X982" s="107"/>
      <c r="Y982" s="107"/>
      <c r="Z982" s="107"/>
      <c r="AA982" s="107"/>
      <c r="AB982" s="107"/>
      <c r="AC982" s="107"/>
      <c r="AD982" s="107"/>
      <c r="AE982" s="107"/>
      <c r="AF982" s="107"/>
      <c r="AG982" s="107"/>
      <c r="AH982" s="107"/>
      <c r="AI982" s="107"/>
      <c r="AJ982" s="107"/>
      <c r="AK982" s="107"/>
      <c r="AL982" s="107"/>
      <c r="AM982" s="107"/>
      <c r="AN982" s="107"/>
      <c r="AO982" s="107"/>
      <c r="AP982" s="107"/>
      <c r="AQ982" s="107"/>
      <c r="AR982" s="107"/>
      <c r="AS982" s="107"/>
      <c r="AT982" s="107"/>
      <c r="AU982" s="107"/>
      <c r="AV982" s="107"/>
      <c r="AW982" s="107"/>
      <c r="AX982" s="107"/>
      <c r="AY982" s="107"/>
      <c r="AZ982" s="107"/>
      <c r="BA982" s="107"/>
      <c r="BB982" s="107"/>
      <c r="BC982" s="107"/>
      <c r="BD982" s="107"/>
      <c r="BE982" s="107"/>
      <c r="BF982" s="107"/>
    </row>
    <row r="983" ht="15.75" customHeight="1">
      <c r="A983" s="50" t="s">
        <v>2</v>
      </c>
      <c r="B983" s="11"/>
      <c r="C983" s="11"/>
      <c r="D983" s="11"/>
      <c r="E983" s="12"/>
      <c r="F983" s="49"/>
      <c r="G983" s="49"/>
      <c r="H983" s="49"/>
      <c r="I983" s="49"/>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row>
    <row r="984" ht="15.75" customHeight="1">
      <c r="A984" s="61" t="s">
        <v>1292</v>
      </c>
      <c r="B984" s="39"/>
      <c r="C984" s="39"/>
      <c r="D984" s="39"/>
      <c r="E984" s="40"/>
      <c r="F984" s="49"/>
      <c r="G984" s="49"/>
      <c r="H984" s="49"/>
      <c r="I984" s="49"/>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row>
    <row r="985" ht="15.75" customHeight="1">
      <c r="A985" s="14" t="s">
        <v>54</v>
      </c>
      <c r="B985" s="15"/>
      <c r="C985" s="16" t="s">
        <v>55</v>
      </c>
      <c r="D985" s="17" t="s">
        <v>1041</v>
      </c>
      <c r="E985" s="18" t="s">
        <v>7</v>
      </c>
      <c r="F985" s="49"/>
      <c r="G985" s="49"/>
      <c r="H985" s="49"/>
      <c r="I985" s="49"/>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row>
    <row r="986" ht="15.75" customHeight="1">
      <c r="A986" s="20" t="s">
        <v>8</v>
      </c>
      <c r="B986" s="104" t="s">
        <v>9</v>
      </c>
      <c r="C986" s="105"/>
      <c r="D986" s="20" t="s">
        <v>10</v>
      </c>
      <c r="E986" s="22" t="s">
        <v>11</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row>
    <row r="987" ht="15.75" customHeight="1">
      <c r="A987" s="24"/>
      <c r="B987" s="25" t="s">
        <v>12</v>
      </c>
      <c r="C987" s="26" t="s">
        <v>13</v>
      </c>
      <c r="D987" s="24"/>
      <c r="E987" s="24"/>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row>
    <row r="988" ht="15.75" customHeight="1">
      <c r="A988" s="184">
        <v>45460.0</v>
      </c>
      <c r="B988" s="130" t="s">
        <v>57</v>
      </c>
      <c r="C988" s="130" t="s">
        <v>58</v>
      </c>
      <c r="D988" s="130" t="s">
        <v>1293</v>
      </c>
      <c r="E988" s="185">
        <v>2878.0</v>
      </c>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row>
    <row r="989" ht="15.75" customHeight="1">
      <c r="A989" s="184">
        <v>45462.0</v>
      </c>
      <c r="B989" s="130" t="s">
        <v>1294</v>
      </c>
      <c r="C989" s="130" t="s">
        <v>1295</v>
      </c>
      <c r="D989" s="130" t="s">
        <v>1296</v>
      </c>
      <c r="E989" s="185">
        <v>45.0</v>
      </c>
      <c r="F989" s="107"/>
      <c r="G989" s="107"/>
      <c r="H989" s="107"/>
      <c r="I989" s="107"/>
      <c r="J989" s="107"/>
      <c r="K989" s="107"/>
      <c r="L989" s="107"/>
      <c r="M989" s="107"/>
      <c r="N989" s="107"/>
      <c r="O989" s="107"/>
      <c r="P989" s="107"/>
      <c r="Q989" s="107"/>
      <c r="R989" s="107"/>
      <c r="S989" s="107"/>
      <c r="T989" s="107"/>
      <c r="U989" s="107"/>
      <c r="V989" s="107"/>
      <c r="W989" s="107"/>
      <c r="X989" s="107"/>
      <c r="Y989" s="107"/>
      <c r="Z989" s="107"/>
      <c r="AA989" s="107"/>
      <c r="AB989" s="107"/>
      <c r="AC989" s="107"/>
      <c r="AD989" s="107"/>
      <c r="AE989" s="107"/>
      <c r="AF989" s="107"/>
      <c r="AG989" s="107"/>
      <c r="AH989" s="107"/>
      <c r="AI989" s="107"/>
      <c r="AJ989" s="107"/>
      <c r="AK989" s="107"/>
      <c r="AL989" s="107"/>
      <c r="AM989" s="107"/>
      <c r="AN989" s="107"/>
      <c r="AO989" s="107"/>
      <c r="AP989" s="107"/>
      <c r="AQ989" s="107"/>
      <c r="AR989" s="107"/>
      <c r="AS989" s="107"/>
      <c r="AT989" s="107"/>
      <c r="AU989" s="107"/>
      <c r="AV989" s="107"/>
      <c r="AW989" s="107"/>
      <c r="AX989" s="107"/>
      <c r="AY989" s="107"/>
      <c r="AZ989" s="107"/>
      <c r="BA989" s="107"/>
      <c r="BB989" s="107"/>
      <c r="BC989" s="107"/>
      <c r="BD989" s="107"/>
      <c r="BE989" s="107"/>
      <c r="BF989" s="107"/>
    </row>
    <row r="990" ht="15.75" customHeight="1">
      <c r="A990" s="184">
        <v>45464.0</v>
      </c>
      <c r="B990" s="130" t="s">
        <v>1297</v>
      </c>
      <c r="C990" s="130" t="s">
        <v>1298</v>
      </c>
      <c r="D990" s="130" t="s">
        <v>1299</v>
      </c>
      <c r="E990" s="185">
        <v>700.0</v>
      </c>
      <c r="F990" s="107"/>
      <c r="G990" s="107"/>
      <c r="H990" s="107"/>
      <c r="I990" s="107"/>
      <c r="J990" s="107"/>
      <c r="K990" s="107"/>
      <c r="L990" s="107"/>
      <c r="M990" s="107"/>
      <c r="N990" s="107"/>
      <c r="O990" s="107"/>
      <c r="P990" s="107"/>
      <c r="Q990" s="107"/>
      <c r="R990" s="107"/>
      <c r="S990" s="107"/>
      <c r="T990" s="107"/>
      <c r="U990" s="107"/>
      <c r="V990" s="107"/>
      <c r="W990" s="107"/>
      <c r="X990" s="107"/>
      <c r="Y990" s="107"/>
      <c r="Z990" s="107"/>
      <c r="AA990" s="107"/>
      <c r="AB990" s="107"/>
      <c r="AC990" s="107"/>
      <c r="AD990" s="107"/>
      <c r="AE990" s="107"/>
      <c r="AF990" s="107"/>
      <c r="AG990" s="107"/>
      <c r="AH990" s="107"/>
      <c r="AI990" s="107"/>
      <c r="AJ990" s="107"/>
      <c r="AK990" s="107"/>
      <c r="AL990" s="107"/>
      <c r="AM990" s="107"/>
      <c r="AN990" s="107"/>
      <c r="AO990" s="107"/>
      <c r="AP990" s="107"/>
      <c r="AQ990" s="107"/>
      <c r="AR990" s="107"/>
      <c r="AS990" s="107"/>
      <c r="AT990" s="107"/>
      <c r="AU990" s="107"/>
      <c r="AV990" s="107"/>
      <c r="AW990" s="107"/>
      <c r="AX990" s="107"/>
      <c r="AY990" s="107"/>
      <c r="AZ990" s="107"/>
      <c r="BA990" s="107"/>
      <c r="BB990" s="107"/>
      <c r="BC990" s="107"/>
      <c r="BD990" s="107"/>
      <c r="BE990" s="107"/>
      <c r="BF990" s="107"/>
    </row>
    <row r="991" ht="15.75" customHeight="1">
      <c r="A991" s="184">
        <v>45476.0</v>
      </c>
      <c r="B991" s="130" t="s">
        <v>1300</v>
      </c>
      <c r="C991" s="130" t="s">
        <v>1301</v>
      </c>
      <c r="D991" s="130" t="s">
        <v>1302</v>
      </c>
      <c r="E991" s="185">
        <v>27.0</v>
      </c>
      <c r="F991" s="107"/>
      <c r="G991" s="107"/>
      <c r="H991" s="107"/>
      <c r="I991" s="107"/>
      <c r="J991" s="107"/>
      <c r="K991" s="107"/>
      <c r="L991" s="107"/>
      <c r="M991" s="107"/>
      <c r="N991" s="107"/>
      <c r="O991" s="107"/>
      <c r="P991" s="107"/>
      <c r="Q991" s="107"/>
      <c r="R991" s="107"/>
      <c r="S991" s="107"/>
      <c r="T991" s="107"/>
      <c r="U991" s="107"/>
      <c r="V991" s="107"/>
      <c r="W991" s="107"/>
      <c r="X991" s="107"/>
      <c r="Y991" s="107"/>
      <c r="Z991" s="107"/>
      <c r="AA991" s="107"/>
      <c r="AB991" s="107"/>
      <c r="AC991" s="107"/>
      <c r="AD991" s="107"/>
      <c r="AE991" s="107"/>
      <c r="AF991" s="107"/>
      <c r="AG991" s="107"/>
      <c r="AH991" s="107"/>
      <c r="AI991" s="107"/>
      <c r="AJ991" s="107"/>
      <c r="AK991" s="107"/>
      <c r="AL991" s="107"/>
      <c r="AM991" s="107"/>
      <c r="AN991" s="107"/>
      <c r="AO991" s="107"/>
      <c r="AP991" s="107"/>
      <c r="AQ991" s="107"/>
      <c r="AR991" s="107"/>
      <c r="AS991" s="107"/>
      <c r="AT991" s="107"/>
      <c r="AU991" s="107"/>
      <c r="AV991" s="107"/>
      <c r="AW991" s="107"/>
      <c r="AX991" s="107"/>
      <c r="AY991" s="107"/>
      <c r="AZ991" s="107"/>
      <c r="BA991" s="107"/>
      <c r="BB991" s="107"/>
      <c r="BC991" s="107"/>
      <c r="BD991" s="107"/>
      <c r="BE991" s="107"/>
      <c r="BF991" s="107"/>
    </row>
    <row r="992" ht="15.75" customHeight="1">
      <c r="A992" s="184">
        <v>45478.0</v>
      </c>
      <c r="B992" s="130" t="s">
        <v>1303</v>
      </c>
      <c r="C992" s="130" t="s">
        <v>1107</v>
      </c>
      <c r="D992" s="130" t="s">
        <v>1304</v>
      </c>
      <c r="E992" s="185">
        <v>140.0</v>
      </c>
      <c r="F992" s="107"/>
      <c r="G992" s="107"/>
      <c r="H992" s="107"/>
      <c r="I992" s="107"/>
      <c r="J992" s="107"/>
      <c r="K992" s="107"/>
      <c r="L992" s="107"/>
      <c r="M992" s="107"/>
      <c r="N992" s="107"/>
      <c r="O992" s="107"/>
      <c r="P992" s="107"/>
      <c r="Q992" s="107"/>
      <c r="R992" s="107"/>
      <c r="S992" s="107"/>
      <c r="T992" s="107"/>
      <c r="U992" s="107"/>
      <c r="V992" s="107"/>
      <c r="W992" s="107"/>
      <c r="X992" s="107"/>
      <c r="Y992" s="107"/>
      <c r="Z992" s="107"/>
      <c r="AA992" s="107"/>
      <c r="AB992" s="107"/>
      <c r="AC992" s="107"/>
      <c r="AD992" s="107"/>
      <c r="AE992" s="107"/>
      <c r="AF992" s="107"/>
      <c r="AG992" s="107"/>
      <c r="AH992" s="107"/>
      <c r="AI992" s="107"/>
      <c r="AJ992" s="107"/>
      <c r="AK992" s="107"/>
      <c r="AL992" s="107"/>
      <c r="AM992" s="107"/>
      <c r="AN992" s="107"/>
      <c r="AO992" s="107"/>
      <c r="AP992" s="107"/>
      <c r="AQ992" s="107"/>
      <c r="AR992" s="107"/>
      <c r="AS992" s="107"/>
      <c r="AT992" s="107"/>
      <c r="AU992" s="107"/>
      <c r="AV992" s="107"/>
      <c r="AW992" s="107"/>
      <c r="AX992" s="107"/>
      <c r="AY992" s="107"/>
      <c r="AZ992" s="107"/>
      <c r="BA992" s="107"/>
      <c r="BB992" s="107"/>
      <c r="BC992" s="107"/>
      <c r="BD992" s="107"/>
      <c r="BE992" s="107"/>
      <c r="BF992" s="107"/>
    </row>
    <row r="993" ht="15.75" customHeight="1">
      <c r="A993" s="184">
        <v>45491.0</v>
      </c>
      <c r="B993" s="130" t="s">
        <v>57</v>
      </c>
      <c r="C993" s="130" t="s">
        <v>58</v>
      </c>
      <c r="D993" s="130" t="s">
        <v>1305</v>
      </c>
      <c r="E993" s="185">
        <v>2520.0</v>
      </c>
      <c r="F993" s="107"/>
      <c r="G993" s="107"/>
      <c r="H993" s="107"/>
      <c r="I993" s="107"/>
      <c r="J993" s="107"/>
      <c r="K993" s="107"/>
      <c r="L993" s="107"/>
      <c r="M993" s="107"/>
      <c r="N993" s="107"/>
      <c r="O993" s="107"/>
      <c r="P993" s="107"/>
      <c r="Q993" s="107"/>
      <c r="R993" s="107"/>
      <c r="S993" s="107"/>
      <c r="T993" s="107"/>
      <c r="U993" s="107"/>
      <c r="V993" s="107"/>
      <c r="W993" s="107"/>
      <c r="X993" s="107"/>
      <c r="Y993" s="107"/>
      <c r="Z993" s="107"/>
      <c r="AA993" s="107"/>
      <c r="AB993" s="107"/>
      <c r="AC993" s="107"/>
      <c r="AD993" s="107"/>
      <c r="AE993" s="107"/>
      <c r="AF993" s="107"/>
      <c r="AG993" s="107"/>
      <c r="AH993" s="107"/>
      <c r="AI993" s="107"/>
      <c r="AJ993" s="107"/>
      <c r="AK993" s="107"/>
      <c r="AL993" s="107"/>
      <c r="AM993" s="107"/>
      <c r="AN993" s="107"/>
      <c r="AO993" s="107"/>
      <c r="AP993" s="107"/>
      <c r="AQ993" s="107"/>
      <c r="AR993" s="107"/>
      <c r="AS993" s="107"/>
      <c r="AT993" s="107"/>
      <c r="AU993" s="107"/>
      <c r="AV993" s="107"/>
      <c r="AW993" s="107"/>
      <c r="AX993" s="107"/>
      <c r="AY993" s="107"/>
      <c r="AZ993" s="107"/>
      <c r="BA993" s="107"/>
      <c r="BB993" s="107"/>
      <c r="BC993" s="107"/>
      <c r="BD993" s="107"/>
      <c r="BE993" s="107"/>
      <c r="BF993" s="107"/>
    </row>
    <row r="994" ht="15.75" customHeight="1">
      <c r="A994" s="184">
        <v>45530.0</v>
      </c>
      <c r="B994" s="130" t="s">
        <v>1306</v>
      </c>
      <c r="C994" s="130" t="s">
        <v>1307</v>
      </c>
      <c r="D994" s="130" t="s">
        <v>1308</v>
      </c>
      <c r="E994" s="185">
        <v>472.0</v>
      </c>
      <c r="F994" s="107"/>
      <c r="G994" s="107"/>
      <c r="H994" s="107"/>
      <c r="I994" s="107"/>
      <c r="J994" s="107"/>
      <c r="K994" s="107"/>
      <c r="L994" s="107"/>
      <c r="M994" s="107"/>
      <c r="N994" s="107"/>
      <c r="O994" s="107"/>
      <c r="P994" s="107"/>
      <c r="Q994" s="107"/>
      <c r="R994" s="107"/>
      <c r="S994" s="107"/>
      <c r="T994" s="107"/>
      <c r="U994" s="107"/>
      <c r="V994" s="107"/>
      <c r="W994" s="107"/>
      <c r="X994" s="107"/>
      <c r="Y994" s="107"/>
      <c r="Z994" s="107"/>
      <c r="AA994" s="107"/>
      <c r="AB994" s="107"/>
      <c r="AC994" s="107"/>
      <c r="AD994" s="107"/>
      <c r="AE994" s="107"/>
      <c r="AF994" s="107"/>
      <c r="AG994" s="107"/>
      <c r="AH994" s="107"/>
      <c r="AI994" s="107"/>
      <c r="AJ994" s="107"/>
      <c r="AK994" s="107"/>
      <c r="AL994" s="107"/>
      <c r="AM994" s="107"/>
      <c r="AN994" s="107"/>
      <c r="AO994" s="107"/>
      <c r="AP994" s="107"/>
      <c r="AQ994" s="107"/>
      <c r="AR994" s="107"/>
      <c r="AS994" s="107"/>
      <c r="AT994" s="107"/>
      <c r="AU994" s="107"/>
      <c r="AV994" s="107"/>
      <c r="AW994" s="107"/>
      <c r="AX994" s="107"/>
      <c r="AY994" s="107"/>
      <c r="AZ994" s="107"/>
      <c r="BA994" s="107"/>
      <c r="BB994" s="107"/>
      <c r="BC994" s="107"/>
      <c r="BD994" s="107"/>
      <c r="BE994" s="107"/>
      <c r="BF994" s="107"/>
    </row>
    <row r="995" ht="15.75" customHeight="1">
      <c r="A995" s="184">
        <v>45530.0</v>
      </c>
      <c r="B995" s="130" t="s">
        <v>1309</v>
      </c>
      <c r="C995" s="130" t="s">
        <v>1310</v>
      </c>
      <c r="D995" s="130" t="s">
        <v>1311</v>
      </c>
      <c r="E995" s="185">
        <v>15.0</v>
      </c>
      <c r="F995" s="107"/>
      <c r="G995" s="107"/>
      <c r="H995" s="107"/>
      <c r="I995" s="107"/>
      <c r="J995" s="107"/>
      <c r="K995" s="107"/>
      <c r="L995" s="107"/>
      <c r="M995" s="107"/>
      <c r="N995" s="107"/>
      <c r="O995" s="107"/>
      <c r="P995" s="107"/>
      <c r="Q995" s="107"/>
      <c r="R995" s="107"/>
      <c r="S995" s="107"/>
      <c r="T995" s="107"/>
      <c r="U995" s="107"/>
      <c r="V995" s="107"/>
      <c r="W995" s="107"/>
      <c r="X995" s="107"/>
      <c r="Y995" s="107"/>
      <c r="Z995" s="107"/>
      <c r="AA995" s="107"/>
      <c r="AB995" s="107"/>
      <c r="AC995" s="107"/>
      <c r="AD995" s="107"/>
      <c r="AE995" s="107"/>
      <c r="AF995" s="107"/>
      <c r="AG995" s="107"/>
      <c r="AH995" s="107"/>
      <c r="AI995" s="107"/>
      <c r="AJ995" s="107"/>
      <c r="AK995" s="107"/>
      <c r="AL995" s="107"/>
      <c r="AM995" s="107"/>
      <c r="AN995" s="107"/>
      <c r="AO995" s="107"/>
      <c r="AP995" s="107"/>
      <c r="AQ995" s="107"/>
      <c r="AR995" s="107"/>
      <c r="AS995" s="107"/>
      <c r="AT995" s="107"/>
      <c r="AU995" s="107"/>
      <c r="AV995" s="107"/>
      <c r="AW995" s="107"/>
      <c r="AX995" s="107"/>
      <c r="AY995" s="107"/>
      <c r="AZ995" s="107"/>
      <c r="BA995" s="107"/>
      <c r="BB995" s="107"/>
      <c r="BC995" s="107"/>
      <c r="BD995" s="107"/>
      <c r="BE995" s="107"/>
      <c r="BF995" s="107"/>
    </row>
    <row r="996" ht="15.75" customHeight="1">
      <c r="A996" s="184">
        <v>45527.0</v>
      </c>
      <c r="B996" s="130" t="s">
        <v>1312</v>
      </c>
      <c r="C996" s="130" t="s">
        <v>1313</v>
      </c>
      <c r="D996" s="130" t="s">
        <v>1314</v>
      </c>
      <c r="E996" s="185">
        <v>359.7</v>
      </c>
      <c r="F996" s="107"/>
      <c r="G996" s="107"/>
      <c r="H996" s="107"/>
      <c r="I996" s="107"/>
      <c r="J996" s="107"/>
      <c r="K996" s="107"/>
      <c r="L996" s="107"/>
      <c r="M996" s="107"/>
      <c r="N996" s="107"/>
      <c r="O996" s="107"/>
      <c r="P996" s="107"/>
      <c r="Q996" s="107"/>
      <c r="R996" s="107"/>
      <c r="S996" s="107"/>
      <c r="T996" s="107"/>
      <c r="U996" s="107"/>
      <c r="V996" s="107"/>
      <c r="W996" s="107"/>
      <c r="X996" s="107"/>
      <c r="Y996" s="107"/>
      <c r="Z996" s="107"/>
      <c r="AA996" s="107"/>
      <c r="AB996" s="107"/>
      <c r="AC996" s="107"/>
      <c r="AD996" s="107"/>
      <c r="AE996" s="107"/>
      <c r="AF996" s="107"/>
      <c r="AG996" s="107"/>
      <c r="AH996" s="107"/>
      <c r="AI996" s="107"/>
      <c r="AJ996" s="107"/>
      <c r="AK996" s="107"/>
      <c r="AL996" s="107"/>
      <c r="AM996" s="107"/>
      <c r="AN996" s="107"/>
      <c r="AO996" s="107"/>
      <c r="AP996" s="107"/>
      <c r="AQ996" s="107"/>
      <c r="AR996" s="107"/>
      <c r="AS996" s="107"/>
      <c r="AT996" s="107"/>
      <c r="AU996" s="107"/>
      <c r="AV996" s="107"/>
      <c r="AW996" s="107"/>
      <c r="AX996" s="107"/>
      <c r="AY996" s="107"/>
      <c r="AZ996" s="107"/>
      <c r="BA996" s="107"/>
      <c r="BB996" s="107"/>
      <c r="BC996" s="107"/>
      <c r="BD996" s="107"/>
      <c r="BE996" s="107"/>
      <c r="BF996" s="107"/>
    </row>
    <row r="997" ht="15.75" customHeight="1">
      <c r="A997" s="184">
        <v>45530.0</v>
      </c>
      <c r="B997" s="130" t="s">
        <v>1315</v>
      </c>
      <c r="C997" s="130" t="s">
        <v>1316</v>
      </c>
      <c r="D997" s="130" t="s">
        <v>1317</v>
      </c>
      <c r="E997" s="185">
        <v>241.61</v>
      </c>
      <c r="F997" s="107"/>
      <c r="G997" s="107"/>
      <c r="H997" s="107"/>
      <c r="I997" s="107"/>
      <c r="J997" s="107"/>
      <c r="K997" s="107"/>
      <c r="L997" s="107"/>
      <c r="M997" s="107"/>
      <c r="N997" s="107"/>
      <c r="O997" s="107"/>
      <c r="P997" s="107"/>
      <c r="Q997" s="107"/>
      <c r="R997" s="107"/>
      <c r="S997" s="107"/>
      <c r="T997" s="107"/>
      <c r="U997" s="107"/>
      <c r="V997" s="107"/>
      <c r="W997" s="107"/>
      <c r="X997" s="107"/>
      <c r="Y997" s="107"/>
      <c r="Z997" s="107"/>
      <c r="AA997" s="107"/>
      <c r="AB997" s="107"/>
      <c r="AC997" s="107"/>
      <c r="AD997" s="107"/>
      <c r="AE997" s="107"/>
      <c r="AF997" s="107"/>
      <c r="AG997" s="107"/>
      <c r="AH997" s="107"/>
      <c r="AI997" s="107"/>
      <c r="AJ997" s="107"/>
      <c r="AK997" s="107"/>
      <c r="AL997" s="107"/>
      <c r="AM997" s="107"/>
      <c r="AN997" s="107"/>
      <c r="AO997" s="107"/>
      <c r="AP997" s="107"/>
      <c r="AQ997" s="107"/>
      <c r="AR997" s="107"/>
      <c r="AS997" s="107"/>
      <c r="AT997" s="107"/>
      <c r="AU997" s="107"/>
      <c r="AV997" s="107"/>
      <c r="AW997" s="107"/>
      <c r="AX997" s="107"/>
      <c r="AY997" s="107"/>
      <c r="AZ997" s="107"/>
      <c r="BA997" s="107"/>
      <c r="BB997" s="107"/>
      <c r="BC997" s="107"/>
      <c r="BD997" s="107"/>
      <c r="BE997" s="107"/>
      <c r="BF997" s="107"/>
    </row>
    <row r="998" ht="15.75" customHeight="1">
      <c r="A998" s="184">
        <v>45530.0</v>
      </c>
      <c r="B998" s="130" t="s">
        <v>1318</v>
      </c>
      <c r="C998" s="130" t="s">
        <v>1319</v>
      </c>
      <c r="D998" s="130" t="s">
        <v>1320</v>
      </c>
      <c r="E998" s="185">
        <v>1050.0</v>
      </c>
      <c r="F998" s="107"/>
      <c r="G998" s="107"/>
      <c r="H998" s="107"/>
      <c r="I998" s="107"/>
      <c r="J998" s="107"/>
      <c r="K998" s="107"/>
      <c r="L998" s="107"/>
      <c r="M998" s="107"/>
      <c r="N998" s="107"/>
      <c r="O998" s="107"/>
      <c r="P998" s="107"/>
      <c r="Q998" s="107"/>
      <c r="R998" s="107"/>
      <c r="S998" s="107"/>
      <c r="T998" s="107"/>
      <c r="U998" s="107"/>
      <c r="V998" s="107"/>
      <c r="W998" s="107"/>
      <c r="X998" s="107"/>
      <c r="Y998" s="107"/>
      <c r="Z998" s="107"/>
      <c r="AA998" s="107"/>
      <c r="AB998" s="107"/>
      <c r="AC998" s="107"/>
      <c r="AD998" s="107"/>
      <c r="AE998" s="107"/>
      <c r="AF998" s="107"/>
      <c r="AG998" s="107"/>
      <c r="AH998" s="107"/>
      <c r="AI998" s="107"/>
      <c r="AJ998" s="107"/>
      <c r="AK998" s="107"/>
      <c r="AL998" s="107"/>
      <c r="AM998" s="107"/>
      <c r="AN998" s="107"/>
      <c r="AO998" s="107"/>
      <c r="AP998" s="107"/>
      <c r="AQ998" s="107"/>
      <c r="AR998" s="107"/>
      <c r="AS998" s="107"/>
      <c r="AT998" s="107"/>
      <c r="AU998" s="107"/>
      <c r="AV998" s="107"/>
      <c r="AW998" s="107"/>
      <c r="AX998" s="107"/>
      <c r="AY998" s="107"/>
      <c r="AZ998" s="107"/>
      <c r="BA998" s="107"/>
      <c r="BB998" s="107"/>
      <c r="BC998" s="107"/>
      <c r="BD998" s="107"/>
      <c r="BE998" s="107"/>
      <c r="BF998" s="107"/>
    </row>
    <row r="999" ht="15.75" customHeight="1">
      <c r="A999" s="184">
        <v>45531.0</v>
      </c>
      <c r="B999" s="130" t="s">
        <v>1321</v>
      </c>
      <c r="C999" s="130" t="s">
        <v>1322</v>
      </c>
      <c r="D999" s="130" t="s">
        <v>1323</v>
      </c>
      <c r="E999" s="185">
        <v>265.4</v>
      </c>
      <c r="F999" s="107"/>
      <c r="G999" s="107"/>
      <c r="H999" s="107"/>
      <c r="I999" s="107"/>
      <c r="J999" s="107"/>
      <c r="K999" s="107"/>
      <c r="L999" s="107"/>
      <c r="M999" s="107"/>
      <c r="N999" s="107"/>
      <c r="O999" s="107"/>
      <c r="P999" s="107"/>
      <c r="Q999" s="107"/>
      <c r="R999" s="107"/>
      <c r="S999" s="107"/>
      <c r="T999" s="107"/>
      <c r="U999" s="107"/>
      <c r="V999" s="107"/>
      <c r="W999" s="107"/>
      <c r="X999" s="107"/>
      <c r="Y999" s="107"/>
      <c r="Z999" s="107"/>
      <c r="AA999" s="107"/>
      <c r="AB999" s="107"/>
      <c r="AC999" s="107"/>
      <c r="AD999" s="107"/>
      <c r="AE999" s="107"/>
      <c r="AF999" s="107"/>
      <c r="AG999" s="107"/>
      <c r="AH999" s="107"/>
      <c r="AI999" s="107"/>
      <c r="AJ999" s="107"/>
      <c r="AK999" s="107"/>
      <c r="AL999" s="107"/>
      <c r="AM999" s="107"/>
      <c r="AN999" s="107"/>
      <c r="AO999" s="107"/>
      <c r="AP999" s="107"/>
      <c r="AQ999" s="107"/>
      <c r="AR999" s="107"/>
      <c r="AS999" s="107"/>
      <c r="AT999" s="107"/>
      <c r="AU999" s="107"/>
      <c r="AV999" s="107"/>
      <c r="AW999" s="107"/>
      <c r="AX999" s="107"/>
      <c r="AY999" s="107"/>
      <c r="AZ999" s="107"/>
      <c r="BA999" s="107"/>
      <c r="BB999" s="107"/>
      <c r="BC999" s="107"/>
      <c r="BD999" s="107"/>
      <c r="BE999" s="107"/>
      <c r="BF999" s="107"/>
    </row>
    <row r="1000" ht="15.75" customHeight="1">
      <c r="A1000" s="87" t="s">
        <v>20</v>
      </c>
      <c r="B1000" s="88"/>
      <c r="C1000" s="89"/>
      <c r="D1000" s="90"/>
      <c r="E1000" s="47">
        <f>SUM(E988:E999)</f>
        <v>8713.71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row>
    <row r="1001" ht="15.75" customHeight="1">
      <c r="A1001" s="79"/>
      <c r="B1001" s="80"/>
      <c r="C1001" s="81"/>
      <c r="D1001" s="80"/>
      <c r="E1001" s="82"/>
      <c r="F1001" s="107"/>
      <c r="G1001" s="107"/>
      <c r="H1001" s="107"/>
      <c r="I1001" s="107"/>
      <c r="J1001" s="107"/>
      <c r="K1001" s="107"/>
      <c r="L1001" s="107"/>
      <c r="M1001" s="107"/>
      <c r="N1001" s="107"/>
      <c r="O1001" s="107"/>
      <c r="P1001" s="107"/>
      <c r="Q1001" s="107"/>
      <c r="R1001" s="107"/>
      <c r="S1001" s="107"/>
      <c r="T1001" s="107"/>
      <c r="U1001" s="107"/>
      <c r="V1001" s="107"/>
      <c r="W1001" s="107"/>
      <c r="X1001" s="107"/>
      <c r="Y1001" s="107"/>
      <c r="Z1001" s="107"/>
      <c r="AA1001" s="107"/>
      <c r="AB1001" s="107"/>
      <c r="AC1001" s="107"/>
      <c r="AD1001" s="107"/>
      <c r="AE1001" s="107"/>
      <c r="AF1001" s="107"/>
      <c r="AG1001" s="107"/>
      <c r="AH1001" s="107"/>
      <c r="AI1001" s="107"/>
      <c r="AJ1001" s="107"/>
      <c r="AK1001" s="107"/>
      <c r="AL1001" s="107"/>
      <c r="AM1001" s="107"/>
      <c r="AN1001" s="107"/>
      <c r="AO1001" s="107"/>
      <c r="AP1001" s="107"/>
      <c r="AQ1001" s="107"/>
      <c r="AR1001" s="107"/>
      <c r="AS1001" s="107"/>
      <c r="AT1001" s="107"/>
      <c r="AU1001" s="107"/>
      <c r="AV1001" s="107"/>
      <c r="AW1001" s="107"/>
      <c r="AX1001" s="107"/>
      <c r="AY1001" s="107"/>
      <c r="AZ1001" s="107"/>
      <c r="BA1001" s="107"/>
      <c r="BB1001" s="107"/>
      <c r="BC1001" s="107"/>
      <c r="BD1001" s="107"/>
      <c r="BE1001" s="107"/>
      <c r="BF1001" s="107"/>
    </row>
    <row r="1002" ht="15.75" customHeight="1">
      <c r="A1002" s="10" t="s">
        <v>74</v>
      </c>
      <c r="B1002" s="11"/>
      <c r="C1002" s="11"/>
      <c r="D1002" s="11"/>
      <c r="E1002" s="12"/>
      <c r="F1002" s="49"/>
      <c r="G1002" s="49"/>
      <c r="H1002" s="49"/>
      <c r="I1002" s="49"/>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row>
    <row r="1003" ht="15.75" customHeight="1">
      <c r="A1003" s="61" t="s">
        <v>1324</v>
      </c>
      <c r="B1003" s="39"/>
      <c r="C1003" s="39"/>
      <c r="D1003" s="39"/>
      <c r="E1003" s="40"/>
      <c r="F1003" s="49"/>
      <c r="G1003" s="49"/>
      <c r="H1003" s="49"/>
      <c r="I1003" s="49"/>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row>
    <row r="1004" ht="15.75" customHeight="1">
      <c r="A1004" s="14" t="s">
        <v>54</v>
      </c>
      <c r="B1004" s="15"/>
      <c r="C1004" s="16" t="s">
        <v>55</v>
      </c>
      <c r="D1004" s="17" t="s">
        <v>1041</v>
      </c>
      <c r="E1004" s="18" t="s">
        <v>7</v>
      </c>
      <c r="F1004" s="49"/>
      <c r="G1004" s="49"/>
      <c r="H1004" s="49"/>
      <c r="I1004" s="49"/>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row>
    <row r="1005" ht="15.75" customHeight="1">
      <c r="A1005" s="20" t="s">
        <v>8</v>
      </c>
      <c r="B1005" s="104" t="s">
        <v>9</v>
      </c>
      <c r="C1005" s="105"/>
      <c r="D1005" s="20" t="s">
        <v>10</v>
      </c>
      <c r="E1005" s="22"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row>
    <row r="1006" ht="15.75" customHeight="1">
      <c r="A1006" s="24"/>
      <c r="B1006" s="25" t="s">
        <v>12</v>
      </c>
      <c r="C1006" s="26" t="s">
        <v>13</v>
      </c>
      <c r="D1006" s="24"/>
      <c r="E1006" s="24"/>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row>
    <row r="1007" ht="15.75" customHeight="1">
      <c r="A1007" s="120">
        <v>45468.0</v>
      </c>
      <c r="B1007" s="130" t="s">
        <v>70</v>
      </c>
      <c r="C1007" s="85" t="s">
        <v>71</v>
      </c>
      <c r="D1007" s="130" t="s">
        <v>1325</v>
      </c>
      <c r="E1007" s="91">
        <v>450.0</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row>
    <row r="1008" ht="15.75" customHeight="1">
      <c r="A1008" s="120">
        <v>45468.0</v>
      </c>
      <c r="B1008" s="130" t="s">
        <v>67</v>
      </c>
      <c r="C1008" s="74" t="s">
        <v>68</v>
      </c>
      <c r="D1008" s="130" t="s">
        <v>1326</v>
      </c>
      <c r="E1008" s="91">
        <v>81.0</v>
      </c>
      <c r="F1008" s="107"/>
      <c r="G1008" s="107"/>
      <c r="H1008" s="107"/>
      <c r="I1008" s="107"/>
      <c r="J1008" s="107"/>
      <c r="K1008" s="107"/>
      <c r="L1008" s="107"/>
      <c r="M1008" s="107"/>
      <c r="N1008" s="107"/>
      <c r="O1008" s="107"/>
      <c r="P1008" s="107"/>
      <c r="Q1008" s="107"/>
      <c r="R1008" s="107"/>
      <c r="S1008" s="107"/>
      <c r="T1008" s="107"/>
      <c r="U1008" s="107"/>
      <c r="V1008" s="107"/>
      <c r="W1008" s="107"/>
      <c r="X1008" s="107"/>
      <c r="Y1008" s="107"/>
      <c r="Z1008" s="107"/>
      <c r="AA1008" s="107"/>
      <c r="AB1008" s="107"/>
      <c r="AC1008" s="107"/>
      <c r="AD1008" s="107"/>
      <c r="AE1008" s="107"/>
      <c r="AF1008" s="107"/>
      <c r="AG1008" s="107"/>
      <c r="AH1008" s="107"/>
      <c r="AI1008" s="107"/>
      <c r="AJ1008" s="107"/>
      <c r="AK1008" s="107"/>
      <c r="AL1008" s="107"/>
      <c r="AM1008" s="107"/>
      <c r="AN1008" s="107"/>
      <c r="AO1008" s="107"/>
      <c r="AP1008" s="107"/>
      <c r="AQ1008" s="107"/>
      <c r="AR1008" s="107"/>
      <c r="AS1008" s="107"/>
      <c r="AT1008" s="107"/>
      <c r="AU1008" s="107"/>
      <c r="AV1008" s="107"/>
      <c r="AW1008" s="107"/>
      <c r="AX1008" s="107"/>
      <c r="AY1008" s="107"/>
      <c r="AZ1008" s="107"/>
      <c r="BA1008" s="107"/>
      <c r="BB1008" s="107"/>
      <c r="BC1008" s="107"/>
      <c r="BD1008" s="107"/>
      <c r="BE1008" s="107"/>
      <c r="BF1008" s="107"/>
    </row>
    <row r="1009" ht="15.75" customHeight="1">
      <c r="A1009" s="120">
        <v>45539.0</v>
      </c>
      <c r="B1009" s="130" t="s">
        <v>1327</v>
      </c>
      <c r="C1009" s="74" t="s">
        <v>1328</v>
      </c>
      <c r="D1009" s="130" t="s">
        <v>1329</v>
      </c>
      <c r="E1009" s="91">
        <v>380.0</v>
      </c>
      <c r="F1009" s="107"/>
      <c r="G1009" s="107"/>
      <c r="H1009" s="107"/>
      <c r="I1009" s="107"/>
      <c r="J1009" s="107"/>
      <c r="K1009" s="107"/>
      <c r="L1009" s="107"/>
      <c r="M1009" s="107"/>
      <c r="N1009" s="107"/>
      <c r="O1009" s="107"/>
      <c r="P1009" s="107"/>
      <c r="Q1009" s="107"/>
      <c r="R1009" s="107"/>
      <c r="S1009" s="107"/>
      <c r="T1009" s="107"/>
      <c r="U1009" s="107"/>
      <c r="V1009" s="107"/>
      <c r="W1009" s="107"/>
      <c r="X1009" s="107"/>
      <c r="Y1009" s="107"/>
      <c r="Z1009" s="107"/>
      <c r="AA1009" s="107"/>
      <c r="AB1009" s="107"/>
      <c r="AC1009" s="107"/>
      <c r="AD1009" s="107"/>
      <c r="AE1009" s="107"/>
      <c r="AF1009" s="107"/>
      <c r="AG1009" s="107"/>
      <c r="AH1009" s="107"/>
      <c r="AI1009" s="107"/>
      <c r="AJ1009" s="107"/>
      <c r="AK1009" s="107"/>
      <c r="AL1009" s="107"/>
      <c r="AM1009" s="107"/>
      <c r="AN1009" s="107"/>
      <c r="AO1009" s="107"/>
      <c r="AP1009" s="107"/>
      <c r="AQ1009" s="107"/>
      <c r="AR1009" s="107"/>
      <c r="AS1009" s="107"/>
      <c r="AT1009" s="107"/>
      <c r="AU1009" s="107"/>
      <c r="AV1009" s="107"/>
      <c r="AW1009" s="107"/>
      <c r="AX1009" s="107"/>
      <c r="AY1009" s="107"/>
      <c r="AZ1009" s="107"/>
      <c r="BA1009" s="107"/>
      <c r="BB1009" s="107"/>
      <c r="BC1009" s="107"/>
      <c r="BD1009" s="107"/>
      <c r="BE1009" s="107"/>
      <c r="BF1009" s="107"/>
    </row>
    <row r="1010" ht="15.75" customHeight="1">
      <c r="A1010" s="120">
        <v>45541.0</v>
      </c>
      <c r="B1010" s="130" t="s">
        <v>1330</v>
      </c>
      <c r="C1010" s="74" t="s">
        <v>1331</v>
      </c>
      <c r="D1010" s="130" t="s">
        <v>1332</v>
      </c>
      <c r="E1010" s="91">
        <v>700.0</v>
      </c>
      <c r="F1010" s="107"/>
      <c r="G1010" s="107"/>
      <c r="H1010" s="107"/>
      <c r="I1010" s="107"/>
      <c r="J1010" s="107"/>
      <c r="K1010" s="107"/>
      <c r="L1010" s="107"/>
      <c r="M1010" s="107"/>
      <c r="N1010" s="107"/>
      <c r="O1010" s="107"/>
      <c r="P1010" s="107"/>
      <c r="Q1010" s="107"/>
      <c r="R1010" s="107"/>
      <c r="S1010" s="107"/>
      <c r="T1010" s="107"/>
      <c r="U1010" s="107"/>
      <c r="V1010" s="107"/>
      <c r="W1010" s="107"/>
      <c r="X1010" s="107"/>
      <c r="Y1010" s="107"/>
      <c r="Z1010" s="107"/>
      <c r="AA1010" s="107"/>
      <c r="AB1010" s="107"/>
      <c r="AC1010" s="107"/>
      <c r="AD1010" s="107"/>
      <c r="AE1010" s="107"/>
      <c r="AF1010" s="107"/>
      <c r="AG1010" s="107"/>
      <c r="AH1010" s="107"/>
      <c r="AI1010" s="107"/>
      <c r="AJ1010" s="107"/>
      <c r="AK1010" s="107"/>
      <c r="AL1010" s="107"/>
      <c r="AM1010" s="107"/>
      <c r="AN1010" s="107"/>
      <c r="AO1010" s="107"/>
      <c r="AP1010" s="107"/>
      <c r="AQ1010" s="107"/>
      <c r="AR1010" s="107"/>
      <c r="AS1010" s="107"/>
      <c r="AT1010" s="107"/>
      <c r="AU1010" s="107"/>
      <c r="AV1010" s="107"/>
      <c r="AW1010" s="107"/>
      <c r="AX1010" s="107"/>
      <c r="AY1010" s="107"/>
      <c r="AZ1010" s="107"/>
      <c r="BA1010" s="107"/>
      <c r="BB1010" s="107"/>
      <c r="BC1010" s="107"/>
      <c r="BD1010" s="107"/>
      <c r="BE1010" s="107"/>
      <c r="BF1010" s="107"/>
    </row>
    <row r="1011" ht="15.75" customHeight="1">
      <c r="A1011" s="120">
        <v>45544.0</v>
      </c>
      <c r="B1011" s="130" t="s">
        <v>1333</v>
      </c>
      <c r="C1011" s="74" t="s">
        <v>1334</v>
      </c>
      <c r="D1011" s="130" t="s">
        <v>1335</v>
      </c>
      <c r="E1011" s="91">
        <v>225.0</v>
      </c>
      <c r="F1011" s="107"/>
      <c r="G1011" s="107"/>
      <c r="H1011" s="107"/>
      <c r="I1011" s="107"/>
      <c r="J1011" s="107"/>
      <c r="K1011" s="107"/>
      <c r="L1011" s="107"/>
      <c r="M1011" s="107"/>
      <c r="N1011" s="107"/>
      <c r="O1011" s="107"/>
      <c r="P1011" s="107"/>
      <c r="Q1011" s="107"/>
      <c r="R1011" s="107"/>
      <c r="S1011" s="107"/>
      <c r="T1011" s="107"/>
      <c r="U1011" s="107"/>
      <c r="V1011" s="107"/>
      <c r="W1011" s="107"/>
      <c r="X1011" s="107"/>
      <c r="Y1011" s="107"/>
      <c r="Z1011" s="107"/>
      <c r="AA1011" s="107"/>
      <c r="AB1011" s="107"/>
      <c r="AC1011" s="107"/>
      <c r="AD1011" s="107"/>
      <c r="AE1011" s="107"/>
      <c r="AF1011" s="107"/>
      <c r="AG1011" s="107"/>
      <c r="AH1011" s="107"/>
      <c r="AI1011" s="107"/>
      <c r="AJ1011" s="107"/>
      <c r="AK1011" s="107"/>
      <c r="AL1011" s="107"/>
      <c r="AM1011" s="107"/>
      <c r="AN1011" s="107"/>
      <c r="AO1011" s="107"/>
      <c r="AP1011" s="107"/>
      <c r="AQ1011" s="107"/>
      <c r="AR1011" s="107"/>
      <c r="AS1011" s="107"/>
      <c r="AT1011" s="107"/>
      <c r="AU1011" s="107"/>
      <c r="AV1011" s="107"/>
      <c r="AW1011" s="107"/>
      <c r="AX1011" s="107"/>
      <c r="AY1011" s="107"/>
      <c r="AZ1011" s="107"/>
      <c r="BA1011" s="107"/>
      <c r="BB1011" s="107"/>
      <c r="BC1011" s="107"/>
      <c r="BD1011" s="107"/>
      <c r="BE1011" s="107"/>
      <c r="BF1011" s="107"/>
    </row>
    <row r="1012" ht="15.75" customHeight="1">
      <c r="A1012" s="87" t="s">
        <v>20</v>
      </c>
      <c r="B1012" s="88"/>
      <c r="C1012" s="89"/>
      <c r="D1012" s="90"/>
      <c r="E1012" s="47">
        <f>SUM(E1007:E1011)</f>
        <v>1836</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row>
    <row r="1013" ht="15.75" customHeight="1">
      <c r="A1013" s="79"/>
      <c r="B1013" s="80"/>
      <c r="C1013" s="81"/>
      <c r="D1013" s="80"/>
      <c r="E1013" s="82"/>
      <c r="F1013" s="107"/>
      <c r="G1013" s="107"/>
      <c r="H1013" s="107"/>
      <c r="I1013" s="107"/>
      <c r="J1013" s="107"/>
      <c r="K1013" s="107"/>
      <c r="L1013" s="107"/>
      <c r="M1013" s="107"/>
      <c r="N1013" s="107"/>
      <c r="O1013" s="107"/>
      <c r="P1013" s="107"/>
      <c r="Q1013" s="107"/>
      <c r="R1013" s="107"/>
      <c r="S1013" s="107"/>
      <c r="T1013" s="107"/>
      <c r="U1013" s="107"/>
      <c r="V1013" s="107"/>
      <c r="W1013" s="107"/>
      <c r="X1013" s="107"/>
      <c r="Y1013" s="107"/>
      <c r="Z1013" s="107"/>
      <c r="AA1013" s="107"/>
      <c r="AB1013" s="107"/>
      <c r="AC1013" s="107"/>
      <c r="AD1013" s="107"/>
      <c r="AE1013" s="107"/>
      <c r="AF1013" s="107"/>
      <c r="AG1013" s="107"/>
      <c r="AH1013" s="107"/>
      <c r="AI1013" s="107"/>
      <c r="AJ1013" s="107"/>
      <c r="AK1013" s="107"/>
      <c r="AL1013" s="107"/>
      <c r="AM1013" s="107"/>
      <c r="AN1013" s="107"/>
      <c r="AO1013" s="107"/>
      <c r="AP1013" s="107"/>
      <c r="AQ1013" s="107"/>
      <c r="AR1013" s="107"/>
      <c r="AS1013" s="107"/>
      <c r="AT1013" s="107"/>
      <c r="AU1013" s="107"/>
      <c r="AV1013" s="107"/>
      <c r="AW1013" s="107"/>
      <c r="AX1013" s="107"/>
      <c r="AY1013" s="107"/>
      <c r="AZ1013" s="107"/>
      <c r="BA1013" s="107"/>
      <c r="BB1013" s="107"/>
      <c r="BC1013" s="107"/>
      <c r="BD1013" s="107"/>
      <c r="BE1013" s="107"/>
      <c r="BF1013" s="107"/>
    </row>
    <row r="1014" ht="15.75" customHeight="1">
      <c r="A1014" s="10" t="s">
        <v>74</v>
      </c>
      <c r="B1014" s="11"/>
      <c r="C1014" s="11"/>
      <c r="D1014" s="11"/>
      <c r="E1014" s="12"/>
      <c r="F1014" s="49"/>
      <c r="G1014" s="49"/>
      <c r="H1014" s="49"/>
      <c r="I1014" s="49"/>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row>
    <row r="1015" ht="15.75" customHeight="1">
      <c r="A1015" s="61" t="s">
        <v>1042</v>
      </c>
      <c r="B1015" s="39"/>
      <c r="C1015" s="39"/>
      <c r="D1015" s="39"/>
      <c r="E1015" s="40"/>
      <c r="F1015" s="49"/>
      <c r="G1015" s="49"/>
      <c r="H1015" s="49"/>
      <c r="I1015" s="49"/>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row>
    <row r="1016" ht="15.75" customHeight="1">
      <c r="A1016" s="14" t="s">
        <v>1043</v>
      </c>
      <c r="B1016" s="15"/>
      <c r="C1016" s="16" t="s">
        <v>1044</v>
      </c>
      <c r="D1016" s="17" t="s">
        <v>1045</v>
      </c>
      <c r="E1016" s="18" t="s">
        <v>7</v>
      </c>
      <c r="F1016" s="49"/>
      <c r="G1016" s="49"/>
      <c r="H1016" s="49"/>
      <c r="I1016" s="49"/>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row>
    <row r="1017" ht="15.75" customHeight="1">
      <c r="A1017" s="20" t="s">
        <v>8</v>
      </c>
      <c r="B1017" s="104" t="s">
        <v>9</v>
      </c>
      <c r="C1017" s="105"/>
      <c r="D1017" s="20" t="s">
        <v>10</v>
      </c>
      <c r="E1017" s="22" t="s">
        <v>11</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row>
    <row r="1018" ht="15.75" customHeight="1">
      <c r="A1018" s="24"/>
      <c r="B1018" s="25" t="s">
        <v>12</v>
      </c>
      <c r="C1018" s="26" t="s">
        <v>13</v>
      </c>
      <c r="D1018" s="24"/>
      <c r="E1018" s="24"/>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row>
    <row r="1019" ht="15.75" customHeight="1">
      <c r="A1019" s="120">
        <v>45449.0</v>
      </c>
      <c r="B1019" s="130" t="s">
        <v>1336</v>
      </c>
      <c r="C1019" s="85" t="s">
        <v>1337</v>
      </c>
      <c r="D1019" s="130" t="s">
        <v>1338</v>
      </c>
      <c r="E1019" s="91">
        <v>400.0</v>
      </c>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row>
    <row r="1020" ht="15.75" customHeight="1">
      <c r="A1020" s="120">
        <v>45451.0</v>
      </c>
      <c r="B1020" s="130" t="s">
        <v>1339</v>
      </c>
      <c r="C1020" s="74" t="s">
        <v>1340</v>
      </c>
      <c r="D1020" s="52" t="s">
        <v>1341</v>
      </c>
      <c r="E1020" s="91">
        <v>800.0</v>
      </c>
      <c r="F1020" s="107"/>
      <c r="G1020" s="107"/>
      <c r="H1020" s="107"/>
      <c r="I1020" s="107"/>
      <c r="J1020" s="107"/>
      <c r="K1020" s="107"/>
      <c r="L1020" s="107"/>
      <c r="M1020" s="107"/>
      <c r="N1020" s="107"/>
      <c r="O1020" s="107"/>
      <c r="P1020" s="107"/>
      <c r="Q1020" s="107"/>
      <c r="R1020" s="107"/>
      <c r="S1020" s="107"/>
      <c r="T1020" s="107"/>
      <c r="U1020" s="107"/>
      <c r="V1020" s="107"/>
      <c r="W1020" s="107"/>
      <c r="X1020" s="107"/>
      <c r="Y1020" s="107"/>
      <c r="Z1020" s="107"/>
      <c r="AA1020" s="107"/>
      <c r="AB1020" s="107"/>
      <c r="AC1020" s="107"/>
      <c r="AD1020" s="107"/>
      <c r="AE1020" s="107"/>
      <c r="AF1020" s="107"/>
      <c r="AG1020" s="107"/>
      <c r="AH1020" s="107"/>
      <c r="AI1020" s="107"/>
      <c r="AJ1020" s="107"/>
      <c r="AK1020" s="107"/>
      <c r="AL1020" s="107"/>
      <c r="AM1020" s="107"/>
      <c r="AN1020" s="107"/>
      <c r="AO1020" s="107"/>
      <c r="AP1020" s="107"/>
      <c r="AQ1020" s="107"/>
      <c r="AR1020" s="107"/>
      <c r="AS1020" s="107"/>
      <c r="AT1020" s="107"/>
      <c r="AU1020" s="107"/>
      <c r="AV1020" s="107"/>
      <c r="AW1020" s="107"/>
      <c r="AX1020" s="107"/>
      <c r="AY1020" s="107"/>
      <c r="AZ1020" s="107"/>
      <c r="BA1020" s="107"/>
      <c r="BB1020" s="107"/>
      <c r="BC1020" s="107"/>
      <c r="BD1020" s="107"/>
      <c r="BE1020" s="107"/>
      <c r="BF1020" s="107"/>
    </row>
    <row r="1021" ht="15.75" customHeight="1">
      <c r="A1021" s="87" t="s">
        <v>20</v>
      </c>
      <c r="B1021" s="88"/>
      <c r="C1021" s="89"/>
      <c r="D1021" s="90"/>
      <c r="E1021" s="47">
        <f>SUM(E1019:E1020)</f>
        <v>1200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row>
    <row r="1022" ht="15.75" customHeight="1">
      <c r="A1022" s="79"/>
      <c r="B1022" s="80"/>
      <c r="C1022" s="81"/>
      <c r="D1022" s="80"/>
      <c r="E1022" s="82"/>
      <c r="F1022" s="107"/>
      <c r="G1022" s="107"/>
      <c r="H1022" s="107"/>
      <c r="I1022" s="107"/>
      <c r="J1022" s="107"/>
      <c r="K1022" s="107"/>
      <c r="L1022" s="107"/>
      <c r="M1022" s="107"/>
      <c r="N1022" s="107"/>
      <c r="O1022" s="107"/>
      <c r="P1022" s="107"/>
      <c r="Q1022" s="107"/>
      <c r="R1022" s="107"/>
      <c r="S1022" s="107"/>
      <c r="T1022" s="107"/>
      <c r="U1022" s="107"/>
      <c r="V1022" s="107"/>
      <c r="W1022" s="107"/>
      <c r="X1022" s="107"/>
      <c r="Y1022" s="107"/>
      <c r="Z1022" s="107"/>
      <c r="AA1022" s="107"/>
      <c r="AB1022" s="107"/>
      <c r="AC1022" s="107"/>
      <c r="AD1022" s="107"/>
      <c r="AE1022" s="107"/>
      <c r="AF1022" s="107"/>
      <c r="AG1022" s="107"/>
      <c r="AH1022" s="107"/>
      <c r="AI1022" s="107"/>
      <c r="AJ1022" s="107"/>
      <c r="AK1022" s="107"/>
      <c r="AL1022" s="107"/>
      <c r="AM1022" s="107"/>
      <c r="AN1022" s="107"/>
      <c r="AO1022" s="107"/>
      <c r="AP1022" s="107"/>
      <c r="AQ1022" s="107"/>
      <c r="AR1022" s="107"/>
      <c r="AS1022" s="107"/>
      <c r="AT1022" s="107"/>
      <c r="AU1022" s="107"/>
      <c r="AV1022" s="107"/>
      <c r="AW1022" s="107"/>
      <c r="AX1022" s="107"/>
      <c r="AY1022" s="107"/>
      <c r="AZ1022" s="107"/>
      <c r="BA1022" s="107"/>
      <c r="BB1022" s="107"/>
      <c r="BC1022" s="107"/>
      <c r="BD1022" s="107"/>
      <c r="BE1022" s="107"/>
      <c r="BF1022" s="107"/>
    </row>
    <row r="1023" ht="15.75" customHeight="1">
      <c r="A1023" s="50" t="s">
        <v>562</v>
      </c>
      <c r="B1023" s="11"/>
      <c r="C1023" s="11"/>
      <c r="D1023" s="11"/>
      <c r="E1023" s="12"/>
      <c r="F1023" s="49"/>
      <c r="G1023" s="49"/>
      <c r="H1023" s="49"/>
      <c r="I1023" s="49"/>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row>
    <row r="1024" ht="15.75" customHeight="1">
      <c r="A1024" s="61" t="s">
        <v>1046</v>
      </c>
      <c r="B1024" s="39"/>
      <c r="C1024" s="39"/>
      <c r="D1024" s="39"/>
      <c r="E1024" s="40"/>
      <c r="F1024" s="49"/>
      <c r="G1024" s="49"/>
      <c r="H1024" s="49"/>
      <c r="I1024" s="49"/>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row>
    <row r="1025" ht="15.75" customHeight="1">
      <c r="A1025" s="14" t="s">
        <v>1047</v>
      </c>
      <c r="B1025" s="15"/>
      <c r="C1025" s="16" t="s">
        <v>1048</v>
      </c>
      <c r="D1025" s="17" t="s">
        <v>1049</v>
      </c>
      <c r="E1025" s="18" t="s">
        <v>7</v>
      </c>
      <c r="F1025" s="49"/>
      <c r="G1025" s="49"/>
      <c r="H1025" s="49"/>
      <c r="I1025" s="49"/>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row>
    <row r="1026" ht="15.75" customHeight="1">
      <c r="A1026" s="20" t="s">
        <v>8</v>
      </c>
      <c r="B1026" s="104" t="s">
        <v>9</v>
      </c>
      <c r="C1026" s="105"/>
      <c r="D1026" s="20" t="s">
        <v>10</v>
      </c>
      <c r="E1026" s="22" t="s">
        <v>11</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row>
    <row r="1027" ht="15.75" customHeight="1">
      <c r="A1027" s="24"/>
      <c r="B1027" s="25" t="s">
        <v>12</v>
      </c>
      <c r="C1027" s="26" t="s">
        <v>13</v>
      </c>
      <c r="D1027" s="24"/>
      <c r="E1027" s="24"/>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row>
    <row r="1028" ht="15.75" customHeight="1">
      <c r="A1028" s="120">
        <v>45469.0</v>
      </c>
      <c r="B1028" s="130" t="s">
        <v>1050</v>
      </c>
      <c r="C1028" s="85" t="s">
        <v>1051</v>
      </c>
      <c r="D1028" s="130" t="s">
        <v>1052</v>
      </c>
      <c r="E1028" s="91">
        <v>280.0</v>
      </c>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row>
    <row r="1029" ht="15.75" customHeight="1">
      <c r="A1029" s="146"/>
      <c r="B1029" s="147"/>
      <c r="C1029" s="111"/>
      <c r="D1029" s="36"/>
      <c r="E1029" s="78"/>
      <c r="F1029" s="107"/>
      <c r="G1029" s="107"/>
      <c r="H1029" s="107"/>
      <c r="I1029" s="107"/>
      <c r="J1029" s="107"/>
      <c r="K1029" s="107"/>
      <c r="L1029" s="107"/>
      <c r="M1029" s="107"/>
      <c r="N1029" s="107"/>
      <c r="O1029" s="107"/>
      <c r="P1029" s="107"/>
      <c r="Q1029" s="107"/>
      <c r="R1029" s="107"/>
      <c r="S1029" s="107"/>
      <c r="T1029" s="107"/>
      <c r="U1029" s="107"/>
      <c r="V1029" s="107"/>
      <c r="W1029" s="107"/>
      <c r="X1029" s="107"/>
      <c r="Y1029" s="107"/>
      <c r="Z1029" s="107"/>
      <c r="AA1029" s="107"/>
      <c r="AB1029" s="107"/>
      <c r="AC1029" s="107"/>
      <c r="AD1029" s="107"/>
      <c r="AE1029" s="107"/>
      <c r="AF1029" s="107"/>
      <c r="AG1029" s="107"/>
      <c r="AH1029" s="107"/>
      <c r="AI1029" s="107"/>
      <c r="AJ1029" s="107"/>
      <c r="AK1029" s="107"/>
      <c r="AL1029" s="107"/>
      <c r="AM1029" s="107"/>
      <c r="AN1029" s="107"/>
      <c r="AO1029" s="107"/>
      <c r="AP1029" s="107"/>
      <c r="AQ1029" s="107"/>
      <c r="AR1029" s="107"/>
      <c r="AS1029" s="107"/>
      <c r="AT1029" s="107"/>
      <c r="AU1029" s="107"/>
      <c r="AV1029" s="107"/>
      <c r="AW1029" s="107"/>
      <c r="AX1029" s="107"/>
      <c r="AY1029" s="107"/>
      <c r="AZ1029" s="107"/>
      <c r="BA1029" s="107"/>
      <c r="BB1029" s="107"/>
      <c r="BC1029" s="107"/>
      <c r="BD1029" s="107"/>
      <c r="BE1029" s="107"/>
      <c r="BF1029" s="107"/>
    </row>
    <row r="1030" ht="15.75" customHeight="1">
      <c r="A1030" s="87" t="s">
        <v>20</v>
      </c>
      <c r="B1030" s="88"/>
      <c r="C1030" s="89"/>
      <c r="D1030" s="90"/>
      <c r="E1030" s="47">
        <f>SUM(E1028:E1029)</f>
        <v>280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row>
    <row r="1031" ht="15.75" customHeight="1">
      <c r="A1031" s="79"/>
      <c r="B1031" s="80"/>
      <c r="C1031" s="81"/>
      <c r="D1031" s="80"/>
      <c r="E1031" s="82"/>
      <c r="F1031" s="107"/>
      <c r="G1031" s="107"/>
      <c r="H1031" s="107"/>
      <c r="I1031" s="107"/>
      <c r="J1031" s="107"/>
      <c r="K1031" s="107"/>
      <c r="L1031" s="107"/>
      <c r="M1031" s="107"/>
      <c r="N1031" s="107"/>
      <c r="O1031" s="107"/>
      <c r="P1031" s="107"/>
      <c r="Q1031" s="107"/>
      <c r="R1031" s="107"/>
      <c r="S1031" s="107"/>
      <c r="T1031" s="107"/>
      <c r="U1031" s="107"/>
      <c r="V1031" s="107"/>
      <c r="W1031" s="107"/>
      <c r="X1031" s="107"/>
      <c r="Y1031" s="107"/>
      <c r="Z1031" s="107"/>
      <c r="AA1031" s="107"/>
      <c r="AB1031" s="107"/>
      <c r="AC1031" s="107"/>
      <c r="AD1031" s="107"/>
      <c r="AE1031" s="107"/>
      <c r="AF1031" s="107"/>
      <c r="AG1031" s="107"/>
      <c r="AH1031" s="107"/>
      <c r="AI1031" s="107"/>
      <c r="AJ1031" s="107"/>
      <c r="AK1031" s="107"/>
      <c r="AL1031" s="107"/>
      <c r="AM1031" s="107"/>
      <c r="AN1031" s="107"/>
      <c r="AO1031" s="107"/>
      <c r="AP1031" s="107"/>
      <c r="AQ1031" s="107"/>
      <c r="AR1031" s="107"/>
      <c r="AS1031" s="107"/>
      <c r="AT1031" s="107"/>
      <c r="AU1031" s="107"/>
      <c r="AV1031" s="107"/>
      <c r="AW1031" s="107"/>
      <c r="AX1031" s="107"/>
      <c r="AY1031" s="107"/>
      <c r="AZ1031" s="107"/>
      <c r="BA1031" s="107"/>
      <c r="BB1031" s="107"/>
      <c r="BC1031" s="107"/>
      <c r="BD1031" s="107"/>
      <c r="BE1031" s="107"/>
      <c r="BF1031" s="107"/>
    </row>
    <row r="1032" ht="15.75" customHeight="1">
      <c r="A1032" s="50" t="s">
        <v>2</v>
      </c>
      <c r="B1032" s="11"/>
      <c r="C1032" s="11"/>
      <c r="D1032" s="11"/>
      <c r="E1032" s="12"/>
      <c r="F1032" s="49"/>
      <c r="G1032" s="49"/>
      <c r="H1032" s="49"/>
      <c r="I1032" s="49"/>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row>
    <row r="1033" ht="15.75" customHeight="1">
      <c r="A1033" s="61" t="s">
        <v>1053</v>
      </c>
      <c r="B1033" s="39"/>
      <c r="C1033" s="39"/>
      <c r="D1033" s="39"/>
      <c r="E1033" s="40"/>
      <c r="F1033" s="49"/>
      <c r="G1033" s="49"/>
      <c r="H1033" s="49"/>
      <c r="I1033" s="49"/>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row>
    <row r="1034" ht="15.75" customHeight="1">
      <c r="A1034" s="14" t="s">
        <v>1047</v>
      </c>
      <c r="B1034" s="15"/>
      <c r="C1034" s="16" t="s">
        <v>1048</v>
      </c>
      <c r="D1034" s="17" t="s">
        <v>1049</v>
      </c>
      <c r="E1034" s="18" t="s">
        <v>7</v>
      </c>
      <c r="F1034" s="49"/>
      <c r="G1034" s="49"/>
      <c r="H1034" s="49"/>
      <c r="I1034" s="49"/>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row>
    <row r="1035" ht="15.75" customHeight="1">
      <c r="A1035" s="20" t="s">
        <v>8</v>
      </c>
      <c r="B1035" s="104" t="s">
        <v>9</v>
      </c>
      <c r="C1035" s="105"/>
      <c r="D1035" s="20" t="s">
        <v>10</v>
      </c>
      <c r="E1035" s="22" t="s">
        <v>11</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row>
    <row r="1036" ht="15.75" customHeight="1">
      <c r="A1036" s="24"/>
      <c r="B1036" s="25" t="s">
        <v>12</v>
      </c>
      <c r="C1036" s="26" t="s">
        <v>13</v>
      </c>
      <c r="D1036" s="24"/>
      <c r="E1036" s="24"/>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row>
    <row r="1037" ht="15.75" customHeight="1">
      <c r="A1037" s="120">
        <v>45462.0</v>
      </c>
      <c r="B1037" s="130" t="s">
        <v>1054</v>
      </c>
      <c r="C1037" s="85" t="s">
        <v>1055</v>
      </c>
      <c r="D1037" s="130" t="s">
        <v>1056</v>
      </c>
      <c r="E1037" s="91">
        <v>2072.3</v>
      </c>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row>
    <row r="1038" ht="15.75" customHeight="1">
      <c r="A1038" s="120">
        <v>45537.0</v>
      </c>
      <c r="B1038" s="130" t="s">
        <v>1057</v>
      </c>
      <c r="C1038" s="85" t="s">
        <v>1058</v>
      </c>
      <c r="D1038" s="130" t="s">
        <v>1059</v>
      </c>
      <c r="E1038" s="91">
        <v>300.0</v>
      </c>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row>
    <row r="1039" ht="15.75" customHeight="1">
      <c r="A1039" s="43" t="s">
        <v>20</v>
      </c>
      <c r="B1039" s="113"/>
      <c r="C1039" s="114"/>
      <c r="D1039" s="113"/>
      <c r="E1039" s="47">
        <f>SUM(E1037:E1038)</f>
        <v>2372.3</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row>
    <row r="1040" ht="15.75" customHeight="1">
      <c r="A1040" s="79"/>
      <c r="B1040" s="80"/>
      <c r="C1040" s="81"/>
      <c r="D1040" s="80"/>
      <c r="E1040" s="82"/>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07"/>
      <c r="AH1040" s="107"/>
      <c r="AI1040" s="107"/>
      <c r="AJ1040" s="107"/>
      <c r="AK1040" s="107"/>
      <c r="AL1040" s="107"/>
      <c r="AM1040" s="107"/>
      <c r="AN1040" s="107"/>
      <c r="AO1040" s="107"/>
      <c r="AP1040" s="107"/>
      <c r="AQ1040" s="107"/>
      <c r="AR1040" s="107"/>
      <c r="AS1040" s="107"/>
      <c r="AT1040" s="107"/>
      <c r="AU1040" s="107"/>
      <c r="AV1040" s="107"/>
      <c r="AW1040" s="107"/>
      <c r="AX1040" s="107"/>
      <c r="AY1040" s="107"/>
      <c r="AZ1040" s="107"/>
      <c r="BA1040" s="107"/>
      <c r="BB1040" s="107"/>
      <c r="BC1040" s="107"/>
      <c r="BD1040" s="107"/>
      <c r="BE1040" s="107"/>
      <c r="BF1040" s="107"/>
    </row>
    <row r="1041" ht="15.75" customHeight="1">
      <c r="A1041" s="50" t="s">
        <v>2</v>
      </c>
      <c r="B1041" s="11"/>
      <c r="C1041" s="11"/>
      <c r="D1041" s="11"/>
      <c r="E1041" s="12"/>
      <c r="F1041" s="49"/>
      <c r="G1041" s="49"/>
      <c r="H1041" s="49"/>
      <c r="I1041" s="49"/>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row>
    <row r="1042" ht="15.75" customHeight="1">
      <c r="A1042" s="61" t="s">
        <v>1342</v>
      </c>
      <c r="B1042" s="39"/>
      <c r="C1042" s="39"/>
      <c r="D1042" s="39"/>
      <c r="E1042" s="40"/>
      <c r="F1042" s="49"/>
      <c r="G1042" s="49"/>
      <c r="H1042" s="49"/>
      <c r="I1042" s="49"/>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row>
    <row r="1043" ht="15.75" customHeight="1">
      <c r="A1043" s="14" t="s">
        <v>1061</v>
      </c>
      <c r="B1043" s="15"/>
      <c r="C1043" s="16" t="s">
        <v>1062</v>
      </c>
      <c r="D1043" s="17" t="s">
        <v>1041</v>
      </c>
      <c r="E1043" s="18" t="s">
        <v>7</v>
      </c>
      <c r="F1043" s="49"/>
      <c r="G1043" s="49"/>
      <c r="H1043" s="49"/>
      <c r="I1043" s="49"/>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row>
    <row r="1044" ht="15.75" customHeight="1">
      <c r="A1044" s="20" t="s">
        <v>8</v>
      </c>
      <c r="B1044" s="104" t="s">
        <v>9</v>
      </c>
      <c r="C1044" s="105"/>
      <c r="D1044" s="20" t="s">
        <v>10</v>
      </c>
      <c r="E1044" s="22" t="s">
        <v>11</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row>
    <row r="1045" ht="15.75" customHeight="1">
      <c r="A1045" s="24"/>
      <c r="B1045" s="25" t="s">
        <v>12</v>
      </c>
      <c r="C1045" s="26" t="s">
        <v>13</v>
      </c>
      <c r="D1045" s="24"/>
      <c r="E1045" s="24"/>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row>
    <row r="1046" ht="15.75" customHeight="1">
      <c r="A1046" s="120">
        <v>45531.0</v>
      </c>
      <c r="B1046" s="130" t="s">
        <v>1343</v>
      </c>
      <c r="C1046" s="85" t="s">
        <v>795</v>
      </c>
      <c r="D1046" s="130" t="s">
        <v>1344</v>
      </c>
      <c r="E1046" s="91">
        <v>99.8</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row>
    <row r="1047" ht="15.75" customHeight="1">
      <c r="A1047" s="120">
        <v>45506.0</v>
      </c>
      <c r="B1047" s="130" t="s">
        <v>1345</v>
      </c>
      <c r="C1047" s="85" t="s">
        <v>1346</v>
      </c>
      <c r="D1047" s="130" t="s">
        <v>1347</v>
      </c>
      <c r="E1047" s="91">
        <v>60.0</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row>
    <row r="1048" ht="15.75" customHeight="1">
      <c r="A1048" s="120">
        <v>45528.0</v>
      </c>
      <c r="B1048" s="130" t="s">
        <v>1348</v>
      </c>
      <c r="C1048" s="85" t="s">
        <v>819</v>
      </c>
      <c r="D1048" s="130" t="s">
        <v>1349</v>
      </c>
      <c r="E1048" s="91">
        <v>371.2</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row>
    <row r="1049" ht="15.75" customHeight="1">
      <c r="A1049" s="120">
        <v>45531.0</v>
      </c>
      <c r="B1049" s="130" t="s">
        <v>1348</v>
      </c>
      <c r="C1049" s="85" t="s">
        <v>819</v>
      </c>
      <c r="D1049" s="130" t="s">
        <v>1350</v>
      </c>
      <c r="E1049" s="91">
        <v>84.65</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row>
    <row r="1050" ht="15.75" customHeight="1">
      <c r="A1050" s="120">
        <v>45464.0</v>
      </c>
      <c r="B1050" s="130" t="s">
        <v>1351</v>
      </c>
      <c r="C1050" s="85" t="s">
        <v>1352</v>
      </c>
      <c r="D1050" s="130" t="s">
        <v>1353</v>
      </c>
      <c r="E1050" s="91">
        <v>8.0</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row>
    <row r="1051" ht="15.75" customHeight="1">
      <c r="A1051" s="120">
        <v>45468.0</v>
      </c>
      <c r="B1051" s="130" t="s">
        <v>1354</v>
      </c>
      <c r="C1051" s="85" t="s">
        <v>1355</v>
      </c>
      <c r="D1051" s="130" t="s">
        <v>1356</v>
      </c>
      <c r="E1051" s="91">
        <v>323.61</v>
      </c>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row>
    <row r="1052" ht="15.75" customHeight="1">
      <c r="A1052" s="120">
        <v>45488.0</v>
      </c>
      <c r="B1052" s="130" t="s">
        <v>1357</v>
      </c>
      <c r="C1052" s="85" t="s">
        <v>1358</v>
      </c>
      <c r="D1052" s="130" t="s">
        <v>1359</v>
      </c>
      <c r="E1052" s="91">
        <v>58.0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row>
    <row r="1053" ht="15.75" customHeight="1">
      <c r="A1053" s="120">
        <v>45461.0</v>
      </c>
      <c r="B1053" s="130" t="s">
        <v>1351</v>
      </c>
      <c r="C1053" s="85" t="s">
        <v>1216</v>
      </c>
      <c r="D1053" s="130" t="s">
        <v>1360</v>
      </c>
      <c r="E1053" s="91">
        <v>202.0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row>
    <row r="1054" ht="15.75" customHeight="1">
      <c r="A1054" s="87" t="s">
        <v>20</v>
      </c>
      <c r="B1054" s="88"/>
      <c r="C1054" s="89"/>
      <c r="D1054" s="90"/>
      <c r="E1054" s="47">
        <f>SUM(E1046:E1053)</f>
        <v>1207.26</v>
      </c>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row>
    <row r="1055" ht="15.75" customHeight="1">
      <c r="A1055" s="79"/>
      <c r="B1055" s="80"/>
      <c r="C1055" s="81"/>
      <c r="D1055" s="80"/>
      <c r="E1055" s="82"/>
      <c r="F1055" s="107"/>
      <c r="G1055" s="107"/>
      <c r="H1055" s="107"/>
      <c r="I1055" s="107"/>
      <c r="J1055" s="107"/>
      <c r="K1055" s="107"/>
      <c r="L1055" s="107"/>
      <c r="M1055" s="107"/>
      <c r="N1055" s="107"/>
      <c r="O1055" s="107"/>
      <c r="P1055" s="107"/>
      <c r="Q1055" s="107"/>
      <c r="R1055" s="107"/>
      <c r="S1055" s="107"/>
      <c r="T1055" s="107"/>
      <c r="U1055" s="107"/>
      <c r="V1055" s="107"/>
      <c r="W1055" s="107"/>
      <c r="X1055" s="107"/>
      <c r="Y1055" s="107"/>
      <c r="Z1055" s="107"/>
      <c r="AA1055" s="107"/>
      <c r="AB1055" s="107"/>
      <c r="AC1055" s="107"/>
      <c r="AD1055" s="107"/>
      <c r="AE1055" s="107"/>
      <c r="AF1055" s="107"/>
      <c r="AG1055" s="107"/>
      <c r="AH1055" s="107"/>
      <c r="AI1055" s="107"/>
      <c r="AJ1055" s="107"/>
      <c r="AK1055" s="107"/>
      <c r="AL1055" s="107"/>
      <c r="AM1055" s="107"/>
      <c r="AN1055" s="107"/>
      <c r="AO1055" s="107"/>
      <c r="AP1055" s="107"/>
      <c r="AQ1055" s="107"/>
      <c r="AR1055" s="107"/>
      <c r="AS1055" s="107"/>
      <c r="AT1055" s="107"/>
      <c r="AU1055" s="107"/>
      <c r="AV1055" s="107"/>
      <c r="AW1055" s="107"/>
      <c r="AX1055" s="107"/>
      <c r="AY1055" s="107"/>
      <c r="AZ1055" s="107"/>
      <c r="BA1055" s="107"/>
      <c r="BB1055" s="107"/>
      <c r="BC1055" s="107"/>
      <c r="BD1055" s="107"/>
      <c r="BE1055" s="107"/>
      <c r="BF1055" s="107"/>
    </row>
    <row r="1056" ht="15.75" customHeight="1">
      <c r="A1056" s="10" t="s">
        <v>74</v>
      </c>
      <c r="B1056" s="11"/>
      <c r="C1056" s="11"/>
      <c r="D1056" s="11"/>
      <c r="E1056" s="12"/>
      <c r="F1056" s="49"/>
      <c r="G1056" s="49"/>
      <c r="H1056" s="49"/>
      <c r="I1056" s="49"/>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row>
    <row r="1057" ht="15.75" customHeight="1">
      <c r="A1057" s="61" t="s">
        <v>1342</v>
      </c>
      <c r="B1057" s="39"/>
      <c r="C1057" s="39"/>
      <c r="D1057" s="39"/>
      <c r="E1057" s="40"/>
      <c r="F1057" s="49"/>
      <c r="G1057" s="49"/>
      <c r="H1057" s="49"/>
      <c r="I1057" s="49"/>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row>
    <row r="1058" ht="15.75" customHeight="1">
      <c r="A1058" s="14" t="s">
        <v>1061</v>
      </c>
      <c r="B1058" s="15"/>
      <c r="C1058" s="16" t="s">
        <v>1062</v>
      </c>
      <c r="D1058" s="17" t="s">
        <v>1041</v>
      </c>
      <c r="E1058" s="18" t="s">
        <v>7</v>
      </c>
      <c r="F1058" s="49"/>
      <c r="G1058" s="49"/>
      <c r="H1058" s="49"/>
      <c r="I1058" s="49"/>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row>
    <row r="1059" ht="15.75" customHeight="1">
      <c r="A1059" s="20" t="s">
        <v>8</v>
      </c>
      <c r="B1059" s="104" t="s">
        <v>9</v>
      </c>
      <c r="C1059" s="105"/>
      <c r="D1059" s="20" t="s">
        <v>10</v>
      </c>
      <c r="E1059" s="22" t="s">
        <v>11</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row>
    <row r="1060" ht="15.75" customHeight="1">
      <c r="A1060" s="24"/>
      <c r="B1060" s="25" t="s">
        <v>12</v>
      </c>
      <c r="C1060" s="26" t="s">
        <v>13</v>
      </c>
      <c r="D1060" s="24"/>
      <c r="E1060" s="24"/>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row>
    <row r="1061" ht="15.75" customHeight="1">
      <c r="A1061" s="120">
        <v>45485.0</v>
      </c>
      <c r="B1061" s="130" t="s">
        <v>1361</v>
      </c>
      <c r="C1061" s="85" t="s">
        <v>1362</v>
      </c>
      <c r="D1061" s="130" t="s">
        <v>1363</v>
      </c>
      <c r="E1061" s="91">
        <v>750.0</v>
      </c>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row>
    <row r="1062" ht="15.75" customHeight="1">
      <c r="A1062" s="120">
        <v>45495.0</v>
      </c>
      <c r="B1062" s="130" t="s">
        <v>1364</v>
      </c>
      <c r="C1062" s="74" t="s">
        <v>1365</v>
      </c>
      <c r="D1062" s="52" t="s">
        <v>1366</v>
      </c>
      <c r="E1062" s="91">
        <v>450.0</v>
      </c>
      <c r="F1062" s="107"/>
      <c r="G1062" s="107"/>
      <c r="H1062" s="107"/>
      <c r="I1062" s="107"/>
      <c r="J1062" s="107"/>
      <c r="K1062" s="107"/>
      <c r="L1062" s="107"/>
      <c r="M1062" s="107"/>
      <c r="N1062" s="107"/>
      <c r="O1062" s="107"/>
      <c r="P1062" s="107"/>
      <c r="Q1062" s="107"/>
      <c r="R1062" s="107"/>
      <c r="S1062" s="107"/>
      <c r="T1062" s="107"/>
      <c r="U1062" s="107"/>
      <c r="V1062" s="107"/>
      <c r="W1062" s="107"/>
      <c r="X1062" s="107"/>
      <c r="Y1062" s="107"/>
      <c r="Z1062" s="107"/>
      <c r="AA1062" s="107"/>
      <c r="AB1062" s="107"/>
      <c r="AC1062" s="107"/>
      <c r="AD1062" s="107"/>
      <c r="AE1062" s="107"/>
      <c r="AF1062" s="107"/>
      <c r="AG1062" s="107"/>
      <c r="AH1062" s="107"/>
      <c r="AI1062" s="107"/>
      <c r="AJ1062" s="107"/>
      <c r="AK1062" s="107"/>
      <c r="AL1062" s="107"/>
      <c r="AM1062" s="107"/>
      <c r="AN1062" s="107"/>
      <c r="AO1062" s="107"/>
      <c r="AP1062" s="107"/>
      <c r="AQ1062" s="107"/>
      <c r="AR1062" s="107"/>
      <c r="AS1062" s="107"/>
      <c r="AT1062" s="107"/>
      <c r="AU1062" s="107"/>
      <c r="AV1062" s="107"/>
      <c r="AW1062" s="107"/>
      <c r="AX1062" s="107"/>
      <c r="AY1062" s="107"/>
      <c r="AZ1062" s="107"/>
      <c r="BA1062" s="107"/>
      <c r="BB1062" s="107"/>
      <c r="BC1062" s="107"/>
      <c r="BD1062" s="107"/>
      <c r="BE1062" s="107"/>
      <c r="BF1062" s="107"/>
    </row>
    <row r="1063" ht="15.75" customHeight="1">
      <c r="A1063" s="120">
        <v>45488.0</v>
      </c>
      <c r="B1063" s="130" t="s">
        <v>1367</v>
      </c>
      <c r="C1063" s="74" t="s">
        <v>1368</v>
      </c>
      <c r="D1063" s="52" t="s">
        <v>1369</v>
      </c>
      <c r="E1063" s="91">
        <v>3150.0</v>
      </c>
      <c r="F1063" s="107"/>
      <c r="G1063" s="107"/>
      <c r="H1063" s="107"/>
      <c r="I1063" s="107"/>
      <c r="J1063" s="107"/>
      <c r="K1063" s="107"/>
      <c r="L1063" s="107"/>
      <c r="M1063" s="107"/>
      <c r="N1063" s="107"/>
      <c r="O1063" s="107"/>
      <c r="P1063" s="107"/>
      <c r="Q1063" s="107"/>
      <c r="R1063" s="107"/>
      <c r="S1063" s="107"/>
      <c r="T1063" s="107"/>
      <c r="U1063" s="107"/>
      <c r="V1063" s="107"/>
      <c r="W1063" s="107"/>
      <c r="X1063" s="107"/>
      <c r="Y1063" s="107"/>
      <c r="Z1063" s="107"/>
      <c r="AA1063" s="107"/>
      <c r="AB1063" s="107"/>
      <c r="AC1063" s="107"/>
      <c r="AD1063" s="107"/>
      <c r="AE1063" s="107"/>
      <c r="AF1063" s="107"/>
      <c r="AG1063" s="107"/>
      <c r="AH1063" s="107"/>
      <c r="AI1063" s="107"/>
      <c r="AJ1063" s="107"/>
      <c r="AK1063" s="107"/>
      <c r="AL1063" s="107"/>
      <c r="AM1063" s="107"/>
      <c r="AN1063" s="107"/>
      <c r="AO1063" s="107"/>
      <c r="AP1063" s="107"/>
      <c r="AQ1063" s="107"/>
      <c r="AR1063" s="107"/>
      <c r="AS1063" s="107"/>
      <c r="AT1063" s="107"/>
      <c r="AU1063" s="107"/>
      <c r="AV1063" s="107"/>
      <c r="AW1063" s="107"/>
      <c r="AX1063" s="107"/>
      <c r="AY1063" s="107"/>
      <c r="AZ1063" s="107"/>
      <c r="BA1063" s="107"/>
      <c r="BB1063" s="107"/>
      <c r="BC1063" s="107"/>
      <c r="BD1063" s="107"/>
      <c r="BE1063" s="107"/>
      <c r="BF1063" s="107"/>
    </row>
    <row r="1064" ht="15.75" customHeight="1">
      <c r="A1064" s="120">
        <v>45484.0</v>
      </c>
      <c r="B1064" s="130" t="s">
        <v>1370</v>
      </c>
      <c r="C1064" s="74" t="s">
        <v>1371</v>
      </c>
      <c r="D1064" s="52" t="s">
        <v>1372</v>
      </c>
      <c r="E1064" s="91">
        <v>1395.0</v>
      </c>
      <c r="F1064" s="107"/>
      <c r="G1064" s="107"/>
      <c r="H1064" s="107"/>
      <c r="I1064" s="107"/>
      <c r="J1064" s="107"/>
      <c r="K1064" s="107"/>
      <c r="L1064" s="107"/>
      <c r="M1064" s="107"/>
      <c r="N1064" s="107"/>
      <c r="O1064" s="107"/>
      <c r="P1064" s="107"/>
      <c r="Q1064" s="107"/>
      <c r="R1064" s="107"/>
      <c r="S1064" s="107"/>
      <c r="T1064" s="107"/>
      <c r="U1064" s="107"/>
      <c r="V1064" s="107"/>
      <c r="W1064" s="107"/>
      <c r="X1064" s="107"/>
      <c r="Y1064" s="107"/>
      <c r="Z1064" s="107"/>
      <c r="AA1064" s="107"/>
      <c r="AB1064" s="107"/>
      <c r="AC1064" s="107"/>
      <c r="AD1064" s="107"/>
      <c r="AE1064" s="107"/>
      <c r="AF1064" s="107"/>
      <c r="AG1064" s="107"/>
      <c r="AH1064" s="107"/>
      <c r="AI1064" s="107"/>
      <c r="AJ1064" s="107"/>
      <c r="AK1064" s="107"/>
      <c r="AL1064" s="107"/>
      <c r="AM1064" s="107"/>
      <c r="AN1064" s="107"/>
      <c r="AO1064" s="107"/>
      <c r="AP1064" s="107"/>
      <c r="AQ1064" s="107"/>
      <c r="AR1064" s="107"/>
      <c r="AS1064" s="107"/>
      <c r="AT1064" s="107"/>
      <c r="AU1064" s="107"/>
      <c r="AV1064" s="107"/>
      <c r="AW1064" s="107"/>
      <c r="AX1064" s="107"/>
      <c r="AY1064" s="107"/>
      <c r="AZ1064" s="107"/>
      <c r="BA1064" s="107"/>
      <c r="BB1064" s="107"/>
      <c r="BC1064" s="107"/>
      <c r="BD1064" s="107"/>
      <c r="BE1064" s="107"/>
      <c r="BF1064" s="107"/>
    </row>
    <row r="1065" ht="15.75" customHeight="1">
      <c r="A1065" s="120">
        <v>45530.0</v>
      </c>
      <c r="B1065" s="130" t="s">
        <v>1373</v>
      </c>
      <c r="C1065" s="74" t="s">
        <v>1374</v>
      </c>
      <c r="D1065" s="52" t="s">
        <v>1375</v>
      </c>
      <c r="E1065" s="91">
        <v>420.0</v>
      </c>
      <c r="F1065" s="107"/>
      <c r="G1065" s="107"/>
      <c r="H1065" s="107"/>
      <c r="I1065" s="107"/>
      <c r="J1065" s="107"/>
      <c r="K1065" s="107"/>
      <c r="L1065" s="107"/>
      <c r="M1065" s="107"/>
      <c r="N1065" s="107"/>
      <c r="O1065" s="107"/>
      <c r="P1065" s="107"/>
      <c r="Q1065" s="107"/>
      <c r="R1065" s="107"/>
      <c r="S1065" s="107"/>
      <c r="T1065" s="107"/>
      <c r="U1065" s="107"/>
      <c r="V1065" s="107"/>
      <c r="W1065" s="107"/>
      <c r="X1065" s="107"/>
      <c r="Y1065" s="107"/>
      <c r="Z1065" s="107"/>
      <c r="AA1065" s="107"/>
      <c r="AB1065" s="107"/>
      <c r="AC1065" s="107"/>
      <c r="AD1065" s="107"/>
      <c r="AE1065" s="107"/>
      <c r="AF1065" s="107"/>
      <c r="AG1065" s="107"/>
      <c r="AH1065" s="107"/>
      <c r="AI1065" s="107"/>
      <c r="AJ1065" s="107"/>
      <c r="AK1065" s="107"/>
      <c r="AL1065" s="107"/>
      <c r="AM1065" s="107"/>
      <c r="AN1065" s="107"/>
      <c r="AO1065" s="107"/>
      <c r="AP1065" s="107"/>
      <c r="AQ1065" s="107"/>
      <c r="AR1065" s="107"/>
      <c r="AS1065" s="107"/>
      <c r="AT1065" s="107"/>
      <c r="AU1065" s="107"/>
      <c r="AV1065" s="107"/>
      <c r="AW1065" s="107"/>
      <c r="AX1065" s="107"/>
      <c r="AY1065" s="107"/>
      <c r="AZ1065" s="107"/>
      <c r="BA1065" s="107"/>
      <c r="BB1065" s="107"/>
      <c r="BC1065" s="107"/>
      <c r="BD1065" s="107"/>
      <c r="BE1065" s="107"/>
      <c r="BF1065" s="107"/>
    </row>
    <row r="1066" ht="15.75" customHeight="1">
      <c r="A1066" s="87" t="s">
        <v>20</v>
      </c>
      <c r="B1066" s="88"/>
      <c r="C1066" s="89"/>
      <c r="D1066" s="90"/>
      <c r="E1066" s="47">
        <f>SUM(E1061:E1065)</f>
        <v>6165</v>
      </c>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row>
    <row r="1067" ht="15.75" customHeight="1">
      <c r="A1067" s="79"/>
      <c r="B1067" s="80"/>
      <c r="C1067" s="81"/>
      <c r="D1067" s="80"/>
      <c r="E1067" s="82"/>
      <c r="F1067" s="107"/>
      <c r="G1067" s="107"/>
      <c r="H1067" s="107"/>
      <c r="I1067" s="107"/>
      <c r="J1067" s="107"/>
      <c r="K1067" s="107"/>
      <c r="L1067" s="107"/>
      <c r="M1067" s="107"/>
      <c r="N1067" s="107"/>
      <c r="O1067" s="107"/>
      <c r="P1067" s="107"/>
      <c r="Q1067" s="107"/>
      <c r="R1067" s="107"/>
      <c r="S1067" s="107"/>
      <c r="T1067" s="107"/>
      <c r="U1067" s="107"/>
      <c r="V1067" s="107"/>
      <c r="W1067" s="107"/>
      <c r="X1067" s="107"/>
      <c r="Y1067" s="107"/>
      <c r="Z1067" s="107"/>
      <c r="AA1067" s="107"/>
      <c r="AB1067" s="107"/>
      <c r="AC1067" s="107"/>
      <c r="AD1067" s="107"/>
      <c r="AE1067" s="107"/>
      <c r="AF1067" s="107"/>
      <c r="AG1067" s="107"/>
      <c r="AH1067" s="107"/>
      <c r="AI1067" s="107"/>
      <c r="AJ1067" s="107"/>
      <c r="AK1067" s="107"/>
      <c r="AL1067" s="107"/>
      <c r="AM1067" s="107"/>
      <c r="AN1067" s="107"/>
      <c r="AO1067" s="107"/>
      <c r="AP1067" s="107"/>
      <c r="AQ1067" s="107"/>
      <c r="AR1067" s="107"/>
      <c r="AS1067" s="107"/>
      <c r="AT1067" s="107"/>
      <c r="AU1067" s="107"/>
      <c r="AV1067" s="107"/>
      <c r="AW1067" s="107"/>
      <c r="AX1067" s="107"/>
      <c r="AY1067" s="107"/>
      <c r="AZ1067" s="107"/>
      <c r="BA1067" s="107"/>
      <c r="BB1067" s="107"/>
      <c r="BC1067" s="107"/>
      <c r="BD1067" s="107"/>
      <c r="BE1067" s="107"/>
      <c r="BF1067" s="107"/>
    </row>
    <row r="1068" ht="15.75" customHeight="1">
      <c r="A1068" s="10" t="s">
        <v>74</v>
      </c>
      <c r="B1068" s="11"/>
      <c r="C1068" s="11"/>
      <c r="D1068" s="11"/>
      <c r="E1068" s="12"/>
      <c r="F1068" s="49"/>
      <c r="G1068" s="49"/>
      <c r="H1068" s="49"/>
      <c r="I1068" s="49"/>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row>
    <row r="1069" ht="15.75" customHeight="1">
      <c r="A1069" s="61" t="s">
        <v>1063</v>
      </c>
      <c r="B1069" s="39"/>
      <c r="C1069" s="39"/>
      <c r="D1069" s="39"/>
      <c r="E1069" s="40"/>
      <c r="F1069" s="49"/>
      <c r="G1069" s="49"/>
      <c r="H1069" s="49"/>
      <c r="I1069" s="49"/>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row>
    <row r="1070" ht="15.75" customHeight="1">
      <c r="A1070" s="14" t="s">
        <v>675</v>
      </c>
      <c r="B1070" s="15"/>
      <c r="C1070" s="16" t="s">
        <v>1064</v>
      </c>
      <c r="D1070" s="17" t="s">
        <v>1041</v>
      </c>
      <c r="E1070" s="18" t="s">
        <v>279</v>
      </c>
      <c r="F1070" s="49"/>
      <c r="G1070" s="49"/>
      <c r="H1070" s="49"/>
      <c r="I1070" s="49"/>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row>
    <row r="1071" ht="15.75" customHeight="1">
      <c r="A1071" s="20" t="s">
        <v>8</v>
      </c>
      <c r="B1071" s="104" t="s">
        <v>9</v>
      </c>
      <c r="C1071" s="105"/>
      <c r="D1071" s="20" t="s">
        <v>10</v>
      </c>
      <c r="E1071" s="22" t="s">
        <v>11</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row>
    <row r="1072" ht="15.75" customHeight="1">
      <c r="A1072" s="24"/>
      <c r="B1072" s="25" t="s">
        <v>12</v>
      </c>
      <c r="C1072" s="26" t="s">
        <v>13</v>
      </c>
      <c r="D1072" s="24"/>
      <c r="E1072" s="24"/>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row>
    <row r="1073" ht="15.75" customHeight="1">
      <c r="A1073" s="146"/>
      <c r="B1073" s="147"/>
      <c r="C1073" s="155"/>
      <c r="D1073" s="147"/>
      <c r="E1073" s="78"/>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row>
    <row r="1074" ht="15.75" customHeight="1">
      <c r="A1074" s="146"/>
      <c r="B1074" s="147"/>
      <c r="C1074" s="111"/>
      <c r="D1074" s="36"/>
      <c r="E1074" s="78"/>
      <c r="F1074" s="107"/>
      <c r="G1074" s="107"/>
      <c r="H1074" s="107"/>
      <c r="I1074" s="107"/>
      <c r="J1074" s="107"/>
      <c r="K1074" s="107"/>
      <c r="L1074" s="107"/>
      <c r="M1074" s="107"/>
      <c r="N1074" s="107"/>
      <c r="O1074" s="107"/>
      <c r="P1074" s="107"/>
      <c r="Q1074" s="107"/>
      <c r="R1074" s="107"/>
      <c r="S1074" s="107"/>
      <c r="T1074" s="107"/>
      <c r="U1074" s="107"/>
      <c r="V1074" s="107"/>
      <c r="W1074" s="107"/>
      <c r="X1074" s="107"/>
      <c r="Y1074" s="107"/>
      <c r="Z1074" s="107"/>
      <c r="AA1074" s="107"/>
      <c r="AB1074" s="107"/>
      <c r="AC1074" s="107"/>
      <c r="AD1074" s="107"/>
      <c r="AE1074" s="107"/>
      <c r="AF1074" s="107"/>
      <c r="AG1074" s="107"/>
      <c r="AH1074" s="107"/>
      <c r="AI1074" s="107"/>
      <c r="AJ1074" s="107"/>
      <c r="AK1074" s="107"/>
      <c r="AL1074" s="107"/>
      <c r="AM1074" s="107"/>
      <c r="AN1074" s="107"/>
      <c r="AO1074" s="107"/>
      <c r="AP1074" s="107"/>
      <c r="AQ1074" s="107"/>
      <c r="AR1074" s="107"/>
      <c r="AS1074" s="107"/>
      <c r="AT1074" s="107"/>
      <c r="AU1074" s="107"/>
      <c r="AV1074" s="107"/>
      <c r="AW1074" s="107"/>
      <c r="AX1074" s="107"/>
      <c r="AY1074" s="107"/>
      <c r="AZ1074" s="107"/>
      <c r="BA1074" s="107"/>
      <c r="BB1074" s="107"/>
      <c r="BC1074" s="107"/>
      <c r="BD1074" s="107"/>
      <c r="BE1074" s="107"/>
      <c r="BF1074" s="107"/>
    </row>
    <row r="1075" ht="15.75" customHeight="1">
      <c r="A1075" s="87" t="s">
        <v>20</v>
      </c>
      <c r="B1075" s="88"/>
      <c r="C1075" s="89"/>
      <c r="D1075" s="90"/>
      <c r="E1075" s="47">
        <f>SUM(E1073:E1074)</f>
        <v>0</v>
      </c>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row>
    <row r="1076" ht="15.75" customHeight="1">
      <c r="A1076" s="79"/>
      <c r="B1076" s="80"/>
      <c r="C1076" s="81"/>
      <c r="D1076" s="80"/>
      <c r="E1076" s="82"/>
      <c r="F1076" s="107"/>
      <c r="G1076" s="107"/>
      <c r="H1076" s="107"/>
      <c r="I1076" s="107"/>
      <c r="J1076" s="107"/>
      <c r="K1076" s="107"/>
      <c r="L1076" s="107"/>
      <c r="M1076" s="107"/>
      <c r="N1076" s="107"/>
      <c r="O1076" s="107"/>
      <c r="P1076" s="107"/>
      <c r="Q1076" s="107"/>
      <c r="R1076" s="107"/>
      <c r="S1076" s="107"/>
      <c r="T1076" s="107"/>
      <c r="U1076" s="107"/>
      <c r="V1076" s="107"/>
      <c r="W1076" s="107"/>
      <c r="X1076" s="107"/>
      <c r="Y1076" s="107"/>
      <c r="Z1076" s="107"/>
      <c r="AA1076" s="107"/>
      <c r="AB1076" s="107"/>
      <c r="AC1076" s="107"/>
      <c r="AD1076" s="107"/>
      <c r="AE1076" s="107"/>
      <c r="AF1076" s="107"/>
      <c r="AG1076" s="107"/>
      <c r="AH1076" s="107"/>
      <c r="AI1076" s="107"/>
      <c r="AJ1076" s="107"/>
      <c r="AK1076" s="107"/>
      <c r="AL1076" s="107"/>
      <c r="AM1076" s="107"/>
      <c r="AN1076" s="107"/>
      <c r="AO1076" s="107"/>
      <c r="AP1076" s="107"/>
      <c r="AQ1076" s="107"/>
      <c r="AR1076" s="107"/>
      <c r="AS1076" s="107"/>
      <c r="AT1076" s="107"/>
      <c r="AU1076" s="107"/>
      <c r="AV1076" s="107"/>
      <c r="AW1076" s="107"/>
      <c r="AX1076" s="107"/>
      <c r="AY1076" s="107"/>
      <c r="AZ1076" s="107"/>
      <c r="BA1076" s="107"/>
      <c r="BB1076" s="107"/>
      <c r="BC1076" s="107"/>
      <c r="BD1076" s="107"/>
      <c r="BE1076" s="107"/>
      <c r="BF1076" s="107"/>
    </row>
    <row r="1077" ht="15.75" customHeight="1">
      <c r="A1077" s="10" t="s">
        <v>2</v>
      </c>
      <c r="B1077" s="11"/>
      <c r="C1077" s="11"/>
      <c r="D1077" s="11"/>
      <c r="E1077" s="12"/>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row>
    <row r="1078" ht="15.75" customHeight="1">
      <c r="A1078" s="13" t="s">
        <v>1376</v>
      </c>
      <c r="B1078" s="11"/>
      <c r="C1078" s="11"/>
      <c r="D1078" s="11"/>
      <c r="E1078" s="12"/>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row>
    <row r="1079" ht="15.75" customHeight="1">
      <c r="A1079" s="14" t="s">
        <v>439</v>
      </c>
      <c r="B1079" s="15"/>
      <c r="C1079" s="16" t="s">
        <v>440</v>
      </c>
      <c r="D1079" s="17" t="s">
        <v>1066</v>
      </c>
      <c r="E1079" s="18" t="s">
        <v>7</v>
      </c>
      <c r="F1079" s="49"/>
      <c r="G1079" s="49"/>
      <c r="H1079" s="49"/>
      <c r="I1079" s="49"/>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row>
    <row r="1080" ht="15.75" customHeight="1">
      <c r="A1080" s="20" t="s">
        <v>8</v>
      </c>
      <c r="B1080" s="104" t="s">
        <v>9</v>
      </c>
      <c r="C1080" s="105"/>
      <c r="D1080" s="115" t="s">
        <v>10</v>
      </c>
      <c r="E1080" s="22" t="s">
        <v>11</v>
      </c>
      <c r="F1080" s="49"/>
      <c r="G1080" s="49"/>
      <c r="H1080" s="49"/>
      <c r="I1080" s="49"/>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row>
    <row r="1081" ht="13.5" customHeight="1">
      <c r="A1081" s="24"/>
      <c r="B1081" s="25" t="s">
        <v>12</v>
      </c>
      <c r="C1081" s="26" t="s">
        <v>13</v>
      </c>
      <c r="D1081" s="24"/>
      <c r="E1081" s="24"/>
      <c r="F1081" s="49"/>
      <c r="G1081" s="49"/>
      <c r="H1081" s="49"/>
      <c r="I1081" s="49"/>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row>
    <row r="1082" ht="13.5" customHeight="1">
      <c r="A1082" s="101">
        <v>45468.0</v>
      </c>
      <c r="B1082" s="58" t="s">
        <v>441</v>
      </c>
      <c r="C1082" s="74" t="s">
        <v>442</v>
      </c>
      <c r="D1082" s="52" t="s">
        <v>1067</v>
      </c>
      <c r="E1082" s="91">
        <v>2880.0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row>
    <row r="1083" ht="15.75" customHeight="1">
      <c r="A1083" s="27">
        <v>45490.0</v>
      </c>
      <c r="B1083" s="58" t="s">
        <v>441</v>
      </c>
      <c r="C1083" s="74" t="s">
        <v>442</v>
      </c>
      <c r="D1083" s="52" t="s">
        <v>1068</v>
      </c>
      <c r="E1083" s="91">
        <v>520.0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row>
    <row r="1084" ht="15.75" customHeight="1">
      <c r="A1084" s="43" t="s">
        <v>20</v>
      </c>
      <c r="B1084" s="113"/>
      <c r="C1084" s="114"/>
      <c r="D1084" s="113"/>
      <c r="E1084" s="47">
        <f>SUM(E1082:E1083)</f>
        <v>3400</v>
      </c>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row>
    <row r="1085" ht="15.75" customHeight="1">
      <c r="A1085" s="116"/>
      <c r="B1085" s="117"/>
      <c r="C1085" s="118"/>
      <c r="D1085" s="117"/>
      <c r="E1085" s="117"/>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row>
    <row r="1086" ht="15.75" customHeight="1">
      <c r="A1086" s="10" t="s">
        <v>74</v>
      </c>
      <c r="B1086" s="11"/>
      <c r="C1086" s="11"/>
      <c r="D1086" s="11"/>
      <c r="E1086" s="12"/>
      <c r="F1086" s="49"/>
      <c r="G1086" s="49"/>
      <c r="H1086" s="49"/>
      <c r="I1086" s="49"/>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row>
    <row r="1087" ht="15.75" customHeight="1">
      <c r="A1087" s="61" t="s">
        <v>1069</v>
      </c>
      <c r="B1087" s="39"/>
      <c r="C1087" s="39"/>
      <c r="D1087" s="39"/>
      <c r="E1087" s="40"/>
      <c r="F1087" s="49"/>
      <c r="G1087" s="49"/>
      <c r="H1087" s="49"/>
      <c r="I1087" s="49"/>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row>
    <row r="1088" ht="15.75" customHeight="1">
      <c r="A1088" s="14" t="s">
        <v>439</v>
      </c>
      <c r="B1088" s="15"/>
      <c r="C1088" s="16" t="s">
        <v>440</v>
      </c>
      <c r="D1088" s="17" t="s">
        <v>1066</v>
      </c>
      <c r="E1088" s="18" t="s">
        <v>7</v>
      </c>
      <c r="F1088" s="49"/>
      <c r="G1088" s="49"/>
      <c r="H1088" s="49"/>
      <c r="I1088" s="49"/>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row>
    <row r="1089" ht="15.75" customHeight="1">
      <c r="A1089" s="20" t="s">
        <v>8</v>
      </c>
      <c r="B1089" s="104" t="s">
        <v>9</v>
      </c>
      <c r="C1089" s="105"/>
      <c r="D1089" s="20" t="s">
        <v>10</v>
      </c>
      <c r="E1089" s="22" t="s">
        <v>11</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row>
    <row r="1090" ht="15.75" customHeight="1">
      <c r="A1090" s="24"/>
      <c r="B1090" s="25" t="s">
        <v>12</v>
      </c>
      <c r="C1090" s="26" t="s">
        <v>13</v>
      </c>
      <c r="D1090" s="24"/>
      <c r="E1090" s="24"/>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row>
    <row r="1091" ht="15.75" customHeight="1">
      <c r="A1091" s="101">
        <v>45467.0</v>
      </c>
      <c r="B1091" s="52" t="s">
        <v>458</v>
      </c>
      <c r="C1091" s="74" t="s">
        <v>459</v>
      </c>
      <c r="D1091" s="130" t="s">
        <v>1070</v>
      </c>
      <c r="E1091" s="91">
        <v>440.95</v>
      </c>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row>
    <row r="1092" ht="15.75" customHeight="1">
      <c r="A1092" s="101">
        <v>45467.0</v>
      </c>
      <c r="B1092" s="52" t="s">
        <v>1071</v>
      </c>
      <c r="C1092" s="111"/>
      <c r="D1092" s="52" t="s">
        <v>1072</v>
      </c>
      <c r="E1092" s="91">
        <v>9.05</v>
      </c>
      <c r="F1092" s="107"/>
      <c r="G1092" s="107"/>
      <c r="H1092" s="107"/>
      <c r="I1092" s="107"/>
      <c r="J1092" s="107"/>
      <c r="K1092" s="107"/>
      <c r="L1092" s="107"/>
      <c r="M1092" s="107"/>
      <c r="N1092" s="107"/>
      <c r="O1092" s="107"/>
      <c r="P1092" s="107"/>
      <c r="Q1092" s="107"/>
      <c r="R1092" s="107"/>
      <c r="S1092" s="107"/>
      <c r="T1092" s="107"/>
      <c r="U1092" s="107"/>
      <c r="V1092" s="107"/>
      <c r="W1092" s="107"/>
      <c r="X1092" s="107"/>
      <c r="Y1092" s="107"/>
      <c r="Z1092" s="107"/>
      <c r="AA1092" s="107"/>
      <c r="AB1092" s="107"/>
      <c r="AC1092" s="107"/>
      <c r="AD1092" s="107"/>
      <c r="AE1092" s="107"/>
      <c r="AF1092" s="107"/>
      <c r="AG1092" s="107"/>
      <c r="AH1092" s="107"/>
      <c r="AI1092" s="107"/>
      <c r="AJ1092" s="107"/>
      <c r="AK1092" s="107"/>
      <c r="AL1092" s="107"/>
      <c r="AM1092" s="107"/>
      <c r="AN1092" s="107"/>
      <c r="AO1092" s="107"/>
      <c r="AP1092" s="107"/>
      <c r="AQ1092" s="107"/>
      <c r="AR1092" s="107"/>
      <c r="AS1092" s="107"/>
      <c r="AT1092" s="107"/>
      <c r="AU1092" s="107"/>
      <c r="AV1092" s="107"/>
      <c r="AW1092" s="107"/>
      <c r="AX1092" s="107"/>
      <c r="AY1092" s="107"/>
      <c r="AZ1092" s="107"/>
      <c r="BA1092" s="107"/>
      <c r="BB1092" s="107"/>
      <c r="BC1092" s="107"/>
      <c r="BD1092" s="107"/>
      <c r="BE1092" s="107"/>
      <c r="BF1092" s="107"/>
    </row>
    <row r="1093" ht="15.75" customHeight="1">
      <c r="A1093" s="101">
        <v>45484.0</v>
      </c>
      <c r="B1093" s="52" t="s">
        <v>1073</v>
      </c>
      <c r="C1093" s="74" t="s">
        <v>1074</v>
      </c>
      <c r="D1093" s="52" t="s">
        <v>1075</v>
      </c>
      <c r="E1093" s="91">
        <v>294.0</v>
      </c>
      <c r="F1093" s="107"/>
      <c r="G1093" s="107"/>
      <c r="H1093" s="107"/>
      <c r="I1093" s="107"/>
      <c r="J1093" s="107"/>
      <c r="K1093" s="107"/>
      <c r="L1093" s="107"/>
      <c r="M1093" s="107"/>
      <c r="N1093" s="107"/>
      <c r="O1093" s="107"/>
      <c r="P1093" s="107"/>
      <c r="Q1093" s="107"/>
      <c r="R1093" s="107"/>
      <c r="S1093" s="107"/>
      <c r="T1093" s="107"/>
      <c r="U1093" s="107"/>
      <c r="V1093" s="107"/>
      <c r="W1093" s="107"/>
      <c r="X1093" s="107"/>
      <c r="Y1093" s="107"/>
      <c r="Z1093" s="107"/>
      <c r="AA1093" s="107"/>
      <c r="AB1093" s="107"/>
      <c r="AC1093" s="107"/>
      <c r="AD1093" s="107"/>
      <c r="AE1093" s="107"/>
      <c r="AF1093" s="107"/>
      <c r="AG1093" s="107"/>
      <c r="AH1093" s="107"/>
      <c r="AI1093" s="107"/>
      <c r="AJ1093" s="107"/>
      <c r="AK1093" s="107"/>
      <c r="AL1093" s="107"/>
      <c r="AM1093" s="107"/>
      <c r="AN1093" s="107"/>
      <c r="AO1093" s="107"/>
      <c r="AP1093" s="107"/>
      <c r="AQ1093" s="107"/>
      <c r="AR1093" s="107"/>
      <c r="AS1093" s="107"/>
      <c r="AT1093" s="107"/>
      <c r="AU1093" s="107"/>
      <c r="AV1093" s="107"/>
      <c r="AW1093" s="107"/>
      <c r="AX1093" s="107"/>
      <c r="AY1093" s="107"/>
      <c r="AZ1093" s="107"/>
      <c r="BA1093" s="107"/>
      <c r="BB1093" s="107"/>
      <c r="BC1093" s="107"/>
      <c r="BD1093" s="107"/>
      <c r="BE1093" s="107"/>
      <c r="BF1093" s="107"/>
    </row>
    <row r="1094" ht="15.75" customHeight="1">
      <c r="A1094" s="101">
        <v>45524.0</v>
      </c>
      <c r="B1094" s="52" t="s">
        <v>1076</v>
      </c>
      <c r="C1094" s="74" t="s">
        <v>185</v>
      </c>
      <c r="D1094" s="52" t="s">
        <v>1077</v>
      </c>
      <c r="E1094" s="91">
        <v>1126.5</v>
      </c>
      <c r="F1094" s="107"/>
      <c r="G1094" s="107"/>
      <c r="H1094" s="107"/>
      <c r="I1094" s="107"/>
      <c r="J1094" s="107"/>
      <c r="K1094" s="107"/>
      <c r="L1094" s="107"/>
      <c r="M1094" s="107"/>
      <c r="N1094" s="107"/>
      <c r="O1094" s="107"/>
      <c r="P1094" s="107"/>
      <c r="Q1094" s="107"/>
      <c r="R1094" s="107"/>
      <c r="S1094" s="107"/>
      <c r="T1094" s="107"/>
      <c r="U1094" s="107"/>
      <c r="V1094" s="107"/>
      <c r="W1094" s="107"/>
      <c r="X1094" s="107"/>
      <c r="Y1094" s="107"/>
      <c r="Z1094" s="107"/>
      <c r="AA1094" s="107"/>
      <c r="AB1094" s="107"/>
      <c r="AC1094" s="107"/>
      <c r="AD1094" s="107"/>
      <c r="AE1094" s="107"/>
      <c r="AF1094" s="107"/>
      <c r="AG1094" s="107"/>
      <c r="AH1094" s="107"/>
      <c r="AI1094" s="107"/>
      <c r="AJ1094" s="107"/>
      <c r="AK1094" s="107"/>
      <c r="AL1094" s="107"/>
      <c r="AM1094" s="107"/>
      <c r="AN1094" s="107"/>
      <c r="AO1094" s="107"/>
      <c r="AP1094" s="107"/>
      <c r="AQ1094" s="107"/>
      <c r="AR1094" s="107"/>
      <c r="AS1094" s="107"/>
      <c r="AT1094" s="107"/>
      <c r="AU1094" s="107"/>
      <c r="AV1094" s="107"/>
      <c r="AW1094" s="107"/>
      <c r="AX1094" s="107"/>
      <c r="AY1094" s="107"/>
      <c r="AZ1094" s="107"/>
      <c r="BA1094" s="107"/>
      <c r="BB1094" s="107"/>
      <c r="BC1094" s="107"/>
      <c r="BD1094" s="107"/>
      <c r="BE1094" s="107"/>
      <c r="BF1094" s="107"/>
    </row>
    <row r="1095" ht="15.75" customHeight="1">
      <c r="A1095" s="101">
        <v>45524.0</v>
      </c>
      <c r="B1095" s="52" t="s">
        <v>1071</v>
      </c>
      <c r="C1095" s="114"/>
      <c r="D1095" s="52" t="s">
        <v>1078</v>
      </c>
      <c r="E1095" s="91">
        <v>36.04</v>
      </c>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row>
    <row r="1096" ht="15.75" customHeight="1">
      <c r="A1096" s="87" t="s">
        <v>20</v>
      </c>
      <c r="B1096" s="88"/>
      <c r="C1096" s="89"/>
      <c r="D1096" s="90"/>
      <c r="E1096" s="47">
        <f>SUM(E1091:E1095)</f>
        <v>1906.54</v>
      </c>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row>
    <row r="1097" ht="15.75" customHeight="1">
      <c r="A1097" s="79"/>
      <c r="B1097" s="80"/>
      <c r="C1097" s="81"/>
      <c r="D1097" s="80"/>
      <c r="E1097" s="82"/>
      <c r="F1097" s="107"/>
      <c r="G1097" s="107"/>
      <c r="H1097" s="107"/>
      <c r="I1097" s="107"/>
      <c r="J1097" s="107"/>
      <c r="K1097" s="107"/>
      <c r="L1097" s="107"/>
      <c r="M1097" s="107"/>
      <c r="N1097" s="107"/>
      <c r="O1097" s="107"/>
      <c r="P1097" s="107"/>
      <c r="Q1097" s="107"/>
      <c r="R1097" s="107"/>
      <c r="S1097" s="107"/>
      <c r="T1097" s="107"/>
      <c r="U1097" s="107"/>
      <c r="V1097" s="107"/>
      <c r="W1097" s="107"/>
      <c r="X1097" s="107"/>
      <c r="Y1097" s="107"/>
      <c r="Z1097" s="107"/>
      <c r="AA1097" s="107"/>
      <c r="AB1097" s="107"/>
      <c r="AC1097" s="107"/>
      <c r="AD1097" s="107"/>
      <c r="AE1097" s="107"/>
      <c r="AF1097" s="107"/>
      <c r="AG1097" s="107"/>
      <c r="AH1097" s="107"/>
      <c r="AI1097" s="107"/>
      <c r="AJ1097" s="107"/>
      <c r="AK1097" s="107"/>
      <c r="AL1097" s="107"/>
      <c r="AM1097" s="107"/>
      <c r="AN1097" s="107"/>
      <c r="AO1097" s="107"/>
      <c r="AP1097" s="107"/>
      <c r="AQ1097" s="107"/>
      <c r="AR1097" s="107"/>
      <c r="AS1097" s="107"/>
      <c r="AT1097" s="107"/>
      <c r="AU1097" s="107"/>
      <c r="AV1097" s="107"/>
      <c r="AW1097" s="107"/>
      <c r="AX1097" s="107"/>
      <c r="AY1097" s="107"/>
      <c r="AZ1097" s="107"/>
      <c r="BA1097" s="107"/>
      <c r="BB1097" s="107"/>
      <c r="BC1097" s="107"/>
      <c r="BD1097" s="107"/>
      <c r="BE1097" s="107"/>
      <c r="BF1097" s="107"/>
    </row>
    <row r="1098" ht="13.5" customHeight="1">
      <c r="A1098" s="50" t="s">
        <v>74</v>
      </c>
      <c r="B1098" s="11"/>
      <c r="C1098" s="11"/>
      <c r="D1098" s="11"/>
      <c r="E1098" s="12"/>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row>
    <row r="1099" ht="13.5" customHeight="1">
      <c r="A1099" s="61" t="s">
        <v>1377</v>
      </c>
      <c r="B1099" s="39"/>
      <c r="C1099" s="39"/>
      <c r="D1099" s="39"/>
      <c r="E1099" s="40"/>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row>
    <row r="1100" ht="15.75" customHeight="1">
      <c r="A1100" s="14" t="s">
        <v>76</v>
      </c>
      <c r="B1100" s="15"/>
      <c r="C1100" s="16" t="s">
        <v>77</v>
      </c>
      <c r="D1100" s="17" t="s">
        <v>1080</v>
      </c>
      <c r="E1100" s="177" t="s">
        <v>7</v>
      </c>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c r="AY1100" s="41"/>
      <c r="AZ1100" s="41"/>
      <c r="BA1100" s="41"/>
      <c r="BB1100" s="41"/>
      <c r="BC1100" s="41"/>
      <c r="BD1100" s="41"/>
      <c r="BE1100" s="41"/>
      <c r="BF1100" s="41"/>
    </row>
    <row r="1101" ht="13.5" customHeight="1">
      <c r="A1101" s="20" t="s">
        <v>8</v>
      </c>
      <c r="B1101" s="21" t="s">
        <v>9</v>
      </c>
      <c r="C1101" s="56"/>
      <c r="D1101" s="20" t="s">
        <v>10</v>
      </c>
      <c r="E1101" s="22" t="s">
        <v>11</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row>
    <row r="1102" ht="15.75" customHeight="1">
      <c r="A1102" s="24"/>
      <c r="B1102" s="25" t="s">
        <v>12</v>
      </c>
      <c r="C1102" s="26" t="s">
        <v>13</v>
      </c>
      <c r="D1102" s="24"/>
      <c r="E1102" s="24"/>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row>
    <row r="1103" ht="15.75" customHeight="1">
      <c r="A1103" s="57">
        <v>45513.0</v>
      </c>
      <c r="B1103" s="52" t="s">
        <v>1378</v>
      </c>
      <c r="C1103" s="29" t="s">
        <v>1379</v>
      </c>
      <c r="D1103" s="58" t="s">
        <v>1380</v>
      </c>
      <c r="E1103" s="59">
        <v>244.0</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row>
    <row r="1104" ht="15.75" customHeight="1">
      <c r="A1104" s="57">
        <v>45513.0</v>
      </c>
      <c r="B1104" s="52" t="s">
        <v>1378</v>
      </c>
      <c r="C1104" s="29" t="s">
        <v>1379</v>
      </c>
      <c r="D1104" s="58" t="s">
        <v>1381</v>
      </c>
      <c r="E1104" s="186">
        <v>1008.0</v>
      </c>
      <c r="F1104" s="49"/>
      <c r="G1104" s="49"/>
      <c r="H1104" s="49"/>
      <c r="I1104" s="49"/>
      <c r="J1104" s="49"/>
      <c r="K1104" s="49"/>
      <c r="L1104" s="49"/>
      <c r="M1104" s="49"/>
      <c r="N1104" s="49"/>
      <c r="O1104" s="49"/>
      <c r="P1104" s="49"/>
      <c r="Q1104" s="49"/>
      <c r="R1104" s="49"/>
      <c r="S1104" s="49"/>
      <c r="T1104" s="49"/>
      <c r="U1104" s="49"/>
      <c r="V1104" s="49"/>
      <c r="W1104" s="49"/>
      <c r="X1104" s="49"/>
      <c r="Y1104" s="49"/>
      <c r="Z1104" s="49"/>
      <c r="AA1104" s="49"/>
      <c r="AB1104" s="49"/>
      <c r="AC1104" s="49"/>
      <c r="AD1104" s="49"/>
      <c r="AE1104" s="49"/>
      <c r="AF1104" s="49"/>
      <c r="AG1104" s="49"/>
      <c r="AH1104" s="49"/>
      <c r="AI1104" s="49"/>
      <c r="AJ1104" s="49"/>
      <c r="AK1104" s="49"/>
      <c r="AL1104" s="49"/>
      <c r="AM1104" s="49"/>
      <c r="AN1104" s="49"/>
      <c r="AO1104" s="49"/>
      <c r="AP1104" s="49"/>
      <c r="AQ1104" s="49"/>
      <c r="AR1104" s="49"/>
      <c r="AS1104" s="49"/>
      <c r="AT1104" s="49"/>
      <c r="AU1104" s="49"/>
      <c r="AV1104" s="49"/>
      <c r="AW1104" s="49"/>
      <c r="AX1104" s="49"/>
      <c r="AY1104" s="49"/>
      <c r="AZ1104" s="49"/>
      <c r="BA1104" s="49"/>
      <c r="BB1104" s="49"/>
      <c r="BC1104" s="49"/>
      <c r="BD1104" s="49"/>
      <c r="BE1104" s="49"/>
      <c r="BF1104" s="49"/>
    </row>
    <row r="1105" ht="15.75" customHeight="1">
      <c r="A1105" s="62" t="s">
        <v>20</v>
      </c>
      <c r="B1105" s="63"/>
      <c r="C1105" s="64"/>
      <c r="D1105" s="65"/>
      <c r="E1105" s="66">
        <f>SUM(E1103:E1104)</f>
        <v>1252</v>
      </c>
      <c r="F1105" s="49"/>
      <c r="G1105" s="49"/>
      <c r="H1105" s="49"/>
      <c r="I1105" s="49"/>
      <c r="J1105" s="49"/>
      <c r="K1105" s="49"/>
      <c r="L1105" s="49"/>
      <c r="M1105" s="49"/>
      <c r="N1105" s="49"/>
      <c r="O1105" s="49"/>
      <c r="P1105" s="49"/>
      <c r="Q1105" s="49"/>
      <c r="R1105" s="49"/>
      <c r="S1105" s="49"/>
      <c r="T1105" s="49"/>
      <c r="U1105" s="49"/>
      <c r="V1105" s="49"/>
      <c r="W1105" s="49"/>
      <c r="X1105" s="49"/>
      <c r="Y1105" s="49"/>
      <c r="Z1105" s="49"/>
      <c r="AA1105" s="49"/>
      <c r="AB1105" s="49"/>
      <c r="AC1105" s="49"/>
      <c r="AD1105" s="49"/>
      <c r="AE1105" s="49"/>
      <c r="AF1105" s="49"/>
      <c r="AG1105" s="49"/>
      <c r="AH1105" s="49"/>
      <c r="AI1105" s="49"/>
      <c r="AJ1105" s="49"/>
      <c r="AK1105" s="49"/>
      <c r="AL1105" s="49"/>
      <c r="AM1105" s="49"/>
      <c r="AN1105" s="49"/>
      <c r="AO1105" s="49"/>
      <c r="AP1105" s="49"/>
      <c r="AQ1105" s="49"/>
      <c r="AR1105" s="49"/>
      <c r="AS1105" s="49"/>
      <c r="AT1105" s="49"/>
      <c r="AU1105" s="49"/>
      <c r="AV1105" s="49"/>
      <c r="AW1105" s="49"/>
      <c r="AX1105" s="49"/>
      <c r="AY1105" s="49"/>
      <c r="AZ1105" s="49"/>
      <c r="BA1105" s="49"/>
      <c r="BB1105" s="49"/>
      <c r="BC1105" s="49"/>
      <c r="BD1105" s="49"/>
      <c r="BE1105" s="49"/>
      <c r="BF1105" s="49"/>
    </row>
    <row r="1106" ht="15.75" customHeight="1">
      <c r="A1106" s="79"/>
      <c r="B1106" s="80"/>
      <c r="C1106" s="81"/>
      <c r="D1106" s="80"/>
      <c r="E1106" s="82"/>
      <c r="F1106" s="107"/>
      <c r="G1106" s="107"/>
      <c r="H1106" s="107"/>
      <c r="I1106" s="107"/>
      <c r="J1106" s="107"/>
      <c r="K1106" s="107"/>
      <c r="L1106" s="107"/>
      <c r="M1106" s="107"/>
      <c r="N1106" s="107"/>
      <c r="O1106" s="107"/>
      <c r="P1106" s="107"/>
      <c r="Q1106" s="107"/>
      <c r="R1106" s="107"/>
      <c r="S1106" s="107"/>
      <c r="T1106" s="107"/>
      <c r="U1106" s="107"/>
      <c r="V1106" s="107"/>
      <c r="W1106" s="107"/>
      <c r="X1106" s="107"/>
      <c r="Y1106" s="107"/>
      <c r="Z1106" s="107"/>
      <c r="AA1106" s="107"/>
      <c r="AB1106" s="107"/>
      <c r="AC1106" s="107"/>
      <c r="AD1106" s="107"/>
      <c r="AE1106" s="107"/>
      <c r="AF1106" s="107"/>
      <c r="AG1106" s="107"/>
      <c r="AH1106" s="107"/>
      <c r="AI1106" s="107"/>
      <c r="AJ1106" s="107"/>
      <c r="AK1106" s="107"/>
      <c r="AL1106" s="107"/>
      <c r="AM1106" s="107"/>
      <c r="AN1106" s="107"/>
      <c r="AO1106" s="107"/>
      <c r="AP1106" s="107"/>
      <c r="AQ1106" s="107"/>
      <c r="AR1106" s="107"/>
      <c r="AS1106" s="107"/>
      <c r="AT1106" s="107"/>
      <c r="AU1106" s="107"/>
      <c r="AV1106" s="107"/>
      <c r="AW1106" s="107"/>
      <c r="AX1106" s="107"/>
      <c r="AY1106" s="107"/>
      <c r="AZ1106" s="107"/>
      <c r="BA1106" s="107"/>
      <c r="BB1106" s="107"/>
      <c r="BC1106" s="107"/>
      <c r="BD1106" s="107"/>
      <c r="BE1106" s="107"/>
      <c r="BF1106" s="107"/>
    </row>
    <row r="1107" ht="15.75" customHeight="1">
      <c r="A1107" s="50" t="s">
        <v>2</v>
      </c>
      <c r="B1107" s="11"/>
      <c r="C1107" s="11"/>
      <c r="D1107" s="11"/>
      <c r="E1107" s="12"/>
      <c r="F1107" s="49"/>
      <c r="G1107" s="49"/>
      <c r="H1107" s="49"/>
      <c r="I1107" s="49"/>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row>
    <row r="1108" ht="15.75" customHeight="1">
      <c r="A1108" s="61" t="s">
        <v>1382</v>
      </c>
      <c r="B1108" s="39"/>
      <c r="C1108" s="39"/>
      <c r="D1108" s="39"/>
      <c r="E1108" s="40"/>
      <c r="F1108" s="49"/>
      <c r="G1108" s="49"/>
      <c r="H1108" s="49"/>
      <c r="I1108" s="49"/>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row>
    <row r="1109" ht="15.75" customHeight="1">
      <c r="A1109" s="14" t="s">
        <v>1082</v>
      </c>
      <c r="B1109" s="15"/>
      <c r="C1109" s="16" t="s">
        <v>1083</v>
      </c>
      <c r="D1109" s="17" t="s">
        <v>1084</v>
      </c>
      <c r="E1109" s="18" t="s">
        <v>7</v>
      </c>
      <c r="F1109" s="49"/>
      <c r="G1109" s="49"/>
      <c r="H1109" s="49"/>
      <c r="I1109" s="49"/>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row>
    <row r="1110" ht="15.75" customHeight="1">
      <c r="A1110" s="20" t="s">
        <v>8</v>
      </c>
      <c r="B1110" s="104" t="s">
        <v>9</v>
      </c>
      <c r="C1110" s="105"/>
      <c r="D1110" s="20" t="s">
        <v>10</v>
      </c>
      <c r="E1110" s="22" t="s">
        <v>11</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row>
    <row r="1111" ht="15.75" customHeight="1">
      <c r="A1111" s="24"/>
      <c r="B1111" s="25" t="s">
        <v>12</v>
      </c>
      <c r="C1111" s="26" t="s">
        <v>13</v>
      </c>
      <c r="D1111" s="24"/>
      <c r="E1111" s="24"/>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row>
    <row r="1112" ht="15.75" customHeight="1">
      <c r="A1112" s="166">
        <v>45478.0</v>
      </c>
      <c r="B1112" s="167" t="s">
        <v>1383</v>
      </c>
      <c r="C1112" s="167" t="s">
        <v>303</v>
      </c>
      <c r="D1112" s="167" t="s">
        <v>1384</v>
      </c>
      <c r="E1112" s="187">
        <v>90.0</v>
      </c>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row>
    <row r="1113" ht="15.75" customHeight="1">
      <c r="A1113" s="166">
        <v>45478.0</v>
      </c>
      <c r="B1113" s="167" t="s">
        <v>1385</v>
      </c>
      <c r="C1113" s="167" t="s">
        <v>819</v>
      </c>
      <c r="D1113" s="167" t="s">
        <v>1386</v>
      </c>
      <c r="E1113" s="187">
        <v>491.1</v>
      </c>
      <c r="F1113" s="107"/>
      <c r="G1113" s="107"/>
      <c r="H1113" s="107"/>
      <c r="I1113" s="107"/>
      <c r="J1113" s="107"/>
      <c r="K1113" s="107"/>
      <c r="L1113" s="107"/>
      <c r="M1113" s="107"/>
      <c r="N1113" s="107"/>
      <c r="O1113" s="107"/>
      <c r="P1113" s="107"/>
      <c r="Q1113" s="107"/>
      <c r="R1113" s="107"/>
      <c r="S1113" s="107"/>
      <c r="T1113" s="107"/>
      <c r="U1113" s="107"/>
      <c r="V1113" s="107"/>
      <c r="W1113" s="107"/>
      <c r="X1113" s="107"/>
      <c r="Y1113" s="107"/>
      <c r="Z1113" s="107"/>
      <c r="AA1113" s="107"/>
      <c r="AB1113" s="107"/>
      <c r="AC1113" s="107"/>
      <c r="AD1113" s="107"/>
      <c r="AE1113" s="107"/>
      <c r="AF1113" s="107"/>
      <c r="AG1113" s="107"/>
      <c r="AH1113" s="107"/>
      <c r="AI1113" s="107"/>
      <c r="AJ1113" s="107"/>
      <c r="AK1113" s="107"/>
      <c r="AL1113" s="107"/>
      <c r="AM1113" s="107"/>
      <c r="AN1113" s="107"/>
      <c r="AO1113" s="107"/>
      <c r="AP1113" s="107"/>
      <c r="AQ1113" s="107"/>
      <c r="AR1113" s="107"/>
      <c r="AS1113" s="107"/>
      <c r="AT1113" s="107"/>
      <c r="AU1113" s="107"/>
      <c r="AV1113" s="107"/>
      <c r="AW1113" s="107"/>
      <c r="AX1113" s="107"/>
      <c r="AY1113" s="107"/>
      <c r="AZ1113" s="107"/>
      <c r="BA1113" s="107"/>
      <c r="BB1113" s="107"/>
      <c r="BC1113" s="107"/>
      <c r="BD1113" s="107"/>
      <c r="BE1113" s="107"/>
      <c r="BF1113" s="107"/>
    </row>
    <row r="1114" ht="15.75" customHeight="1">
      <c r="A1114" s="166">
        <v>45495.0</v>
      </c>
      <c r="B1114" s="167" t="s">
        <v>1387</v>
      </c>
      <c r="C1114" s="167" t="s">
        <v>1388</v>
      </c>
      <c r="D1114" s="167" t="s">
        <v>1389</v>
      </c>
      <c r="E1114" s="187">
        <v>159.97</v>
      </c>
      <c r="F1114" s="107"/>
      <c r="G1114" s="107"/>
      <c r="H1114" s="107"/>
      <c r="I1114" s="107"/>
      <c r="J1114" s="107"/>
      <c r="K1114" s="107"/>
      <c r="L1114" s="107"/>
      <c r="M1114" s="107"/>
      <c r="N1114" s="107"/>
      <c r="O1114" s="107"/>
      <c r="P1114" s="107"/>
      <c r="Q1114" s="107"/>
      <c r="R1114" s="107"/>
      <c r="S1114" s="107"/>
      <c r="T1114" s="107"/>
      <c r="U1114" s="107"/>
      <c r="V1114" s="107"/>
      <c r="W1114" s="107"/>
      <c r="X1114" s="107"/>
      <c r="Y1114" s="107"/>
      <c r="Z1114" s="107"/>
      <c r="AA1114" s="107"/>
      <c r="AB1114" s="107"/>
      <c r="AC1114" s="107"/>
      <c r="AD1114" s="107"/>
      <c r="AE1114" s="107"/>
      <c r="AF1114" s="107"/>
      <c r="AG1114" s="107"/>
      <c r="AH1114" s="107"/>
      <c r="AI1114" s="107"/>
      <c r="AJ1114" s="107"/>
      <c r="AK1114" s="107"/>
      <c r="AL1114" s="107"/>
      <c r="AM1114" s="107"/>
      <c r="AN1114" s="107"/>
      <c r="AO1114" s="107"/>
      <c r="AP1114" s="107"/>
      <c r="AQ1114" s="107"/>
      <c r="AR1114" s="107"/>
      <c r="AS1114" s="107"/>
      <c r="AT1114" s="107"/>
      <c r="AU1114" s="107"/>
      <c r="AV1114" s="107"/>
      <c r="AW1114" s="107"/>
      <c r="AX1114" s="107"/>
      <c r="AY1114" s="107"/>
      <c r="AZ1114" s="107"/>
      <c r="BA1114" s="107"/>
      <c r="BB1114" s="107"/>
      <c r="BC1114" s="107"/>
      <c r="BD1114" s="107"/>
      <c r="BE1114" s="107"/>
      <c r="BF1114" s="107"/>
    </row>
    <row r="1115" ht="15.75" customHeight="1">
      <c r="A1115" s="166">
        <v>45495.0</v>
      </c>
      <c r="B1115" s="167" t="s">
        <v>1383</v>
      </c>
      <c r="C1115" s="167" t="s">
        <v>303</v>
      </c>
      <c r="D1115" s="167" t="s">
        <v>1390</v>
      </c>
      <c r="E1115" s="187">
        <f>205.48-149.99</f>
        <v>55.49</v>
      </c>
      <c r="F1115" s="107"/>
      <c r="G1115" s="107"/>
      <c r="H1115" s="107"/>
      <c r="I1115" s="107"/>
      <c r="J1115" s="107"/>
      <c r="K1115" s="107"/>
      <c r="L1115" s="107"/>
      <c r="M1115" s="107"/>
      <c r="N1115" s="107"/>
      <c r="O1115" s="107"/>
      <c r="P1115" s="107"/>
      <c r="Q1115" s="107"/>
      <c r="R1115" s="107"/>
      <c r="S1115" s="107"/>
      <c r="T1115" s="107"/>
      <c r="U1115" s="107"/>
      <c r="V1115" s="107"/>
      <c r="W1115" s="107"/>
      <c r="X1115" s="107"/>
      <c r="Y1115" s="107"/>
      <c r="Z1115" s="107"/>
      <c r="AA1115" s="107"/>
      <c r="AB1115" s="107"/>
      <c r="AC1115" s="107"/>
      <c r="AD1115" s="107"/>
      <c r="AE1115" s="107"/>
      <c r="AF1115" s="107"/>
      <c r="AG1115" s="107"/>
      <c r="AH1115" s="107"/>
      <c r="AI1115" s="107"/>
      <c r="AJ1115" s="107"/>
      <c r="AK1115" s="107"/>
      <c r="AL1115" s="107"/>
      <c r="AM1115" s="107"/>
      <c r="AN1115" s="107"/>
      <c r="AO1115" s="107"/>
      <c r="AP1115" s="107"/>
      <c r="AQ1115" s="107"/>
      <c r="AR1115" s="107"/>
      <c r="AS1115" s="107"/>
      <c r="AT1115" s="107"/>
      <c r="AU1115" s="107"/>
      <c r="AV1115" s="107"/>
      <c r="AW1115" s="107"/>
      <c r="AX1115" s="107"/>
      <c r="AY1115" s="107"/>
      <c r="AZ1115" s="107"/>
      <c r="BA1115" s="107"/>
      <c r="BB1115" s="107"/>
      <c r="BC1115" s="107"/>
      <c r="BD1115" s="107"/>
      <c r="BE1115" s="107"/>
      <c r="BF1115" s="107"/>
    </row>
    <row r="1116" ht="15.75" customHeight="1">
      <c r="A1116" s="166">
        <v>45496.0</v>
      </c>
      <c r="B1116" s="167" t="s">
        <v>1385</v>
      </c>
      <c r="C1116" s="167" t="s">
        <v>819</v>
      </c>
      <c r="D1116" s="167" t="s">
        <v>1391</v>
      </c>
      <c r="E1116" s="187">
        <f>1042.9-325-99-371.5</f>
        <v>247.4</v>
      </c>
      <c r="F1116" s="107"/>
      <c r="G1116" s="107"/>
      <c r="H1116" s="107"/>
      <c r="I1116" s="107"/>
      <c r="J1116" s="107"/>
      <c r="K1116" s="107"/>
      <c r="L1116" s="107"/>
      <c r="M1116" s="107"/>
      <c r="N1116" s="107"/>
      <c r="O1116" s="107"/>
      <c r="P1116" s="107"/>
      <c r="Q1116" s="107"/>
      <c r="R1116" s="107"/>
      <c r="S1116" s="107"/>
      <c r="T1116" s="107"/>
      <c r="U1116" s="107"/>
      <c r="V1116" s="107"/>
      <c r="W1116" s="107"/>
      <c r="X1116" s="107"/>
      <c r="Y1116" s="107"/>
      <c r="Z1116" s="107"/>
      <c r="AA1116" s="107"/>
      <c r="AB1116" s="107"/>
      <c r="AC1116" s="107"/>
      <c r="AD1116" s="107"/>
      <c r="AE1116" s="107"/>
      <c r="AF1116" s="107"/>
      <c r="AG1116" s="107"/>
      <c r="AH1116" s="107"/>
      <c r="AI1116" s="107"/>
      <c r="AJ1116" s="107"/>
      <c r="AK1116" s="107"/>
      <c r="AL1116" s="107"/>
      <c r="AM1116" s="107"/>
      <c r="AN1116" s="107"/>
      <c r="AO1116" s="107"/>
      <c r="AP1116" s="107"/>
      <c r="AQ1116" s="107"/>
      <c r="AR1116" s="107"/>
      <c r="AS1116" s="107"/>
      <c r="AT1116" s="107"/>
      <c r="AU1116" s="107"/>
      <c r="AV1116" s="107"/>
      <c r="AW1116" s="107"/>
      <c r="AX1116" s="107"/>
      <c r="AY1116" s="107"/>
      <c r="AZ1116" s="107"/>
      <c r="BA1116" s="107"/>
      <c r="BB1116" s="107"/>
      <c r="BC1116" s="107"/>
      <c r="BD1116" s="107"/>
      <c r="BE1116" s="107"/>
      <c r="BF1116" s="107"/>
    </row>
    <row r="1117" ht="15.75" customHeight="1">
      <c r="A1117" s="166">
        <v>45497.0</v>
      </c>
      <c r="B1117" s="167" t="s">
        <v>1392</v>
      </c>
      <c r="C1117" s="167" t="s">
        <v>420</v>
      </c>
      <c r="D1117" s="167" t="s">
        <v>1393</v>
      </c>
      <c r="E1117" s="187">
        <f>188-130</f>
        <v>58</v>
      </c>
      <c r="F1117" s="107"/>
      <c r="G1117" s="107"/>
      <c r="H1117" s="107"/>
      <c r="I1117" s="107"/>
      <c r="J1117" s="107"/>
      <c r="K1117" s="107"/>
      <c r="L1117" s="107"/>
      <c r="M1117" s="107"/>
      <c r="N1117" s="107"/>
      <c r="O1117" s="107"/>
      <c r="P1117" s="107"/>
      <c r="Q1117" s="107"/>
      <c r="R1117" s="107"/>
      <c r="S1117" s="107"/>
      <c r="T1117" s="107"/>
      <c r="U1117" s="107"/>
      <c r="V1117" s="107"/>
      <c r="W1117" s="107"/>
      <c r="X1117" s="107"/>
      <c r="Y1117" s="107"/>
      <c r="Z1117" s="107"/>
      <c r="AA1117" s="107"/>
      <c r="AB1117" s="107"/>
      <c r="AC1117" s="107"/>
      <c r="AD1117" s="107"/>
      <c r="AE1117" s="107"/>
      <c r="AF1117" s="107"/>
      <c r="AG1117" s="107"/>
      <c r="AH1117" s="107"/>
      <c r="AI1117" s="107"/>
      <c r="AJ1117" s="107"/>
      <c r="AK1117" s="107"/>
      <c r="AL1117" s="107"/>
      <c r="AM1117" s="107"/>
      <c r="AN1117" s="107"/>
      <c r="AO1117" s="107"/>
      <c r="AP1117" s="107"/>
      <c r="AQ1117" s="107"/>
      <c r="AR1117" s="107"/>
      <c r="AS1117" s="107"/>
      <c r="AT1117" s="107"/>
      <c r="AU1117" s="107"/>
      <c r="AV1117" s="107"/>
      <c r="AW1117" s="107"/>
      <c r="AX1117" s="107"/>
      <c r="AY1117" s="107"/>
      <c r="AZ1117" s="107"/>
      <c r="BA1117" s="107"/>
      <c r="BB1117" s="107"/>
      <c r="BC1117" s="107"/>
      <c r="BD1117" s="107"/>
      <c r="BE1117" s="107"/>
      <c r="BF1117" s="107"/>
    </row>
    <row r="1118" ht="15.75" customHeight="1">
      <c r="A1118" s="166">
        <v>45497.0</v>
      </c>
      <c r="B1118" s="167" t="s">
        <v>1394</v>
      </c>
      <c r="C1118" s="167" t="s">
        <v>912</v>
      </c>
      <c r="D1118" s="167" t="s">
        <v>1395</v>
      </c>
      <c r="E1118" s="187">
        <f>482.19-158.86</f>
        <v>323.33</v>
      </c>
      <c r="F1118" s="107"/>
      <c r="G1118" s="107"/>
      <c r="H1118" s="107"/>
      <c r="I1118" s="107"/>
      <c r="J1118" s="107"/>
      <c r="K1118" s="107"/>
      <c r="L1118" s="107"/>
      <c r="M1118" s="107"/>
      <c r="N1118" s="107"/>
      <c r="O1118" s="107"/>
      <c r="P1118" s="107"/>
      <c r="Q1118" s="107"/>
      <c r="R1118" s="107"/>
      <c r="S1118" s="107"/>
      <c r="T1118" s="107"/>
      <c r="U1118" s="107"/>
      <c r="V1118" s="107"/>
      <c r="W1118" s="107"/>
      <c r="X1118" s="107"/>
      <c r="Y1118" s="107"/>
      <c r="Z1118" s="107"/>
      <c r="AA1118" s="107"/>
      <c r="AB1118" s="107"/>
      <c r="AC1118" s="107"/>
      <c r="AD1118" s="107"/>
      <c r="AE1118" s="107"/>
      <c r="AF1118" s="107"/>
      <c r="AG1118" s="107"/>
      <c r="AH1118" s="107"/>
      <c r="AI1118" s="107"/>
      <c r="AJ1118" s="107"/>
      <c r="AK1118" s="107"/>
      <c r="AL1118" s="107"/>
      <c r="AM1118" s="107"/>
      <c r="AN1118" s="107"/>
      <c r="AO1118" s="107"/>
      <c r="AP1118" s="107"/>
      <c r="AQ1118" s="107"/>
      <c r="AR1118" s="107"/>
      <c r="AS1118" s="107"/>
      <c r="AT1118" s="107"/>
      <c r="AU1118" s="107"/>
      <c r="AV1118" s="107"/>
      <c r="AW1118" s="107"/>
      <c r="AX1118" s="107"/>
      <c r="AY1118" s="107"/>
      <c r="AZ1118" s="107"/>
      <c r="BA1118" s="107"/>
      <c r="BB1118" s="107"/>
      <c r="BC1118" s="107"/>
      <c r="BD1118" s="107"/>
      <c r="BE1118" s="107"/>
      <c r="BF1118" s="107"/>
    </row>
    <row r="1119" ht="15.75" customHeight="1">
      <c r="A1119" s="166">
        <v>45499.0</v>
      </c>
      <c r="B1119" s="167" t="s">
        <v>1396</v>
      </c>
      <c r="C1119" s="167" t="s">
        <v>1397</v>
      </c>
      <c r="D1119" s="167" t="s">
        <v>1398</v>
      </c>
      <c r="E1119" s="187">
        <v>143.97</v>
      </c>
      <c r="F1119" s="107"/>
      <c r="G1119" s="107"/>
      <c r="H1119" s="107"/>
      <c r="I1119" s="107"/>
      <c r="J1119" s="107"/>
      <c r="K1119" s="107"/>
      <c r="L1119" s="107"/>
      <c r="M1119" s="107"/>
      <c r="N1119" s="107"/>
      <c r="O1119" s="107"/>
      <c r="P1119" s="107"/>
      <c r="Q1119" s="107"/>
      <c r="R1119" s="107"/>
      <c r="S1119" s="107"/>
      <c r="T1119" s="107"/>
      <c r="U1119" s="107"/>
      <c r="V1119" s="107"/>
      <c r="W1119" s="107"/>
      <c r="X1119" s="107"/>
      <c r="Y1119" s="107"/>
      <c r="Z1119" s="107"/>
      <c r="AA1119" s="107"/>
      <c r="AB1119" s="107"/>
      <c r="AC1119" s="107"/>
      <c r="AD1119" s="107"/>
      <c r="AE1119" s="107"/>
      <c r="AF1119" s="107"/>
      <c r="AG1119" s="107"/>
      <c r="AH1119" s="107"/>
      <c r="AI1119" s="107"/>
      <c r="AJ1119" s="107"/>
      <c r="AK1119" s="107"/>
      <c r="AL1119" s="107"/>
      <c r="AM1119" s="107"/>
      <c r="AN1119" s="107"/>
      <c r="AO1119" s="107"/>
      <c r="AP1119" s="107"/>
      <c r="AQ1119" s="107"/>
      <c r="AR1119" s="107"/>
      <c r="AS1119" s="107"/>
      <c r="AT1119" s="107"/>
      <c r="AU1119" s="107"/>
      <c r="AV1119" s="107"/>
      <c r="AW1119" s="107"/>
      <c r="AX1119" s="107"/>
      <c r="AY1119" s="107"/>
      <c r="AZ1119" s="107"/>
      <c r="BA1119" s="107"/>
      <c r="BB1119" s="107"/>
      <c r="BC1119" s="107"/>
      <c r="BD1119" s="107"/>
      <c r="BE1119" s="107"/>
      <c r="BF1119" s="107"/>
    </row>
    <row r="1120" ht="15.75" customHeight="1">
      <c r="A1120" s="166">
        <v>45509.0</v>
      </c>
      <c r="B1120" s="167" t="s">
        <v>1394</v>
      </c>
      <c r="C1120" s="167" t="s">
        <v>912</v>
      </c>
      <c r="D1120" s="167" t="s">
        <v>1399</v>
      </c>
      <c r="E1120" s="187">
        <v>30.84</v>
      </c>
      <c r="F1120" s="107"/>
      <c r="G1120" s="107"/>
      <c r="H1120" s="107"/>
      <c r="I1120" s="107"/>
      <c r="J1120" s="107"/>
      <c r="K1120" s="107"/>
      <c r="L1120" s="107"/>
      <c r="M1120" s="107"/>
      <c r="N1120" s="107"/>
      <c r="O1120" s="107"/>
      <c r="P1120" s="107"/>
      <c r="Q1120" s="107"/>
      <c r="R1120" s="107"/>
      <c r="S1120" s="107"/>
      <c r="T1120" s="107"/>
      <c r="U1120" s="107"/>
      <c r="V1120" s="107"/>
      <c r="W1120" s="107"/>
      <c r="X1120" s="107"/>
      <c r="Y1120" s="107"/>
      <c r="Z1120" s="107"/>
      <c r="AA1120" s="107"/>
      <c r="AB1120" s="107"/>
      <c r="AC1120" s="107"/>
      <c r="AD1120" s="107"/>
      <c r="AE1120" s="107"/>
      <c r="AF1120" s="107"/>
      <c r="AG1120" s="107"/>
      <c r="AH1120" s="107"/>
      <c r="AI1120" s="107"/>
      <c r="AJ1120" s="107"/>
      <c r="AK1120" s="107"/>
      <c r="AL1120" s="107"/>
      <c r="AM1120" s="107"/>
      <c r="AN1120" s="107"/>
      <c r="AO1120" s="107"/>
      <c r="AP1120" s="107"/>
      <c r="AQ1120" s="107"/>
      <c r="AR1120" s="107"/>
      <c r="AS1120" s="107"/>
      <c r="AT1120" s="107"/>
      <c r="AU1120" s="107"/>
      <c r="AV1120" s="107"/>
      <c r="AW1120" s="107"/>
      <c r="AX1120" s="107"/>
      <c r="AY1120" s="107"/>
      <c r="AZ1120" s="107"/>
      <c r="BA1120" s="107"/>
      <c r="BB1120" s="107"/>
      <c r="BC1120" s="107"/>
      <c r="BD1120" s="107"/>
      <c r="BE1120" s="107"/>
      <c r="BF1120" s="107"/>
    </row>
    <row r="1121" ht="15.75" customHeight="1">
      <c r="A1121" s="166">
        <v>45509.0</v>
      </c>
      <c r="B1121" s="167" t="s">
        <v>1400</v>
      </c>
      <c r="C1121" s="167" t="s">
        <v>61</v>
      </c>
      <c r="D1121" s="167" t="s">
        <v>1401</v>
      </c>
      <c r="E1121" s="187">
        <v>600.0</v>
      </c>
      <c r="F1121" s="107"/>
      <c r="G1121" s="107"/>
      <c r="H1121" s="107"/>
      <c r="I1121" s="107"/>
      <c r="J1121" s="107"/>
      <c r="K1121" s="107"/>
      <c r="L1121" s="107"/>
      <c r="M1121" s="107"/>
      <c r="N1121" s="107"/>
      <c r="O1121" s="107"/>
      <c r="P1121" s="107"/>
      <c r="Q1121" s="107"/>
      <c r="R1121" s="107"/>
      <c r="S1121" s="107"/>
      <c r="T1121" s="107"/>
      <c r="U1121" s="107"/>
      <c r="V1121" s="107"/>
      <c r="W1121" s="107"/>
      <c r="X1121" s="107"/>
      <c r="Y1121" s="107"/>
      <c r="Z1121" s="107"/>
      <c r="AA1121" s="107"/>
      <c r="AB1121" s="107"/>
      <c r="AC1121" s="107"/>
      <c r="AD1121" s="107"/>
      <c r="AE1121" s="107"/>
      <c r="AF1121" s="107"/>
      <c r="AG1121" s="107"/>
      <c r="AH1121" s="107"/>
      <c r="AI1121" s="107"/>
      <c r="AJ1121" s="107"/>
      <c r="AK1121" s="107"/>
      <c r="AL1121" s="107"/>
      <c r="AM1121" s="107"/>
      <c r="AN1121" s="107"/>
      <c r="AO1121" s="107"/>
      <c r="AP1121" s="107"/>
      <c r="AQ1121" s="107"/>
      <c r="AR1121" s="107"/>
      <c r="AS1121" s="107"/>
      <c r="AT1121" s="107"/>
      <c r="AU1121" s="107"/>
      <c r="AV1121" s="107"/>
      <c r="AW1121" s="107"/>
      <c r="AX1121" s="107"/>
      <c r="AY1121" s="107"/>
      <c r="AZ1121" s="107"/>
      <c r="BA1121" s="107"/>
      <c r="BB1121" s="107"/>
      <c r="BC1121" s="107"/>
      <c r="BD1121" s="107"/>
      <c r="BE1121" s="107"/>
      <c r="BF1121" s="107"/>
    </row>
    <row r="1122" ht="15.75" customHeight="1">
      <c r="A1122" s="87" t="s">
        <v>20</v>
      </c>
      <c r="B1122" s="88"/>
      <c r="C1122" s="89"/>
      <c r="D1122" s="90"/>
      <c r="E1122" s="47">
        <f>SUM(E1112:E1121)</f>
        <v>2200.1</v>
      </c>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row>
    <row r="1123" ht="15.75" customHeight="1">
      <c r="A1123" s="79"/>
      <c r="B1123" s="80"/>
      <c r="C1123" s="81"/>
      <c r="D1123" s="80"/>
      <c r="E1123" s="82"/>
      <c r="F1123" s="107"/>
      <c r="G1123" s="107"/>
      <c r="H1123" s="107"/>
      <c r="I1123" s="107"/>
      <c r="J1123" s="107"/>
      <c r="K1123" s="107"/>
      <c r="L1123" s="107"/>
      <c r="M1123" s="107"/>
      <c r="N1123" s="107"/>
      <c r="O1123" s="107"/>
      <c r="P1123" s="107"/>
      <c r="Q1123" s="107"/>
      <c r="R1123" s="107"/>
      <c r="S1123" s="107"/>
      <c r="T1123" s="107"/>
      <c r="U1123" s="107"/>
      <c r="V1123" s="107"/>
      <c r="W1123" s="107"/>
      <c r="X1123" s="107"/>
      <c r="Y1123" s="107"/>
      <c r="Z1123" s="107"/>
      <c r="AA1123" s="107"/>
      <c r="AB1123" s="107"/>
      <c r="AC1123" s="107"/>
      <c r="AD1123" s="107"/>
      <c r="AE1123" s="107"/>
      <c r="AF1123" s="107"/>
      <c r="AG1123" s="107"/>
      <c r="AH1123" s="107"/>
      <c r="AI1123" s="107"/>
      <c r="AJ1123" s="107"/>
      <c r="AK1123" s="107"/>
      <c r="AL1123" s="107"/>
      <c r="AM1123" s="107"/>
      <c r="AN1123" s="107"/>
      <c r="AO1123" s="107"/>
      <c r="AP1123" s="107"/>
      <c r="AQ1123" s="107"/>
      <c r="AR1123" s="107"/>
      <c r="AS1123" s="107"/>
      <c r="AT1123" s="107"/>
      <c r="AU1123" s="107"/>
      <c r="AV1123" s="107"/>
      <c r="AW1123" s="107"/>
      <c r="AX1123" s="107"/>
      <c r="AY1123" s="107"/>
      <c r="AZ1123" s="107"/>
      <c r="BA1123" s="107"/>
      <c r="BB1123" s="107"/>
      <c r="BC1123" s="107"/>
      <c r="BD1123" s="107"/>
      <c r="BE1123" s="107"/>
      <c r="BF1123" s="107"/>
    </row>
    <row r="1124" ht="15.75" customHeight="1">
      <c r="A1124" s="10" t="s">
        <v>74</v>
      </c>
      <c r="B1124" s="11"/>
      <c r="C1124" s="11"/>
      <c r="D1124" s="11"/>
      <c r="E1124" s="12"/>
      <c r="F1124" s="49"/>
      <c r="G1124" s="49"/>
      <c r="H1124" s="49"/>
      <c r="I1124" s="49"/>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row>
    <row r="1125" ht="15.75" customHeight="1">
      <c r="A1125" s="61" t="s">
        <v>1085</v>
      </c>
      <c r="B1125" s="39"/>
      <c r="C1125" s="39"/>
      <c r="D1125" s="39"/>
      <c r="E1125" s="40"/>
      <c r="F1125" s="49"/>
      <c r="G1125" s="49"/>
      <c r="H1125" s="49"/>
      <c r="I1125" s="49"/>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row>
    <row r="1126" ht="15.75" customHeight="1">
      <c r="A1126" s="14" t="s">
        <v>1082</v>
      </c>
      <c r="B1126" s="15"/>
      <c r="C1126" s="16" t="s">
        <v>1083</v>
      </c>
      <c r="D1126" s="17" t="s">
        <v>1084</v>
      </c>
      <c r="E1126" s="18" t="s">
        <v>7</v>
      </c>
      <c r="F1126" s="49"/>
      <c r="G1126" s="49"/>
      <c r="H1126" s="49"/>
      <c r="I1126" s="49"/>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row>
    <row r="1127" ht="15.75" customHeight="1">
      <c r="A1127" s="20" t="s">
        <v>8</v>
      </c>
      <c r="B1127" s="104" t="s">
        <v>9</v>
      </c>
      <c r="C1127" s="105"/>
      <c r="D1127" s="20" t="s">
        <v>10</v>
      </c>
      <c r="E1127" s="22" t="s">
        <v>11</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row>
    <row r="1128" ht="15.75" customHeight="1">
      <c r="A1128" s="24"/>
      <c r="B1128" s="25" t="s">
        <v>12</v>
      </c>
      <c r="C1128" s="26" t="s">
        <v>13</v>
      </c>
      <c r="D1128" s="24"/>
      <c r="E1128" s="24"/>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row>
    <row r="1129" ht="15.75" customHeight="1">
      <c r="A1129" s="120">
        <v>45492.0</v>
      </c>
      <c r="B1129" s="130" t="s">
        <v>1086</v>
      </c>
      <c r="C1129" s="85" t="s">
        <v>116</v>
      </c>
      <c r="D1129" s="130" t="s">
        <v>1087</v>
      </c>
      <c r="E1129" s="91">
        <v>1132.09</v>
      </c>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row>
    <row r="1130" ht="15.75" customHeight="1">
      <c r="A1130" s="120">
        <v>45560.0</v>
      </c>
      <c r="B1130" s="130" t="s">
        <v>153</v>
      </c>
      <c r="C1130" s="74" t="s">
        <v>154</v>
      </c>
      <c r="D1130" s="52" t="s">
        <v>1088</v>
      </c>
      <c r="E1130" s="91">
        <v>37.91</v>
      </c>
      <c r="F1130" s="107"/>
      <c r="G1130" s="107"/>
      <c r="H1130" s="107"/>
      <c r="I1130" s="107"/>
      <c r="J1130" s="107"/>
      <c r="K1130" s="107"/>
      <c r="L1130" s="107"/>
      <c r="M1130" s="107"/>
      <c r="N1130" s="107"/>
      <c r="O1130" s="107"/>
      <c r="P1130" s="107"/>
      <c r="Q1130" s="107"/>
      <c r="R1130" s="107"/>
      <c r="S1130" s="107"/>
      <c r="T1130" s="107"/>
      <c r="U1130" s="107"/>
      <c r="V1130" s="107"/>
      <c r="W1130" s="107"/>
      <c r="X1130" s="107"/>
      <c r="Y1130" s="107"/>
      <c r="Z1130" s="107"/>
      <c r="AA1130" s="107"/>
      <c r="AB1130" s="107"/>
      <c r="AC1130" s="107"/>
      <c r="AD1130" s="107"/>
      <c r="AE1130" s="107"/>
      <c r="AF1130" s="107"/>
      <c r="AG1130" s="107"/>
      <c r="AH1130" s="107"/>
      <c r="AI1130" s="107"/>
      <c r="AJ1130" s="107"/>
      <c r="AK1130" s="107"/>
      <c r="AL1130" s="107"/>
      <c r="AM1130" s="107"/>
      <c r="AN1130" s="107"/>
      <c r="AO1130" s="107"/>
      <c r="AP1130" s="107"/>
      <c r="AQ1130" s="107"/>
      <c r="AR1130" s="107"/>
      <c r="AS1130" s="107"/>
      <c r="AT1130" s="107"/>
      <c r="AU1130" s="107"/>
      <c r="AV1130" s="107"/>
      <c r="AW1130" s="107"/>
      <c r="AX1130" s="107"/>
      <c r="AY1130" s="107"/>
      <c r="AZ1130" s="107"/>
      <c r="BA1130" s="107"/>
      <c r="BB1130" s="107"/>
      <c r="BC1130" s="107"/>
      <c r="BD1130" s="107"/>
      <c r="BE1130" s="107"/>
      <c r="BF1130" s="107"/>
    </row>
    <row r="1131" ht="15.75" customHeight="1">
      <c r="A1131" s="120">
        <v>45513.0</v>
      </c>
      <c r="B1131" s="130" t="s">
        <v>1089</v>
      </c>
      <c r="C1131" s="74" t="s">
        <v>984</v>
      </c>
      <c r="D1131" s="52" t="s">
        <v>1090</v>
      </c>
      <c r="E1131" s="91">
        <v>1092.04</v>
      </c>
      <c r="F1131" s="107"/>
      <c r="G1131" s="107"/>
      <c r="H1131" s="107"/>
      <c r="I1131" s="107"/>
      <c r="J1131" s="107"/>
      <c r="K1131" s="107"/>
      <c r="L1131" s="107"/>
      <c r="M1131" s="107"/>
      <c r="N1131" s="107"/>
      <c r="O1131" s="107"/>
      <c r="P1131" s="107"/>
      <c r="Q1131" s="107"/>
      <c r="R1131" s="107"/>
      <c r="S1131" s="107"/>
      <c r="T1131" s="107"/>
      <c r="U1131" s="107"/>
      <c r="V1131" s="107"/>
      <c r="W1131" s="107"/>
      <c r="X1131" s="107"/>
      <c r="Y1131" s="107"/>
      <c r="Z1131" s="107"/>
      <c r="AA1131" s="107"/>
      <c r="AB1131" s="107"/>
      <c r="AC1131" s="107"/>
      <c r="AD1131" s="107"/>
      <c r="AE1131" s="107"/>
      <c r="AF1131" s="107"/>
      <c r="AG1131" s="107"/>
      <c r="AH1131" s="107"/>
      <c r="AI1131" s="107"/>
      <c r="AJ1131" s="107"/>
      <c r="AK1131" s="107"/>
      <c r="AL1131" s="107"/>
      <c r="AM1131" s="107"/>
      <c r="AN1131" s="107"/>
      <c r="AO1131" s="107"/>
      <c r="AP1131" s="107"/>
      <c r="AQ1131" s="107"/>
      <c r="AR1131" s="107"/>
      <c r="AS1131" s="107"/>
      <c r="AT1131" s="107"/>
      <c r="AU1131" s="107"/>
      <c r="AV1131" s="107"/>
      <c r="AW1131" s="107"/>
      <c r="AX1131" s="107"/>
      <c r="AY1131" s="107"/>
      <c r="AZ1131" s="107"/>
      <c r="BA1131" s="107"/>
      <c r="BB1131" s="107"/>
      <c r="BC1131" s="107"/>
      <c r="BD1131" s="107"/>
      <c r="BE1131" s="107"/>
      <c r="BF1131" s="107"/>
    </row>
    <row r="1132" ht="15.75" customHeight="1">
      <c r="A1132" s="120">
        <v>45517.0</v>
      </c>
      <c r="B1132" s="130" t="s">
        <v>153</v>
      </c>
      <c r="C1132" s="74" t="s">
        <v>154</v>
      </c>
      <c r="D1132" s="52" t="s">
        <v>1091</v>
      </c>
      <c r="E1132" s="91">
        <v>32.96</v>
      </c>
      <c r="F1132" s="107"/>
      <c r="G1132" s="107"/>
      <c r="H1132" s="107"/>
      <c r="I1132" s="107"/>
      <c r="J1132" s="107"/>
      <c r="K1132" s="107"/>
      <c r="L1132" s="107"/>
      <c r="M1132" s="107"/>
      <c r="N1132" s="107"/>
      <c r="O1132" s="107"/>
      <c r="P1132" s="107"/>
      <c r="Q1132" s="107"/>
      <c r="R1132" s="107"/>
      <c r="S1132" s="107"/>
      <c r="T1132" s="107"/>
      <c r="U1132" s="107"/>
      <c r="V1132" s="107"/>
      <c r="W1132" s="107"/>
      <c r="X1132" s="107"/>
      <c r="Y1132" s="107"/>
      <c r="Z1132" s="107"/>
      <c r="AA1132" s="107"/>
      <c r="AB1132" s="107"/>
      <c r="AC1132" s="107"/>
      <c r="AD1132" s="107"/>
      <c r="AE1132" s="107"/>
      <c r="AF1132" s="107"/>
      <c r="AG1132" s="107"/>
      <c r="AH1132" s="107"/>
      <c r="AI1132" s="107"/>
      <c r="AJ1132" s="107"/>
      <c r="AK1132" s="107"/>
      <c r="AL1132" s="107"/>
      <c r="AM1132" s="107"/>
      <c r="AN1132" s="107"/>
      <c r="AO1132" s="107"/>
      <c r="AP1132" s="107"/>
      <c r="AQ1132" s="107"/>
      <c r="AR1132" s="107"/>
      <c r="AS1132" s="107"/>
      <c r="AT1132" s="107"/>
      <c r="AU1132" s="107"/>
      <c r="AV1132" s="107"/>
      <c r="AW1132" s="107"/>
      <c r="AX1132" s="107"/>
      <c r="AY1132" s="107"/>
      <c r="AZ1132" s="107"/>
      <c r="BA1132" s="107"/>
      <c r="BB1132" s="107"/>
      <c r="BC1132" s="107"/>
      <c r="BD1132" s="107"/>
      <c r="BE1132" s="107"/>
      <c r="BF1132" s="107"/>
    </row>
    <row r="1133" ht="15.75" customHeight="1">
      <c r="A1133" s="120">
        <v>45513.0</v>
      </c>
      <c r="B1133" s="130" t="s">
        <v>1092</v>
      </c>
      <c r="C1133" s="74" t="s">
        <v>1093</v>
      </c>
      <c r="D1133" s="52" t="s">
        <v>1094</v>
      </c>
      <c r="E1133" s="91">
        <v>250.0</v>
      </c>
      <c r="F1133" s="107"/>
      <c r="G1133" s="107"/>
      <c r="H1133" s="107"/>
      <c r="I1133" s="107"/>
      <c r="J1133" s="107"/>
      <c r="K1133" s="107"/>
      <c r="L1133" s="107"/>
      <c r="M1133" s="107"/>
      <c r="N1133" s="107"/>
      <c r="O1133" s="107"/>
      <c r="P1133" s="107"/>
      <c r="Q1133" s="107"/>
      <c r="R1133" s="107"/>
      <c r="S1133" s="107"/>
      <c r="T1133" s="107"/>
      <c r="U1133" s="107"/>
      <c r="V1133" s="107"/>
      <c r="W1133" s="107"/>
      <c r="X1133" s="107"/>
      <c r="Y1133" s="107"/>
      <c r="Z1133" s="107"/>
      <c r="AA1133" s="107"/>
      <c r="AB1133" s="107"/>
      <c r="AC1133" s="107"/>
      <c r="AD1133" s="107"/>
      <c r="AE1133" s="107"/>
      <c r="AF1133" s="107"/>
      <c r="AG1133" s="107"/>
      <c r="AH1133" s="107"/>
      <c r="AI1133" s="107"/>
      <c r="AJ1133" s="107"/>
      <c r="AK1133" s="107"/>
      <c r="AL1133" s="107"/>
      <c r="AM1133" s="107"/>
      <c r="AN1133" s="107"/>
      <c r="AO1133" s="107"/>
      <c r="AP1133" s="107"/>
      <c r="AQ1133" s="107"/>
      <c r="AR1133" s="107"/>
      <c r="AS1133" s="107"/>
      <c r="AT1133" s="107"/>
      <c r="AU1133" s="107"/>
      <c r="AV1133" s="107"/>
      <c r="AW1133" s="107"/>
      <c r="AX1133" s="107"/>
      <c r="AY1133" s="107"/>
      <c r="AZ1133" s="107"/>
      <c r="BA1133" s="107"/>
      <c r="BB1133" s="107"/>
      <c r="BC1133" s="107"/>
      <c r="BD1133" s="107"/>
      <c r="BE1133" s="107"/>
      <c r="BF1133" s="107"/>
    </row>
    <row r="1134" ht="15.75" customHeight="1">
      <c r="A1134" s="120">
        <v>45519.0</v>
      </c>
      <c r="B1134" s="130" t="s">
        <v>1095</v>
      </c>
      <c r="C1134" s="74" t="s">
        <v>1096</v>
      </c>
      <c r="D1134" s="52" t="s">
        <v>1097</v>
      </c>
      <c r="E1134" s="91">
        <v>71.25</v>
      </c>
      <c r="F1134" s="107"/>
      <c r="G1134" s="107"/>
      <c r="H1134" s="107"/>
      <c r="I1134" s="107"/>
      <c r="J1134" s="107"/>
      <c r="K1134" s="107"/>
      <c r="L1134" s="107"/>
      <c r="M1134" s="107"/>
      <c r="N1134" s="107"/>
      <c r="O1134" s="107"/>
      <c r="P1134" s="107"/>
      <c r="Q1134" s="107"/>
      <c r="R1134" s="107"/>
      <c r="S1134" s="107"/>
      <c r="T1134" s="107"/>
      <c r="U1134" s="107"/>
      <c r="V1134" s="107"/>
      <c r="W1134" s="107"/>
      <c r="X1134" s="107"/>
      <c r="Y1134" s="107"/>
      <c r="Z1134" s="107"/>
      <c r="AA1134" s="107"/>
      <c r="AB1134" s="107"/>
      <c r="AC1134" s="107"/>
      <c r="AD1134" s="107"/>
      <c r="AE1134" s="107"/>
      <c r="AF1134" s="107"/>
      <c r="AG1134" s="107"/>
      <c r="AH1134" s="107"/>
      <c r="AI1134" s="107"/>
      <c r="AJ1134" s="107"/>
      <c r="AK1134" s="107"/>
      <c r="AL1134" s="107"/>
      <c r="AM1134" s="107"/>
      <c r="AN1134" s="107"/>
      <c r="AO1134" s="107"/>
      <c r="AP1134" s="107"/>
      <c r="AQ1134" s="107"/>
      <c r="AR1134" s="107"/>
      <c r="AS1134" s="107"/>
      <c r="AT1134" s="107"/>
      <c r="AU1134" s="107"/>
      <c r="AV1134" s="107"/>
      <c r="AW1134" s="107"/>
      <c r="AX1134" s="107"/>
      <c r="AY1134" s="107"/>
      <c r="AZ1134" s="107"/>
      <c r="BA1134" s="107"/>
      <c r="BB1134" s="107"/>
      <c r="BC1134" s="107"/>
      <c r="BD1134" s="107"/>
      <c r="BE1134" s="107"/>
      <c r="BF1134" s="107"/>
    </row>
    <row r="1135" ht="15.75" customHeight="1">
      <c r="A1135" s="120">
        <v>45538.0</v>
      </c>
      <c r="B1135" s="130" t="s">
        <v>153</v>
      </c>
      <c r="C1135" s="74" t="s">
        <v>154</v>
      </c>
      <c r="D1135" s="52" t="s">
        <v>1098</v>
      </c>
      <c r="E1135" s="91">
        <v>3.75</v>
      </c>
      <c r="F1135" s="107"/>
      <c r="G1135" s="107"/>
      <c r="H1135" s="107"/>
      <c r="I1135" s="107"/>
      <c r="J1135" s="107"/>
      <c r="K1135" s="107"/>
      <c r="L1135" s="107"/>
      <c r="M1135" s="107"/>
      <c r="N1135" s="107"/>
      <c r="O1135" s="107"/>
      <c r="P1135" s="107"/>
      <c r="Q1135" s="107"/>
      <c r="R1135" s="107"/>
      <c r="S1135" s="107"/>
      <c r="T1135" s="107"/>
      <c r="U1135" s="107"/>
      <c r="V1135" s="107"/>
      <c r="W1135" s="107"/>
      <c r="X1135" s="107"/>
      <c r="Y1135" s="107"/>
      <c r="Z1135" s="107"/>
      <c r="AA1135" s="107"/>
      <c r="AB1135" s="107"/>
      <c r="AC1135" s="107"/>
      <c r="AD1135" s="107"/>
      <c r="AE1135" s="107"/>
      <c r="AF1135" s="107"/>
      <c r="AG1135" s="107"/>
      <c r="AH1135" s="107"/>
      <c r="AI1135" s="107"/>
      <c r="AJ1135" s="107"/>
      <c r="AK1135" s="107"/>
      <c r="AL1135" s="107"/>
      <c r="AM1135" s="107"/>
      <c r="AN1135" s="107"/>
      <c r="AO1135" s="107"/>
      <c r="AP1135" s="107"/>
      <c r="AQ1135" s="107"/>
      <c r="AR1135" s="107"/>
      <c r="AS1135" s="107"/>
      <c r="AT1135" s="107"/>
      <c r="AU1135" s="107"/>
      <c r="AV1135" s="107"/>
      <c r="AW1135" s="107"/>
      <c r="AX1135" s="107"/>
      <c r="AY1135" s="107"/>
      <c r="AZ1135" s="107"/>
      <c r="BA1135" s="107"/>
      <c r="BB1135" s="107"/>
      <c r="BC1135" s="107"/>
      <c r="BD1135" s="107"/>
      <c r="BE1135" s="107"/>
      <c r="BF1135" s="107"/>
    </row>
    <row r="1136" ht="15.75" customHeight="1">
      <c r="A1136" s="120">
        <v>45522.0</v>
      </c>
      <c r="B1136" s="130" t="s">
        <v>1099</v>
      </c>
      <c r="C1136" s="74" t="s">
        <v>1100</v>
      </c>
      <c r="D1136" s="52" t="s">
        <v>1101</v>
      </c>
      <c r="E1136" s="91">
        <v>100.0</v>
      </c>
      <c r="F1136" s="107"/>
      <c r="G1136" s="107"/>
      <c r="H1136" s="107"/>
      <c r="I1136" s="107"/>
      <c r="J1136" s="107"/>
      <c r="K1136" s="107"/>
      <c r="L1136" s="107"/>
      <c r="M1136" s="107"/>
      <c r="N1136" s="107"/>
      <c r="O1136" s="107"/>
      <c r="P1136" s="107"/>
      <c r="Q1136" s="107"/>
      <c r="R1136" s="107"/>
      <c r="S1136" s="107"/>
      <c r="T1136" s="107"/>
      <c r="U1136" s="107"/>
      <c r="V1136" s="107"/>
      <c r="W1136" s="107"/>
      <c r="X1136" s="107"/>
      <c r="Y1136" s="107"/>
      <c r="Z1136" s="107"/>
      <c r="AA1136" s="107"/>
      <c r="AB1136" s="107"/>
      <c r="AC1136" s="107"/>
      <c r="AD1136" s="107"/>
      <c r="AE1136" s="107"/>
      <c r="AF1136" s="107"/>
      <c r="AG1136" s="107"/>
      <c r="AH1136" s="107"/>
      <c r="AI1136" s="107"/>
      <c r="AJ1136" s="107"/>
      <c r="AK1136" s="107"/>
      <c r="AL1136" s="107"/>
      <c r="AM1136" s="107"/>
      <c r="AN1136" s="107"/>
      <c r="AO1136" s="107"/>
      <c r="AP1136" s="107"/>
      <c r="AQ1136" s="107"/>
      <c r="AR1136" s="107"/>
      <c r="AS1136" s="107"/>
      <c r="AT1136" s="107"/>
      <c r="AU1136" s="107"/>
      <c r="AV1136" s="107"/>
      <c r="AW1136" s="107"/>
      <c r="AX1136" s="107"/>
      <c r="AY1136" s="107"/>
      <c r="AZ1136" s="107"/>
      <c r="BA1136" s="107"/>
      <c r="BB1136" s="107"/>
      <c r="BC1136" s="107"/>
      <c r="BD1136" s="107"/>
      <c r="BE1136" s="107"/>
      <c r="BF1136" s="107"/>
    </row>
    <row r="1137" ht="15.75" customHeight="1">
      <c r="A1137" s="120">
        <v>45523.0</v>
      </c>
      <c r="B1137" s="130" t="s">
        <v>1102</v>
      </c>
      <c r="C1137" s="74" t="s">
        <v>1103</v>
      </c>
      <c r="D1137" s="52" t="s">
        <v>1104</v>
      </c>
      <c r="E1137" s="91">
        <v>1041.27</v>
      </c>
      <c r="F1137" s="107"/>
      <c r="G1137" s="107"/>
      <c r="H1137" s="107"/>
      <c r="I1137" s="107"/>
      <c r="J1137" s="107"/>
      <c r="K1137" s="107"/>
      <c r="L1137" s="107"/>
      <c r="M1137" s="107"/>
      <c r="N1137" s="107"/>
      <c r="O1137" s="107"/>
      <c r="P1137" s="107"/>
      <c r="Q1137" s="107"/>
      <c r="R1137" s="107"/>
      <c r="S1137" s="107"/>
      <c r="T1137" s="107"/>
      <c r="U1137" s="107"/>
      <c r="V1137" s="107"/>
      <c r="W1137" s="107"/>
      <c r="X1137" s="107"/>
      <c r="Y1137" s="107"/>
      <c r="Z1137" s="107"/>
      <c r="AA1137" s="107"/>
      <c r="AB1137" s="107"/>
      <c r="AC1137" s="107"/>
      <c r="AD1137" s="107"/>
      <c r="AE1137" s="107"/>
      <c r="AF1137" s="107"/>
      <c r="AG1137" s="107"/>
      <c r="AH1137" s="107"/>
      <c r="AI1137" s="107"/>
      <c r="AJ1137" s="107"/>
      <c r="AK1137" s="107"/>
      <c r="AL1137" s="107"/>
      <c r="AM1137" s="107"/>
      <c r="AN1137" s="107"/>
      <c r="AO1137" s="107"/>
      <c r="AP1137" s="107"/>
      <c r="AQ1137" s="107"/>
      <c r="AR1137" s="107"/>
      <c r="AS1137" s="107"/>
      <c r="AT1137" s="107"/>
      <c r="AU1137" s="107"/>
      <c r="AV1137" s="107"/>
      <c r="AW1137" s="107"/>
      <c r="AX1137" s="107"/>
      <c r="AY1137" s="107"/>
      <c r="AZ1137" s="107"/>
      <c r="BA1137" s="107"/>
      <c r="BB1137" s="107"/>
      <c r="BC1137" s="107"/>
      <c r="BD1137" s="107"/>
      <c r="BE1137" s="107"/>
      <c r="BF1137" s="107"/>
    </row>
    <row r="1138" ht="15.75" customHeight="1">
      <c r="A1138" s="120">
        <v>45560.0</v>
      </c>
      <c r="B1138" s="130" t="s">
        <v>153</v>
      </c>
      <c r="C1138" s="74" t="s">
        <v>154</v>
      </c>
      <c r="D1138" s="52" t="s">
        <v>1105</v>
      </c>
      <c r="E1138" s="91">
        <v>36.98</v>
      </c>
      <c r="F1138" s="107"/>
      <c r="G1138" s="107"/>
      <c r="H1138" s="107"/>
      <c r="I1138" s="107"/>
      <c r="J1138" s="107"/>
      <c r="K1138" s="107"/>
      <c r="L1138" s="107"/>
      <c r="M1138" s="107"/>
      <c r="N1138" s="107"/>
      <c r="O1138" s="107"/>
      <c r="P1138" s="107"/>
      <c r="Q1138" s="107"/>
      <c r="R1138" s="107"/>
      <c r="S1138" s="107"/>
      <c r="T1138" s="107"/>
      <c r="U1138" s="107"/>
      <c r="V1138" s="107"/>
      <c r="W1138" s="107"/>
      <c r="X1138" s="107"/>
      <c r="Y1138" s="107"/>
      <c r="Z1138" s="107"/>
      <c r="AA1138" s="107"/>
      <c r="AB1138" s="107"/>
      <c r="AC1138" s="107"/>
      <c r="AD1138" s="107"/>
      <c r="AE1138" s="107"/>
      <c r="AF1138" s="107"/>
      <c r="AG1138" s="107"/>
      <c r="AH1138" s="107"/>
      <c r="AI1138" s="107"/>
      <c r="AJ1138" s="107"/>
      <c r="AK1138" s="107"/>
      <c r="AL1138" s="107"/>
      <c r="AM1138" s="107"/>
      <c r="AN1138" s="107"/>
      <c r="AO1138" s="107"/>
      <c r="AP1138" s="107"/>
      <c r="AQ1138" s="107"/>
      <c r="AR1138" s="107"/>
      <c r="AS1138" s="107"/>
      <c r="AT1138" s="107"/>
      <c r="AU1138" s="107"/>
      <c r="AV1138" s="107"/>
      <c r="AW1138" s="107"/>
      <c r="AX1138" s="107"/>
      <c r="AY1138" s="107"/>
      <c r="AZ1138" s="107"/>
      <c r="BA1138" s="107"/>
      <c r="BB1138" s="107"/>
      <c r="BC1138" s="107"/>
      <c r="BD1138" s="107"/>
      <c r="BE1138" s="107"/>
      <c r="BF1138" s="107"/>
    </row>
    <row r="1139" ht="15.75" customHeight="1">
      <c r="A1139" s="120">
        <v>45527.0</v>
      </c>
      <c r="B1139" s="130" t="s">
        <v>1106</v>
      </c>
      <c r="C1139" s="74" t="s">
        <v>1107</v>
      </c>
      <c r="D1139" s="52" t="s">
        <v>1108</v>
      </c>
      <c r="E1139" s="91">
        <v>12.0</v>
      </c>
      <c r="F1139" s="107"/>
      <c r="G1139" s="107"/>
      <c r="H1139" s="107"/>
      <c r="I1139" s="107"/>
      <c r="J1139" s="107"/>
      <c r="K1139" s="107"/>
      <c r="L1139" s="107"/>
      <c r="M1139" s="107"/>
      <c r="N1139" s="107"/>
      <c r="O1139" s="107"/>
      <c r="P1139" s="107"/>
      <c r="Q1139" s="107"/>
      <c r="R1139" s="107"/>
      <c r="S1139" s="107"/>
      <c r="T1139" s="107"/>
      <c r="U1139" s="107"/>
      <c r="V1139" s="107"/>
      <c r="W1139" s="107"/>
      <c r="X1139" s="107"/>
      <c r="Y1139" s="107"/>
      <c r="Z1139" s="107"/>
      <c r="AA1139" s="107"/>
      <c r="AB1139" s="107"/>
      <c r="AC1139" s="107"/>
      <c r="AD1139" s="107"/>
      <c r="AE1139" s="107"/>
      <c r="AF1139" s="107"/>
      <c r="AG1139" s="107"/>
      <c r="AH1139" s="107"/>
      <c r="AI1139" s="107"/>
      <c r="AJ1139" s="107"/>
      <c r="AK1139" s="107"/>
      <c r="AL1139" s="107"/>
      <c r="AM1139" s="107"/>
      <c r="AN1139" s="107"/>
      <c r="AO1139" s="107"/>
      <c r="AP1139" s="107"/>
      <c r="AQ1139" s="107"/>
      <c r="AR1139" s="107"/>
      <c r="AS1139" s="107"/>
      <c r="AT1139" s="107"/>
      <c r="AU1139" s="107"/>
      <c r="AV1139" s="107"/>
      <c r="AW1139" s="107"/>
      <c r="AX1139" s="107"/>
      <c r="AY1139" s="107"/>
      <c r="AZ1139" s="107"/>
      <c r="BA1139" s="107"/>
      <c r="BB1139" s="107"/>
      <c r="BC1139" s="107"/>
      <c r="BD1139" s="107"/>
      <c r="BE1139" s="107"/>
      <c r="BF1139" s="107"/>
    </row>
    <row r="1140" ht="15.75" customHeight="1">
      <c r="A1140" s="87" t="s">
        <v>20</v>
      </c>
      <c r="B1140" s="88"/>
      <c r="C1140" s="89"/>
      <c r="D1140" s="90"/>
      <c r="E1140" s="47">
        <f>SUM(E1129:E1139)</f>
        <v>3810.25</v>
      </c>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row>
    <row r="1141" ht="15.75" customHeight="1">
      <c r="A1141" s="79"/>
      <c r="B1141" s="80"/>
      <c r="C1141" s="81"/>
      <c r="D1141" s="80"/>
      <c r="E1141" s="82"/>
      <c r="F1141" s="107"/>
      <c r="G1141" s="107"/>
      <c r="H1141" s="107"/>
      <c r="I1141" s="107"/>
      <c r="J1141" s="107"/>
      <c r="K1141" s="107"/>
      <c r="L1141" s="107"/>
      <c r="M1141" s="107"/>
      <c r="N1141" s="107"/>
      <c r="O1141" s="107"/>
      <c r="P1141" s="107"/>
      <c r="Q1141" s="107"/>
      <c r="R1141" s="107"/>
      <c r="S1141" s="107"/>
      <c r="T1141" s="107"/>
      <c r="U1141" s="107"/>
      <c r="V1141" s="107"/>
      <c r="W1141" s="107"/>
      <c r="X1141" s="107"/>
      <c r="Y1141" s="107"/>
      <c r="Z1141" s="107"/>
      <c r="AA1141" s="107"/>
      <c r="AB1141" s="107"/>
      <c r="AC1141" s="107"/>
      <c r="AD1141" s="107"/>
      <c r="AE1141" s="107"/>
      <c r="AF1141" s="107"/>
      <c r="AG1141" s="107"/>
      <c r="AH1141" s="107"/>
      <c r="AI1141" s="107"/>
      <c r="AJ1141" s="107"/>
      <c r="AK1141" s="107"/>
      <c r="AL1141" s="107"/>
      <c r="AM1141" s="107"/>
      <c r="AN1141" s="107"/>
      <c r="AO1141" s="107"/>
      <c r="AP1141" s="107"/>
      <c r="AQ1141" s="107"/>
      <c r="AR1141" s="107"/>
      <c r="AS1141" s="107"/>
      <c r="AT1141" s="107"/>
      <c r="AU1141" s="107"/>
      <c r="AV1141" s="107"/>
      <c r="AW1141" s="107"/>
      <c r="AX1141" s="107"/>
      <c r="AY1141" s="107"/>
      <c r="AZ1141" s="107"/>
      <c r="BA1141" s="107"/>
      <c r="BB1141" s="107"/>
      <c r="BC1141" s="107"/>
      <c r="BD1141" s="107"/>
      <c r="BE1141" s="107"/>
      <c r="BF1141" s="107"/>
    </row>
    <row r="1142" ht="15.75" customHeight="1">
      <c r="A1142" s="79"/>
      <c r="B1142" s="80"/>
      <c r="C1142" s="81"/>
      <c r="D1142" s="80"/>
      <c r="E1142" s="82"/>
      <c r="F1142" s="107"/>
      <c r="G1142" s="107"/>
      <c r="H1142" s="107"/>
      <c r="I1142" s="107"/>
      <c r="J1142" s="107"/>
      <c r="K1142" s="107"/>
      <c r="L1142" s="107"/>
      <c r="M1142" s="107"/>
      <c r="N1142" s="107"/>
      <c r="O1142" s="107"/>
      <c r="P1142" s="107"/>
      <c r="Q1142" s="107"/>
      <c r="R1142" s="107"/>
      <c r="S1142" s="107"/>
      <c r="T1142" s="107"/>
      <c r="U1142" s="107"/>
      <c r="V1142" s="107"/>
      <c r="W1142" s="107"/>
      <c r="X1142" s="107"/>
      <c r="Y1142" s="107"/>
      <c r="Z1142" s="107"/>
      <c r="AA1142" s="107"/>
      <c r="AB1142" s="107"/>
      <c r="AC1142" s="107"/>
      <c r="AD1142" s="107"/>
      <c r="AE1142" s="107"/>
      <c r="AF1142" s="107"/>
      <c r="AG1142" s="107"/>
      <c r="AH1142" s="107"/>
      <c r="AI1142" s="107"/>
      <c r="AJ1142" s="107"/>
      <c r="AK1142" s="107"/>
      <c r="AL1142" s="107"/>
      <c r="AM1142" s="107"/>
      <c r="AN1142" s="107"/>
      <c r="AO1142" s="107"/>
      <c r="AP1142" s="107"/>
      <c r="AQ1142" s="107"/>
      <c r="AR1142" s="107"/>
      <c r="AS1142" s="107"/>
      <c r="AT1142" s="107"/>
      <c r="AU1142" s="107"/>
      <c r="AV1142" s="107"/>
      <c r="AW1142" s="107"/>
      <c r="AX1142" s="107"/>
      <c r="AY1142" s="107"/>
      <c r="AZ1142" s="107"/>
      <c r="BA1142" s="107"/>
      <c r="BB1142" s="107"/>
      <c r="BC1142" s="107"/>
      <c r="BD1142" s="107"/>
      <c r="BE1142" s="107"/>
      <c r="BF1142" s="107"/>
    </row>
    <row r="1143" ht="15.75" customHeight="1">
      <c r="A1143" s="10" t="s">
        <v>74</v>
      </c>
      <c r="B1143" s="11"/>
      <c r="C1143" s="11"/>
      <c r="D1143" s="11"/>
      <c r="E1143" s="12"/>
      <c r="F1143" s="49"/>
      <c r="G1143" s="49"/>
      <c r="H1143" s="49"/>
      <c r="I1143" s="49"/>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row>
    <row r="1144" ht="15.75" customHeight="1">
      <c r="A1144" s="61" t="s">
        <v>1402</v>
      </c>
      <c r="B1144" s="39"/>
      <c r="C1144" s="39"/>
      <c r="D1144" s="39"/>
      <c r="E1144" s="40"/>
      <c r="F1144" s="49"/>
      <c r="G1144" s="49"/>
      <c r="H1144" s="49"/>
      <c r="I1144" s="49"/>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row>
    <row r="1145" ht="15.75" customHeight="1">
      <c r="A1145" s="14" t="s">
        <v>1110</v>
      </c>
      <c r="B1145" s="15"/>
      <c r="C1145" s="16" t="s">
        <v>1111</v>
      </c>
      <c r="D1145" s="17" t="s">
        <v>1112</v>
      </c>
      <c r="E1145" s="18" t="s">
        <v>7</v>
      </c>
      <c r="F1145" s="49"/>
      <c r="G1145" s="49"/>
      <c r="H1145" s="49"/>
      <c r="I1145" s="49"/>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row>
    <row r="1146" ht="15.75" customHeight="1">
      <c r="A1146" s="20" t="s">
        <v>8</v>
      </c>
      <c r="B1146" s="104" t="s">
        <v>9</v>
      </c>
      <c r="C1146" s="105"/>
      <c r="D1146" s="20" t="s">
        <v>10</v>
      </c>
      <c r="E1146" s="22" t="s">
        <v>11</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row>
    <row r="1147" ht="15.75" customHeight="1">
      <c r="A1147" s="24"/>
      <c r="B1147" s="25" t="s">
        <v>12</v>
      </c>
      <c r="C1147" s="26" t="s">
        <v>13</v>
      </c>
      <c r="D1147" s="24"/>
      <c r="E1147" s="24"/>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row>
    <row r="1148" ht="15.75" customHeight="1">
      <c r="A1148" s="120">
        <v>45478.0</v>
      </c>
      <c r="B1148" s="130" t="s">
        <v>760</v>
      </c>
      <c r="C1148" s="85" t="s">
        <v>151</v>
      </c>
      <c r="D1148" s="130" t="s">
        <v>1403</v>
      </c>
      <c r="E1148" s="91">
        <v>820.18</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row>
    <row r="1149" ht="15.75" customHeight="1">
      <c r="A1149" s="120">
        <v>45576.0</v>
      </c>
      <c r="B1149" s="130" t="s">
        <v>762</v>
      </c>
      <c r="C1149" s="74" t="s">
        <v>154</v>
      </c>
      <c r="D1149" s="52" t="s">
        <v>1404</v>
      </c>
      <c r="E1149" s="91">
        <v>16.82</v>
      </c>
      <c r="F1149" s="107"/>
      <c r="G1149" s="107"/>
      <c r="H1149" s="107"/>
      <c r="I1149" s="107"/>
      <c r="J1149" s="107"/>
      <c r="K1149" s="107"/>
      <c r="L1149" s="107"/>
      <c r="M1149" s="107"/>
      <c r="N1149" s="107"/>
      <c r="O1149" s="107"/>
      <c r="P1149" s="107"/>
      <c r="Q1149" s="107"/>
      <c r="R1149" s="107"/>
      <c r="S1149" s="107"/>
      <c r="T1149" s="107"/>
      <c r="U1149" s="107"/>
      <c r="V1149" s="107"/>
      <c r="W1149" s="107"/>
      <c r="X1149" s="107"/>
      <c r="Y1149" s="107"/>
      <c r="Z1149" s="107"/>
      <c r="AA1149" s="107"/>
      <c r="AB1149" s="107"/>
      <c r="AC1149" s="107"/>
      <c r="AD1149" s="107"/>
      <c r="AE1149" s="107"/>
      <c r="AF1149" s="107"/>
      <c r="AG1149" s="107"/>
      <c r="AH1149" s="107"/>
      <c r="AI1149" s="107"/>
      <c r="AJ1149" s="107"/>
      <c r="AK1149" s="107"/>
      <c r="AL1149" s="107"/>
      <c r="AM1149" s="107"/>
      <c r="AN1149" s="107"/>
      <c r="AO1149" s="107"/>
      <c r="AP1149" s="107"/>
      <c r="AQ1149" s="107"/>
      <c r="AR1149" s="107"/>
      <c r="AS1149" s="107"/>
      <c r="AT1149" s="107"/>
      <c r="AU1149" s="107"/>
      <c r="AV1149" s="107"/>
      <c r="AW1149" s="107"/>
      <c r="AX1149" s="107"/>
      <c r="AY1149" s="107"/>
      <c r="AZ1149" s="107"/>
      <c r="BA1149" s="107"/>
      <c r="BB1149" s="107"/>
      <c r="BC1149" s="107"/>
      <c r="BD1149" s="107"/>
      <c r="BE1149" s="107"/>
      <c r="BF1149" s="107"/>
    </row>
    <row r="1150" ht="15.75" customHeight="1">
      <c r="A1150" s="87" t="s">
        <v>20</v>
      </c>
      <c r="B1150" s="88"/>
      <c r="C1150" s="89"/>
      <c r="D1150" s="90"/>
      <c r="E1150" s="47">
        <f>SUM(E1148:E1149)</f>
        <v>837</v>
      </c>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row>
    <row r="1151" ht="15.75" customHeight="1">
      <c r="A1151" s="79"/>
      <c r="B1151" s="80"/>
      <c r="C1151" s="81"/>
      <c r="D1151" s="80"/>
      <c r="E1151" s="82"/>
      <c r="F1151" s="107"/>
      <c r="G1151" s="107"/>
      <c r="H1151" s="107"/>
      <c r="I1151" s="107"/>
      <c r="J1151" s="107"/>
      <c r="K1151" s="107"/>
      <c r="L1151" s="107"/>
      <c r="M1151" s="107"/>
      <c r="N1151" s="107"/>
      <c r="O1151" s="107"/>
      <c r="P1151" s="107"/>
      <c r="Q1151" s="107"/>
      <c r="R1151" s="107"/>
      <c r="S1151" s="107"/>
      <c r="T1151" s="107"/>
      <c r="U1151" s="107"/>
      <c r="V1151" s="107"/>
      <c r="W1151" s="107"/>
      <c r="X1151" s="107"/>
      <c r="Y1151" s="107"/>
      <c r="Z1151" s="107"/>
      <c r="AA1151" s="107"/>
      <c r="AB1151" s="107"/>
      <c r="AC1151" s="107"/>
      <c r="AD1151" s="107"/>
      <c r="AE1151" s="107"/>
      <c r="AF1151" s="107"/>
      <c r="AG1151" s="107"/>
      <c r="AH1151" s="107"/>
      <c r="AI1151" s="107"/>
      <c r="AJ1151" s="107"/>
      <c r="AK1151" s="107"/>
      <c r="AL1151" s="107"/>
      <c r="AM1151" s="107"/>
      <c r="AN1151" s="107"/>
      <c r="AO1151" s="107"/>
      <c r="AP1151" s="107"/>
      <c r="AQ1151" s="107"/>
      <c r="AR1151" s="107"/>
      <c r="AS1151" s="107"/>
      <c r="AT1151" s="107"/>
      <c r="AU1151" s="107"/>
      <c r="AV1151" s="107"/>
      <c r="AW1151" s="107"/>
      <c r="AX1151" s="107"/>
      <c r="AY1151" s="107"/>
      <c r="AZ1151" s="107"/>
      <c r="BA1151" s="107"/>
      <c r="BB1151" s="107"/>
      <c r="BC1151" s="107"/>
      <c r="BD1151" s="107"/>
      <c r="BE1151" s="107"/>
      <c r="BF1151" s="107"/>
    </row>
    <row r="1152" ht="15.75" customHeight="1">
      <c r="A1152" s="50" t="s">
        <v>2</v>
      </c>
      <c r="B1152" s="11"/>
      <c r="C1152" s="11"/>
      <c r="D1152" s="11"/>
      <c r="E1152" s="12"/>
      <c r="F1152" s="49"/>
      <c r="G1152" s="49"/>
      <c r="H1152" s="49"/>
      <c r="I1152" s="49"/>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row>
    <row r="1153" ht="15.75" customHeight="1">
      <c r="A1153" s="61" t="s">
        <v>1405</v>
      </c>
      <c r="B1153" s="39"/>
      <c r="C1153" s="39"/>
      <c r="D1153" s="39"/>
      <c r="E1153" s="40"/>
      <c r="F1153" s="49"/>
      <c r="G1153" s="49"/>
      <c r="H1153" s="49"/>
      <c r="I1153" s="49"/>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row>
    <row r="1154" ht="15.75" customHeight="1">
      <c r="A1154" s="14" t="s">
        <v>1115</v>
      </c>
      <c r="B1154" s="15"/>
      <c r="C1154" s="16" t="s">
        <v>1116</v>
      </c>
      <c r="D1154" s="17" t="s">
        <v>1117</v>
      </c>
      <c r="E1154" s="18" t="s">
        <v>7</v>
      </c>
      <c r="F1154" s="49"/>
      <c r="G1154" s="49"/>
      <c r="H1154" s="49"/>
      <c r="I1154" s="49"/>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row>
    <row r="1155" ht="15.75" customHeight="1">
      <c r="A1155" s="20" t="s">
        <v>8</v>
      </c>
      <c r="B1155" s="104" t="s">
        <v>9</v>
      </c>
      <c r="C1155" s="105"/>
      <c r="D1155" s="20" t="s">
        <v>10</v>
      </c>
      <c r="E1155" s="22" t="s">
        <v>11</v>
      </c>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row>
    <row r="1156" ht="15.75" customHeight="1">
      <c r="A1156" s="24"/>
      <c r="B1156" s="25" t="s">
        <v>12</v>
      </c>
      <c r="C1156" s="26" t="s">
        <v>13</v>
      </c>
      <c r="D1156" s="24"/>
      <c r="E1156" s="24"/>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row>
    <row r="1157" ht="15.75" customHeight="1">
      <c r="A1157" s="146"/>
      <c r="B1157" s="147"/>
      <c r="C1157" s="155"/>
      <c r="D1157" s="130" t="s">
        <v>1406</v>
      </c>
      <c r="E1157" s="91">
        <v>8000.0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row>
    <row r="1158" ht="15.75" customHeight="1">
      <c r="A1158" s="87" t="s">
        <v>20</v>
      </c>
      <c r="B1158" s="88"/>
      <c r="C1158" s="89"/>
      <c r="D1158" s="90"/>
      <c r="E1158" s="47">
        <f>SUM(E1157)</f>
        <v>8000</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row>
    <row r="1159" ht="15.75" customHeight="1">
      <c r="A1159" s="79"/>
      <c r="B1159" s="80"/>
      <c r="C1159" s="81"/>
      <c r="D1159" s="80"/>
      <c r="E1159" s="82"/>
      <c r="F1159" s="107"/>
      <c r="G1159" s="107"/>
      <c r="H1159" s="107"/>
      <c r="I1159" s="107"/>
      <c r="J1159" s="107"/>
      <c r="K1159" s="107"/>
      <c r="L1159" s="107"/>
      <c r="M1159" s="107"/>
      <c r="N1159" s="107"/>
      <c r="O1159" s="107"/>
      <c r="P1159" s="107"/>
      <c r="Q1159" s="107"/>
      <c r="R1159" s="107"/>
      <c r="S1159" s="107"/>
      <c r="T1159" s="107"/>
      <c r="U1159" s="107"/>
      <c r="V1159" s="107"/>
      <c r="W1159" s="107"/>
      <c r="X1159" s="107"/>
      <c r="Y1159" s="107"/>
      <c r="Z1159" s="107"/>
      <c r="AA1159" s="107"/>
      <c r="AB1159" s="107"/>
      <c r="AC1159" s="107"/>
      <c r="AD1159" s="107"/>
      <c r="AE1159" s="107"/>
      <c r="AF1159" s="107"/>
      <c r="AG1159" s="107"/>
      <c r="AH1159" s="107"/>
      <c r="AI1159" s="107"/>
      <c r="AJ1159" s="107"/>
      <c r="AK1159" s="107"/>
      <c r="AL1159" s="107"/>
      <c r="AM1159" s="107"/>
      <c r="AN1159" s="107"/>
      <c r="AO1159" s="107"/>
      <c r="AP1159" s="107"/>
      <c r="AQ1159" s="107"/>
      <c r="AR1159" s="107"/>
      <c r="AS1159" s="107"/>
      <c r="AT1159" s="107"/>
      <c r="AU1159" s="107"/>
      <c r="AV1159" s="107"/>
      <c r="AW1159" s="107"/>
      <c r="AX1159" s="107"/>
      <c r="AY1159" s="107"/>
      <c r="AZ1159" s="107"/>
      <c r="BA1159" s="107"/>
      <c r="BB1159" s="107"/>
      <c r="BC1159" s="107"/>
      <c r="BD1159" s="107"/>
      <c r="BE1159" s="107"/>
      <c r="BF1159" s="107"/>
    </row>
    <row r="1160" ht="15.75" customHeight="1">
      <c r="A1160" s="10" t="s">
        <v>74</v>
      </c>
      <c r="B1160" s="11"/>
      <c r="C1160" s="11"/>
      <c r="D1160" s="11"/>
      <c r="E1160" s="12"/>
      <c r="F1160" s="49"/>
      <c r="G1160" s="49"/>
      <c r="H1160" s="49"/>
      <c r="I1160" s="49"/>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row>
    <row r="1161" ht="15.75" customHeight="1">
      <c r="A1161" s="61" t="s">
        <v>1407</v>
      </c>
      <c r="B1161" s="39"/>
      <c r="C1161" s="39"/>
      <c r="D1161" s="39"/>
      <c r="E1161" s="40"/>
      <c r="F1161" s="49"/>
      <c r="G1161" s="49"/>
      <c r="H1161" s="49"/>
      <c r="I1161" s="49"/>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row>
    <row r="1162" ht="15.75" customHeight="1">
      <c r="A1162" s="14" t="s">
        <v>1115</v>
      </c>
      <c r="B1162" s="15"/>
      <c r="C1162" s="16" t="s">
        <v>1116</v>
      </c>
      <c r="D1162" s="17" t="s">
        <v>1117</v>
      </c>
      <c r="E1162" s="18" t="s">
        <v>7</v>
      </c>
      <c r="F1162" s="49"/>
      <c r="G1162" s="49"/>
      <c r="H1162" s="49"/>
      <c r="I1162" s="49"/>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row>
    <row r="1163" ht="15.75" customHeight="1">
      <c r="A1163" s="20" t="s">
        <v>8</v>
      </c>
      <c r="B1163" s="104" t="s">
        <v>9</v>
      </c>
      <c r="C1163" s="105"/>
      <c r="D1163" s="20" t="s">
        <v>10</v>
      </c>
      <c r="E1163" s="22" t="s">
        <v>11</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row>
    <row r="1164" ht="15.75" customHeight="1">
      <c r="A1164" s="24"/>
      <c r="B1164" s="25" t="s">
        <v>12</v>
      </c>
      <c r="C1164" s="26" t="s">
        <v>13</v>
      </c>
      <c r="D1164" s="24"/>
      <c r="E1164" s="24"/>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row>
    <row r="1165" ht="15.75" customHeight="1">
      <c r="A1165" s="120">
        <v>45497.0</v>
      </c>
      <c r="B1165" s="130" t="s">
        <v>760</v>
      </c>
      <c r="C1165" s="85" t="s">
        <v>151</v>
      </c>
      <c r="D1165" s="130" t="s">
        <v>1408</v>
      </c>
      <c r="E1165" s="91">
        <v>731.99</v>
      </c>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row>
    <row r="1166" ht="15.75" customHeight="1">
      <c r="A1166" s="120">
        <v>45564.0</v>
      </c>
      <c r="B1166" s="130" t="s">
        <v>1409</v>
      </c>
      <c r="C1166" s="74" t="s">
        <v>154</v>
      </c>
      <c r="D1166" s="52" t="s">
        <v>1410</v>
      </c>
      <c r="E1166" s="91">
        <v>15.01</v>
      </c>
      <c r="F1166" s="107"/>
      <c r="G1166" s="107"/>
      <c r="H1166" s="107"/>
      <c r="I1166" s="107"/>
      <c r="J1166" s="107"/>
      <c r="K1166" s="107"/>
      <c r="L1166" s="107"/>
      <c r="M1166" s="107"/>
      <c r="N1166" s="107"/>
      <c r="O1166" s="107"/>
      <c r="P1166" s="107"/>
      <c r="Q1166" s="107"/>
      <c r="R1166" s="107"/>
      <c r="S1166" s="107"/>
      <c r="T1166" s="107"/>
      <c r="U1166" s="107"/>
      <c r="V1166" s="107"/>
      <c r="W1166" s="107"/>
      <c r="X1166" s="107"/>
      <c r="Y1166" s="107"/>
      <c r="Z1166" s="107"/>
      <c r="AA1166" s="107"/>
      <c r="AB1166" s="107"/>
      <c r="AC1166" s="107"/>
      <c r="AD1166" s="107"/>
      <c r="AE1166" s="107"/>
      <c r="AF1166" s="107"/>
      <c r="AG1166" s="107"/>
      <c r="AH1166" s="107"/>
      <c r="AI1166" s="107"/>
      <c r="AJ1166" s="107"/>
      <c r="AK1166" s="107"/>
      <c r="AL1166" s="107"/>
      <c r="AM1166" s="107"/>
      <c r="AN1166" s="107"/>
      <c r="AO1166" s="107"/>
      <c r="AP1166" s="107"/>
      <c r="AQ1166" s="107"/>
      <c r="AR1166" s="107"/>
      <c r="AS1166" s="107"/>
      <c r="AT1166" s="107"/>
      <c r="AU1166" s="107"/>
      <c r="AV1166" s="107"/>
      <c r="AW1166" s="107"/>
      <c r="AX1166" s="107"/>
      <c r="AY1166" s="107"/>
      <c r="AZ1166" s="107"/>
      <c r="BA1166" s="107"/>
      <c r="BB1166" s="107"/>
      <c r="BC1166" s="107"/>
      <c r="BD1166" s="107"/>
      <c r="BE1166" s="107"/>
      <c r="BF1166" s="107"/>
    </row>
    <row r="1167" ht="15.75" customHeight="1">
      <c r="A1167" s="120">
        <v>45503.0</v>
      </c>
      <c r="B1167" s="130" t="s">
        <v>749</v>
      </c>
      <c r="C1167" s="74" t="s">
        <v>750</v>
      </c>
      <c r="D1167" s="52" t="s">
        <v>1411</v>
      </c>
      <c r="E1167" s="91">
        <v>100.0</v>
      </c>
      <c r="F1167" s="107"/>
      <c r="G1167" s="107"/>
      <c r="H1167" s="107"/>
      <c r="I1167" s="107"/>
      <c r="J1167" s="107"/>
      <c r="K1167" s="107"/>
      <c r="L1167" s="107"/>
      <c r="M1167" s="107"/>
      <c r="N1167" s="107"/>
      <c r="O1167" s="107"/>
      <c r="P1167" s="107"/>
      <c r="Q1167" s="107"/>
      <c r="R1167" s="107"/>
      <c r="S1167" s="107"/>
      <c r="T1167" s="107"/>
      <c r="U1167" s="107"/>
      <c r="V1167" s="107"/>
      <c r="W1167" s="107"/>
      <c r="X1167" s="107"/>
      <c r="Y1167" s="107"/>
      <c r="Z1167" s="107"/>
      <c r="AA1167" s="107"/>
      <c r="AB1167" s="107"/>
      <c r="AC1167" s="107"/>
      <c r="AD1167" s="107"/>
      <c r="AE1167" s="107"/>
      <c r="AF1167" s="107"/>
      <c r="AG1167" s="107"/>
      <c r="AH1167" s="107"/>
      <c r="AI1167" s="107"/>
      <c r="AJ1167" s="107"/>
      <c r="AK1167" s="107"/>
      <c r="AL1167" s="107"/>
      <c r="AM1167" s="107"/>
      <c r="AN1167" s="107"/>
      <c r="AO1167" s="107"/>
      <c r="AP1167" s="107"/>
      <c r="AQ1167" s="107"/>
      <c r="AR1167" s="107"/>
      <c r="AS1167" s="107"/>
      <c r="AT1167" s="107"/>
      <c r="AU1167" s="107"/>
      <c r="AV1167" s="107"/>
      <c r="AW1167" s="107"/>
      <c r="AX1167" s="107"/>
      <c r="AY1167" s="107"/>
      <c r="AZ1167" s="107"/>
      <c r="BA1167" s="107"/>
      <c r="BB1167" s="107"/>
      <c r="BC1167" s="107"/>
      <c r="BD1167" s="107"/>
      <c r="BE1167" s="107"/>
      <c r="BF1167" s="107"/>
    </row>
    <row r="1168" ht="15.75" customHeight="1">
      <c r="A1168" s="120">
        <v>45503.0</v>
      </c>
      <c r="B1168" s="130" t="s">
        <v>775</v>
      </c>
      <c r="C1168" s="74" t="s">
        <v>171</v>
      </c>
      <c r="D1168" s="52" t="s">
        <v>1412</v>
      </c>
      <c r="E1168" s="91">
        <v>869.0</v>
      </c>
      <c r="F1168" s="107"/>
      <c r="G1168" s="107"/>
      <c r="H1168" s="107"/>
      <c r="I1168" s="107"/>
      <c r="J1168" s="107"/>
      <c r="K1168" s="107"/>
      <c r="L1168" s="107"/>
      <c r="M1168" s="107"/>
      <c r="N1168" s="107"/>
      <c r="O1168" s="107"/>
      <c r="P1168" s="107"/>
      <c r="Q1168" s="107"/>
      <c r="R1168" s="107"/>
      <c r="S1168" s="107"/>
      <c r="T1168" s="107"/>
      <c r="U1168" s="107"/>
      <c r="V1168" s="107"/>
      <c r="W1168" s="107"/>
      <c r="X1168" s="107"/>
      <c r="Y1168" s="107"/>
      <c r="Z1168" s="107"/>
      <c r="AA1168" s="107"/>
      <c r="AB1168" s="107"/>
      <c r="AC1168" s="107"/>
      <c r="AD1168" s="107"/>
      <c r="AE1168" s="107"/>
      <c r="AF1168" s="107"/>
      <c r="AG1168" s="107"/>
      <c r="AH1168" s="107"/>
      <c r="AI1168" s="107"/>
      <c r="AJ1168" s="107"/>
      <c r="AK1168" s="107"/>
      <c r="AL1168" s="107"/>
      <c r="AM1168" s="107"/>
      <c r="AN1168" s="107"/>
      <c r="AO1168" s="107"/>
      <c r="AP1168" s="107"/>
      <c r="AQ1168" s="107"/>
      <c r="AR1168" s="107"/>
      <c r="AS1168" s="107"/>
      <c r="AT1168" s="107"/>
      <c r="AU1168" s="107"/>
      <c r="AV1168" s="107"/>
      <c r="AW1168" s="107"/>
      <c r="AX1168" s="107"/>
      <c r="AY1168" s="107"/>
      <c r="AZ1168" s="107"/>
      <c r="BA1168" s="107"/>
      <c r="BB1168" s="107"/>
      <c r="BC1168" s="107"/>
      <c r="BD1168" s="107"/>
      <c r="BE1168" s="107"/>
      <c r="BF1168" s="107"/>
    </row>
    <row r="1169" ht="15.75" customHeight="1">
      <c r="A1169" s="120">
        <v>45504.0</v>
      </c>
      <c r="B1169" s="130" t="s">
        <v>760</v>
      </c>
      <c r="C1169" s="85" t="s">
        <v>151</v>
      </c>
      <c r="D1169" s="130" t="s">
        <v>1413</v>
      </c>
      <c r="E1169" s="91">
        <v>1513.46</v>
      </c>
      <c r="F1169" s="107"/>
      <c r="G1169" s="107"/>
      <c r="H1169" s="107"/>
      <c r="I1169" s="107"/>
      <c r="J1169" s="107"/>
      <c r="K1169" s="107"/>
      <c r="L1169" s="107"/>
      <c r="M1169" s="107"/>
      <c r="N1169" s="107"/>
      <c r="O1169" s="107"/>
      <c r="P1169" s="107"/>
      <c r="Q1169" s="107"/>
      <c r="R1169" s="107"/>
      <c r="S1169" s="107"/>
      <c r="T1169" s="107"/>
      <c r="U1169" s="107"/>
      <c r="V1169" s="107"/>
      <c r="W1169" s="107"/>
      <c r="X1169" s="107"/>
      <c r="Y1169" s="107"/>
      <c r="Z1169" s="107"/>
      <c r="AA1169" s="107"/>
      <c r="AB1169" s="107"/>
      <c r="AC1169" s="107"/>
      <c r="AD1169" s="107"/>
      <c r="AE1169" s="107"/>
      <c r="AF1169" s="107"/>
      <c r="AG1169" s="107"/>
      <c r="AH1169" s="107"/>
      <c r="AI1169" s="107"/>
      <c r="AJ1169" s="107"/>
      <c r="AK1169" s="107"/>
      <c r="AL1169" s="107"/>
      <c r="AM1169" s="107"/>
      <c r="AN1169" s="107"/>
      <c r="AO1169" s="107"/>
      <c r="AP1169" s="107"/>
      <c r="AQ1169" s="107"/>
      <c r="AR1169" s="107"/>
      <c r="AS1169" s="107"/>
      <c r="AT1169" s="107"/>
      <c r="AU1169" s="107"/>
      <c r="AV1169" s="107"/>
      <c r="AW1169" s="107"/>
      <c r="AX1169" s="107"/>
      <c r="AY1169" s="107"/>
      <c r="AZ1169" s="107"/>
      <c r="BA1169" s="107"/>
      <c r="BB1169" s="107"/>
      <c r="BC1169" s="107"/>
      <c r="BD1169" s="107"/>
      <c r="BE1169" s="107"/>
      <c r="BF1169" s="107"/>
    </row>
    <row r="1170" ht="15.75" customHeight="1">
      <c r="A1170" s="120">
        <v>45564.0</v>
      </c>
      <c r="B1170" s="130" t="s">
        <v>1409</v>
      </c>
      <c r="C1170" s="74" t="s">
        <v>154</v>
      </c>
      <c r="D1170" s="52" t="s">
        <v>1414</v>
      </c>
      <c r="E1170" s="91">
        <v>31.04</v>
      </c>
      <c r="F1170" s="107"/>
      <c r="G1170" s="107"/>
      <c r="H1170" s="107"/>
      <c r="I1170" s="107"/>
      <c r="J1170" s="107"/>
      <c r="K1170" s="107"/>
      <c r="L1170" s="107"/>
      <c r="M1170" s="107"/>
      <c r="N1170" s="107"/>
      <c r="O1170" s="107"/>
      <c r="P1170" s="107"/>
      <c r="Q1170" s="107"/>
      <c r="R1170" s="107"/>
      <c r="S1170" s="107"/>
      <c r="T1170" s="107"/>
      <c r="U1170" s="107"/>
      <c r="V1170" s="107"/>
      <c r="W1170" s="107"/>
      <c r="X1170" s="107"/>
      <c r="Y1170" s="107"/>
      <c r="Z1170" s="107"/>
      <c r="AA1170" s="107"/>
      <c r="AB1170" s="107"/>
      <c r="AC1170" s="107"/>
      <c r="AD1170" s="107"/>
      <c r="AE1170" s="107"/>
      <c r="AF1170" s="107"/>
      <c r="AG1170" s="107"/>
      <c r="AH1170" s="107"/>
      <c r="AI1170" s="107"/>
      <c r="AJ1170" s="107"/>
      <c r="AK1170" s="107"/>
      <c r="AL1170" s="107"/>
      <c r="AM1170" s="107"/>
      <c r="AN1170" s="107"/>
      <c r="AO1170" s="107"/>
      <c r="AP1170" s="107"/>
      <c r="AQ1170" s="107"/>
      <c r="AR1170" s="107"/>
      <c r="AS1170" s="107"/>
      <c r="AT1170" s="107"/>
      <c r="AU1170" s="107"/>
      <c r="AV1170" s="107"/>
      <c r="AW1170" s="107"/>
      <c r="AX1170" s="107"/>
      <c r="AY1170" s="107"/>
      <c r="AZ1170" s="107"/>
      <c r="BA1170" s="107"/>
      <c r="BB1170" s="107"/>
      <c r="BC1170" s="107"/>
      <c r="BD1170" s="107"/>
      <c r="BE1170" s="107"/>
      <c r="BF1170" s="107"/>
    </row>
    <row r="1171" ht="15.75" customHeight="1">
      <c r="A1171" s="120">
        <v>45526.0</v>
      </c>
      <c r="B1171" s="130" t="s">
        <v>1415</v>
      </c>
      <c r="C1171" s="74" t="s">
        <v>1416</v>
      </c>
      <c r="D1171" s="52" t="s">
        <v>1417</v>
      </c>
      <c r="E1171" s="91">
        <v>341.92</v>
      </c>
      <c r="F1171" s="107"/>
      <c r="G1171" s="107"/>
      <c r="H1171" s="107"/>
      <c r="I1171" s="107"/>
      <c r="J1171" s="107"/>
      <c r="K1171" s="107"/>
      <c r="L1171" s="107"/>
      <c r="M1171" s="107"/>
      <c r="N1171" s="107"/>
      <c r="O1171" s="107"/>
      <c r="P1171" s="107"/>
      <c r="Q1171" s="107"/>
      <c r="R1171" s="107"/>
      <c r="S1171" s="107"/>
      <c r="T1171" s="107"/>
      <c r="U1171" s="107"/>
      <c r="V1171" s="107"/>
      <c r="W1171" s="107"/>
      <c r="X1171" s="107"/>
      <c r="Y1171" s="107"/>
      <c r="Z1171" s="107"/>
      <c r="AA1171" s="107"/>
      <c r="AB1171" s="107"/>
      <c r="AC1171" s="107"/>
      <c r="AD1171" s="107"/>
      <c r="AE1171" s="107"/>
      <c r="AF1171" s="107"/>
      <c r="AG1171" s="107"/>
      <c r="AH1171" s="107"/>
      <c r="AI1171" s="107"/>
      <c r="AJ1171" s="107"/>
      <c r="AK1171" s="107"/>
      <c r="AL1171" s="107"/>
      <c r="AM1171" s="107"/>
      <c r="AN1171" s="107"/>
      <c r="AO1171" s="107"/>
      <c r="AP1171" s="107"/>
      <c r="AQ1171" s="107"/>
      <c r="AR1171" s="107"/>
      <c r="AS1171" s="107"/>
      <c r="AT1171" s="107"/>
      <c r="AU1171" s="107"/>
      <c r="AV1171" s="107"/>
      <c r="AW1171" s="107"/>
      <c r="AX1171" s="107"/>
      <c r="AY1171" s="107"/>
      <c r="AZ1171" s="107"/>
      <c r="BA1171" s="107"/>
      <c r="BB1171" s="107"/>
      <c r="BC1171" s="107"/>
      <c r="BD1171" s="107"/>
      <c r="BE1171" s="107"/>
      <c r="BF1171" s="107"/>
    </row>
    <row r="1172" ht="15.75" customHeight="1">
      <c r="A1172" s="120">
        <v>45564.0</v>
      </c>
      <c r="B1172" s="130" t="s">
        <v>1409</v>
      </c>
      <c r="C1172" s="74" t="s">
        <v>154</v>
      </c>
      <c r="D1172" s="52" t="s">
        <v>1418</v>
      </c>
      <c r="E1172" s="91">
        <v>7.08</v>
      </c>
      <c r="F1172" s="107"/>
      <c r="G1172" s="107"/>
      <c r="H1172" s="107"/>
      <c r="I1172" s="107"/>
      <c r="J1172" s="107"/>
      <c r="K1172" s="107"/>
      <c r="L1172" s="107"/>
      <c r="M1172" s="107"/>
      <c r="N1172" s="107"/>
      <c r="O1172" s="107"/>
      <c r="P1172" s="107"/>
      <c r="Q1172" s="107"/>
      <c r="R1172" s="107"/>
      <c r="S1172" s="107"/>
      <c r="T1172" s="107"/>
      <c r="U1172" s="107"/>
      <c r="V1172" s="107"/>
      <c r="W1172" s="107"/>
      <c r="X1172" s="107"/>
      <c r="Y1172" s="107"/>
      <c r="Z1172" s="107"/>
      <c r="AA1172" s="107"/>
      <c r="AB1172" s="107"/>
      <c r="AC1172" s="107"/>
      <c r="AD1172" s="107"/>
      <c r="AE1172" s="107"/>
      <c r="AF1172" s="107"/>
      <c r="AG1172" s="107"/>
      <c r="AH1172" s="107"/>
      <c r="AI1172" s="107"/>
      <c r="AJ1172" s="107"/>
      <c r="AK1172" s="107"/>
      <c r="AL1172" s="107"/>
      <c r="AM1172" s="107"/>
      <c r="AN1172" s="107"/>
      <c r="AO1172" s="107"/>
      <c r="AP1172" s="107"/>
      <c r="AQ1172" s="107"/>
      <c r="AR1172" s="107"/>
      <c r="AS1172" s="107"/>
      <c r="AT1172" s="107"/>
      <c r="AU1172" s="107"/>
      <c r="AV1172" s="107"/>
      <c r="AW1172" s="107"/>
      <c r="AX1172" s="107"/>
      <c r="AY1172" s="107"/>
      <c r="AZ1172" s="107"/>
      <c r="BA1172" s="107"/>
      <c r="BB1172" s="107"/>
      <c r="BC1172" s="107"/>
      <c r="BD1172" s="107"/>
      <c r="BE1172" s="107"/>
      <c r="BF1172" s="107"/>
    </row>
    <row r="1173" ht="15.75" customHeight="1">
      <c r="A1173" s="120">
        <v>45539.0</v>
      </c>
      <c r="B1173" s="130" t="s">
        <v>1415</v>
      </c>
      <c r="C1173" s="74" t="s">
        <v>1416</v>
      </c>
      <c r="D1173" s="52" t="s">
        <v>1419</v>
      </c>
      <c r="E1173" s="91">
        <v>102.89</v>
      </c>
      <c r="F1173" s="107"/>
      <c r="G1173" s="107"/>
      <c r="H1173" s="107"/>
      <c r="I1173" s="107"/>
      <c r="J1173" s="107"/>
      <c r="K1173" s="107"/>
      <c r="L1173" s="107"/>
      <c r="M1173" s="107"/>
      <c r="N1173" s="107"/>
      <c r="O1173" s="107"/>
      <c r="P1173" s="107"/>
      <c r="Q1173" s="107"/>
      <c r="R1173" s="107"/>
      <c r="S1173" s="107"/>
      <c r="T1173" s="107"/>
      <c r="U1173" s="107"/>
      <c r="V1173" s="107"/>
      <c r="W1173" s="107"/>
      <c r="X1173" s="107"/>
      <c r="Y1173" s="107"/>
      <c r="Z1173" s="107"/>
      <c r="AA1173" s="107"/>
      <c r="AB1173" s="107"/>
      <c r="AC1173" s="107"/>
      <c r="AD1173" s="107"/>
      <c r="AE1173" s="107"/>
      <c r="AF1173" s="107"/>
      <c r="AG1173" s="107"/>
      <c r="AH1173" s="107"/>
      <c r="AI1173" s="107"/>
      <c r="AJ1173" s="107"/>
      <c r="AK1173" s="107"/>
      <c r="AL1173" s="107"/>
      <c r="AM1173" s="107"/>
      <c r="AN1173" s="107"/>
      <c r="AO1173" s="107"/>
      <c r="AP1173" s="107"/>
      <c r="AQ1173" s="107"/>
      <c r="AR1173" s="107"/>
      <c r="AS1173" s="107"/>
      <c r="AT1173" s="107"/>
      <c r="AU1173" s="107"/>
      <c r="AV1173" s="107"/>
      <c r="AW1173" s="107"/>
      <c r="AX1173" s="107"/>
      <c r="AY1173" s="107"/>
      <c r="AZ1173" s="107"/>
      <c r="BA1173" s="107"/>
      <c r="BB1173" s="107"/>
      <c r="BC1173" s="107"/>
      <c r="BD1173" s="107"/>
      <c r="BE1173" s="107"/>
      <c r="BF1173" s="107"/>
    </row>
    <row r="1174" ht="15.75" customHeight="1">
      <c r="A1174" s="120">
        <v>45564.0</v>
      </c>
      <c r="B1174" s="130" t="s">
        <v>1409</v>
      </c>
      <c r="C1174" s="74" t="s">
        <v>154</v>
      </c>
      <c r="D1174" s="52" t="s">
        <v>1418</v>
      </c>
      <c r="E1174" s="91">
        <v>2.35</v>
      </c>
      <c r="F1174" s="107"/>
      <c r="G1174" s="107"/>
      <c r="H1174" s="107"/>
      <c r="I1174" s="107"/>
      <c r="J1174" s="107"/>
      <c r="K1174" s="107"/>
      <c r="L1174" s="107"/>
      <c r="M1174" s="107"/>
      <c r="N1174" s="107"/>
      <c r="O1174" s="107"/>
      <c r="P1174" s="107"/>
      <c r="Q1174" s="107"/>
      <c r="R1174" s="107"/>
      <c r="S1174" s="107"/>
      <c r="T1174" s="107"/>
      <c r="U1174" s="107"/>
      <c r="V1174" s="107"/>
      <c r="W1174" s="107"/>
      <c r="X1174" s="107"/>
      <c r="Y1174" s="107"/>
      <c r="Z1174" s="107"/>
      <c r="AA1174" s="107"/>
      <c r="AB1174" s="107"/>
      <c r="AC1174" s="107"/>
      <c r="AD1174" s="107"/>
      <c r="AE1174" s="107"/>
      <c r="AF1174" s="107"/>
      <c r="AG1174" s="107"/>
      <c r="AH1174" s="107"/>
      <c r="AI1174" s="107"/>
      <c r="AJ1174" s="107"/>
      <c r="AK1174" s="107"/>
      <c r="AL1174" s="107"/>
      <c r="AM1174" s="107"/>
      <c r="AN1174" s="107"/>
      <c r="AO1174" s="107"/>
      <c r="AP1174" s="107"/>
      <c r="AQ1174" s="107"/>
      <c r="AR1174" s="107"/>
      <c r="AS1174" s="107"/>
      <c r="AT1174" s="107"/>
      <c r="AU1174" s="107"/>
      <c r="AV1174" s="107"/>
      <c r="AW1174" s="107"/>
      <c r="AX1174" s="107"/>
      <c r="AY1174" s="107"/>
      <c r="AZ1174" s="107"/>
      <c r="BA1174" s="107"/>
      <c r="BB1174" s="107"/>
      <c r="BC1174" s="107"/>
      <c r="BD1174" s="107"/>
      <c r="BE1174" s="107"/>
      <c r="BF1174" s="107"/>
    </row>
    <row r="1175" ht="15.75" customHeight="1">
      <c r="A1175" s="120">
        <v>45562.0</v>
      </c>
      <c r="B1175" s="130" t="s">
        <v>1420</v>
      </c>
      <c r="C1175" s="74" t="s">
        <v>1421</v>
      </c>
      <c r="D1175" s="52" t="s">
        <v>1422</v>
      </c>
      <c r="E1175" s="91">
        <v>1302.35</v>
      </c>
      <c r="F1175" s="107"/>
      <c r="G1175" s="107"/>
      <c r="H1175" s="107"/>
      <c r="I1175" s="107"/>
      <c r="J1175" s="107"/>
      <c r="K1175" s="107"/>
      <c r="L1175" s="107"/>
      <c r="M1175" s="107"/>
      <c r="N1175" s="107"/>
      <c r="O1175" s="107"/>
      <c r="P1175" s="107"/>
      <c r="Q1175" s="107"/>
      <c r="R1175" s="107"/>
      <c r="S1175" s="107"/>
      <c r="T1175" s="107"/>
      <c r="U1175" s="107"/>
      <c r="V1175" s="107"/>
      <c r="W1175" s="107"/>
      <c r="X1175" s="107"/>
      <c r="Y1175" s="107"/>
      <c r="Z1175" s="107"/>
      <c r="AA1175" s="107"/>
      <c r="AB1175" s="107"/>
      <c r="AC1175" s="107"/>
      <c r="AD1175" s="107"/>
      <c r="AE1175" s="107"/>
      <c r="AF1175" s="107"/>
      <c r="AG1175" s="107"/>
      <c r="AH1175" s="107"/>
      <c r="AI1175" s="107"/>
      <c r="AJ1175" s="107"/>
      <c r="AK1175" s="107"/>
      <c r="AL1175" s="107"/>
      <c r="AM1175" s="107"/>
      <c r="AN1175" s="107"/>
      <c r="AO1175" s="107"/>
      <c r="AP1175" s="107"/>
      <c r="AQ1175" s="107"/>
      <c r="AR1175" s="107"/>
      <c r="AS1175" s="107"/>
      <c r="AT1175" s="107"/>
      <c r="AU1175" s="107"/>
      <c r="AV1175" s="107"/>
      <c r="AW1175" s="107"/>
      <c r="AX1175" s="107"/>
      <c r="AY1175" s="107"/>
      <c r="AZ1175" s="107"/>
      <c r="BA1175" s="107"/>
      <c r="BB1175" s="107"/>
      <c r="BC1175" s="107"/>
      <c r="BD1175" s="107"/>
      <c r="BE1175" s="107"/>
      <c r="BF1175" s="107"/>
    </row>
    <row r="1176" ht="15.75" customHeight="1">
      <c r="A1176" s="120">
        <v>45564.0</v>
      </c>
      <c r="B1176" s="130" t="s">
        <v>1409</v>
      </c>
      <c r="C1176" s="74" t="s">
        <v>154</v>
      </c>
      <c r="D1176" s="52" t="s">
        <v>1423</v>
      </c>
      <c r="E1176" s="91">
        <v>68.55</v>
      </c>
      <c r="F1176" s="107"/>
      <c r="G1176" s="107"/>
      <c r="H1176" s="107"/>
      <c r="I1176" s="107"/>
      <c r="J1176" s="107"/>
      <c r="K1176" s="107"/>
      <c r="L1176" s="107"/>
      <c r="M1176" s="107"/>
      <c r="N1176" s="107"/>
      <c r="O1176" s="107"/>
      <c r="P1176" s="107"/>
      <c r="Q1176" s="107"/>
      <c r="R1176" s="107"/>
      <c r="S1176" s="107"/>
      <c r="T1176" s="107"/>
      <c r="U1176" s="107"/>
      <c r="V1176" s="107"/>
      <c r="W1176" s="107"/>
      <c r="X1176" s="107"/>
      <c r="Y1176" s="107"/>
      <c r="Z1176" s="107"/>
      <c r="AA1176" s="107"/>
      <c r="AB1176" s="107"/>
      <c r="AC1176" s="107"/>
      <c r="AD1176" s="107"/>
      <c r="AE1176" s="107"/>
      <c r="AF1176" s="107"/>
      <c r="AG1176" s="107"/>
      <c r="AH1176" s="107"/>
      <c r="AI1176" s="107"/>
      <c r="AJ1176" s="107"/>
      <c r="AK1176" s="107"/>
      <c r="AL1176" s="107"/>
      <c r="AM1176" s="107"/>
      <c r="AN1176" s="107"/>
      <c r="AO1176" s="107"/>
      <c r="AP1176" s="107"/>
      <c r="AQ1176" s="107"/>
      <c r="AR1176" s="107"/>
      <c r="AS1176" s="107"/>
      <c r="AT1176" s="107"/>
      <c r="AU1176" s="107"/>
      <c r="AV1176" s="107"/>
      <c r="AW1176" s="107"/>
      <c r="AX1176" s="107"/>
      <c r="AY1176" s="107"/>
      <c r="AZ1176" s="107"/>
      <c r="BA1176" s="107"/>
      <c r="BB1176" s="107"/>
      <c r="BC1176" s="107"/>
      <c r="BD1176" s="107"/>
      <c r="BE1176" s="107"/>
      <c r="BF1176" s="107"/>
    </row>
    <row r="1177" ht="15.75" customHeight="1">
      <c r="A1177" s="87" t="s">
        <v>20</v>
      </c>
      <c r="B1177" s="88"/>
      <c r="C1177" s="89"/>
      <c r="D1177" s="90"/>
      <c r="E1177" s="47">
        <f>SUM(E1165:E1176)</f>
        <v>5085.64</v>
      </c>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row>
    <row r="1178" ht="15.75" customHeight="1">
      <c r="A1178" s="79"/>
      <c r="B1178" s="80"/>
      <c r="C1178" s="81"/>
      <c r="D1178" s="80"/>
      <c r="E1178" s="82"/>
      <c r="F1178" s="107"/>
      <c r="G1178" s="107"/>
      <c r="H1178" s="107"/>
      <c r="I1178" s="107"/>
      <c r="J1178" s="107"/>
      <c r="K1178" s="107"/>
      <c r="L1178" s="107"/>
      <c r="M1178" s="107"/>
      <c r="N1178" s="107"/>
      <c r="O1178" s="107"/>
      <c r="P1178" s="107"/>
      <c r="Q1178" s="107"/>
      <c r="R1178" s="107"/>
      <c r="S1178" s="107"/>
      <c r="T1178" s="107"/>
      <c r="U1178" s="107"/>
      <c r="V1178" s="107"/>
      <c r="W1178" s="107"/>
      <c r="X1178" s="107"/>
      <c r="Y1178" s="107"/>
      <c r="Z1178" s="107"/>
      <c r="AA1178" s="107"/>
      <c r="AB1178" s="107"/>
      <c r="AC1178" s="107"/>
      <c r="AD1178" s="107"/>
      <c r="AE1178" s="107"/>
      <c r="AF1178" s="107"/>
      <c r="AG1178" s="107"/>
      <c r="AH1178" s="107"/>
      <c r="AI1178" s="107"/>
      <c r="AJ1178" s="107"/>
      <c r="AK1178" s="107"/>
      <c r="AL1178" s="107"/>
      <c r="AM1178" s="107"/>
      <c r="AN1178" s="107"/>
      <c r="AO1178" s="107"/>
      <c r="AP1178" s="107"/>
      <c r="AQ1178" s="107"/>
      <c r="AR1178" s="107"/>
      <c r="AS1178" s="107"/>
      <c r="AT1178" s="107"/>
      <c r="AU1178" s="107"/>
      <c r="AV1178" s="107"/>
      <c r="AW1178" s="107"/>
      <c r="AX1178" s="107"/>
      <c r="AY1178" s="107"/>
      <c r="AZ1178" s="107"/>
      <c r="BA1178" s="107"/>
      <c r="BB1178" s="107"/>
      <c r="BC1178" s="107"/>
      <c r="BD1178" s="107"/>
      <c r="BE1178" s="107"/>
      <c r="BF1178" s="107"/>
    </row>
    <row r="1179" ht="15.75" customHeight="1">
      <c r="A1179" s="50" t="s">
        <v>2</v>
      </c>
      <c r="B1179" s="11"/>
      <c r="C1179" s="11"/>
      <c r="D1179" s="11"/>
      <c r="E1179" s="12"/>
      <c r="F1179" s="49"/>
      <c r="G1179" s="49"/>
      <c r="H1179" s="49"/>
      <c r="I1179" s="49"/>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row>
    <row r="1180" ht="15.75" customHeight="1">
      <c r="A1180" s="61" t="s">
        <v>1424</v>
      </c>
      <c r="B1180" s="39"/>
      <c r="C1180" s="39"/>
      <c r="D1180" s="39"/>
      <c r="E1180" s="40"/>
      <c r="F1180" s="49"/>
      <c r="G1180" s="49"/>
      <c r="H1180" s="49"/>
      <c r="I1180" s="49"/>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row>
    <row r="1181" ht="15.75" customHeight="1">
      <c r="A1181" s="14" t="s">
        <v>1120</v>
      </c>
      <c r="B1181" s="15"/>
      <c r="C1181" s="16" t="s">
        <v>1121</v>
      </c>
      <c r="D1181" s="17" t="s">
        <v>1122</v>
      </c>
      <c r="E1181" s="18" t="s">
        <v>7</v>
      </c>
      <c r="F1181" s="49"/>
      <c r="G1181" s="49"/>
      <c r="H1181" s="49"/>
      <c r="I1181" s="49"/>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row>
    <row r="1182" ht="15.75" customHeight="1">
      <c r="A1182" s="20" t="s">
        <v>8</v>
      </c>
      <c r="B1182" s="104" t="s">
        <v>9</v>
      </c>
      <c r="C1182" s="105"/>
      <c r="D1182" s="20" t="s">
        <v>10</v>
      </c>
      <c r="E1182" s="22" t="s">
        <v>11</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row>
    <row r="1183" ht="15.75" customHeight="1">
      <c r="A1183" s="24"/>
      <c r="B1183" s="25" t="s">
        <v>12</v>
      </c>
      <c r="C1183" s="26" t="s">
        <v>13</v>
      </c>
      <c r="D1183" s="24"/>
      <c r="E1183" s="24"/>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row>
    <row r="1184" ht="15.75" customHeight="1">
      <c r="A1184" s="120">
        <v>45497.0</v>
      </c>
      <c r="B1184" s="130" t="s">
        <v>413</v>
      </c>
      <c r="C1184" s="74" t="s">
        <v>414</v>
      </c>
      <c r="D1184" s="52" t="s">
        <v>1425</v>
      </c>
      <c r="E1184" s="91">
        <v>2295.11</v>
      </c>
      <c r="F1184" s="107"/>
      <c r="G1184" s="107"/>
      <c r="H1184" s="107"/>
      <c r="I1184" s="107"/>
      <c r="J1184" s="107"/>
      <c r="K1184" s="107"/>
      <c r="L1184" s="107"/>
      <c r="M1184" s="107"/>
      <c r="N1184" s="107"/>
      <c r="O1184" s="107"/>
      <c r="P1184" s="107"/>
      <c r="Q1184" s="107"/>
      <c r="R1184" s="107"/>
      <c r="S1184" s="107"/>
      <c r="T1184" s="107"/>
      <c r="U1184" s="107"/>
      <c r="V1184" s="107"/>
      <c r="W1184" s="107"/>
      <c r="X1184" s="107"/>
      <c r="Y1184" s="107"/>
      <c r="Z1184" s="107"/>
      <c r="AA1184" s="107"/>
      <c r="AB1184" s="107"/>
      <c r="AC1184" s="107"/>
      <c r="AD1184" s="107"/>
      <c r="AE1184" s="107"/>
      <c r="AF1184" s="107"/>
      <c r="AG1184" s="107"/>
      <c r="AH1184" s="107"/>
      <c r="AI1184" s="107"/>
      <c r="AJ1184" s="107"/>
      <c r="AK1184" s="107"/>
      <c r="AL1184" s="107"/>
      <c r="AM1184" s="107"/>
      <c r="AN1184" s="107"/>
      <c r="AO1184" s="107"/>
      <c r="AP1184" s="107"/>
      <c r="AQ1184" s="107"/>
      <c r="AR1184" s="107"/>
      <c r="AS1184" s="107"/>
      <c r="AT1184" s="107"/>
      <c r="AU1184" s="107"/>
      <c r="AV1184" s="107"/>
      <c r="AW1184" s="107"/>
      <c r="AX1184" s="107"/>
      <c r="AY1184" s="107"/>
      <c r="AZ1184" s="107"/>
      <c r="BA1184" s="107"/>
      <c r="BB1184" s="107"/>
      <c r="BC1184" s="107"/>
      <c r="BD1184" s="107"/>
      <c r="BE1184" s="107"/>
      <c r="BF1184" s="107"/>
    </row>
    <row r="1185" ht="15.75" customHeight="1">
      <c r="A1185" s="120">
        <v>45497.0</v>
      </c>
      <c r="B1185" s="130" t="s">
        <v>140</v>
      </c>
      <c r="C1185" s="74" t="s">
        <v>141</v>
      </c>
      <c r="D1185" s="52" t="s">
        <v>1426</v>
      </c>
      <c r="E1185" s="91">
        <v>3000.02</v>
      </c>
      <c r="F1185" s="107"/>
      <c r="G1185" s="107"/>
      <c r="H1185" s="107"/>
      <c r="I1185" s="107"/>
      <c r="J1185" s="107"/>
      <c r="K1185" s="107"/>
      <c r="L1185" s="107"/>
      <c r="M1185" s="107"/>
      <c r="N1185" s="107"/>
      <c r="O1185" s="107"/>
      <c r="P1185" s="107"/>
      <c r="Q1185" s="107"/>
      <c r="R1185" s="107"/>
      <c r="S1185" s="107"/>
      <c r="T1185" s="107"/>
      <c r="U1185" s="107"/>
      <c r="V1185" s="107"/>
      <c r="W1185" s="107"/>
      <c r="X1185" s="107"/>
      <c r="Y1185" s="107"/>
      <c r="Z1185" s="107"/>
      <c r="AA1185" s="107"/>
      <c r="AB1185" s="107"/>
      <c r="AC1185" s="107"/>
      <c r="AD1185" s="107"/>
      <c r="AE1185" s="107"/>
      <c r="AF1185" s="107"/>
      <c r="AG1185" s="107"/>
      <c r="AH1185" s="107"/>
      <c r="AI1185" s="107"/>
      <c r="AJ1185" s="107"/>
      <c r="AK1185" s="107"/>
      <c r="AL1185" s="107"/>
      <c r="AM1185" s="107"/>
      <c r="AN1185" s="107"/>
      <c r="AO1185" s="107"/>
      <c r="AP1185" s="107"/>
      <c r="AQ1185" s="107"/>
      <c r="AR1185" s="107"/>
      <c r="AS1185" s="107"/>
      <c r="AT1185" s="107"/>
      <c r="AU1185" s="107"/>
      <c r="AV1185" s="107"/>
      <c r="AW1185" s="107"/>
      <c r="AX1185" s="107"/>
      <c r="AY1185" s="107"/>
      <c r="AZ1185" s="107"/>
      <c r="BA1185" s="107"/>
      <c r="BB1185" s="107"/>
      <c r="BC1185" s="107"/>
      <c r="BD1185" s="107"/>
      <c r="BE1185" s="107"/>
      <c r="BF1185" s="107"/>
    </row>
    <row r="1186" ht="15.75" customHeight="1">
      <c r="A1186" s="120">
        <v>45506.0</v>
      </c>
      <c r="B1186" s="130" t="s">
        <v>1427</v>
      </c>
      <c r="C1186" s="74" t="s">
        <v>303</v>
      </c>
      <c r="D1186" s="52" t="s">
        <v>1428</v>
      </c>
      <c r="E1186" s="91">
        <v>1599.4</v>
      </c>
      <c r="F1186" s="107"/>
      <c r="G1186" s="107"/>
      <c r="H1186" s="107"/>
      <c r="I1186" s="107"/>
      <c r="J1186" s="107"/>
      <c r="K1186" s="107"/>
      <c r="L1186" s="107"/>
      <c r="M1186" s="107"/>
      <c r="N1186" s="107"/>
      <c r="O1186" s="107"/>
      <c r="P1186" s="107"/>
      <c r="Q1186" s="107"/>
      <c r="R1186" s="107"/>
      <c r="S1186" s="107"/>
      <c r="T1186" s="107"/>
      <c r="U1186" s="107"/>
      <c r="V1186" s="107"/>
      <c r="W1186" s="107"/>
      <c r="X1186" s="107"/>
      <c r="Y1186" s="107"/>
      <c r="Z1186" s="107"/>
      <c r="AA1186" s="107"/>
      <c r="AB1186" s="107"/>
      <c r="AC1186" s="107"/>
      <c r="AD1186" s="107"/>
      <c r="AE1186" s="107"/>
      <c r="AF1186" s="107"/>
      <c r="AG1186" s="107"/>
      <c r="AH1186" s="107"/>
      <c r="AI1186" s="107"/>
      <c r="AJ1186" s="107"/>
      <c r="AK1186" s="107"/>
      <c r="AL1186" s="107"/>
      <c r="AM1186" s="107"/>
      <c r="AN1186" s="107"/>
      <c r="AO1186" s="107"/>
      <c r="AP1186" s="107"/>
      <c r="AQ1186" s="107"/>
      <c r="AR1186" s="107"/>
      <c r="AS1186" s="107"/>
      <c r="AT1186" s="107"/>
      <c r="AU1186" s="107"/>
      <c r="AV1186" s="107"/>
      <c r="AW1186" s="107"/>
      <c r="AX1186" s="107"/>
      <c r="AY1186" s="107"/>
      <c r="AZ1186" s="107"/>
      <c r="BA1186" s="107"/>
      <c r="BB1186" s="107"/>
      <c r="BC1186" s="107"/>
      <c r="BD1186" s="107"/>
      <c r="BE1186" s="107"/>
      <c r="BF1186" s="107"/>
    </row>
    <row r="1187" ht="15.75" customHeight="1">
      <c r="A1187" s="120">
        <v>45506.0</v>
      </c>
      <c r="B1187" s="130" t="s">
        <v>413</v>
      </c>
      <c r="C1187" s="74" t="s">
        <v>414</v>
      </c>
      <c r="D1187" s="52" t="s">
        <v>1429</v>
      </c>
      <c r="E1187" s="91">
        <v>405.5</v>
      </c>
      <c r="F1187" s="107"/>
      <c r="G1187" s="107"/>
      <c r="H1187" s="107"/>
      <c r="I1187" s="107"/>
      <c r="J1187" s="107"/>
      <c r="K1187" s="107"/>
      <c r="L1187" s="107"/>
      <c r="M1187" s="107"/>
      <c r="N1187" s="107"/>
      <c r="O1187" s="107"/>
      <c r="P1187" s="107"/>
      <c r="Q1187" s="107"/>
      <c r="R1187" s="107"/>
      <c r="S1187" s="107"/>
      <c r="T1187" s="107"/>
      <c r="U1187" s="107"/>
      <c r="V1187" s="107"/>
      <c r="W1187" s="107"/>
      <c r="X1187" s="107"/>
      <c r="Y1187" s="107"/>
      <c r="Z1187" s="107"/>
      <c r="AA1187" s="107"/>
      <c r="AB1187" s="107"/>
      <c r="AC1187" s="107"/>
      <c r="AD1187" s="107"/>
      <c r="AE1187" s="107"/>
      <c r="AF1187" s="107"/>
      <c r="AG1187" s="107"/>
      <c r="AH1187" s="107"/>
      <c r="AI1187" s="107"/>
      <c r="AJ1187" s="107"/>
      <c r="AK1187" s="107"/>
      <c r="AL1187" s="107"/>
      <c r="AM1187" s="107"/>
      <c r="AN1187" s="107"/>
      <c r="AO1187" s="107"/>
      <c r="AP1187" s="107"/>
      <c r="AQ1187" s="107"/>
      <c r="AR1187" s="107"/>
      <c r="AS1187" s="107"/>
      <c r="AT1187" s="107"/>
      <c r="AU1187" s="107"/>
      <c r="AV1187" s="107"/>
      <c r="AW1187" s="107"/>
      <c r="AX1187" s="107"/>
      <c r="AY1187" s="107"/>
      <c r="AZ1187" s="107"/>
      <c r="BA1187" s="107"/>
      <c r="BB1187" s="107"/>
      <c r="BC1187" s="107"/>
      <c r="BD1187" s="107"/>
      <c r="BE1187" s="107"/>
      <c r="BF1187" s="107"/>
    </row>
    <row r="1188" ht="15.75" customHeight="1">
      <c r="A1188" s="120">
        <v>45511.0</v>
      </c>
      <c r="B1188" s="130" t="s">
        <v>1427</v>
      </c>
      <c r="C1188" s="74" t="s">
        <v>303</v>
      </c>
      <c r="D1188" s="52" t="s">
        <v>1430</v>
      </c>
      <c r="E1188" s="91">
        <v>493.0</v>
      </c>
      <c r="F1188" s="107"/>
      <c r="G1188" s="107"/>
      <c r="H1188" s="107"/>
      <c r="I1188" s="107"/>
      <c r="J1188" s="107"/>
      <c r="K1188" s="107"/>
      <c r="L1188" s="107"/>
      <c r="M1188" s="107"/>
      <c r="N1188" s="107"/>
      <c r="O1188" s="107"/>
      <c r="P1188" s="107"/>
      <c r="Q1188" s="107"/>
      <c r="R1188" s="107"/>
      <c r="S1188" s="107"/>
      <c r="T1188" s="107"/>
      <c r="U1188" s="107"/>
      <c r="V1188" s="107"/>
      <c r="W1188" s="107"/>
      <c r="X1188" s="107"/>
      <c r="Y1188" s="107"/>
      <c r="Z1188" s="107"/>
      <c r="AA1188" s="107"/>
      <c r="AB1188" s="107"/>
      <c r="AC1188" s="107"/>
      <c r="AD1188" s="107"/>
      <c r="AE1188" s="107"/>
      <c r="AF1188" s="107"/>
      <c r="AG1188" s="107"/>
      <c r="AH1188" s="107"/>
      <c r="AI1188" s="107"/>
      <c r="AJ1188" s="107"/>
      <c r="AK1188" s="107"/>
      <c r="AL1188" s="107"/>
      <c r="AM1188" s="107"/>
      <c r="AN1188" s="107"/>
      <c r="AO1188" s="107"/>
      <c r="AP1188" s="107"/>
      <c r="AQ1188" s="107"/>
      <c r="AR1188" s="107"/>
      <c r="AS1188" s="107"/>
      <c r="AT1188" s="107"/>
      <c r="AU1188" s="107"/>
      <c r="AV1188" s="107"/>
      <c r="AW1188" s="107"/>
      <c r="AX1188" s="107"/>
      <c r="AY1188" s="107"/>
      <c r="AZ1188" s="107"/>
      <c r="BA1188" s="107"/>
      <c r="BB1188" s="107"/>
      <c r="BC1188" s="107"/>
      <c r="BD1188" s="107"/>
      <c r="BE1188" s="107"/>
      <c r="BF1188" s="107"/>
    </row>
    <row r="1189" ht="15.75" customHeight="1">
      <c r="A1189" s="120">
        <v>45519.0</v>
      </c>
      <c r="B1189" s="130" t="s">
        <v>140</v>
      </c>
      <c r="C1189" s="74" t="s">
        <v>141</v>
      </c>
      <c r="D1189" s="52" t="s">
        <v>1431</v>
      </c>
      <c r="E1189" s="91">
        <v>54.85</v>
      </c>
      <c r="F1189" s="188"/>
      <c r="G1189" s="107"/>
      <c r="H1189" s="107"/>
      <c r="I1189" s="107"/>
      <c r="J1189" s="107"/>
      <c r="K1189" s="107"/>
      <c r="L1189" s="107"/>
      <c r="M1189" s="107"/>
      <c r="N1189" s="107"/>
      <c r="O1189" s="107"/>
      <c r="P1189" s="107"/>
      <c r="Q1189" s="107"/>
      <c r="R1189" s="107"/>
      <c r="S1189" s="107"/>
      <c r="T1189" s="107"/>
      <c r="U1189" s="107"/>
      <c r="V1189" s="107"/>
      <c r="W1189" s="107"/>
      <c r="X1189" s="107"/>
      <c r="Y1189" s="107"/>
      <c r="Z1189" s="107"/>
      <c r="AA1189" s="107"/>
      <c r="AB1189" s="107"/>
      <c r="AC1189" s="107"/>
      <c r="AD1189" s="107"/>
      <c r="AE1189" s="107"/>
      <c r="AF1189" s="107"/>
      <c r="AG1189" s="107"/>
      <c r="AH1189" s="107"/>
      <c r="AI1189" s="107"/>
      <c r="AJ1189" s="107"/>
      <c r="AK1189" s="107"/>
      <c r="AL1189" s="107"/>
      <c r="AM1189" s="107"/>
      <c r="AN1189" s="107"/>
      <c r="AO1189" s="107"/>
      <c r="AP1189" s="107"/>
      <c r="AQ1189" s="107"/>
      <c r="AR1189" s="107"/>
      <c r="AS1189" s="107"/>
      <c r="AT1189" s="107"/>
      <c r="AU1189" s="107"/>
      <c r="AV1189" s="107"/>
      <c r="AW1189" s="107"/>
      <c r="AX1189" s="107"/>
      <c r="AY1189" s="107"/>
      <c r="AZ1189" s="107"/>
      <c r="BA1189" s="107"/>
      <c r="BB1189" s="107"/>
      <c r="BC1189" s="107"/>
      <c r="BD1189" s="107"/>
      <c r="BE1189" s="107"/>
      <c r="BF1189" s="107"/>
    </row>
    <row r="1190" ht="15.75" customHeight="1">
      <c r="A1190" s="120">
        <v>45519.0</v>
      </c>
      <c r="B1190" s="130" t="s">
        <v>140</v>
      </c>
      <c r="C1190" s="74" t="s">
        <v>141</v>
      </c>
      <c r="D1190" s="52" t="s">
        <v>1432</v>
      </c>
      <c r="E1190" s="91">
        <v>33.14</v>
      </c>
      <c r="F1190" s="107"/>
      <c r="G1190" s="107"/>
      <c r="H1190" s="107"/>
      <c r="I1190" s="107"/>
      <c r="J1190" s="107"/>
      <c r="K1190" s="107"/>
      <c r="L1190" s="107"/>
      <c r="M1190" s="107"/>
      <c r="N1190" s="107"/>
      <c r="O1190" s="107"/>
      <c r="P1190" s="107"/>
      <c r="Q1190" s="107"/>
      <c r="R1190" s="107"/>
      <c r="S1190" s="107"/>
      <c r="T1190" s="107"/>
      <c r="U1190" s="107"/>
      <c r="V1190" s="107"/>
      <c r="W1190" s="107"/>
      <c r="X1190" s="107"/>
      <c r="Y1190" s="107"/>
      <c r="Z1190" s="107"/>
      <c r="AA1190" s="107"/>
      <c r="AB1190" s="107"/>
      <c r="AC1190" s="107"/>
      <c r="AD1190" s="107"/>
      <c r="AE1190" s="107"/>
      <c r="AF1190" s="107"/>
      <c r="AG1190" s="107"/>
      <c r="AH1190" s="107"/>
      <c r="AI1190" s="107"/>
      <c r="AJ1190" s="107"/>
      <c r="AK1190" s="107"/>
      <c r="AL1190" s="107"/>
      <c r="AM1190" s="107"/>
      <c r="AN1190" s="107"/>
      <c r="AO1190" s="107"/>
      <c r="AP1190" s="107"/>
      <c r="AQ1190" s="107"/>
      <c r="AR1190" s="107"/>
      <c r="AS1190" s="107"/>
      <c r="AT1190" s="107"/>
      <c r="AU1190" s="107"/>
      <c r="AV1190" s="107"/>
      <c r="AW1190" s="107"/>
      <c r="AX1190" s="107"/>
      <c r="AY1190" s="107"/>
      <c r="AZ1190" s="107"/>
      <c r="BA1190" s="107"/>
      <c r="BB1190" s="107"/>
      <c r="BC1190" s="107"/>
      <c r="BD1190" s="107"/>
      <c r="BE1190" s="107"/>
      <c r="BF1190" s="107"/>
    </row>
    <row r="1191" ht="15.75" customHeight="1">
      <c r="A1191" s="120">
        <v>45537.0</v>
      </c>
      <c r="B1191" s="130" t="s">
        <v>1433</v>
      </c>
      <c r="C1191" s="74" t="s">
        <v>303</v>
      </c>
      <c r="D1191" s="52" t="s">
        <v>1434</v>
      </c>
      <c r="E1191" s="91">
        <v>49.0</v>
      </c>
      <c r="F1191" s="107"/>
      <c r="G1191" s="107"/>
      <c r="H1191" s="107"/>
      <c r="I1191" s="189"/>
      <c r="J1191" s="107"/>
      <c r="K1191" s="107"/>
      <c r="L1191" s="107"/>
      <c r="M1191" s="107"/>
      <c r="N1191" s="107"/>
      <c r="O1191" s="107"/>
      <c r="P1191" s="107"/>
      <c r="Q1191" s="107"/>
      <c r="R1191" s="107"/>
      <c r="S1191" s="107"/>
      <c r="T1191" s="107"/>
      <c r="U1191" s="107"/>
      <c r="V1191" s="107"/>
      <c r="W1191" s="107"/>
      <c r="X1191" s="107"/>
      <c r="Y1191" s="107"/>
      <c r="Z1191" s="107"/>
      <c r="AA1191" s="107"/>
      <c r="AB1191" s="107"/>
      <c r="AC1191" s="107"/>
      <c r="AD1191" s="107"/>
      <c r="AE1191" s="107"/>
      <c r="AF1191" s="107"/>
      <c r="AG1191" s="107"/>
      <c r="AH1191" s="107"/>
      <c r="AI1191" s="107"/>
      <c r="AJ1191" s="107"/>
      <c r="AK1191" s="107"/>
      <c r="AL1191" s="107"/>
      <c r="AM1191" s="107"/>
      <c r="AN1191" s="107"/>
      <c r="AO1191" s="107"/>
      <c r="AP1191" s="107"/>
      <c r="AQ1191" s="107"/>
      <c r="AR1191" s="107"/>
      <c r="AS1191" s="107"/>
      <c r="AT1191" s="107"/>
      <c r="AU1191" s="107"/>
      <c r="AV1191" s="107"/>
      <c r="AW1191" s="107"/>
      <c r="AX1191" s="107"/>
      <c r="AY1191" s="107"/>
      <c r="AZ1191" s="107"/>
      <c r="BA1191" s="107"/>
      <c r="BB1191" s="107"/>
      <c r="BC1191" s="107"/>
      <c r="BD1191" s="107"/>
      <c r="BE1191" s="107"/>
      <c r="BF1191" s="107"/>
    </row>
    <row r="1192" ht="15.75" customHeight="1">
      <c r="A1192" s="120">
        <v>45553.0</v>
      </c>
      <c r="B1192" s="130" t="s">
        <v>1435</v>
      </c>
      <c r="C1192" s="74" t="s">
        <v>1436</v>
      </c>
      <c r="D1192" s="52" t="s">
        <v>1437</v>
      </c>
      <c r="E1192" s="91">
        <v>28.98</v>
      </c>
      <c r="F1192" s="107"/>
      <c r="G1192" s="107"/>
      <c r="H1192" s="107"/>
      <c r="I1192" s="107"/>
      <c r="J1192" s="107"/>
      <c r="K1192" s="107"/>
      <c r="L1192" s="107"/>
      <c r="M1192" s="107"/>
      <c r="N1192" s="107"/>
      <c r="O1192" s="107"/>
      <c r="P1192" s="107"/>
      <c r="Q1192" s="107"/>
      <c r="R1192" s="107"/>
      <c r="S1192" s="107"/>
      <c r="T1192" s="107"/>
      <c r="U1192" s="107"/>
      <c r="V1192" s="107"/>
      <c r="W1192" s="107"/>
      <c r="X1192" s="107"/>
      <c r="Y1192" s="107"/>
      <c r="Z1192" s="107"/>
      <c r="AA1192" s="107"/>
      <c r="AB1192" s="107"/>
      <c r="AC1192" s="107"/>
      <c r="AD1192" s="107"/>
      <c r="AE1192" s="107"/>
      <c r="AF1192" s="107"/>
      <c r="AG1192" s="107"/>
      <c r="AH1192" s="107"/>
      <c r="AI1192" s="107"/>
      <c r="AJ1192" s="107"/>
      <c r="AK1192" s="107"/>
      <c r="AL1192" s="107"/>
      <c r="AM1192" s="107"/>
      <c r="AN1192" s="107"/>
      <c r="AO1192" s="107"/>
      <c r="AP1192" s="107"/>
      <c r="AQ1192" s="107"/>
      <c r="AR1192" s="107"/>
      <c r="AS1192" s="107"/>
      <c r="AT1192" s="107"/>
      <c r="AU1192" s="107"/>
      <c r="AV1192" s="107"/>
      <c r="AW1192" s="107"/>
      <c r="AX1192" s="107"/>
      <c r="AY1192" s="107"/>
      <c r="AZ1192" s="107"/>
      <c r="BA1192" s="107"/>
      <c r="BB1192" s="107"/>
      <c r="BC1192" s="107"/>
      <c r="BD1192" s="107"/>
      <c r="BE1192" s="107"/>
      <c r="BF1192" s="107"/>
    </row>
    <row r="1193" ht="15.75" customHeight="1">
      <c r="A1193" s="120">
        <v>45574.0</v>
      </c>
      <c r="B1193" s="130" t="s">
        <v>1438</v>
      </c>
      <c r="C1193" s="74" t="s">
        <v>819</v>
      </c>
      <c r="D1193" s="52" t="s">
        <v>1439</v>
      </c>
      <c r="E1193" s="91">
        <v>31.2</v>
      </c>
      <c r="F1193" s="107"/>
      <c r="G1193" s="107"/>
      <c r="H1193" s="107"/>
      <c r="I1193" s="107"/>
      <c r="J1193" s="107"/>
      <c r="K1193" s="107"/>
      <c r="L1193" s="107"/>
      <c r="M1193" s="107"/>
      <c r="N1193" s="107"/>
      <c r="O1193" s="107"/>
      <c r="P1193" s="107"/>
      <c r="Q1193" s="107"/>
      <c r="R1193" s="107"/>
      <c r="S1193" s="107"/>
      <c r="T1193" s="107"/>
      <c r="U1193" s="107"/>
      <c r="V1193" s="107"/>
      <c r="W1193" s="107"/>
      <c r="X1193" s="107"/>
      <c r="Y1193" s="107"/>
      <c r="Z1193" s="107"/>
      <c r="AA1193" s="107"/>
      <c r="AB1193" s="107"/>
      <c r="AC1193" s="107"/>
      <c r="AD1193" s="107"/>
      <c r="AE1193" s="107"/>
      <c r="AF1193" s="107"/>
      <c r="AG1193" s="107"/>
      <c r="AH1193" s="107"/>
      <c r="AI1193" s="107"/>
      <c r="AJ1193" s="107"/>
      <c r="AK1193" s="107"/>
      <c r="AL1193" s="107"/>
      <c r="AM1193" s="107"/>
      <c r="AN1193" s="107"/>
      <c r="AO1193" s="107"/>
      <c r="AP1193" s="107"/>
      <c r="AQ1193" s="107"/>
      <c r="AR1193" s="107"/>
      <c r="AS1193" s="107"/>
      <c r="AT1193" s="107"/>
      <c r="AU1193" s="107"/>
      <c r="AV1193" s="107"/>
      <c r="AW1193" s="107"/>
      <c r="AX1193" s="107"/>
      <c r="AY1193" s="107"/>
      <c r="AZ1193" s="107"/>
      <c r="BA1193" s="107"/>
      <c r="BB1193" s="107"/>
      <c r="BC1193" s="107"/>
      <c r="BD1193" s="107"/>
      <c r="BE1193" s="107"/>
      <c r="BF1193" s="107"/>
    </row>
    <row r="1194" ht="15.75" customHeight="1">
      <c r="A1194" s="87" t="s">
        <v>20</v>
      </c>
      <c r="B1194" s="88"/>
      <c r="C1194" s="89"/>
      <c r="D1194" s="90"/>
      <c r="E1194" s="47">
        <f>SUM(E1184:E1193)</f>
        <v>7990.2</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row>
    <row r="1195" ht="15.75" customHeight="1">
      <c r="A1195" s="79"/>
      <c r="B1195" s="80"/>
      <c r="C1195" s="81"/>
      <c r="D1195" s="80"/>
      <c r="E1195" s="82"/>
      <c r="F1195" s="107"/>
      <c r="G1195" s="107"/>
      <c r="H1195" s="107"/>
      <c r="I1195" s="107"/>
      <c r="J1195" s="107"/>
      <c r="K1195" s="107"/>
      <c r="L1195" s="107"/>
      <c r="M1195" s="107"/>
      <c r="N1195" s="107"/>
      <c r="O1195" s="107"/>
      <c r="P1195" s="107"/>
      <c r="Q1195" s="107"/>
      <c r="R1195" s="107"/>
      <c r="S1195" s="107"/>
      <c r="T1195" s="107"/>
      <c r="U1195" s="107"/>
      <c r="V1195" s="107"/>
      <c r="W1195" s="107"/>
      <c r="X1195" s="107"/>
      <c r="Y1195" s="107"/>
      <c r="Z1195" s="107"/>
      <c r="AA1195" s="107"/>
      <c r="AB1195" s="107"/>
      <c r="AC1195" s="107"/>
      <c r="AD1195" s="107"/>
      <c r="AE1195" s="107"/>
      <c r="AF1195" s="107"/>
      <c r="AG1195" s="107"/>
      <c r="AH1195" s="107"/>
      <c r="AI1195" s="107"/>
      <c r="AJ1195" s="107"/>
      <c r="AK1195" s="107"/>
      <c r="AL1195" s="107"/>
      <c r="AM1195" s="107"/>
      <c r="AN1195" s="107"/>
      <c r="AO1195" s="107"/>
      <c r="AP1195" s="107"/>
      <c r="AQ1195" s="107"/>
      <c r="AR1195" s="107"/>
      <c r="AS1195" s="107"/>
      <c r="AT1195" s="107"/>
      <c r="AU1195" s="107"/>
      <c r="AV1195" s="107"/>
      <c r="AW1195" s="107"/>
      <c r="AX1195" s="107"/>
      <c r="AY1195" s="107"/>
      <c r="AZ1195" s="107"/>
      <c r="BA1195" s="107"/>
      <c r="BB1195" s="107"/>
      <c r="BC1195" s="107"/>
      <c r="BD1195" s="107"/>
      <c r="BE1195" s="107"/>
      <c r="BF1195" s="107"/>
    </row>
    <row r="1196" ht="15.75" customHeight="1">
      <c r="A1196" s="10" t="s">
        <v>74</v>
      </c>
      <c r="B1196" s="11"/>
      <c r="C1196" s="11"/>
      <c r="D1196" s="11"/>
      <c r="E1196" s="12"/>
      <c r="F1196" s="49"/>
      <c r="G1196" s="49"/>
      <c r="H1196" s="49"/>
      <c r="I1196" s="49"/>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row>
    <row r="1197" ht="15.75" customHeight="1">
      <c r="A1197" s="61" t="s">
        <v>1440</v>
      </c>
      <c r="B1197" s="39"/>
      <c r="C1197" s="39"/>
      <c r="D1197" s="39"/>
      <c r="E1197" s="40"/>
      <c r="F1197" s="49"/>
      <c r="G1197" s="49"/>
      <c r="H1197" s="49"/>
      <c r="I1197" s="49"/>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row>
    <row r="1198" ht="15.75" customHeight="1">
      <c r="A1198" s="14" t="s">
        <v>1120</v>
      </c>
      <c r="B1198" s="15"/>
      <c r="C1198" s="16" t="s">
        <v>1121</v>
      </c>
      <c r="D1198" s="17" t="s">
        <v>1122</v>
      </c>
      <c r="E1198" s="18" t="s">
        <v>7</v>
      </c>
      <c r="F1198" s="49"/>
      <c r="G1198" s="49"/>
      <c r="H1198" s="49"/>
      <c r="I1198" s="49"/>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row>
    <row r="1199" ht="15.75" customHeight="1">
      <c r="A1199" s="20" t="s">
        <v>8</v>
      </c>
      <c r="B1199" s="104" t="s">
        <v>9</v>
      </c>
      <c r="C1199" s="105"/>
      <c r="D1199" s="20" t="s">
        <v>10</v>
      </c>
      <c r="E1199" s="22" t="s">
        <v>11</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row>
    <row r="1200" ht="15.75" customHeight="1">
      <c r="A1200" s="24"/>
      <c r="B1200" s="25" t="s">
        <v>12</v>
      </c>
      <c r="C1200" s="26" t="s">
        <v>13</v>
      </c>
      <c r="D1200" s="24"/>
      <c r="E1200" s="24"/>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row>
    <row r="1201" ht="15.75" customHeight="1">
      <c r="A1201" s="120">
        <v>45503.0</v>
      </c>
      <c r="B1201" s="130" t="s">
        <v>1441</v>
      </c>
      <c r="C1201" s="74" t="s">
        <v>1442</v>
      </c>
      <c r="D1201" s="52" t="s">
        <v>1443</v>
      </c>
      <c r="E1201" s="91">
        <v>50.0</v>
      </c>
      <c r="F1201" s="107"/>
      <c r="G1201" s="107"/>
      <c r="H1201" s="107"/>
      <c r="I1201" s="107"/>
      <c r="J1201" s="107"/>
      <c r="K1201" s="107"/>
      <c r="L1201" s="107"/>
      <c r="M1201" s="107"/>
      <c r="N1201" s="107"/>
      <c r="O1201" s="107"/>
      <c r="P1201" s="107"/>
      <c r="Q1201" s="107"/>
      <c r="R1201" s="107"/>
      <c r="S1201" s="107"/>
      <c r="T1201" s="107"/>
      <c r="U1201" s="107"/>
      <c r="V1201" s="107"/>
      <c r="W1201" s="107"/>
      <c r="X1201" s="107"/>
      <c r="Y1201" s="107"/>
      <c r="Z1201" s="107"/>
      <c r="AA1201" s="107"/>
      <c r="AB1201" s="107"/>
      <c r="AC1201" s="107"/>
      <c r="AD1201" s="107"/>
      <c r="AE1201" s="107"/>
      <c r="AF1201" s="107"/>
      <c r="AG1201" s="107"/>
      <c r="AH1201" s="107"/>
      <c r="AI1201" s="107"/>
      <c r="AJ1201" s="107"/>
      <c r="AK1201" s="107"/>
      <c r="AL1201" s="107"/>
      <c r="AM1201" s="107"/>
      <c r="AN1201" s="107"/>
      <c r="AO1201" s="107"/>
      <c r="AP1201" s="107"/>
      <c r="AQ1201" s="107"/>
      <c r="AR1201" s="107"/>
      <c r="AS1201" s="107"/>
      <c r="AT1201" s="107"/>
      <c r="AU1201" s="107"/>
      <c r="AV1201" s="107"/>
      <c r="AW1201" s="107"/>
      <c r="AX1201" s="107"/>
      <c r="AY1201" s="107"/>
      <c r="AZ1201" s="107"/>
      <c r="BA1201" s="107"/>
      <c r="BB1201" s="107"/>
      <c r="BC1201" s="107"/>
      <c r="BD1201" s="107"/>
      <c r="BE1201" s="107"/>
      <c r="BF1201" s="107"/>
    </row>
    <row r="1202" ht="15.75" customHeight="1">
      <c r="A1202" s="120">
        <v>45503.0</v>
      </c>
      <c r="B1202" s="130" t="s">
        <v>1444</v>
      </c>
      <c r="C1202" s="74" t="s">
        <v>1445</v>
      </c>
      <c r="D1202" s="52" t="s">
        <v>1446</v>
      </c>
      <c r="E1202" s="91">
        <v>30.0</v>
      </c>
      <c r="F1202" s="107"/>
      <c r="G1202" s="107"/>
      <c r="H1202" s="107"/>
      <c r="I1202" s="107"/>
      <c r="J1202" s="107"/>
      <c r="K1202" s="107"/>
      <c r="L1202" s="107"/>
      <c r="M1202" s="107"/>
      <c r="N1202" s="107"/>
      <c r="O1202" s="107"/>
      <c r="P1202" s="107"/>
      <c r="Q1202" s="107"/>
      <c r="R1202" s="107"/>
      <c r="S1202" s="107"/>
      <c r="T1202" s="107"/>
      <c r="U1202" s="107"/>
      <c r="V1202" s="107"/>
      <c r="W1202" s="107"/>
      <c r="X1202" s="107"/>
      <c r="Y1202" s="107"/>
      <c r="Z1202" s="107"/>
      <c r="AA1202" s="107"/>
      <c r="AB1202" s="107"/>
      <c r="AC1202" s="107"/>
      <c r="AD1202" s="107"/>
      <c r="AE1202" s="107"/>
      <c r="AF1202" s="107"/>
      <c r="AG1202" s="107"/>
      <c r="AH1202" s="107"/>
      <c r="AI1202" s="107"/>
      <c r="AJ1202" s="107"/>
      <c r="AK1202" s="107"/>
      <c r="AL1202" s="107"/>
      <c r="AM1202" s="107"/>
      <c r="AN1202" s="107"/>
      <c r="AO1202" s="107"/>
      <c r="AP1202" s="107"/>
      <c r="AQ1202" s="107"/>
      <c r="AR1202" s="107"/>
      <c r="AS1202" s="107"/>
      <c r="AT1202" s="107"/>
      <c r="AU1202" s="107"/>
      <c r="AV1202" s="107"/>
      <c r="AW1202" s="107"/>
      <c r="AX1202" s="107"/>
      <c r="AY1202" s="107"/>
      <c r="AZ1202" s="107"/>
      <c r="BA1202" s="107"/>
      <c r="BB1202" s="107"/>
      <c r="BC1202" s="107"/>
      <c r="BD1202" s="107"/>
      <c r="BE1202" s="107"/>
      <c r="BF1202" s="107"/>
    </row>
    <row r="1203" ht="15.75" customHeight="1">
      <c r="A1203" s="120">
        <v>45566.0</v>
      </c>
      <c r="B1203" s="130" t="s">
        <v>883</v>
      </c>
      <c r="C1203" s="74" t="s">
        <v>884</v>
      </c>
      <c r="D1203" s="52" t="s">
        <v>1447</v>
      </c>
      <c r="E1203" s="91">
        <v>1425.0</v>
      </c>
      <c r="F1203" s="107"/>
      <c r="G1203" s="107"/>
      <c r="H1203" s="107"/>
      <c r="I1203" s="107"/>
      <c r="J1203" s="107"/>
      <c r="K1203" s="107"/>
      <c r="L1203" s="107"/>
      <c r="M1203" s="107"/>
      <c r="N1203" s="107"/>
      <c r="O1203" s="107"/>
      <c r="P1203" s="107"/>
      <c r="Q1203" s="107"/>
      <c r="R1203" s="107"/>
      <c r="S1203" s="107"/>
      <c r="T1203" s="107"/>
      <c r="U1203" s="107"/>
      <c r="V1203" s="107"/>
      <c r="W1203" s="107"/>
      <c r="X1203" s="107"/>
      <c r="Y1203" s="107"/>
      <c r="Z1203" s="107"/>
      <c r="AA1203" s="107"/>
      <c r="AB1203" s="107"/>
      <c r="AC1203" s="107"/>
      <c r="AD1203" s="107"/>
      <c r="AE1203" s="107"/>
      <c r="AF1203" s="107"/>
      <c r="AG1203" s="107"/>
      <c r="AH1203" s="107"/>
      <c r="AI1203" s="107"/>
      <c r="AJ1203" s="107"/>
      <c r="AK1203" s="107"/>
      <c r="AL1203" s="107"/>
      <c r="AM1203" s="107"/>
      <c r="AN1203" s="107"/>
      <c r="AO1203" s="107"/>
      <c r="AP1203" s="107"/>
      <c r="AQ1203" s="107"/>
      <c r="AR1203" s="107"/>
      <c r="AS1203" s="107"/>
      <c r="AT1203" s="107"/>
      <c r="AU1203" s="107"/>
      <c r="AV1203" s="107"/>
      <c r="AW1203" s="107"/>
      <c r="AX1203" s="107"/>
      <c r="AY1203" s="107"/>
      <c r="AZ1203" s="107"/>
      <c r="BA1203" s="107"/>
      <c r="BB1203" s="107"/>
      <c r="BC1203" s="107"/>
      <c r="BD1203" s="107"/>
      <c r="BE1203" s="107"/>
      <c r="BF1203" s="107"/>
    </row>
    <row r="1204" ht="15.75" customHeight="1">
      <c r="A1204" s="120">
        <v>45573.0</v>
      </c>
      <c r="B1204" s="130" t="s">
        <v>935</v>
      </c>
      <c r="C1204" s="74"/>
      <c r="D1204" s="52" t="s">
        <v>1448</v>
      </c>
      <c r="E1204" s="91">
        <v>75.0</v>
      </c>
      <c r="F1204" s="107"/>
      <c r="G1204" s="107"/>
      <c r="H1204" s="107"/>
      <c r="I1204" s="107"/>
      <c r="J1204" s="107"/>
      <c r="K1204" s="107"/>
      <c r="L1204" s="107"/>
      <c r="M1204" s="107"/>
      <c r="N1204" s="107"/>
      <c r="O1204" s="107"/>
      <c r="P1204" s="107"/>
      <c r="Q1204" s="107"/>
      <c r="R1204" s="107"/>
      <c r="S1204" s="107"/>
      <c r="T1204" s="107"/>
      <c r="U1204" s="107"/>
      <c r="V1204" s="107"/>
      <c r="W1204" s="107"/>
      <c r="X1204" s="107"/>
      <c r="Y1204" s="107"/>
      <c r="Z1204" s="107"/>
      <c r="AA1204" s="107"/>
      <c r="AB1204" s="107"/>
      <c r="AC1204" s="107"/>
      <c r="AD1204" s="107"/>
      <c r="AE1204" s="107"/>
      <c r="AF1204" s="107"/>
      <c r="AG1204" s="107"/>
      <c r="AH1204" s="107"/>
      <c r="AI1204" s="107"/>
      <c r="AJ1204" s="107"/>
      <c r="AK1204" s="107"/>
      <c r="AL1204" s="107"/>
      <c r="AM1204" s="107"/>
      <c r="AN1204" s="107"/>
      <c r="AO1204" s="107"/>
      <c r="AP1204" s="107"/>
      <c r="AQ1204" s="107"/>
      <c r="AR1204" s="107"/>
      <c r="AS1204" s="107"/>
      <c r="AT1204" s="107"/>
      <c r="AU1204" s="107"/>
      <c r="AV1204" s="107"/>
      <c r="AW1204" s="107"/>
      <c r="AX1204" s="107"/>
      <c r="AY1204" s="107"/>
      <c r="AZ1204" s="107"/>
      <c r="BA1204" s="107"/>
      <c r="BB1204" s="107"/>
      <c r="BC1204" s="107"/>
      <c r="BD1204" s="107"/>
      <c r="BE1204" s="107"/>
      <c r="BF1204" s="107"/>
    </row>
    <row r="1205" ht="15.75" customHeight="1">
      <c r="A1205" s="120">
        <v>45572.0</v>
      </c>
      <c r="B1205" s="130" t="s">
        <v>288</v>
      </c>
      <c r="C1205" s="74" t="s">
        <v>289</v>
      </c>
      <c r="D1205" s="52" t="s">
        <v>1449</v>
      </c>
      <c r="E1205" s="91">
        <v>2939.7</v>
      </c>
      <c r="F1205" s="107"/>
      <c r="G1205" s="107"/>
      <c r="H1205" s="107"/>
      <c r="I1205" s="107"/>
      <c r="J1205" s="107"/>
      <c r="K1205" s="107"/>
      <c r="L1205" s="107"/>
      <c r="M1205" s="107"/>
      <c r="N1205" s="107"/>
      <c r="O1205" s="107"/>
      <c r="P1205" s="107"/>
      <c r="Q1205" s="107"/>
      <c r="R1205" s="107"/>
      <c r="S1205" s="107"/>
      <c r="T1205" s="107"/>
      <c r="U1205" s="107"/>
      <c r="V1205" s="107"/>
      <c r="W1205" s="107"/>
      <c r="X1205" s="107"/>
      <c r="Y1205" s="107"/>
      <c r="Z1205" s="107"/>
      <c r="AA1205" s="107"/>
      <c r="AB1205" s="107"/>
      <c r="AC1205" s="107"/>
      <c r="AD1205" s="107"/>
      <c r="AE1205" s="107"/>
      <c r="AF1205" s="107"/>
      <c r="AG1205" s="107"/>
      <c r="AH1205" s="107"/>
      <c r="AI1205" s="107"/>
      <c r="AJ1205" s="107"/>
      <c r="AK1205" s="107"/>
      <c r="AL1205" s="107"/>
      <c r="AM1205" s="107"/>
      <c r="AN1205" s="107"/>
      <c r="AO1205" s="107"/>
      <c r="AP1205" s="107"/>
      <c r="AQ1205" s="107"/>
      <c r="AR1205" s="107"/>
      <c r="AS1205" s="107"/>
      <c r="AT1205" s="107"/>
      <c r="AU1205" s="107"/>
      <c r="AV1205" s="107"/>
      <c r="AW1205" s="107"/>
      <c r="AX1205" s="107"/>
      <c r="AY1205" s="107"/>
      <c r="AZ1205" s="107"/>
      <c r="BA1205" s="107"/>
      <c r="BB1205" s="107"/>
      <c r="BC1205" s="107"/>
      <c r="BD1205" s="107"/>
      <c r="BE1205" s="107"/>
      <c r="BF1205" s="107"/>
    </row>
    <row r="1206" ht="15.75" customHeight="1">
      <c r="A1206" s="120"/>
      <c r="B1206" s="130" t="s">
        <v>935</v>
      </c>
      <c r="C1206" s="74"/>
      <c r="D1206" s="52" t="s">
        <v>1450</v>
      </c>
      <c r="E1206" s="91">
        <v>60.3</v>
      </c>
      <c r="F1206" s="107"/>
      <c r="G1206" s="107"/>
      <c r="H1206" s="107"/>
      <c r="I1206" s="107"/>
      <c r="J1206" s="107"/>
      <c r="K1206" s="107"/>
      <c r="L1206" s="107"/>
      <c r="M1206" s="107"/>
      <c r="N1206" s="107"/>
      <c r="O1206" s="107"/>
      <c r="P1206" s="107"/>
      <c r="Q1206" s="107"/>
      <c r="R1206" s="107"/>
      <c r="S1206" s="107"/>
      <c r="T1206" s="107"/>
      <c r="U1206" s="107"/>
      <c r="V1206" s="107"/>
      <c r="W1206" s="107"/>
      <c r="X1206" s="107"/>
      <c r="Y1206" s="107"/>
      <c r="Z1206" s="107"/>
      <c r="AA1206" s="107"/>
      <c r="AB1206" s="107"/>
      <c r="AC1206" s="107"/>
      <c r="AD1206" s="107"/>
      <c r="AE1206" s="107"/>
      <c r="AF1206" s="107"/>
      <c r="AG1206" s="107"/>
      <c r="AH1206" s="107"/>
      <c r="AI1206" s="107"/>
      <c r="AJ1206" s="107"/>
      <c r="AK1206" s="107"/>
      <c r="AL1206" s="107"/>
      <c r="AM1206" s="107"/>
      <c r="AN1206" s="107"/>
      <c r="AO1206" s="107"/>
      <c r="AP1206" s="107"/>
      <c r="AQ1206" s="107"/>
      <c r="AR1206" s="107"/>
      <c r="AS1206" s="107"/>
      <c r="AT1206" s="107"/>
      <c r="AU1206" s="107"/>
      <c r="AV1206" s="107"/>
      <c r="AW1206" s="107"/>
      <c r="AX1206" s="107"/>
      <c r="AY1206" s="107"/>
      <c r="AZ1206" s="107"/>
      <c r="BA1206" s="107"/>
      <c r="BB1206" s="107"/>
      <c r="BC1206" s="107"/>
      <c r="BD1206" s="107"/>
      <c r="BE1206" s="107"/>
      <c r="BF1206" s="107"/>
    </row>
    <row r="1207" ht="15.75" customHeight="1">
      <c r="A1207" s="120">
        <v>45580.0</v>
      </c>
      <c r="B1207" s="130" t="s">
        <v>288</v>
      </c>
      <c r="C1207" s="74" t="s">
        <v>289</v>
      </c>
      <c r="D1207" s="52" t="s">
        <v>1451</v>
      </c>
      <c r="E1207" s="91">
        <v>2939.7</v>
      </c>
      <c r="F1207" s="107"/>
      <c r="G1207" s="107"/>
      <c r="H1207" s="107"/>
      <c r="I1207" s="107"/>
      <c r="J1207" s="107"/>
      <c r="K1207" s="107"/>
      <c r="L1207" s="107"/>
      <c r="M1207" s="107"/>
      <c r="N1207" s="107"/>
      <c r="O1207" s="107"/>
      <c r="P1207" s="107"/>
      <c r="Q1207" s="107"/>
      <c r="R1207" s="107"/>
      <c r="S1207" s="107"/>
      <c r="T1207" s="107"/>
      <c r="U1207" s="107"/>
      <c r="V1207" s="107"/>
      <c r="W1207" s="107"/>
      <c r="X1207" s="107"/>
      <c r="Y1207" s="107"/>
      <c r="Z1207" s="107"/>
      <c r="AA1207" s="107"/>
      <c r="AB1207" s="107"/>
      <c r="AC1207" s="107"/>
      <c r="AD1207" s="107"/>
      <c r="AE1207" s="107"/>
      <c r="AF1207" s="107"/>
      <c r="AG1207" s="107"/>
      <c r="AH1207" s="107"/>
      <c r="AI1207" s="107"/>
      <c r="AJ1207" s="107"/>
      <c r="AK1207" s="107"/>
      <c r="AL1207" s="107"/>
      <c r="AM1207" s="107"/>
      <c r="AN1207" s="107"/>
      <c r="AO1207" s="107"/>
      <c r="AP1207" s="107"/>
      <c r="AQ1207" s="107"/>
      <c r="AR1207" s="107"/>
      <c r="AS1207" s="107"/>
      <c r="AT1207" s="107"/>
      <c r="AU1207" s="107"/>
      <c r="AV1207" s="107"/>
      <c r="AW1207" s="107"/>
      <c r="AX1207" s="107"/>
      <c r="AY1207" s="107"/>
      <c r="AZ1207" s="107"/>
      <c r="BA1207" s="107"/>
      <c r="BB1207" s="107"/>
      <c r="BC1207" s="107"/>
      <c r="BD1207" s="107"/>
      <c r="BE1207" s="107"/>
      <c r="BF1207" s="107"/>
    </row>
    <row r="1208" ht="15.75" customHeight="1">
      <c r="A1208" s="120">
        <v>45582.0</v>
      </c>
      <c r="B1208" s="130" t="s">
        <v>935</v>
      </c>
      <c r="C1208" s="74"/>
      <c r="D1208" s="52" t="s">
        <v>1452</v>
      </c>
      <c r="E1208" s="91">
        <v>60.3</v>
      </c>
      <c r="F1208" s="107"/>
      <c r="G1208" s="107"/>
      <c r="H1208" s="107"/>
      <c r="I1208" s="107"/>
      <c r="J1208" s="107"/>
      <c r="K1208" s="107"/>
      <c r="L1208" s="107"/>
      <c r="M1208" s="107"/>
      <c r="N1208" s="107"/>
      <c r="O1208" s="107"/>
      <c r="P1208" s="107"/>
      <c r="Q1208" s="107"/>
      <c r="R1208" s="107"/>
      <c r="S1208" s="107"/>
      <c r="T1208" s="107"/>
      <c r="U1208" s="107"/>
      <c r="V1208" s="107"/>
      <c r="W1208" s="107"/>
      <c r="X1208" s="107"/>
      <c r="Y1208" s="107"/>
      <c r="Z1208" s="107"/>
      <c r="AA1208" s="107"/>
      <c r="AB1208" s="107"/>
      <c r="AC1208" s="107"/>
      <c r="AD1208" s="107"/>
      <c r="AE1208" s="107"/>
      <c r="AF1208" s="107"/>
      <c r="AG1208" s="107"/>
      <c r="AH1208" s="107"/>
      <c r="AI1208" s="107"/>
      <c r="AJ1208" s="107"/>
      <c r="AK1208" s="107"/>
      <c r="AL1208" s="107"/>
      <c r="AM1208" s="107"/>
      <c r="AN1208" s="107"/>
      <c r="AO1208" s="107"/>
      <c r="AP1208" s="107"/>
      <c r="AQ1208" s="107"/>
      <c r="AR1208" s="107"/>
      <c r="AS1208" s="107"/>
      <c r="AT1208" s="107"/>
      <c r="AU1208" s="107"/>
      <c r="AV1208" s="107"/>
      <c r="AW1208" s="107"/>
      <c r="AX1208" s="107"/>
      <c r="AY1208" s="107"/>
      <c r="AZ1208" s="107"/>
      <c r="BA1208" s="107"/>
      <c r="BB1208" s="107"/>
      <c r="BC1208" s="107"/>
      <c r="BD1208" s="107"/>
      <c r="BE1208" s="107"/>
      <c r="BF1208" s="107"/>
    </row>
    <row r="1209" ht="15.75" customHeight="1">
      <c r="A1209" s="120">
        <v>45587.0</v>
      </c>
      <c r="B1209" s="130" t="s">
        <v>1453</v>
      </c>
      <c r="C1209" s="74" t="s">
        <v>1454</v>
      </c>
      <c r="D1209" s="52" t="s">
        <v>1455</v>
      </c>
      <c r="E1209" s="91">
        <v>390.12</v>
      </c>
      <c r="F1209" s="107"/>
      <c r="G1209" s="107"/>
      <c r="H1209" s="107"/>
      <c r="I1209" s="107"/>
      <c r="J1209" s="107"/>
      <c r="K1209" s="107"/>
      <c r="L1209" s="107"/>
      <c r="M1209" s="107"/>
      <c r="N1209" s="107"/>
      <c r="O1209" s="107"/>
      <c r="P1209" s="107"/>
      <c r="Q1209" s="107"/>
      <c r="R1209" s="107"/>
      <c r="S1209" s="107"/>
      <c r="T1209" s="107"/>
      <c r="U1209" s="107"/>
      <c r="V1209" s="107"/>
      <c r="W1209" s="107"/>
      <c r="X1209" s="107"/>
      <c r="Y1209" s="107"/>
      <c r="Z1209" s="107"/>
      <c r="AA1209" s="107"/>
      <c r="AB1209" s="107"/>
      <c r="AC1209" s="107"/>
      <c r="AD1209" s="107"/>
      <c r="AE1209" s="107"/>
      <c r="AF1209" s="107"/>
      <c r="AG1209" s="107"/>
      <c r="AH1209" s="107"/>
      <c r="AI1209" s="107"/>
      <c r="AJ1209" s="107"/>
      <c r="AK1209" s="107"/>
      <c r="AL1209" s="107"/>
      <c r="AM1209" s="107"/>
      <c r="AN1209" s="107"/>
      <c r="AO1209" s="107"/>
      <c r="AP1209" s="107"/>
      <c r="AQ1209" s="107"/>
      <c r="AR1209" s="107"/>
      <c r="AS1209" s="107"/>
      <c r="AT1209" s="107"/>
      <c r="AU1209" s="107"/>
      <c r="AV1209" s="107"/>
      <c r="AW1209" s="107"/>
      <c r="AX1209" s="107"/>
      <c r="AY1209" s="107"/>
      <c r="AZ1209" s="107"/>
      <c r="BA1209" s="107"/>
      <c r="BB1209" s="107"/>
      <c r="BC1209" s="107"/>
      <c r="BD1209" s="107"/>
      <c r="BE1209" s="107"/>
      <c r="BF1209" s="107"/>
    </row>
    <row r="1210" ht="15.75" customHeight="1">
      <c r="A1210" s="120">
        <v>45464.0</v>
      </c>
      <c r="B1210" s="130" t="s">
        <v>935</v>
      </c>
      <c r="C1210" s="74"/>
      <c r="D1210" s="52" t="s">
        <v>1456</v>
      </c>
      <c r="E1210" s="91">
        <v>9.88</v>
      </c>
      <c r="F1210" s="107"/>
      <c r="G1210" s="107"/>
      <c r="H1210" s="107"/>
      <c r="I1210" s="107"/>
      <c r="J1210" s="107"/>
      <c r="K1210" s="107"/>
      <c r="L1210" s="107"/>
      <c r="M1210" s="107"/>
      <c r="N1210" s="107"/>
      <c r="O1210" s="107"/>
      <c r="P1210" s="107"/>
      <c r="Q1210" s="107"/>
      <c r="R1210" s="107"/>
      <c r="S1210" s="107"/>
      <c r="T1210" s="107"/>
      <c r="U1210" s="107"/>
      <c r="V1210" s="107"/>
      <c r="W1210" s="107"/>
      <c r="X1210" s="107"/>
      <c r="Y1210" s="107"/>
      <c r="Z1210" s="107"/>
      <c r="AA1210" s="107"/>
      <c r="AB1210" s="107"/>
      <c r="AC1210" s="107"/>
      <c r="AD1210" s="107"/>
      <c r="AE1210" s="107"/>
      <c r="AF1210" s="107"/>
      <c r="AG1210" s="107"/>
      <c r="AH1210" s="107"/>
      <c r="AI1210" s="107"/>
      <c r="AJ1210" s="107"/>
      <c r="AK1210" s="107"/>
      <c r="AL1210" s="107"/>
      <c r="AM1210" s="107"/>
      <c r="AN1210" s="107"/>
      <c r="AO1210" s="107"/>
      <c r="AP1210" s="107"/>
      <c r="AQ1210" s="107"/>
      <c r="AR1210" s="107"/>
      <c r="AS1210" s="107"/>
      <c r="AT1210" s="107"/>
      <c r="AU1210" s="107"/>
      <c r="AV1210" s="107"/>
      <c r="AW1210" s="107"/>
      <c r="AX1210" s="107"/>
      <c r="AY1210" s="107"/>
      <c r="AZ1210" s="107"/>
      <c r="BA1210" s="107"/>
      <c r="BB1210" s="107"/>
      <c r="BC1210" s="107"/>
      <c r="BD1210" s="107"/>
      <c r="BE1210" s="107"/>
      <c r="BF1210" s="107"/>
    </row>
    <row r="1211" ht="15.75" customHeight="1">
      <c r="A1211" s="87" t="s">
        <v>20</v>
      </c>
      <c r="B1211" s="88"/>
      <c r="C1211" s="89"/>
      <c r="D1211" s="90"/>
      <c r="E1211" s="47">
        <f>SUM(E1201:E1210)</f>
        <v>7980</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row>
    <row r="1212" ht="15.75" customHeight="1">
      <c r="A1212" s="79"/>
      <c r="B1212" s="80"/>
      <c r="C1212" s="81"/>
      <c r="D1212" s="80"/>
      <c r="E1212" s="82"/>
      <c r="F1212" s="107"/>
      <c r="G1212" s="107"/>
      <c r="H1212" s="107"/>
      <c r="I1212" s="107"/>
      <c r="J1212" s="107"/>
      <c r="K1212" s="107"/>
      <c r="L1212" s="107"/>
      <c r="M1212" s="107"/>
      <c r="N1212" s="107"/>
      <c r="O1212" s="107"/>
      <c r="P1212" s="107"/>
      <c r="Q1212" s="107"/>
      <c r="R1212" s="107"/>
      <c r="S1212" s="107"/>
      <c r="T1212" s="107"/>
      <c r="U1212" s="107"/>
      <c r="V1212" s="107"/>
      <c r="W1212" s="107"/>
      <c r="X1212" s="107"/>
      <c r="Y1212" s="107"/>
      <c r="Z1212" s="107"/>
      <c r="AA1212" s="107"/>
      <c r="AB1212" s="107"/>
      <c r="AC1212" s="107"/>
      <c r="AD1212" s="107"/>
      <c r="AE1212" s="107"/>
      <c r="AF1212" s="107"/>
      <c r="AG1212" s="107"/>
      <c r="AH1212" s="107"/>
      <c r="AI1212" s="107"/>
      <c r="AJ1212" s="107"/>
      <c r="AK1212" s="107"/>
      <c r="AL1212" s="107"/>
      <c r="AM1212" s="107"/>
      <c r="AN1212" s="107"/>
      <c r="AO1212" s="107"/>
      <c r="AP1212" s="107"/>
      <c r="AQ1212" s="107"/>
      <c r="AR1212" s="107"/>
      <c r="AS1212" s="107"/>
      <c r="AT1212" s="107"/>
      <c r="AU1212" s="107"/>
      <c r="AV1212" s="107"/>
      <c r="AW1212" s="107"/>
      <c r="AX1212" s="107"/>
      <c r="AY1212" s="107"/>
      <c r="AZ1212" s="107"/>
      <c r="BA1212" s="107"/>
      <c r="BB1212" s="107"/>
      <c r="BC1212" s="107"/>
      <c r="BD1212" s="107"/>
      <c r="BE1212" s="107"/>
      <c r="BF1212" s="107"/>
    </row>
    <row r="1213" ht="15.75" customHeight="1">
      <c r="A1213" s="10" t="s">
        <v>74</v>
      </c>
      <c r="B1213" s="11"/>
      <c r="C1213" s="11"/>
      <c r="D1213" s="11"/>
      <c r="E1213" s="12"/>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row>
    <row r="1214" ht="15.75" customHeight="1">
      <c r="A1214" s="61" t="s">
        <v>1124</v>
      </c>
      <c r="B1214" s="39"/>
      <c r="C1214" s="39"/>
      <c r="D1214" s="39"/>
      <c r="E1214" s="40"/>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row>
    <row r="1215" ht="15.75" customHeight="1">
      <c r="A1215" s="14" t="s">
        <v>1125</v>
      </c>
      <c r="B1215" s="15"/>
      <c r="C1215" s="16" t="s">
        <v>1126</v>
      </c>
      <c r="D1215" s="17" t="s">
        <v>890</v>
      </c>
      <c r="E1215" s="18" t="s">
        <v>7</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row>
    <row r="1216" ht="15.75" customHeight="1">
      <c r="A1216" s="20" t="s">
        <v>8</v>
      </c>
      <c r="B1216" s="104" t="s">
        <v>9</v>
      </c>
      <c r="C1216" s="105"/>
      <c r="D1216" s="20" t="s">
        <v>10</v>
      </c>
      <c r="E1216" s="22" t="s">
        <v>11</v>
      </c>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row>
    <row r="1217" ht="15.75" customHeight="1">
      <c r="A1217" s="24"/>
      <c r="B1217" s="25" t="s">
        <v>12</v>
      </c>
      <c r="C1217" s="26" t="s">
        <v>13</v>
      </c>
      <c r="D1217" s="24"/>
      <c r="E1217" s="24"/>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row>
    <row r="1218" ht="15.75" customHeight="1">
      <c r="A1218" s="120">
        <v>45421.0</v>
      </c>
      <c r="B1218" s="130" t="s">
        <v>1127</v>
      </c>
      <c r="C1218" s="85" t="s">
        <v>736</v>
      </c>
      <c r="D1218" s="130" t="s">
        <v>1128</v>
      </c>
      <c r="E1218" s="91">
        <v>2000.0</v>
      </c>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row>
    <row r="1219" ht="15.75" customHeight="1">
      <c r="A1219" s="120">
        <v>45421.0</v>
      </c>
      <c r="B1219" s="130" t="s">
        <v>1127</v>
      </c>
      <c r="C1219" s="85" t="s">
        <v>736</v>
      </c>
      <c r="D1219" s="130" t="s">
        <v>1129</v>
      </c>
      <c r="E1219" s="91">
        <v>5000.0</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row>
    <row r="1220" ht="15.75" customHeight="1">
      <c r="A1220" s="120">
        <v>45436.0</v>
      </c>
      <c r="B1220" s="130" t="s">
        <v>1130</v>
      </c>
      <c r="C1220" s="74" t="s">
        <v>459</v>
      </c>
      <c r="D1220" s="52" t="s">
        <v>1131</v>
      </c>
      <c r="E1220" s="91">
        <v>500.0</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row>
    <row r="1221" ht="15.75" customHeight="1">
      <c r="A1221" s="87" t="s">
        <v>20</v>
      </c>
      <c r="B1221" s="88"/>
      <c r="C1221" s="89"/>
      <c r="D1221" s="90"/>
      <c r="E1221" s="47">
        <f>SUM(E1218:E1220)</f>
        <v>7500</v>
      </c>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row>
    <row r="1222" ht="15.75" customHeight="1">
      <c r="A1222" s="79"/>
      <c r="B1222" s="80"/>
      <c r="C1222" s="81"/>
      <c r="D1222" s="80"/>
      <c r="E1222" s="82"/>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row>
    <row r="1223" ht="15.75" customHeight="1">
      <c r="A1223" s="178"/>
      <c r="B1223" s="163"/>
      <c r="C1223" s="164"/>
      <c r="D1223" s="163"/>
      <c r="E1223" s="16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row>
    <row r="1224" ht="15.75" customHeight="1">
      <c r="A1224" s="10" t="s">
        <v>74</v>
      </c>
      <c r="B1224" s="11"/>
      <c r="C1224" s="11"/>
      <c r="D1224" s="11"/>
      <c r="E1224" s="12"/>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row>
    <row r="1225" ht="15.75" customHeight="1">
      <c r="A1225" s="61" t="s">
        <v>1132</v>
      </c>
      <c r="B1225" s="39"/>
      <c r="C1225" s="39"/>
      <c r="D1225" s="39"/>
      <c r="E1225" s="40"/>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row>
    <row r="1226" ht="15.75" customHeight="1">
      <c r="A1226" s="14" t="s">
        <v>675</v>
      </c>
      <c r="B1226" s="15"/>
      <c r="C1226" s="16" t="s">
        <v>1133</v>
      </c>
      <c r="D1226" s="17" t="s">
        <v>1041</v>
      </c>
      <c r="E1226" s="18" t="s">
        <v>7</v>
      </c>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row>
    <row r="1227" ht="15.75" customHeight="1">
      <c r="A1227" s="20" t="s">
        <v>8</v>
      </c>
      <c r="B1227" s="104" t="s">
        <v>9</v>
      </c>
      <c r="C1227" s="105"/>
      <c r="D1227" s="20" t="s">
        <v>10</v>
      </c>
      <c r="E1227" s="22" t="s">
        <v>11</v>
      </c>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row>
    <row r="1228" ht="15.75" customHeight="1">
      <c r="A1228" s="24"/>
      <c r="B1228" s="25" t="s">
        <v>12</v>
      </c>
      <c r="C1228" s="26" t="s">
        <v>13</v>
      </c>
      <c r="D1228" s="24"/>
      <c r="E1228" s="24"/>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row>
    <row r="1229" ht="15.75" customHeight="1">
      <c r="A1229" s="120">
        <v>45467.0</v>
      </c>
      <c r="B1229" s="130" t="s">
        <v>1134</v>
      </c>
      <c r="C1229" s="85" t="s">
        <v>1135</v>
      </c>
      <c r="D1229" s="130" t="s">
        <v>1136</v>
      </c>
      <c r="E1229" s="91">
        <v>546.0</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row>
    <row r="1230" ht="15.75" customHeight="1">
      <c r="A1230" s="120">
        <v>45504.0</v>
      </c>
      <c r="B1230" s="130" t="s">
        <v>1137</v>
      </c>
      <c r="C1230" s="85" t="s">
        <v>1138</v>
      </c>
      <c r="D1230" s="130" t="s">
        <v>1139</v>
      </c>
      <c r="E1230" s="91">
        <v>400.0</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row>
    <row r="1231" ht="15.75" customHeight="1">
      <c r="A1231" s="87" t="s">
        <v>20</v>
      </c>
      <c r="B1231" s="88"/>
      <c r="C1231" s="89"/>
      <c r="D1231" s="90"/>
      <c r="E1231" s="47">
        <f>SUM(E1229:E1230)</f>
        <v>946</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row>
    <row r="1232" ht="15.75" customHeight="1">
      <c r="A1232" s="79"/>
      <c r="B1232" s="80"/>
      <c r="C1232" s="81"/>
      <c r="D1232" s="80"/>
      <c r="E1232" s="82"/>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row>
    <row r="1233" ht="15.75" customHeight="1">
      <c r="A1233" s="178"/>
      <c r="B1233" s="163"/>
      <c r="C1233" s="164"/>
      <c r="D1233" s="163"/>
      <c r="E1233" s="16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row>
    <row r="1234" ht="15.75" customHeight="1">
      <c r="A1234" s="10" t="s">
        <v>74</v>
      </c>
      <c r="B1234" s="11"/>
      <c r="C1234" s="11"/>
      <c r="D1234" s="11"/>
      <c r="E1234" s="12"/>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row>
    <row r="1235" ht="15.75" customHeight="1">
      <c r="A1235" s="61" t="s">
        <v>1140</v>
      </c>
      <c r="B1235" s="39"/>
      <c r="C1235" s="39"/>
      <c r="D1235" s="39"/>
      <c r="E1235" s="40"/>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row>
    <row r="1236" ht="15.75" customHeight="1">
      <c r="A1236" s="14" t="s">
        <v>1141</v>
      </c>
      <c r="B1236" s="15"/>
      <c r="C1236" s="16" t="s">
        <v>1142</v>
      </c>
      <c r="D1236" s="17" t="s">
        <v>1143</v>
      </c>
      <c r="E1236" s="18" t="s">
        <v>7</v>
      </c>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row>
    <row r="1237" ht="15.75" customHeight="1">
      <c r="A1237" s="20" t="s">
        <v>8</v>
      </c>
      <c r="B1237" s="104" t="s">
        <v>9</v>
      </c>
      <c r="C1237" s="105"/>
      <c r="D1237" s="20" t="s">
        <v>10</v>
      </c>
      <c r="E1237" s="22" t="s">
        <v>11</v>
      </c>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row>
    <row r="1238" ht="15.75" customHeight="1">
      <c r="A1238" s="24"/>
      <c r="B1238" s="25" t="s">
        <v>12</v>
      </c>
      <c r="C1238" s="26" t="s">
        <v>13</v>
      </c>
      <c r="D1238" s="24"/>
      <c r="E1238" s="24"/>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row>
    <row r="1239" ht="15.75" customHeight="1">
      <c r="A1239" s="120">
        <v>45506.0</v>
      </c>
      <c r="B1239" s="130" t="s">
        <v>1144</v>
      </c>
      <c r="C1239" s="85" t="s">
        <v>521</v>
      </c>
      <c r="D1239" s="130" t="s">
        <v>1145</v>
      </c>
      <c r="E1239" s="91">
        <v>1707.82</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row>
    <row r="1240" ht="15.75" customHeight="1">
      <c r="A1240" s="120">
        <v>45506.0</v>
      </c>
      <c r="B1240" s="53" t="s">
        <v>1071</v>
      </c>
      <c r="C1240" s="114"/>
      <c r="D1240" s="53" t="s">
        <v>1146</v>
      </c>
      <c r="E1240" s="91">
        <v>42.18</v>
      </c>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row>
    <row r="1241" ht="15.75" customHeight="1">
      <c r="A1241" s="87" t="s">
        <v>20</v>
      </c>
      <c r="B1241" s="88"/>
      <c r="C1241" s="89"/>
      <c r="D1241" s="90"/>
      <c r="E1241" s="47">
        <f>SUM(E1239:E1240)</f>
        <v>1750</v>
      </c>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row>
    <row r="1242" ht="15.75" customHeight="1">
      <c r="A1242" s="79"/>
      <c r="B1242" s="80"/>
      <c r="C1242" s="81"/>
      <c r="D1242" s="80"/>
      <c r="E1242" s="82"/>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row>
    <row r="1243" ht="15.75" customHeight="1">
      <c r="A1243" s="50" t="s">
        <v>2</v>
      </c>
      <c r="B1243" s="11"/>
      <c r="C1243" s="11"/>
      <c r="D1243" s="11"/>
      <c r="E1243" s="12"/>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row>
    <row r="1244" ht="15.75" customHeight="1">
      <c r="A1244" s="61" t="s">
        <v>1661</v>
      </c>
      <c r="B1244" s="39"/>
      <c r="C1244" s="39"/>
      <c r="D1244" s="39"/>
      <c r="E1244" s="40"/>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row>
    <row r="1245">
      <c r="A1245" s="14" t="s">
        <v>432</v>
      </c>
      <c r="B1245" s="15"/>
      <c r="C1245" s="16" t="s">
        <v>1148</v>
      </c>
      <c r="D1245" s="17" t="s">
        <v>1149</v>
      </c>
      <c r="E1245" s="18" t="s">
        <v>7</v>
      </c>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row>
    <row r="1246" ht="15.75" customHeight="1">
      <c r="A1246" s="20" t="s">
        <v>8</v>
      </c>
      <c r="B1246" s="104" t="s">
        <v>9</v>
      </c>
      <c r="C1246" s="105"/>
      <c r="D1246" s="20" t="s">
        <v>10</v>
      </c>
      <c r="E1246" s="22" t="s">
        <v>11</v>
      </c>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row>
    <row r="1247" ht="15.75" customHeight="1">
      <c r="A1247" s="24"/>
      <c r="B1247" s="25" t="s">
        <v>12</v>
      </c>
      <c r="C1247" s="26" t="s">
        <v>13</v>
      </c>
      <c r="D1247" s="24"/>
      <c r="E1247" s="24"/>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row>
    <row r="1248" ht="15.75" customHeight="1">
      <c r="A1248" s="120">
        <v>45525.0</v>
      </c>
      <c r="B1248" s="130" t="s">
        <v>434</v>
      </c>
      <c r="C1248" s="85" t="s">
        <v>435</v>
      </c>
      <c r="D1248" s="130" t="s">
        <v>1457</v>
      </c>
      <c r="E1248" s="91">
        <v>263.0</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row>
    <row r="1249" ht="15.75" customHeight="1">
      <c r="A1249" s="120">
        <v>45545.0</v>
      </c>
      <c r="B1249" s="130" t="s">
        <v>1458</v>
      </c>
      <c r="C1249" s="85" t="s">
        <v>1459</v>
      </c>
      <c r="D1249" s="130" t="s">
        <v>1460</v>
      </c>
      <c r="E1249" s="91">
        <v>95.0</v>
      </c>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row>
    <row r="1250" ht="15.75" customHeight="1">
      <c r="A1250" s="120">
        <v>45560.0</v>
      </c>
      <c r="B1250" s="130" t="s">
        <v>434</v>
      </c>
      <c r="C1250" s="85" t="s">
        <v>435</v>
      </c>
      <c r="D1250" s="130" t="s">
        <v>1461</v>
      </c>
      <c r="E1250" s="91">
        <v>170.0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row>
    <row r="1251" ht="15.75" customHeight="1">
      <c r="A1251" s="120">
        <v>45569.0</v>
      </c>
      <c r="B1251" s="130" t="s">
        <v>1462</v>
      </c>
      <c r="C1251" s="85" t="s">
        <v>1463</v>
      </c>
      <c r="D1251" s="130" t="s">
        <v>1464</v>
      </c>
      <c r="E1251" s="91">
        <v>40.5</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row>
    <row r="1252" ht="15.75" customHeight="1">
      <c r="A1252" s="120">
        <v>45588.0</v>
      </c>
      <c r="B1252" s="130" t="s">
        <v>434</v>
      </c>
      <c r="C1252" s="85" t="s">
        <v>435</v>
      </c>
      <c r="D1252" s="130" t="s">
        <v>1465</v>
      </c>
      <c r="E1252" s="91">
        <v>50.0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row>
    <row r="1253" ht="15.75" customHeight="1">
      <c r="A1253" s="120">
        <v>45610.0</v>
      </c>
      <c r="B1253" s="130" t="s">
        <v>434</v>
      </c>
      <c r="C1253" s="85" t="s">
        <v>435</v>
      </c>
      <c r="D1253" s="130" t="s">
        <v>1461</v>
      </c>
      <c r="E1253" s="91">
        <v>175.0</v>
      </c>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row>
    <row r="1254" ht="15.75" customHeight="1">
      <c r="A1254" s="101">
        <v>45614.0</v>
      </c>
      <c r="B1254" s="251" t="s">
        <v>1662</v>
      </c>
      <c r="C1254" s="252" t="s">
        <v>1663</v>
      </c>
      <c r="D1254" s="253" t="s">
        <v>1664</v>
      </c>
      <c r="E1254" s="91">
        <v>240.0</v>
      </c>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row>
    <row r="1255" ht="15.75" customHeight="1">
      <c r="A1255" s="254" t="s">
        <v>20</v>
      </c>
      <c r="B1255" s="88"/>
      <c r="C1255" s="89"/>
      <c r="D1255" s="90"/>
      <c r="E1255" s="190">
        <f>SUM(E1248:E1254)</f>
        <v>1033.5</v>
      </c>
      <c r="F1255" s="182">
        <f>1302.4-E1255</f>
        <v>268.9</v>
      </c>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row>
    <row r="1256" ht="15.75" customHeight="1">
      <c r="A1256" s="79"/>
      <c r="B1256" s="80"/>
      <c r="C1256" s="81"/>
      <c r="D1256" s="80"/>
      <c r="E1256" s="82"/>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row>
    <row r="1257" ht="15.75" customHeight="1">
      <c r="A1257" s="10" t="s">
        <v>74</v>
      </c>
      <c r="B1257" s="11"/>
      <c r="C1257" s="11"/>
      <c r="D1257" s="11"/>
      <c r="E1257" s="12"/>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row>
    <row r="1258" ht="15.75" customHeight="1">
      <c r="A1258" s="61" t="s">
        <v>1466</v>
      </c>
      <c r="B1258" s="39"/>
      <c r="C1258" s="39"/>
      <c r="D1258" s="39"/>
      <c r="E1258" s="40"/>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row>
    <row r="1259" ht="15.75" customHeight="1">
      <c r="A1259" s="14" t="s">
        <v>432</v>
      </c>
      <c r="B1259" s="15"/>
      <c r="C1259" s="16" t="s">
        <v>1151</v>
      </c>
      <c r="D1259" s="17" t="s">
        <v>1149</v>
      </c>
      <c r="E1259" s="18" t="s">
        <v>7</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row>
    <row r="1260" ht="15.75" customHeight="1">
      <c r="A1260" s="20" t="s">
        <v>8</v>
      </c>
      <c r="B1260" s="104" t="s">
        <v>9</v>
      </c>
      <c r="C1260" s="105"/>
      <c r="D1260" s="20" t="s">
        <v>10</v>
      </c>
      <c r="E1260" s="22" t="s">
        <v>11</v>
      </c>
      <c r="F1260" s="3"/>
      <c r="G1260" s="3"/>
      <c r="H1260" s="3"/>
      <c r="I1260" s="194"/>
      <c r="J1260" s="11"/>
      <c r="K1260" s="11"/>
      <c r="L1260" s="11"/>
      <c r="M1260" s="12"/>
      <c r="N1260" s="193"/>
      <c r="O1260" s="193"/>
      <c r="P1260" s="193"/>
      <c r="Q1260" s="193"/>
      <c r="R1260" s="193"/>
      <c r="S1260" s="193"/>
      <c r="T1260" s="193"/>
      <c r="U1260" s="193"/>
      <c r="V1260" s="193"/>
      <c r="W1260" s="193"/>
      <c r="X1260" s="193"/>
      <c r="Y1260" s="193"/>
      <c r="Z1260" s="193"/>
      <c r="AA1260" s="193"/>
      <c r="AB1260" s="193"/>
      <c r="AC1260" s="193"/>
      <c r="AD1260" s="193"/>
      <c r="AE1260" s="193"/>
      <c r="AF1260" s="193"/>
      <c r="AG1260" s="193"/>
      <c r="AH1260" s="193"/>
      <c r="AI1260" s="193"/>
      <c r="AJ1260" s="193"/>
      <c r="AK1260" s="193"/>
      <c r="AL1260" s="193"/>
      <c r="AM1260" s="193"/>
      <c r="AN1260" s="193"/>
      <c r="AO1260" s="193"/>
      <c r="AP1260" s="193"/>
      <c r="AQ1260" s="193"/>
      <c r="AR1260" s="193"/>
      <c r="AS1260" s="193"/>
      <c r="AT1260" s="193"/>
      <c r="AU1260" s="193"/>
      <c r="AV1260" s="193"/>
      <c r="AW1260" s="193"/>
      <c r="AX1260" s="193"/>
      <c r="AY1260" s="193"/>
      <c r="AZ1260" s="193"/>
      <c r="BA1260" s="193"/>
      <c r="BB1260" s="193"/>
      <c r="BC1260" s="193"/>
      <c r="BD1260" s="193"/>
      <c r="BE1260" s="193"/>
      <c r="BF1260" s="193"/>
    </row>
    <row r="1261" ht="15.75" customHeight="1">
      <c r="A1261" s="24"/>
      <c r="B1261" s="25" t="s">
        <v>12</v>
      </c>
      <c r="C1261" s="26" t="s">
        <v>13</v>
      </c>
      <c r="D1261" s="24"/>
      <c r="E1261" s="24"/>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row>
    <row r="1262" ht="15.75" customHeight="1">
      <c r="A1262" s="120">
        <v>45575.0</v>
      </c>
      <c r="B1262" s="130" t="s">
        <v>1467</v>
      </c>
      <c r="C1262" s="130" t="s">
        <v>1468</v>
      </c>
      <c r="D1262" s="130" t="s">
        <v>1158</v>
      </c>
      <c r="E1262" s="91">
        <v>1900.0</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row>
    <row r="1263" ht="15.75" customHeight="1">
      <c r="A1263" s="146"/>
      <c r="B1263" s="147"/>
      <c r="C1263" s="111"/>
      <c r="D1263" s="36"/>
      <c r="E1263" s="78"/>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row>
    <row r="1264" ht="15.75" customHeight="1">
      <c r="A1264" s="87" t="s">
        <v>20</v>
      </c>
      <c r="B1264" s="88"/>
      <c r="C1264" s="89"/>
      <c r="D1264" s="90"/>
      <c r="E1264" s="47">
        <f>SUM(E1262:E1263)</f>
        <v>1900</v>
      </c>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row>
    <row r="1265" ht="15.75" customHeight="1">
      <c r="A1265" s="61"/>
      <c r="B1265" s="39"/>
      <c r="C1265" s="39"/>
      <c r="D1265" s="39"/>
      <c r="E1265" s="40"/>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row>
    <row r="1266" ht="15.75" customHeight="1">
      <c r="A1266" s="10" t="s">
        <v>74</v>
      </c>
      <c r="B1266" s="11"/>
      <c r="C1266" s="11"/>
      <c r="D1266" s="11"/>
      <c r="E1266" s="12"/>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row>
    <row r="1267" ht="15.75" customHeight="1">
      <c r="A1267" s="61" t="s">
        <v>1152</v>
      </c>
      <c r="B1267" s="39"/>
      <c r="C1267" s="39"/>
      <c r="D1267" s="39"/>
      <c r="E1267" s="40"/>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row>
    <row r="1268" ht="15.75" customHeight="1">
      <c r="A1268" s="14" t="s">
        <v>1153</v>
      </c>
      <c r="B1268" s="15"/>
      <c r="C1268" s="16" t="s">
        <v>1154</v>
      </c>
      <c r="D1268" s="17" t="s">
        <v>1155</v>
      </c>
      <c r="E1268" s="18" t="s">
        <v>7</v>
      </c>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row>
    <row r="1269" ht="15.75" customHeight="1">
      <c r="A1269" s="20" t="s">
        <v>8</v>
      </c>
      <c r="B1269" s="104" t="s">
        <v>9</v>
      </c>
      <c r="C1269" s="105"/>
      <c r="D1269" s="20" t="s">
        <v>10</v>
      </c>
      <c r="E1269" s="22" t="s">
        <v>11</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row>
    <row r="1270" ht="15.75" customHeight="1">
      <c r="A1270" s="24"/>
      <c r="B1270" s="25" t="s">
        <v>12</v>
      </c>
      <c r="C1270" s="26" t="s">
        <v>13</v>
      </c>
      <c r="D1270" s="24"/>
      <c r="E1270" s="24"/>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row>
    <row r="1271" ht="15.75" customHeight="1">
      <c r="A1271" s="120">
        <v>45489.0</v>
      </c>
      <c r="B1271" s="130" t="s">
        <v>1156</v>
      </c>
      <c r="C1271" s="85" t="s">
        <v>1157</v>
      </c>
      <c r="D1271" s="130" t="s">
        <v>1158</v>
      </c>
      <c r="E1271" s="91">
        <v>850.0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row>
    <row r="1272" ht="15.75" customHeight="1">
      <c r="A1272" s="120">
        <v>45483.0</v>
      </c>
      <c r="B1272" s="130" t="s">
        <v>1159</v>
      </c>
      <c r="C1272" s="74" t="s">
        <v>1160</v>
      </c>
      <c r="D1272" s="52" t="s">
        <v>1161</v>
      </c>
      <c r="E1272" s="91">
        <v>240.0</v>
      </c>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row>
    <row r="1273" ht="15.75" customHeight="1">
      <c r="A1273" s="87" t="s">
        <v>20</v>
      </c>
      <c r="B1273" s="88"/>
      <c r="C1273" s="89"/>
      <c r="D1273" s="90"/>
      <c r="E1273" s="47">
        <f>SUM(E1271:E1272)</f>
        <v>1090</v>
      </c>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row>
    <row r="1274" ht="15.75" customHeight="1">
      <c r="A1274" s="50"/>
      <c r="B1274" s="11"/>
      <c r="C1274" s="11"/>
      <c r="D1274" s="11"/>
      <c r="E1274" s="12"/>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row>
    <row r="1275" ht="15.75" customHeight="1">
      <c r="A1275" s="50" t="s">
        <v>2</v>
      </c>
      <c r="B1275" s="11"/>
      <c r="C1275" s="11"/>
      <c r="D1275" s="11"/>
      <c r="E1275" s="12"/>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row>
    <row r="1276" ht="15.75" customHeight="1">
      <c r="A1276" s="61" t="s">
        <v>1162</v>
      </c>
      <c r="B1276" s="39"/>
      <c r="C1276" s="39"/>
      <c r="D1276" s="39"/>
      <c r="E1276" s="40"/>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row>
    <row r="1277" ht="15.75" customHeight="1">
      <c r="A1277" s="14" t="s">
        <v>1153</v>
      </c>
      <c r="B1277" s="15"/>
      <c r="C1277" s="16" t="s">
        <v>1154</v>
      </c>
      <c r="D1277" s="17" t="s">
        <v>1155</v>
      </c>
      <c r="E1277" s="18" t="s">
        <v>7</v>
      </c>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row>
    <row r="1278" ht="15.75" customHeight="1">
      <c r="A1278" s="20" t="s">
        <v>8</v>
      </c>
      <c r="B1278" s="104" t="s">
        <v>9</v>
      </c>
      <c r="C1278" s="105"/>
      <c r="D1278" s="20" t="s">
        <v>10</v>
      </c>
      <c r="E1278" s="22" t="s">
        <v>11</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row>
    <row r="1279" ht="15.75" customHeight="1">
      <c r="A1279" s="24"/>
      <c r="B1279" s="25" t="s">
        <v>12</v>
      </c>
      <c r="C1279" s="26" t="s">
        <v>13</v>
      </c>
      <c r="D1279" s="24"/>
      <c r="E1279" s="24"/>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row>
    <row r="1280" ht="15.75" customHeight="1">
      <c r="A1280" s="120">
        <v>45489.0</v>
      </c>
      <c r="B1280" s="130" t="s">
        <v>1163</v>
      </c>
      <c r="C1280" s="85" t="s">
        <v>1164</v>
      </c>
      <c r="D1280" s="130" t="s">
        <v>1165</v>
      </c>
      <c r="E1280" s="91">
        <v>1774.0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row>
    <row r="1281" ht="15.75" customHeight="1">
      <c r="A1281" s="120">
        <v>45476.0</v>
      </c>
      <c r="B1281" s="130" t="s">
        <v>1166</v>
      </c>
      <c r="C1281" s="74" t="s">
        <v>1167</v>
      </c>
      <c r="D1281" s="130" t="s">
        <v>1165</v>
      </c>
      <c r="E1281" s="91">
        <v>50.0</v>
      </c>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row>
    <row r="1282" ht="15.75" customHeight="1">
      <c r="A1282" s="120">
        <v>45489.0</v>
      </c>
      <c r="B1282" s="130" t="s">
        <v>1168</v>
      </c>
      <c r="C1282" s="74" t="s">
        <v>1169</v>
      </c>
      <c r="D1282" s="130" t="s">
        <v>1165</v>
      </c>
      <c r="E1282" s="91">
        <v>122.5</v>
      </c>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row>
    <row r="1283" ht="15.75" customHeight="1">
      <c r="A1283" s="87" t="s">
        <v>20</v>
      </c>
      <c r="B1283" s="88"/>
      <c r="C1283" s="89"/>
      <c r="D1283" s="90"/>
      <c r="E1283" s="47">
        <f>SUM(E1280:E1282)</f>
        <v>1946.5</v>
      </c>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row>
    <row r="1284" ht="15.75" customHeight="1">
      <c r="A1284" s="50"/>
      <c r="B1284" s="11"/>
      <c r="C1284" s="11"/>
      <c r="D1284" s="11"/>
      <c r="E1284" s="12"/>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row>
    <row r="1285" ht="15.75" customHeight="1">
      <c r="A1285" s="50" t="s">
        <v>2</v>
      </c>
      <c r="B1285" s="11"/>
      <c r="C1285" s="11"/>
      <c r="D1285" s="11"/>
      <c r="E1285" s="12"/>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row>
    <row r="1286" ht="15.75" customHeight="1">
      <c r="A1286" s="61" t="s">
        <v>1469</v>
      </c>
      <c r="B1286" s="39"/>
      <c r="C1286" s="39"/>
      <c r="D1286" s="39"/>
      <c r="E1286" s="40"/>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row>
    <row r="1287" ht="15.75" customHeight="1">
      <c r="A1287" s="179" t="s">
        <v>1171</v>
      </c>
      <c r="B1287" s="15"/>
      <c r="C1287" s="16" t="s">
        <v>1172</v>
      </c>
      <c r="D1287" s="17" t="s">
        <v>1173</v>
      </c>
      <c r="E1287" s="18" t="s">
        <v>7</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row>
    <row r="1288" ht="15.75" customHeight="1">
      <c r="A1288" s="20" t="s">
        <v>8</v>
      </c>
      <c r="B1288" s="104" t="s">
        <v>9</v>
      </c>
      <c r="C1288" s="105"/>
      <c r="D1288" s="20" t="s">
        <v>10</v>
      </c>
      <c r="E1288" s="22" t="s">
        <v>11</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row>
    <row r="1289" ht="15.75" customHeight="1">
      <c r="A1289" s="24"/>
      <c r="B1289" s="25" t="s">
        <v>12</v>
      </c>
      <c r="C1289" s="26" t="s">
        <v>13</v>
      </c>
      <c r="D1289" s="24"/>
      <c r="E1289" s="24"/>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row>
    <row r="1290" ht="15.75" customHeight="1">
      <c r="A1290" s="191" t="s">
        <v>1184</v>
      </c>
      <c r="B1290" s="130" t="s">
        <v>1184</v>
      </c>
      <c r="C1290" s="85" t="s">
        <v>1184</v>
      </c>
      <c r="D1290" s="130" t="s">
        <v>1184</v>
      </c>
      <c r="E1290" s="91">
        <v>0.0</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row>
    <row r="1291" ht="15.75" customHeight="1">
      <c r="A1291" s="180"/>
      <c r="B1291" s="130"/>
      <c r="C1291" s="74"/>
      <c r="D1291" s="52" t="s">
        <v>1470</v>
      </c>
      <c r="E1291" s="91"/>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row>
    <row r="1292" ht="15.75" customHeight="1">
      <c r="A1292" s="87" t="s">
        <v>20</v>
      </c>
      <c r="B1292" s="88"/>
      <c r="C1292" s="89"/>
      <c r="D1292" s="90"/>
      <c r="E1292" s="47">
        <f>SUM(E1290:E1291)</f>
        <v>0</v>
      </c>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row>
    <row r="1293" ht="15.75" customHeight="1">
      <c r="A1293" s="79"/>
      <c r="B1293" s="80"/>
      <c r="C1293" s="81"/>
      <c r="D1293" s="80"/>
      <c r="E1293" s="82"/>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row>
    <row r="1294" ht="15.75" customHeight="1">
      <c r="A1294" s="10" t="s">
        <v>74</v>
      </c>
      <c r="B1294" s="11"/>
      <c r="C1294" s="11"/>
      <c r="D1294" s="11"/>
      <c r="E1294" s="12"/>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row>
    <row r="1295" ht="15.75" customHeight="1">
      <c r="A1295" s="61" t="s">
        <v>1469</v>
      </c>
      <c r="B1295" s="39"/>
      <c r="C1295" s="39"/>
      <c r="D1295" s="39"/>
      <c r="E1295" s="40"/>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row>
    <row r="1296" ht="15.75" customHeight="1">
      <c r="A1296" s="179" t="s">
        <v>1171</v>
      </c>
      <c r="B1296" s="15"/>
      <c r="C1296" s="16" t="s">
        <v>1175</v>
      </c>
      <c r="D1296" s="17" t="s">
        <v>1173</v>
      </c>
      <c r="E1296" s="18" t="s">
        <v>7</v>
      </c>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row>
    <row r="1297" ht="15.75" customHeight="1">
      <c r="A1297" s="20" t="s">
        <v>8</v>
      </c>
      <c r="B1297" s="104" t="s">
        <v>9</v>
      </c>
      <c r="C1297" s="105"/>
      <c r="D1297" s="20" t="s">
        <v>10</v>
      </c>
      <c r="E1297" s="22" t="s">
        <v>11</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row>
    <row r="1298" ht="15.75" customHeight="1">
      <c r="A1298" s="24"/>
      <c r="B1298" s="25" t="s">
        <v>12</v>
      </c>
      <c r="C1298" s="26" t="s">
        <v>13</v>
      </c>
      <c r="D1298" s="24"/>
      <c r="E1298" s="24"/>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row>
    <row r="1299" ht="15.75" customHeight="1">
      <c r="A1299" s="120">
        <v>45534.0</v>
      </c>
      <c r="B1299" s="130" t="s">
        <v>1471</v>
      </c>
      <c r="C1299" s="85" t="s">
        <v>1472</v>
      </c>
      <c r="D1299" s="130" t="s">
        <v>1473</v>
      </c>
      <c r="E1299" s="91">
        <v>300.0</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row>
    <row r="1300" ht="15.75" customHeight="1">
      <c r="A1300" s="146"/>
      <c r="B1300" s="147"/>
      <c r="C1300" s="111"/>
      <c r="D1300" s="36"/>
      <c r="E1300" s="78"/>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row>
    <row r="1301" ht="15.75" customHeight="1">
      <c r="A1301" s="87" t="s">
        <v>20</v>
      </c>
      <c r="B1301" s="88"/>
      <c r="C1301" s="89"/>
      <c r="D1301" s="90"/>
      <c r="E1301" s="47">
        <f>SUM(E1299:E1300)</f>
        <v>300</v>
      </c>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row>
    <row r="1302" ht="15.75" customHeight="1">
      <c r="A1302" s="178"/>
      <c r="B1302" s="163"/>
      <c r="C1302" s="164"/>
      <c r="D1302" s="163"/>
      <c r="E1302" s="16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row>
    <row r="1303" ht="15.75" customHeight="1">
      <c r="A1303" s="10" t="s">
        <v>74</v>
      </c>
      <c r="B1303" s="11"/>
      <c r="C1303" s="11"/>
      <c r="D1303" s="11"/>
      <c r="E1303" s="12"/>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row>
    <row r="1304" ht="15.75" customHeight="1">
      <c r="A1304" s="61" t="s">
        <v>1176</v>
      </c>
      <c r="B1304" s="39"/>
      <c r="C1304" s="39"/>
      <c r="D1304" s="39"/>
      <c r="E1304" s="40"/>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row>
    <row r="1305" ht="15.75" customHeight="1">
      <c r="A1305" s="179" t="s">
        <v>1177</v>
      </c>
      <c r="B1305" s="15"/>
      <c r="C1305" s="16" t="s">
        <v>1178</v>
      </c>
      <c r="D1305" s="17" t="s">
        <v>1179</v>
      </c>
      <c r="E1305" s="18" t="s">
        <v>7</v>
      </c>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row>
    <row r="1306" ht="15.75" customHeight="1">
      <c r="A1306" s="20" t="s">
        <v>8</v>
      </c>
      <c r="B1306" s="104" t="s">
        <v>9</v>
      </c>
      <c r="C1306" s="105"/>
      <c r="D1306" s="20" t="s">
        <v>10</v>
      </c>
      <c r="E1306" s="22" t="s">
        <v>11</v>
      </c>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row>
    <row r="1307" ht="15.75" customHeight="1">
      <c r="A1307" s="24"/>
      <c r="B1307" s="25" t="s">
        <v>12</v>
      </c>
      <c r="C1307" s="26" t="s">
        <v>13</v>
      </c>
      <c r="D1307" s="24"/>
      <c r="E1307" s="24"/>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row>
    <row r="1308" ht="15.75" customHeight="1">
      <c r="A1308" s="120">
        <v>45523.0</v>
      </c>
      <c r="B1308" s="130" t="s">
        <v>627</v>
      </c>
      <c r="C1308" s="85" t="s">
        <v>628</v>
      </c>
      <c r="D1308" s="130" t="s">
        <v>1180</v>
      </c>
      <c r="E1308" s="91">
        <v>3600.0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row>
    <row r="1309" ht="15.75" customHeight="1">
      <c r="A1309" s="120">
        <v>45524.0</v>
      </c>
      <c r="B1309" s="130" t="s">
        <v>1181</v>
      </c>
      <c r="C1309" s="74" t="s">
        <v>984</v>
      </c>
      <c r="D1309" s="52" t="s">
        <v>1182</v>
      </c>
      <c r="E1309" s="91">
        <v>4944.75</v>
      </c>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row>
    <row r="1310" ht="15.75" customHeight="1">
      <c r="A1310" s="120">
        <v>45530.0</v>
      </c>
      <c r="B1310" s="130" t="s">
        <v>1665</v>
      </c>
      <c r="C1310" s="74" t="s">
        <v>1184</v>
      </c>
      <c r="D1310" s="52" t="s">
        <v>1666</v>
      </c>
      <c r="E1310" s="91">
        <v>149.25</v>
      </c>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row>
    <row r="1311" ht="15.75" customHeight="1">
      <c r="A1311" s="87" t="s">
        <v>20</v>
      </c>
      <c r="B1311" s="88"/>
      <c r="C1311" s="89"/>
      <c r="D1311" s="255" t="s">
        <v>1667</v>
      </c>
      <c r="E1311" s="47">
        <f>SUM(E1308:E1310)</f>
        <v>8694</v>
      </c>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row>
    <row r="1312" ht="15.75" customHeight="1">
      <c r="A1312" s="178"/>
      <c r="B1312" s="163"/>
      <c r="C1312" s="164"/>
      <c r="D1312" s="163"/>
      <c r="E1312" s="165"/>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row>
    <row r="1313" ht="15.75" customHeight="1">
      <c r="A1313" s="50" t="s">
        <v>2</v>
      </c>
      <c r="B1313" s="11"/>
      <c r="C1313" s="11"/>
      <c r="D1313" s="11"/>
      <c r="E1313" s="12"/>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row>
    <row r="1314" ht="15.75" customHeight="1">
      <c r="A1314" s="61" t="s">
        <v>1186</v>
      </c>
      <c r="B1314" s="39"/>
      <c r="C1314" s="39"/>
      <c r="D1314" s="39"/>
      <c r="E1314" s="40"/>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row>
    <row r="1315" ht="15.75" customHeight="1">
      <c r="A1315" s="179" t="s">
        <v>675</v>
      </c>
      <c r="B1315" s="15"/>
      <c r="C1315" s="16" t="s">
        <v>1187</v>
      </c>
      <c r="D1315" s="17" t="s">
        <v>1149</v>
      </c>
      <c r="E1315" s="18" t="s">
        <v>7</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row>
    <row r="1316" ht="15.75" customHeight="1">
      <c r="A1316" s="20" t="s">
        <v>8</v>
      </c>
      <c r="B1316" s="104" t="s">
        <v>9</v>
      </c>
      <c r="C1316" s="105"/>
      <c r="D1316" s="20" t="s">
        <v>10</v>
      </c>
      <c r="E1316" s="22" t="s">
        <v>11</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row>
    <row r="1317" ht="15.75" customHeight="1">
      <c r="A1317" s="24"/>
      <c r="B1317" s="25" t="s">
        <v>12</v>
      </c>
      <c r="C1317" s="26" t="s">
        <v>13</v>
      </c>
      <c r="D1317" s="24"/>
      <c r="E1317" s="24"/>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row>
    <row r="1318" ht="15.75" customHeight="1">
      <c r="A1318" s="120">
        <v>45538.0</v>
      </c>
      <c r="B1318" s="130" t="s">
        <v>1188</v>
      </c>
      <c r="C1318" s="85" t="s">
        <v>695</v>
      </c>
      <c r="D1318" s="130" t="s">
        <v>1189</v>
      </c>
      <c r="E1318" s="91">
        <v>200.0</v>
      </c>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row>
    <row r="1319" ht="15.75" customHeight="1">
      <c r="A1319" s="120">
        <v>45539.0</v>
      </c>
      <c r="B1319" s="130" t="s">
        <v>688</v>
      </c>
      <c r="C1319" s="74" t="s">
        <v>689</v>
      </c>
      <c r="D1319" s="52" t="s">
        <v>1190</v>
      </c>
      <c r="E1319" s="91">
        <v>399.0</v>
      </c>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row>
    <row r="1320" ht="15.75" customHeight="1">
      <c r="A1320" s="87" t="s">
        <v>20</v>
      </c>
      <c r="B1320" s="88"/>
      <c r="C1320" s="89"/>
      <c r="D1320" s="90"/>
      <c r="E1320" s="47">
        <f>SUM(E1318:E1319)</f>
        <v>599</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row>
    <row r="1321" ht="15.75" customHeight="1">
      <c r="A1321" s="178"/>
      <c r="B1321" s="163"/>
      <c r="C1321" s="164"/>
      <c r="D1321" s="163"/>
      <c r="E1321" s="165"/>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row>
    <row r="1322" ht="15.75" customHeight="1">
      <c r="A1322" s="50" t="s">
        <v>2</v>
      </c>
      <c r="B1322" s="11"/>
      <c r="C1322" s="11"/>
      <c r="D1322" s="11"/>
      <c r="E1322" s="12"/>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row>
    <row r="1323" ht="15.75" customHeight="1">
      <c r="A1323" s="61" t="s">
        <v>1191</v>
      </c>
      <c r="B1323" s="39"/>
      <c r="C1323" s="39"/>
      <c r="D1323" s="39"/>
      <c r="E1323" s="40"/>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row>
    <row r="1324" ht="15.75" customHeight="1">
      <c r="A1324" s="179" t="s">
        <v>1192</v>
      </c>
      <c r="B1324" s="15"/>
      <c r="C1324" s="16" t="s">
        <v>1193</v>
      </c>
      <c r="D1324" s="17" t="s">
        <v>1194</v>
      </c>
      <c r="E1324" s="18" t="s">
        <v>279</v>
      </c>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row>
    <row r="1325" ht="15.75" customHeight="1">
      <c r="A1325" s="20" t="s">
        <v>8</v>
      </c>
      <c r="B1325" s="104" t="s">
        <v>9</v>
      </c>
      <c r="C1325" s="105"/>
      <c r="D1325" s="20" t="s">
        <v>10</v>
      </c>
      <c r="E1325" s="22" t="s">
        <v>11</v>
      </c>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row>
    <row r="1326" ht="15.75" customHeight="1">
      <c r="A1326" s="24"/>
      <c r="B1326" s="25" t="s">
        <v>12</v>
      </c>
      <c r="C1326" s="26" t="s">
        <v>13</v>
      </c>
      <c r="D1326" s="24"/>
      <c r="E1326" s="24"/>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row>
    <row r="1327" ht="15.75" customHeight="1">
      <c r="A1327" s="120"/>
      <c r="B1327" s="130"/>
      <c r="C1327" s="85"/>
      <c r="D1327" s="130"/>
      <c r="E1327" s="91"/>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row>
    <row r="1328" ht="15.75" customHeight="1">
      <c r="A1328" s="180"/>
      <c r="B1328" s="130"/>
      <c r="C1328" s="74"/>
      <c r="D1328" s="52"/>
      <c r="E1328" s="91"/>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row>
    <row r="1329" ht="15.75" customHeight="1">
      <c r="A1329" s="87" t="s">
        <v>20</v>
      </c>
      <c r="B1329" s="88"/>
      <c r="C1329" s="89"/>
      <c r="D1329" s="90"/>
      <c r="E1329" s="47">
        <f>SUM(E1327:E1328)</f>
        <v>0</v>
      </c>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row>
    <row r="1330" ht="15.75" customHeight="1">
      <c r="A1330" s="178"/>
      <c r="B1330" s="163"/>
      <c r="C1330" s="164"/>
      <c r="D1330" s="163"/>
      <c r="E1330" s="16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row>
    <row r="1331" ht="15.75" customHeight="1">
      <c r="A1331" s="50" t="s">
        <v>2</v>
      </c>
      <c r="B1331" s="11"/>
      <c r="C1331" s="11"/>
      <c r="D1331" s="11"/>
      <c r="E1331" s="12"/>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row>
    <row r="1332" ht="15.75" customHeight="1">
      <c r="A1332" s="61" t="s">
        <v>1195</v>
      </c>
      <c r="B1332" s="39"/>
      <c r="C1332" s="39"/>
      <c r="D1332" s="39"/>
      <c r="E1332" s="40"/>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row>
    <row r="1333" ht="15.75" customHeight="1">
      <c r="A1333" s="179" t="s">
        <v>1196</v>
      </c>
      <c r="B1333" s="15"/>
      <c r="C1333" s="16" t="s">
        <v>1197</v>
      </c>
      <c r="D1333" s="17" t="s">
        <v>1198</v>
      </c>
      <c r="E1333" s="18" t="s">
        <v>7</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row>
    <row r="1334" ht="15.75" customHeight="1">
      <c r="A1334" s="20" t="s">
        <v>8</v>
      </c>
      <c r="B1334" s="104" t="s">
        <v>9</v>
      </c>
      <c r="C1334" s="105"/>
      <c r="D1334" s="20" t="s">
        <v>10</v>
      </c>
      <c r="E1334" s="22" t="s">
        <v>11</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row>
    <row r="1335" ht="15.75" customHeight="1">
      <c r="A1335" s="24"/>
      <c r="B1335" s="25" t="s">
        <v>12</v>
      </c>
      <c r="C1335" s="26" t="s">
        <v>13</v>
      </c>
      <c r="D1335" s="24"/>
      <c r="E1335" s="24"/>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row>
    <row r="1336" ht="15.75" customHeight="1">
      <c r="A1336" s="120">
        <v>45512.0</v>
      </c>
      <c r="B1336" s="130" t="s">
        <v>1199</v>
      </c>
      <c r="C1336" s="85" t="s">
        <v>1200</v>
      </c>
      <c r="D1336" s="130" t="s">
        <v>1201</v>
      </c>
      <c r="E1336" s="91">
        <v>324.0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row>
    <row r="1337" ht="15.75" customHeight="1">
      <c r="A1337" s="87" t="s">
        <v>20</v>
      </c>
      <c r="B1337" s="88"/>
      <c r="C1337" s="89"/>
      <c r="D1337" s="90"/>
      <c r="E1337" s="47">
        <f>SUM(E1336)</f>
        <v>324</v>
      </c>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row>
    <row r="1338" ht="15.75" customHeight="1">
      <c r="A1338" s="178"/>
      <c r="B1338" s="163"/>
      <c r="C1338" s="164"/>
      <c r="D1338" s="163"/>
      <c r="E1338" s="165"/>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row>
    <row r="1339" ht="15.75" customHeight="1">
      <c r="A1339" s="10" t="s">
        <v>74</v>
      </c>
      <c r="B1339" s="11"/>
      <c r="C1339" s="11"/>
      <c r="D1339" s="11"/>
      <c r="E1339" s="12"/>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row>
    <row r="1340" ht="15.75" customHeight="1">
      <c r="A1340" s="61" t="s">
        <v>1668</v>
      </c>
      <c r="B1340" s="39"/>
      <c r="C1340" s="39"/>
      <c r="D1340" s="39"/>
      <c r="E1340" s="40"/>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row>
    <row r="1341" ht="15.75" customHeight="1">
      <c r="A1341" s="179" t="s">
        <v>1203</v>
      </c>
      <c r="B1341" s="15"/>
      <c r="C1341" s="16" t="s">
        <v>1204</v>
      </c>
      <c r="D1341" s="17" t="s">
        <v>1205</v>
      </c>
      <c r="E1341" s="18" t="s">
        <v>7</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row>
    <row r="1342" ht="15.75" customHeight="1">
      <c r="A1342" s="20" t="s">
        <v>8</v>
      </c>
      <c r="B1342" s="104" t="s">
        <v>9</v>
      </c>
      <c r="C1342" s="105"/>
      <c r="D1342" s="20" t="s">
        <v>10</v>
      </c>
      <c r="E1342" s="22" t="s">
        <v>11</v>
      </c>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row>
    <row r="1343" ht="15.75" customHeight="1">
      <c r="A1343" s="24"/>
      <c r="B1343" s="25" t="s">
        <v>12</v>
      </c>
      <c r="C1343" s="26" t="s">
        <v>13</v>
      </c>
      <c r="D1343" s="24"/>
      <c r="E1343" s="24"/>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row>
    <row r="1344" ht="15.75" customHeight="1">
      <c r="A1344" s="120">
        <v>45560.0</v>
      </c>
      <c r="B1344" s="130" t="s">
        <v>1669</v>
      </c>
      <c r="C1344" s="85" t="s">
        <v>1670</v>
      </c>
      <c r="D1344" s="130" t="s">
        <v>620</v>
      </c>
      <c r="E1344" s="91">
        <v>575.46</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row>
    <row r="1345" ht="15.75" customHeight="1">
      <c r="A1345" s="120"/>
      <c r="B1345" s="130"/>
      <c r="C1345" s="74"/>
      <c r="D1345" s="52" t="s">
        <v>1671</v>
      </c>
      <c r="E1345" s="91">
        <v>30.29</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row>
    <row r="1346" ht="15.75" customHeight="1">
      <c r="A1346" s="120">
        <v>45394.0</v>
      </c>
      <c r="B1346" s="130" t="s">
        <v>615</v>
      </c>
      <c r="C1346" s="74" t="s">
        <v>616</v>
      </c>
      <c r="D1346" s="52" t="s">
        <v>1672</v>
      </c>
      <c r="E1346" s="91">
        <v>525.0</v>
      </c>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row>
    <row r="1347" ht="15.75" customHeight="1">
      <c r="A1347" s="120">
        <v>45455.0</v>
      </c>
      <c r="B1347" s="130" t="s">
        <v>1673</v>
      </c>
      <c r="C1347" s="74" t="s">
        <v>1674</v>
      </c>
      <c r="D1347" s="131" t="s">
        <v>620</v>
      </c>
      <c r="E1347" s="91">
        <v>399.07</v>
      </c>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row>
    <row r="1348" ht="15.75" customHeight="1">
      <c r="A1348" s="120"/>
      <c r="B1348" s="130"/>
      <c r="C1348" s="74"/>
      <c r="D1348" s="52" t="s">
        <v>1675</v>
      </c>
      <c r="E1348" s="91">
        <v>16.93</v>
      </c>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row>
    <row r="1349" ht="15.75" customHeight="1">
      <c r="A1349" s="120">
        <v>45624.0</v>
      </c>
      <c r="B1349" s="130" t="s">
        <v>627</v>
      </c>
      <c r="C1349" s="74" t="s">
        <v>628</v>
      </c>
      <c r="D1349" s="52" t="s">
        <v>1676</v>
      </c>
      <c r="E1349" s="91">
        <v>5880.0</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row>
    <row r="1350" ht="15.75" customHeight="1">
      <c r="A1350" s="120"/>
      <c r="B1350" s="130"/>
      <c r="C1350" s="74"/>
      <c r="D1350" s="52" t="s">
        <v>1677</v>
      </c>
      <c r="E1350" s="91">
        <v>120.0</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row>
    <row r="1351" ht="15.75" customHeight="1">
      <c r="A1351" s="87" t="s">
        <v>20</v>
      </c>
      <c r="B1351" s="88"/>
      <c r="C1351" s="89"/>
      <c r="D1351" s="90"/>
      <c r="E1351" s="47">
        <f>SUM(E1344:E1350)</f>
        <v>7546.75</v>
      </c>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row>
    <row r="1352" ht="15.75" customHeight="1">
      <c r="A1352" s="178"/>
      <c r="B1352" s="163"/>
      <c r="C1352" s="164"/>
      <c r="D1352" s="163"/>
      <c r="E1352" s="165"/>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row>
    <row r="1353" ht="15.75" customHeight="1">
      <c r="A1353" s="192" t="s">
        <v>74</v>
      </c>
      <c r="B1353" s="11"/>
      <c r="C1353" s="11"/>
      <c r="D1353" s="11"/>
      <c r="E1353" s="12"/>
      <c r="F1353" s="193"/>
      <c r="G1353" s="193"/>
      <c r="H1353" s="193"/>
      <c r="I1353" s="193"/>
      <c r="J1353" s="193"/>
      <c r="K1353" s="193"/>
      <c r="L1353" s="193"/>
      <c r="M1353" s="193"/>
      <c r="N1353" s="193"/>
      <c r="O1353" s="193"/>
      <c r="P1353" s="193"/>
      <c r="Q1353" s="193"/>
      <c r="R1353" s="193"/>
      <c r="S1353" s="193"/>
      <c r="T1353" s="193"/>
      <c r="U1353" s="193"/>
      <c r="V1353" s="193"/>
      <c r="W1353" s="193"/>
      <c r="X1353" s="193"/>
      <c r="Y1353" s="193"/>
      <c r="Z1353" s="193"/>
      <c r="AA1353" s="193"/>
      <c r="AB1353" s="193"/>
      <c r="AC1353" s="193"/>
      <c r="AD1353" s="193"/>
      <c r="AE1353" s="193"/>
      <c r="AF1353" s="193"/>
      <c r="AG1353" s="193"/>
      <c r="AH1353" s="193"/>
      <c r="AI1353" s="193"/>
      <c r="AJ1353" s="193"/>
      <c r="AK1353" s="193"/>
      <c r="AL1353" s="193"/>
      <c r="AM1353" s="193"/>
      <c r="AN1353" s="193"/>
      <c r="AO1353" s="193"/>
      <c r="AP1353" s="193"/>
      <c r="AQ1353" s="193"/>
      <c r="AR1353" s="193"/>
      <c r="AS1353" s="193"/>
      <c r="AT1353" s="193"/>
      <c r="AU1353" s="193"/>
      <c r="AV1353" s="193"/>
      <c r="AW1353" s="193"/>
      <c r="AX1353" s="193"/>
      <c r="AY1353" s="193"/>
      <c r="AZ1353" s="193"/>
      <c r="BA1353" s="193"/>
      <c r="BB1353" s="193"/>
      <c r="BC1353" s="193"/>
      <c r="BD1353" s="193"/>
      <c r="BE1353" s="193"/>
      <c r="BF1353" s="193"/>
    </row>
    <row r="1354" ht="15.75" customHeight="1">
      <c r="A1354" s="96" t="s">
        <v>1474</v>
      </c>
      <c r="E1354" s="97"/>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row>
    <row r="1355" ht="15.75" customHeight="1">
      <c r="A1355" s="179" t="s">
        <v>862</v>
      </c>
      <c r="B1355" s="15"/>
      <c r="C1355" s="16" t="s">
        <v>1207</v>
      </c>
      <c r="D1355" s="17" t="s">
        <v>1208</v>
      </c>
      <c r="E1355" s="18" t="s">
        <v>7</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row>
    <row r="1356" ht="15.75" customHeight="1">
      <c r="A1356" s="20" t="s">
        <v>8</v>
      </c>
      <c r="B1356" s="104" t="s">
        <v>9</v>
      </c>
      <c r="C1356" s="105"/>
      <c r="D1356" s="20" t="s">
        <v>10</v>
      </c>
      <c r="E1356" s="22" t="s">
        <v>11</v>
      </c>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row>
    <row r="1357" ht="15.75" customHeight="1">
      <c r="A1357" s="24"/>
      <c r="B1357" s="25" t="s">
        <v>12</v>
      </c>
      <c r="C1357" s="26" t="s">
        <v>13</v>
      </c>
      <c r="D1357" s="24"/>
      <c r="E1357" s="24"/>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row>
    <row r="1358" ht="15.75" customHeight="1">
      <c r="A1358" s="120">
        <v>45573.0</v>
      </c>
      <c r="B1358" s="130" t="s">
        <v>1475</v>
      </c>
      <c r="C1358" s="85" t="s">
        <v>1476</v>
      </c>
      <c r="D1358" s="130" t="s">
        <v>1477</v>
      </c>
      <c r="E1358" s="91">
        <v>600.0</v>
      </c>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row>
    <row r="1359" ht="15.75" customHeight="1">
      <c r="A1359" s="120">
        <v>45546.0</v>
      </c>
      <c r="B1359" s="130" t="s">
        <v>1478</v>
      </c>
      <c r="C1359" s="85" t="s">
        <v>194</v>
      </c>
      <c r="D1359" s="130" t="s">
        <v>1479</v>
      </c>
      <c r="E1359" s="91">
        <v>1187.5</v>
      </c>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row>
    <row r="1360" ht="15.75" customHeight="1">
      <c r="A1360" s="120">
        <v>45562.0</v>
      </c>
      <c r="B1360" s="130"/>
      <c r="C1360" s="85"/>
      <c r="D1360" s="130" t="s">
        <v>1480</v>
      </c>
      <c r="E1360" s="91">
        <v>62.5</v>
      </c>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row>
    <row r="1361" ht="15.75" customHeight="1">
      <c r="A1361" s="87" t="s">
        <v>20</v>
      </c>
      <c r="B1361" s="88"/>
      <c r="C1361" s="89"/>
      <c r="D1361" s="90"/>
      <c r="E1361" s="47">
        <f>SUM(E1358:E1360)</f>
        <v>1850</v>
      </c>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row>
    <row r="1362" ht="15.75" customHeight="1">
      <c r="A1362" s="79"/>
      <c r="B1362" s="80"/>
      <c r="C1362" s="81"/>
      <c r="D1362" s="80"/>
      <c r="E1362" s="82"/>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row>
    <row r="1363" ht="15.75" customHeight="1">
      <c r="A1363" s="50" t="s">
        <v>2</v>
      </c>
      <c r="B1363" s="11"/>
      <c r="C1363" s="11"/>
      <c r="D1363" s="11"/>
      <c r="E1363" s="12"/>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row>
    <row r="1364" ht="15.75" customHeight="1">
      <c r="A1364" s="61" t="s">
        <v>1481</v>
      </c>
      <c r="B1364" s="39"/>
      <c r="C1364" s="39"/>
      <c r="D1364" s="39"/>
      <c r="E1364" s="40"/>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row>
    <row r="1365" ht="15.75" customHeight="1">
      <c r="A1365" s="179" t="s">
        <v>862</v>
      </c>
      <c r="B1365" s="15"/>
      <c r="C1365" s="16" t="s">
        <v>1210</v>
      </c>
      <c r="D1365" s="17" t="s">
        <v>1208</v>
      </c>
      <c r="E1365" s="18" t="s">
        <v>7</v>
      </c>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row>
    <row r="1366" ht="15.75" customHeight="1">
      <c r="A1366" s="20" t="s">
        <v>8</v>
      </c>
      <c r="B1366" s="104" t="s">
        <v>9</v>
      </c>
      <c r="C1366" s="105"/>
      <c r="D1366" s="20" t="s">
        <v>10</v>
      </c>
      <c r="E1366" s="22" t="s">
        <v>11</v>
      </c>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row>
    <row r="1367" ht="15.75" customHeight="1">
      <c r="A1367" s="24"/>
      <c r="B1367" s="25" t="s">
        <v>12</v>
      </c>
      <c r="C1367" s="26" t="s">
        <v>13</v>
      </c>
      <c r="D1367" s="24"/>
      <c r="E1367" s="24"/>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row>
    <row r="1368" ht="15.75" customHeight="1">
      <c r="A1368" s="120">
        <v>45546.0</v>
      </c>
      <c r="B1368" s="130" t="s">
        <v>1482</v>
      </c>
      <c r="C1368" s="131" t="s">
        <v>1483</v>
      </c>
      <c r="D1368" s="131" t="s">
        <v>1484</v>
      </c>
      <c r="E1368" s="91">
        <v>680.0</v>
      </c>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row>
    <row r="1369" ht="15.75" customHeight="1">
      <c r="A1369" s="120">
        <v>45594.0</v>
      </c>
      <c r="B1369" s="130" t="s">
        <v>1485</v>
      </c>
      <c r="C1369" s="131" t="s">
        <v>1486</v>
      </c>
      <c r="D1369" s="131" t="s">
        <v>1487</v>
      </c>
      <c r="E1369" s="91">
        <v>60.0</v>
      </c>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row>
    <row r="1370" ht="15.75" customHeight="1">
      <c r="A1370" s="87" t="s">
        <v>20</v>
      </c>
      <c r="B1370" s="88"/>
      <c r="C1370" s="89"/>
      <c r="D1370" s="90"/>
      <c r="E1370" s="47">
        <f>SUM(E1368:E1369)</f>
        <v>740</v>
      </c>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row>
    <row r="1371" ht="15.75" customHeight="1">
      <c r="A1371" s="178"/>
      <c r="B1371" s="163"/>
      <c r="C1371" s="164"/>
      <c r="D1371" s="163"/>
      <c r="E1371" s="165"/>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row>
    <row r="1372" ht="15.75" customHeight="1">
      <c r="A1372" s="50" t="s">
        <v>2</v>
      </c>
      <c r="B1372" s="11"/>
      <c r="C1372" s="11"/>
      <c r="D1372" s="11"/>
      <c r="E1372" s="12"/>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row>
    <row r="1373" ht="15.75" customHeight="1">
      <c r="A1373" s="61" t="s">
        <v>1678</v>
      </c>
      <c r="B1373" s="39"/>
      <c r="C1373" s="39"/>
      <c r="D1373" s="39"/>
      <c r="E1373" s="40"/>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row>
    <row r="1374" ht="15.75" customHeight="1">
      <c r="A1374" s="179" t="s">
        <v>790</v>
      </c>
      <c r="B1374" s="15"/>
      <c r="C1374" s="16" t="s">
        <v>1679</v>
      </c>
      <c r="D1374" s="17" t="s">
        <v>1149</v>
      </c>
      <c r="E1374" s="18" t="s">
        <v>7</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row>
    <row r="1375" ht="15.75" customHeight="1">
      <c r="A1375" s="20" t="s">
        <v>8</v>
      </c>
      <c r="B1375" s="104" t="s">
        <v>9</v>
      </c>
      <c r="C1375" s="105"/>
      <c r="D1375" s="20" t="s">
        <v>10</v>
      </c>
      <c r="E1375" s="22" t="s">
        <v>11</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row>
    <row r="1376" ht="15.75" customHeight="1">
      <c r="A1376" s="24"/>
      <c r="B1376" s="25" t="s">
        <v>12</v>
      </c>
      <c r="C1376" s="26" t="s">
        <v>13</v>
      </c>
      <c r="D1376" s="24"/>
      <c r="E1376" s="24"/>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row>
    <row r="1377" ht="15.75" customHeight="1">
      <c r="A1377" s="120">
        <v>45544.0</v>
      </c>
      <c r="B1377" s="130" t="s">
        <v>1680</v>
      </c>
      <c r="C1377" s="131" t="s">
        <v>593</v>
      </c>
      <c r="D1377" s="131" t="s">
        <v>1681</v>
      </c>
      <c r="E1377" s="91">
        <v>410.0</v>
      </c>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row>
    <row r="1378" ht="15.75" customHeight="1">
      <c r="A1378" s="120">
        <v>45545.0</v>
      </c>
      <c r="B1378" s="130" t="s">
        <v>1682</v>
      </c>
      <c r="C1378" s="131" t="s">
        <v>1683</v>
      </c>
      <c r="D1378" s="131" t="s">
        <v>1684</v>
      </c>
      <c r="E1378" s="91">
        <v>1026.0</v>
      </c>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row>
    <row r="1379" ht="15.75" customHeight="1">
      <c r="A1379" s="120">
        <v>45547.0</v>
      </c>
      <c r="B1379" s="130" t="s">
        <v>40</v>
      </c>
      <c r="C1379" s="131" t="s">
        <v>1685</v>
      </c>
      <c r="D1379" s="131" t="s">
        <v>1686</v>
      </c>
      <c r="E1379" s="91">
        <v>499.55</v>
      </c>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row>
    <row r="1380" ht="15.75" customHeight="1">
      <c r="A1380" s="120">
        <v>45554.0</v>
      </c>
      <c r="B1380" s="130" t="s">
        <v>1682</v>
      </c>
      <c r="C1380" s="131" t="s">
        <v>1683</v>
      </c>
      <c r="D1380" s="131" t="s">
        <v>1687</v>
      </c>
      <c r="E1380" s="91">
        <v>574.0</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row>
    <row r="1381" ht="15.75" customHeight="1">
      <c r="A1381" s="120">
        <v>45555.0</v>
      </c>
      <c r="B1381" s="130" t="s">
        <v>1688</v>
      </c>
      <c r="C1381" s="131" t="s">
        <v>1689</v>
      </c>
      <c r="D1381" s="131" t="s">
        <v>1690</v>
      </c>
      <c r="E1381" s="91">
        <v>264.0</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row>
    <row r="1382" ht="15.75" customHeight="1">
      <c r="A1382" s="120">
        <v>45558.0</v>
      </c>
      <c r="B1382" s="130" t="s">
        <v>1691</v>
      </c>
      <c r="C1382" s="131" t="s">
        <v>141</v>
      </c>
      <c r="D1382" s="131" t="s">
        <v>1692</v>
      </c>
      <c r="E1382" s="91">
        <v>2163.0</v>
      </c>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row>
    <row r="1383" ht="15.75" customHeight="1">
      <c r="A1383" s="120">
        <v>45558.0</v>
      </c>
      <c r="B1383" s="130" t="s">
        <v>1693</v>
      </c>
      <c r="C1383" s="131" t="s">
        <v>1694</v>
      </c>
      <c r="D1383" s="131" t="s">
        <v>1695</v>
      </c>
      <c r="E1383" s="91">
        <v>145.99</v>
      </c>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row>
    <row r="1384" ht="15.75" customHeight="1">
      <c r="A1384" s="120">
        <v>45558.0</v>
      </c>
      <c r="B1384" s="130" t="s">
        <v>1680</v>
      </c>
      <c r="C1384" s="131" t="s">
        <v>593</v>
      </c>
      <c r="D1384" s="131" t="s">
        <v>1696</v>
      </c>
      <c r="E1384" s="91">
        <v>410.0</v>
      </c>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row>
    <row r="1385" ht="15.75" customHeight="1">
      <c r="A1385" s="120">
        <v>45560.0</v>
      </c>
      <c r="B1385" s="130" t="s">
        <v>1691</v>
      </c>
      <c r="C1385" s="131" t="s">
        <v>1697</v>
      </c>
      <c r="D1385" s="131" t="s">
        <v>1698</v>
      </c>
      <c r="E1385" s="91">
        <v>991.85</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row>
    <row r="1386" ht="15.75" customHeight="1">
      <c r="A1386" s="120">
        <v>45565.0</v>
      </c>
      <c r="B1386" s="130" t="s">
        <v>1682</v>
      </c>
      <c r="C1386" s="131" t="s">
        <v>1683</v>
      </c>
      <c r="D1386" s="131" t="s">
        <v>1699</v>
      </c>
      <c r="E1386" s="91">
        <v>272.7</v>
      </c>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row>
    <row r="1387" ht="15.75" customHeight="1">
      <c r="A1387" s="120">
        <v>45566.0</v>
      </c>
      <c r="B1387" s="130" t="s">
        <v>1682</v>
      </c>
      <c r="C1387" s="131" t="s">
        <v>1683</v>
      </c>
      <c r="D1387" s="131" t="s">
        <v>1700</v>
      </c>
      <c r="E1387" s="91">
        <v>139.0</v>
      </c>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row>
    <row r="1388" ht="15.75" customHeight="1">
      <c r="A1388" s="120">
        <v>45568.0</v>
      </c>
      <c r="B1388" s="130" t="s">
        <v>1701</v>
      </c>
      <c r="C1388" s="131" t="s">
        <v>312</v>
      </c>
      <c r="D1388" s="131" t="s">
        <v>1702</v>
      </c>
      <c r="E1388" s="91">
        <v>88.0</v>
      </c>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row>
    <row r="1389" ht="15.75" customHeight="1">
      <c r="A1389" s="120">
        <v>45568.0</v>
      </c>
      <c r="B1389" s="130" t="s">
        <v>413</v>
      </c>
      <c r="C1389" s="131" t="s">
        <v>1703</v>
      </c>
      <c r="D1389" s="131" t="s">
        <v>1704</v>
      </c>
      <c r="E1389" s="91">
        <v>360.0</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row>
    <row r="1390" ht="15.75" customHeight="1">
      <c r="A1390" s="120">
        <v>45568.0</v>
      </c>
      <c r="B1390" s="130" t="s">
        <v>1705</v>
      </c>
      <c r="C1390" s="131" t="s">
        <v>312</v>
      </c>
      <c r="D1390" s="131" t="s">
        <v>1706</v>
      </c>
      <c r="E1390" s="91">
        <v>125.5</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row>
    <row r="1391" ht="15.75" customHeight="1">
      <c r="A1391" s="120">
        <v>45573.0</v>
      </c>
      <c r="B1391" s="130" t="s">
        <v>1707</v>
      </c>
      <c r="C1391" s="131" t="s">
        <v>312</v>
      </c>
      <c r="D1391" s="131" t="s">
        <v>1708</v>
      </c>
      <c r="E1391" s="91">
        <v>480.81</v>
      </c>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row>
    <row r="1392" ht="15.75" customHeight="1">
      <c r="A1392" s="120">
        <v>45581.0</v>
      </c>
      <c r="B1392" s="130" t="s">
        <v>1691</v>
      </c>
      <c r="C1392" s="131" t="s">
        <v>1697</v>
      </c>
      <c r="D1392" s="131" t="s">
        <v>1708</v>
      </c>
      <c r="E1392" s="91">
        <v>49.6</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row>
    <row r="1393" ht="15.75" customHeight="1">
      <c r="A1393" s="87" t="s">
        <v>20</v>
      </c>
      <c r="B1393" s="88"/>
      <c r="C1393" s="89"/>
      <c r="D1393" s="90"/>
      <c r="E1393" s="47">
        <f>SUM(E1377:E1392)</f>
        <v>8000</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row>
    <row r="1394" ht="15.75" customHeight="1">
      <c r="A1394" s="242"/>
      <c r="B1394" s="242"/>
      <c r="C1394" s="242"/>
      <c r="D1394" s="242"/>
      <c r="E1394" s="242"/>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row>
    <row r="1395" ht="15.75" customHeight="1">
      <c r="A1395" s="256" t="s">
        <v>74</v>
      </c>
      <c r="B1395" s="39"/>
      <c r="C1395" s="39"/>
      <c r="D1395" s="39"/>
      <c r="E1395" s="40"/>
      <c r="F1395" s="193"/>
      <c r="G1395" s="193"/>
      <c r="H1395" s="193"/>
      <c r="I1395" s="193"/>
      <c r="J1395" s="193"/>
      <c r="K1395" s="193"/>
      <c r="L1395" s="193"/>
      <c r="M1395" s="193"/>
      <c r="N1395" s="193"/>
      <c r="O1395" s="193"/>
      <c r="P1395" s="193"/>
      <c r="Q1395" s="193"/>
      <c r="R1395" s="193"/>
      <c r="S1395" s="193"/>
      <c r="T1395" s="193"/>
      <c r="U1395" s="193"/>
      <c r="V1395" s="193"/>
      <c r="W1395" s="193"/>
      <c r="X1395" s="193"/>
      <c r="Y1395" s="193"/>
      <c r="Z1395" s="193"/>
      <c r="AA1395" s="193"/>
      <c r="AB1395" s="193"/>
      <c r="AC1395" s="193"/>
      <c r="AD1395" s="193"/>
      <c r="AE1395" s="193"/>
      <c r="AF1395" s="193"/>
      <c r="AG1395" s="193"/>
      <c r="AH1395" s="193"/>
      <c r="AI1395" s="193"/>
      <c r="AJ1395" s="193"/>
      <c r="AK1395" s="193"/>
      <c r="AL1395" s="193"/>
      <c r="AM1395" s="193"/>
      <c r="AN1395" s="193"/>
      <c r="AO1395" s="193"/>
      <c r="AP1395" s="193"/>
      <c r="AQ1395" s="193"/>
      <c r="AR1395" s="193"/>
      <c r="AS1395" s="193"/>
      <c r="AT1395" s="193"/>
      <c r="AU1395" s="193"/>
      <c r="AV1395" s="193"/>
      <c r="AW1395" s="193"/>
      <c r="AX1395" s="193"/>
      <c r="AY1395" s="193"/>
      <c r="AZ1395" s="193"/>
      <c r="BA1395" s="193"/>
      <c r="BB1395" s="193"/>
      <c r="BC1395" s="193"/>
      <c r="BD1395" s="193"/>
      <c r="BE1395" s="193"/>
      <c r="BF1395" s="193"/>
    </row>
    <row r="1396" ht="15.75" customHeight="1">
      <c r="A1396" s="61" t="s">
        <v>1709</v>
      </c>
      <c r="B1396" s="39"/>
      <c r="C1396" s="39"/>
      <c r="D1396" s="39"/>
      <c r="E1396" s="40"/>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row>
    <row r="1397" ht="15.75" customHeight="1">
      <c r="A1397" s="179" t="s">
        <v>790</v>
      </c>
      <c r="B1397" s="15"/>
      <c r="C1397" s="16" t="s">
        <v>1679</v>
      </c>
      <c r="D1397" s="17" t="s">
        <v>1149</v>
      </c>
      <c r="E1397" s="18" t="s">
        <v>7</v>
      </c>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row>
    <row r="1398" ht="15.75" customHeight="1">
      <c r="A1398" s="25" t="s">
        <v>8</v>
      </c>
      <c r="B1398" s="104" t="s">
        <v>9</v>
      </c>
      <c r="C1398" s="105"/>
      <c r="D1398" s="25" t="s">
        <v>10</v>
      </c>
      <c r="E1398" s="257" t="s">
        <v>11</v>
      </c>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row>
    <row r="1399" ht="15.75" customHeight="1">
      <c r="A1399" s="258"/>
      <c r="B1399" s="204" t="s">
        <v>12</v>
      </c>
      <c r="C1399" s="205" t="s">
        <v>13</v>
      </c>
      <c r="D1399" s="258"/>
      <c r="E1399" s="259"/>
      <c r="F1399" s="193"/>
      <c r="G1399" s="193"/>
      <c r="H1399" s="193"/>
      <c r="I1399" s="193"/>
      <c r="J1399" s="193"/>
      <c r="K1399" s="193"/>
      <c r="L1399" s="193"/>
      <c r="M1399" s="193"/>
      <c r="N1399" s="193"/>
      <c r="O1399" s="193"/>
      <c r="P1399" s="193"/>
      <c r="Q1399" s="193"/>
      <c r="R1399" s="193"/>
      <c r="S1399" s="193"/>
      <c r="T1399" s="193"/>
      <c r="U1399" s="193"/>
      <c r="V1399" s="193"/>
      <c r="W1399" s="193"/>
      <c r="X1399" s="193"/>
      <c r="Y1399" s="193"/>
      <c r="Z1399" s="193"/>
      <c r="AA1399" s="193"/>
      <c r="AB1399" s="193"/>
      <c r="AC1399" s="193"/>
      <c r="AD1399" s="193"/>
      <c r="AE1399" s="193"/>
      <c r="AF1399" s="193"/>
      <c r="AG1399" s="193"/>
      <c r="AH1399" s="193"/>
      <c r="AI1399" s="193"/>
      <c r="AJ1399" s="193"/>
      <c r="AK1399" s="193"/>
      <c r="AL1399" s="193"/>
      <c r="AM1399" s="193"/>
      <c r="AN1399" s="193"/>
      <c r="AO1399" s="193"/>
      <c r="AP1399" s="193"/>
      <c r="AQ1399" s="193"/>
      <c r="AR1399" s="193"/>
      <c r="AS1399" s="193"/>
      <c r="AT1399" s="193"/>
      <c r="AU1399" s="193"/>
      <c r="AV1399" s="193"/>
      <c r="AW1399" s="193"/>
      <c r="AX1399" s="193"/>
      <c r="AY1399" s="193"/>
      <c r="AZ1399" s="193"/>
      <c r="BA1399" s="193"/>
      <c r="BB1399" s="193"/>
      <c r="BC1399" s="193"/>
      <c r="BD1399" s="193"/>
      <c r="BE1399" s="193"/>
      <c r="BF1399" s="193"/>
    </row>
    <row r="1400" ht="15.75" customHeight="1">
      <c r="A1400" s="120">
        <v>45587.0</v>
      </c>
      <c r="B1400" s="130" t="s">
        <v>1710</v>
      </c>
      <c r="C1400" s="208" t="s">
        <v>1454</v>
      </c>
      <c r="D1400" s="131" t="s">
        <v>1711</v>
      </c>
      <c r="E1400" s="91">
        <v>1316.65</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row>
    <row r="1401" ht="15.75" customHeight="1">
      <c r="A1401" s="120">
        <v>45594.0</v>
      </c>
      <c r="B1401" s="130" t="s">
        <v>1712</v>
      </c>
      <c r="C1401" s="208"/>
      <c r="D1401" s="131" t="s">
        <v>1713</v>
      </c>
      <c r="E1401" s="91">
        <v>33.35</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row>
    <row r="1402" ht="15.75" customHeight="1">
      <c r="A1402" s="120">
        <v>45587.0</v>
      </c>
      <c r="B1402" s="130" t="s">
        <v>1710</v>
      </c>
      <c r="C1402" s="208" t="s">
        <v>1454</v>
      </c>
      <c r="D1402" s="131" t="s">
        <v>1455</v>
      </c>
      <c r="E1402" s="91">
        <v>390.12</v>
      </c>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row>
    <row r="1403" ht="15.75" customHeight="1">
      <c r="A1403" s="120"/>
      <c r="B1403" s="130" t="s">
        <v>1712</v>
      </c>
      <c r="C1403" s="208"/>
      <c r="D1403" s="131" t="s">
        <v>1714</v>
      </c>
      <c r="E1403" s="91">
        <v>9.88</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row>
    <row r="1404" ht="15.75" customHeight="1">
      <c r="A1404" s="120">
        <v>45589.0</v>
      </c>
      <c r="B1404" s="130" t="s">
        <v>1715</v>
      </c>
      <c r="C1404" s="208" t="s">
        <v>289</v>
      </c>
      <c r="D1404" s="131" t="s">
        <v>1716</v>
      </c>
      <c r="E1404" s="91">
        <v>4409.55</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row>
    <row r="1405" ht="15.75" customHeight="1">
      <c r="A1405" s="120"/>
      <c r="B1405" s="130" t="s">
        <v>1712</v>
      </c>
      <c r="C1405" s="208"/>
      <c r="D1405" s="131" t="s">
        <v>1717</v>
      </c>
      <c r="E1405" s="91">
        <v>90.45</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row>
    <row r="1406" ht="15.75" customHeight="1">
      <c r="A1406" s="120">
        <v>45594.0</v>
      </c>
      <c r="B1406" s="130" t="s">
        <v>1715</v>
      </c>
      <c r="C1406" s="208" t="s">
        <v>289</v>
      </c>
      <c r="D1406" s="131" t="s">
        <v>1718</v>
      </c>
      <c r="E1406" s="91">
        <v>391.96</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row>
    <row r="1407" ht="15.75" customHeight="1">
      <c r="A1407" s="120"/>
      <c r="B1407" s="130" t="s">
        <v>1712</v>
      </c>
      <c r="C1407" s="131"/>
      <c r="D1407" s="131" t="s">
        <v>1719</v>
      </c>
      <c r="E1407" s="91">
        <v>8.04</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row>
    <row r="1408" ht="15.75" customHeight="1">
      <c r="A1408" s="120"/>
      <c r="B1408" s="130" t="s">
        <v>1720</v>
      </c>
      <c r="C1408" s="208" t="s">
        <v>1721</v>
      </c>
      <c r="D1408" s="131" t="s">
        <v>1722</v>
      </c>
      <c r="E1408" s="91">
        <v>150.0</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row>
    <row r="1409" ht="15.75" customHeight="1">
      <c r="A1409" s="120"/>
      <c r="B1409" s="130" t="s">
        <v>1723</v>
      </c>
      <c r="C1409" s="208" t="s">
        <v>1724</v>
      </c>
      <c r="D1409" s="131" t="s">
        <v>1725</v>
      </c>
      <c r="E1409" s="91">
        <v>1023.0</v>
      </c>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row>
    <row r="1410" ht="15.75" customHeight="1">
      <c r="A1410" s="212" t="s">
        <v>20</v>
      </c>
      <c r="B1410" s="213"/>
      <c r="C1410" s="213"/>
      <c r="D1410" s="214"/>
      <c r="E1410" s="215">
        <f>SUM(E1400:E1409)</f>
        <v>7823</v>
      </c>
      <c r="F1410" s="193"/>
      <c r="G1410" s="193"/>
      <c r="H1410" s="193"/>
      <c r="I1410" s="193"/>
      <c r="J1410" s="193"/>
      <c r="K1410" s="193"/>
      <c r="L1410" s="193"/>
      <c r="M1410" s="193"/>
      <c r="N1410" s="193"/>
      <c r="O1410" s="193"/>
      <c r="P1410" s="193"/>
      <c r="Q1410" s="193"/>
      <c r="R1410" s="193"/>
      <c r="S1410" s="193"/>
      <c r="T1410" s="193"/>
      <c r="U1410" s="193"/>
      <c r="V1410" s="193"/>
      <c r="W1410" s="193"/>
      <c r="X1410" s="193"/>
      <c r="Y1410" s="193"/>
      <c r="Z1410" s="193"/>
      <c r="AA1410" s="193"/>
      <c r="AB1410" s="193"/>
      <c r="AC1410" s="193"/>
      <c r="AD1410" s="193"/>
      <c r="AE1410" s="193"/>
      <c r="AF1410" s="193"/>
      <c r="AG1410" s="193"/>
      <c r="AH1410" s="193"/>
      <c r="AI1410" s="193"/>
      <c r="AJ1410" s="193"/>
      <c r="AK1410" s="193"/>
      <c r="AL1410" s="193"/>
      <c r="AM1410" s="193"/>
      <c r="AN1410" s="193"/>
      <c r="AO1410" s="193"/>
      <c r="AP1410" s="193"/>
      <c r="AQ1410" s="193"/>
      <c r="AR1410" s="193"/>
      <c r="AS1410" s="193"/>
      <c r="AT1410" s="193"/>
      <c r="AU1410" s="193"/>
      <c r="AV1410" s="193"/>
      <c r="AW1410" s="193"/>
      <c r="AX1410" s="193"/>
      <c r="AY1410" s="193"/>
      <c r="AZ1410" s="193"/>
      <c r="BA1410" s="193"/>
      <c r="BB1410" s="193"/>
      <c r="BC1410" s="193"/>
      <c r="BD1410" s="193"/>
      <c r="BE1410" s="193"/>
      <c r="BF1410" s="193"/>
    </row>
    <row r="1411" ht="15.75" customHeight="1">
      <c r="A1411" s="242"/>
      <c r="B1411" s="242"/>
      <c r="C1411" s="242"/>
      <c r="D1411" s="242"/>
      <c r="E1411" s="242"/>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row>
    <row r="1412" ht="15.75" customHeight="1">
      <c r="A1412" s="242"/>
      <c r="B1412" s="242"/>
      <c r="C1412" s="242"/>
      <c r="D1412" s="242"/>
      <c r="E1412" s="242"/>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row>
    <row r="1413" ht="15.75" customHeight="1">
      <c r="A1413" s="242"/>
      <c r="B1413" s="242"/>
      <c r="C1413" s="242"/>
      <c r="D1413" s="242"/>
      <c r="E1413" s="242"/>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row>
    <row r="1414" ht="15.75" customHeight="1">
      <c r="A1414" s="242"/>
      <c r="B1414" s="242"/>
      <c r="C1414" s="242"/>
      <c r="D1414" s="242"/>
      <c r="E1414" s="242"/>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row>
    <row r="1415" ht="15.75" customHeight="1">
      <c r="A1415" s="50" t="s">
        <v>2</v>
      </c>
      <c r="B1415" s="11"/>
      <c r="C1415" s="11"/>
      <c r="D1415" s="11"/>
      <c r="E1415" s="12"/>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row>
    <row r="1416" ht="15.75" customHeight="1">
      <c r="A1416" s="61" t="s">
        <v>1211</v>
      </c>
      <c r="B1416" s="39"/>
      <c r="C1416" s="39"/>
      <c r="D1416" s="39"/>
      <c r="E1416" s="40"/>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row>
    <row r="1417" ht="15.75" customHeight="1">
      <c r="A1417" s="179" t="s">
        <v>1212</v>
      </c>
      <c r="B1417" s="15"/>
      <c r="C1417" s="16" t="s">
        <v>1213</v>
      </c>
      <c r="D1417" s="17" t="s">
        <v>1214</v>
      </c>
      <c r="E1417" s="18" t="s">
        <v>7</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row>
    <row r="1418" ht="15.75" customHeight="1">
      <c r="A1418" s="20" t="s">
        <v>8</v>
      </c>
      <c r="B1418" s="104" t="s">
        <v>9</v>
      </c>
      <c r="C1418" s="105"/>
      <c r="D1418" s="20" t="s">
        <v>10</v>
      </c>
      <c r="E1418" s="22" t="s">
        <v>11</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row>
    <row r="1419" ht="15.75" customHeight="1">
      <c r="A1419" s="24"/>
      <c r="B1419" s="25" t="s">
        <v>12</v>
      </c>
      <c r="C1419" s="26" t="s">
        <v>13</v>
      </c>
      <c r="D1419" s="24"/>
      <c r="E1419" s="24"/>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row>
    <row r="1420" ht="15.75" customHeight="1">
      <c r="A1420" s="120">
        <v>45538.0</v>
      </c>
      <c r="B1420" s="130" t="s">
        <v>1215</v>
      </c>
      <c r="C1420" s="85" t="s">
        <v>1216</v>
      </c>
      <c r="D1420" s="130" t="s">
        <v>1217</v>
      </c>
      <c r="E1420" s="91">
        <v>320.0</v>
      </c>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row>
    <row r="1421" ht="15.75" customHeight="1">
      <c r="A1421" s="180">
        <v>45538.0</v>
      </c>
      <c r="B1421" s="130" t="s">
        <v>1218</v>
      </c>
      <c r="C1421" s="74" t="s">
        <v>1219</v>
      </c>
      <c r="D1421" s="52" t="s">
        <v>1220</v>
      </c>
      <c r="E1421" s="91">
        <v>234.0</v>
      </c>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row>
    <row r="1422" ht="15.75" customHeight="1">
      <c r="A1422" s="180">
        <v>45545.0</v>
      </c>
      <c r="B1422" s="130" t="s">
        <v>1221</v>
      </c>
      <c r="C1422" s="74" t="s">
        <v>1222</v>
      </c>
      <c r="D1422" s="52" t="s">
        <v>1223</v>
      </c>
      <c r="E1422" s="91">
        <v>690.0</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row>
    <row r="1423" ht="15.75" customHeight="1">
      <c r="A1423" s="87" t="s">
        <v>20</v>
      </c>
      <c r="B1423" s="88"/>
      <c r="C1423" s="89"/>
      <c r="D1423" s="90"/>
      <c r="E1423" s="47">
        <f>SUM(E1420:E1422)</f>
        <v>1244</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row>
    <row r="1424" ht="15.75" customHeight="1">
      <c r="A1424" s="79"/>
      <c r="B1424" s="80"/>
      <c r="C1424" s="81"/>
      <c r="D1424" s="80"/>
      <c r="E1424" s="82"/>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row>
    <row r="1425" ht="15.75" customHeight="1">
      <c r="A1425" s="194" t="s">
        <v>74</v>
      </c>
      <c r="B1425" s="11"/>
      <c r="C1425" s="11"/>
      <c r="D1425" s="11"/>
      <c r="E1425" s="12"/>
      <c r="F1425" s="193"/>
      <c r="G1425" s="193"/>
      <c r="H1425" s="193"/>
      <c r="I1425" s="193"/>
      <c r="J1425" s="193"/>
      <c r="K1425" s="193"/>
      <c r="L1425" s="193"/>
      <c r="M1425" s="193"/>
      <c r="N1425" s="193"/>
      <c r="O1425" s="193"/>
      <c r="P1425" s="193"/>
      <c r="Q1425" s="193"/>
      <c r="R1425" s="193"/>
      <c r="S1425" s="193"/>
      <c r="T1425" s="193"/>
      <c r="U1425" s="193"/>
      <c r="V1425" s="193"/>
      <c r="W1425" s="193"/>
      <c r="X1425" s="193"/>
      <c r="Y1425" s="193"/>
      <c r="Z1425" s="193"/>
      <c r="AA1425" s="193"/>
      <c r="AB1425" s="193"/>
      <c r="AC1425" s="193"/>
      <c r="AD1425" s="193"/>
      <c r="AE1425" s="193"/>
      <c r="AF1425" s="193"/>
      <c r="AG1425" s="193"/>
      <c r="AH1425" s="193"/>
      <c r="AI1425" s="193"/>
      <c r="AJ1425" s="193"/>
      <c r="AK1425" s="193"/>
      <c r="AL1425" s="193"/>
      <c r="AM1425" s="193"/>
      <c r="AN1425" s="193"/>
      <c r="AO1425" s="193"/>
      <c r="AP1425" s="193"/>
      <c r="AQ1425" s="193"/>
      <c r="AR1425" s="193"/>
      <c r="AS1425" s="193"/>
      <c r="AT1425" s="193"/>
      <c r="AU1425" s="193"/>
      <c r="AV1425" s="193"/>
      <c r="AW1425" s="193"/>
      <c r="AX1425" s="193"/>
      <c r="AY1425" s="193"/>
      <c r="AZ1425" s="193"/>
      <c r="BA1425" s="193"/>
      <c r="BB1425" s="193"/>
      <c r="BC1425" s="193"/>
      <c r="BD1425" s="193"/>
      <c r="BE1425" s="193"/>
      <c r="BF1425" s="193"/>
    </row>
    <row r="1426" ht="15.75" customHeight="1">
      <c r="A1426" s="195" t="s">
        <v>1224</v>
      </c>
      <c r="B1426" s="39"/>
      <c r="C1426" s="39"/>
      <c r="D1426" s="39"/>
      <c r="E1426" s="40"/>
      <c r="F1426" s="193"/>
      <c r="G1426" s="193"/>
      <c r="H1426" s="193"/>
      <c r="I1426" s="193"/>
      <c r="J1426" s="193"/>
      <c r="K1426" s="193"/>
      <c r="L1426" s="193"/>
      <c r="M1426" s="193"/>
      <c r="N1426" s="193"/>
      <c r="O1426" s="193"/>
      <c r="P1426" s="193"/>
      <c r="Q1426" s="193"/>
      <c r="R1426" s="193"/>
      <c r="S1426" s="193"/>
      <c r="T1426" s="193"/>
      <c r="U1426" s="193"/>
      <c r="V1426" s="193"/>
      <c r="W1426" s="193"/>
      <c r="X1426" s="193"/>
      <c r="Y1426" s="193"/>
      <c r="Z1426" s="193"/>
      <c r="AA1426" s="193"/>
      <c r="AB1426" s="193"/>
      <c r="AC1426" s="193"/>
      <c r="AD1426" s="193"/>
      <c r="AE1426" s="193"/>
      <c r="AF1426" s="193"/>
      <c r="AG1426" s="193"/>
      <c r="AH1426" s="193"/>
      <c r="AI1426" s="193"/>
      <c r="AJ1426" s="193"/>
      <c r="AK1426" s="193"/>
      <c r="AL1426" s="193"/>
      <c r="AM1426" s="193"/>
      <c r="AN1426" s="193"/>
      <c r="AO1426" s="193"/>
      <c r="AP1426" s="193"/>
      <c r="AQ1426" s="193"/>
      <c r="AR1426" s="193"/>
      <c r="AS1426" s="193"/>
      <c r="AT1426" s="193"/>
      <c r="AU1426" s="193"/>
      <c r="AV1426" s="193"/>
      <c r="AW1426" s="193"/>
      <c r="AX1426" s="193"/>
      <c r="AY1426" s="193"/>
      <c r="AZ1426" s="193"/>
      <c r="BA1426" s="193"/>
      <c r="BB1426" s="193"/>
      <c r="BC1426" s="193"/>
      <c r="BD1426" s="193"/>
      <c r="BE1426" s="193"/>
      <c r="BF1426" s="193"/>
    </row>
    <row r="1427" ht="15.75" customHeight="1">
      <c r="A1427" s="196" t="s">
        <v>1212</v>
      </c>
      <c r="B1427" s="15"/>
      <c r="C1427" s="197" t="s">
        <v>1213</v>
      </c>
      <c r="D1427" s="198" t="s">
        <v>1214</v>
      </c>
      <c r="E1427" s="199" t="s">
        <v>7</v>
      </c>
      <c r="F1427" s="193"/>
      <c r="G1427" s="193"/>
      <c r="H1427" s="193"/>
      <c r="I1427" s="193"/>
      <c r="J1427" s="193"/>
      <c r="K1427" s="193"/>
      <c r="L1427" s="193"/>
      <c r="M1427" s="193"/>
      <c r="N1427" s="193"/>
      <c r="O1427" s="193"/>
      <c r="P1427" s="193"/>
      <c r="Q1427" s="193"/>
      <c r="R1427" s="193"/>
      <c r="S1427" s="193"/>
      <c r="T1427" s="193"/>
      <c r="U1427" s="193"/>
      <c r="V1427" s="193"/>
      <c r="W1427" s="193"/>
      <c r="X1427" s="193"/>
      <c r="Y1427" s="193"/>
      <c r="Z1427" s="193"/>
      <c r="AA1427" s="193"/>
      <c r="AB1427" s="193"/>
      <c r="AC1427" s="193"/>
      <c r="AD1427" s="193"/>
      <c r="AE1427" s="193"/>
      <c r="AF1427" s="193"/>
      <c r="AG1427" s="193"/>
      <c r="AH1427" s="193"/>
      <c r="AI1427" s="193"/>
      <c r="AJ1427" s="193"/>
      <c r="AK1427" s="193"/>
      <c r="AL1427" s="193"/>
      <c r="AM1427" s="193"/>
      <c r="AN1427" s="193"/>
      <c r="AO1427" s="193"/>
      <c r="AP1427" s="193"/>
      <c r="AQ1427" s="193"/>
      <c r="AR1427" s="193"/>
      <c r="AS1427" s="193"/>
      <c r="AT1427" s="193"/>
      <c r="AU1427" s="193"/>
      <c r="AV1427" s="193"/>
      <c r="AW1427" s="193"/>
      <c r="AX1427" s="193"/>
      <c r="AY1427" s="193"/>
      <c r="AZ1427" s="193"/>
      <c r="BA1427" s="193"/>
      <c r="BB1427" s="193"/>
      <c r="BC1427" s="193"/>
      <c r="BD1427" s="193"/>
      <c r="BE1427" s="193"/>
      <c r="BF1427" s="193"/>
    </row>
    <row r="1428" ht="15.75" customHeight="1">
      <c r="A1428" s="200" t="s">
        <v>8</v>
      </c>
      <c r="B1428" s="201" t="s">
        <v>9</v>
      </c>
      <c r="C1428" s="202"/>
      <c r="D1428" s="200" t="s">
        <v>10</v>
      </c>
      <c r="E1428" s="203" t="s">
        <v>11</v>
      </c>
      <c r="F1428" s="193"/>
      <c r="G1428" s="193"/>
      <c r="H1428" s="193"/>
      <c r="I1428" s="193"/>
      <c r="J1428" s="193"/>
      <c r="K1428" s="193"/>
      <c r="L1428" s="193"/>
      <c r="M1428" s="193"/>
      <c r="N1428" s="193"/>
      <c r="O1428" s="193"/>
      <c r="P1428" s="193"/>
      <c r="Q1428" s="193"/>
      <c r="R1428" s="193"/>
      <c r="S1428" s="193"/>
      <c r="T1428" s="193"/>
      <c r="U1428" s="193"/>
      <c r="V1428" s="193"/>
      <c r="W1428" s="193"/>
      <c r="X1428" s="193"/>
      <c r="Y1428" s="193"/>
      <c r="Z1428" s="193"/>
      <c r="AA1428" s="193"/>
      <c r="AB1428" s="193"/>
      <c r="AC1428" s="193"/>
      <c r="AD1428" s="193"/>
      <c r="AE1428" s="193"/>
      <c r="AF1428" s="193"/>
      <c r="AG1428" s="193"/>
      <c r="AH1428" s="193"/>
      <c r="AI1428" s="193"/>
      <c r="AJ1428" s="193"/>
      <c r="AK1428" s="193"/>
      <c r="AL1428" s="193"/>
      <c r="AM1428" s="193"/>
      <c r="AN1428" s="193"/>
      <c r="AO1428" s="193"/>
      <c r="AP1428" s="193"/>
      <c r="AQ1428" s="193"/>
      <c r="AR1428" s="193"/>
      <c r="AS1428" s="193"/>
      <c r="AT1428" s="193"/>
      <c r="AU1428" s="193"/>
      <c r="AV1428" s="193"/>
      <c r="AW1428" s="193"/>
      <c r="AX1428" s="193"/>
      <c r="AY1428" s="193"/>
      <c r="AZ1428" s="193"/>
      <c r="BA1428" s="193"/>
      <c r="BB1428" s="193"/>
      <c r="BC1428" s="193"/>
      <c r="BD1428" s="193"/>
      <c r="BE1428" s="193"/>
      <c r="BF1428" s="193"/>
    </row>
    <row r="1429" ht="15.75" customHeight="1">
      <c r="A1429" s="24"/>
      <c r="B1429" s="204" t="s">
        <v>12</v>
      </c>
      <c r="C1429" s="205" t="s">
        <v>13</v>
      </c>
      <c r="D1429" s="24"/>
      <c r="E1429" s="24"/>
      <c r="F1429" s="193"/>
      <c r="G1429" s="193"/>
      <c r="H1429" s="193"/>
      <c r="I1429" s="193"/>
      <c r="J1429" s="193"/>
      <c r="K1429" s="193"/>
      <c r="L1429" s="193"/>
      <c r="M1429" s="193"/>
      <c r="N1429" s="193"/>
      <c r="O1429" s="193"/>
      <c r="P1429" s="193"/>
      <c r="Q1429" s="193"/>
      <c r="R1429" s="193"/>
      <c r="S1429" s="193"/>
      <c r="T1429" s="193"/>
      <c r="U1429" s="193"/>
      <c r="V1429" s="193"/>
      <c r="W1429" s="193"/>
      <c r="X1429" s="193"/>
      <c r="Y1429" s="193"/>
      <c r="Z1429" s="193"/>
      <c r="AA1429" s="193"/>
      <c r="AB1429" s="193"/>
      <c r="AC1429" s="193"/>
      <c r="AD1429" s="193"/>
      <c r="AE1429" s="193"/>
      <c r="AF1429" s="193"/>
      <c r="AG1429" s="193"/>
      <c r="AH1429" s="193"/>
      <c r="AI1429" s="193"/>
      <c r="AJ1429" s="193"/>
      <c r="AK1429" s="193"/>
      <c r="AL1429" s="193"/>
      <c r="AM1429" s="193"/>
      <c r="AN1429" s="193"/>
      <c r="AO1429" s="193"/>
      <c r="AP1429" s="193"/>
      <c r="AQ1429" s="193"/>
      <c r="AR1429" s="193"/>
      <c r="AS1429" s="193"/>
      <c r="AT1429" s="193"/>
      <c r="AU1429" s="193"/>
      <c r="AV1429" s="193"/>
      <c r="AW1429" s="193"/>
      <c r="AX1429" s="193"/>
      <c r="AY1429" s="193"/>
      <c r="AZ1429" s="193"/>
      <c r="BA1429" s="193"/>
      <c r="BB1429" s="193"/>
      <c r="BC1429" s="193"/>
      <c r="BD1429" s="193"/>
      <c r="BE1429" s="193"/>
      <c r="BF1429" s="193"/>
    </row>
    <row r="1430" ht="15.75" customHeight="1">
      <c r="A1430" s="206">
        <v>45544.0</v>
      </c>
      <c r="B1430" s="207" t="s">
        <v>1225</v>
      </c>
      <c r="C1430" s="208" t="s">
        <v>1226</v>
      </c>
      <c r="D1430" s="207" t="s">
        <v>1227</v>
      </c>
      <c r="E1430" s="209">
        <v>3100.0</v>
      </c>
      <c r="F1430" s="193"/>
      <c r="G1430" s="193"/>
      <c r="H1430" s="193"/>
      <c r="I1430" s="193"/>
      <c r="J1430" s="193"/>
      <c r="K1430" s="193"/>
      <c r="L1430" s="193"/>
      <c r="M1430" s="193"/>
      <c r="N1430" s="193"/>
      <c r="O1430" s="193"/>
      <c r="P1430" s="193"/>
      <c r="Q1430" s="193"/>
      <c r="R1430" s="193"/>
      <c r="S1430" s="193"/>
      <c r="T1430" s="193"/>
      <c r="U1430" s="193"/>
      <c r="V1430" s="193"/>
      <c r="W1430" s="193"/>
      <c r="X1430" s="193"/>
      <c r="Y1430" s="193"/>
      <c r="Z1430" s="193"/>
      <c r="AA1430" s="193"/>
      <c r="AB1430" s="193"/>
      <c r="AC1430" s="193"/>
      <c r="AD1430" s="193"/>
      <c r="AE1430" s="193"/>
      <c r="AF1430" s="193"/>
      <c r="AG1430" s="193"/>
      <c r="AH1430" s="193"/>
      <c r="AI1430" s="193"/>
      <c r="AJ1430" s="193"/>
      <c r="AK1430" s="193"/>
      <c r="AL1430" s="193"/>
      <c r="AM1430" s="193"/>
      <c r="AN1430" s="193"/>
      <c r="AO1430" s="193"/>
      <c r="AP1430" s="193"/>
      <c r="AQ1430" s="193"/>
      <c r="AR1430" s="193"/>
      <c r="AS1430" s="193"/>
      <c r="AT1430" s="193"/>
      <c r="AU1430" s="193"/>
      <c r="AV1430" s="193"/>
      <c r="AW1430" s="193"/>
      <c r="AX1430" s="193"/>
      <c r="AY1430" s="193"/>
      <c r="AZ1430" s="193"/>
      <c r="BA1430" s="193"/>
      <c r="BB1430" s="193"/>
      <c r="BC1430" s="193"/>
      <c r="BD1430" s="193"/>
      <c r="BE1430" s="193"/>
      <c r="BF1430" s="193"/>
    </row>
    <row r="1431" ht="15.75" customHeight="1">
      <c r="A1431" s="206">
        <v>45542.0</v>
      </c>
      <c r="B1431" s="207" t="s">
        <v>1228</v>
      </c>
      <c r="C1431" s="208" t="s">
        <v>1229</v>
      </c>
      <c r="D1431" s="207" t="s">
        <v>1230</v>
      </c>
      <c r="E1431" s="209">
        <v>968.0</v>
      </c>
      <c r="F1431" s="193"/>
      <c r="G1431" s="193"/>
      <c r="H1431" s="193"/>
      <c r="I1431" s="193"/>
      <c r="J1431" s="193"/>
      <c r="K1431" s="193"/>
      <c r="L1431" s="193"/>
      <c r="M1431" s="193"/>
      <c r="N1431" s="193"/>
      <c r="O1431" s="193"/>
      <c r="P1431" s="193"/>
      <c r="Q1431" s="193"/>
      <c r="R1431" s="193"/>
      <c r="S1431" s="193"/>
      <c r="T1431" s="193"/>
      <c r="U1431" s="193"/>
      <c r="V1431" s="193"/>
      <c r="W1431" s="193"/>
      <c r="X1431" s="193"/>
      <c r="Y1431" s="193"/>
      <c r="Z1431" s="193"/>
      <c r="AA1431" s="193"/>
      <c r="AB1431" s="193"/>
      <c r="AC1431" s="193"/>
      <c r="AD1431" s="193"/>
      <c r="AE1431" s="193"/>
      <c r="AF1431" s="193"/>
      <c r="AG1431" s="193"/>
      <c r="AH1431" s="193"/>
      <c r="AI1431" s="193"/>
      <c r="AJ1431" s="193"/>
      <c r="AK1431" s="193"/>
      <c r="AL1431" s="193"/>
      <c r="AM1431" s="193"/>
      <c r="AN1431" s="193"/>
      <c r="AO1431" s="193"/>
      <c r="AP1431" s="193"/>
      <c r="AQ1431" s="193"/>
      <c r="AR1431" s="193"/>
      <c r="AS1431" s="193"/>
      <c r="AT1431" s="193"/>
      <c r="AU1431" s="193"/>
      <c r="AV1431" s="193"/>
      <c r="AW1431" s="193"/>
      <c r="AX1431" s="193"/>
      <c r="AY1431" s="193"/>
      <c r="AZ1431" s="193"/>
      <c r="BA1431" s="193"/>
      <c r="BB1431" s="193"/>
      <c r="BC1431" s="193"/>
      <c r="BD1431" s="193"/>
      <c r="BE1431" s="193"/>
      <c r="BF1431" s="193"/>
    </row>
    <row r="1432" ht="15.75" customHeight="1">
      <c r="A1432" s="206">
        <v>45546.0</v>
      </c>
      <c r="B1432" s="207" t="s">
        <v>1231</v>
      </c>
      <c r="C1432" s="210" t="s">
        <v>1232</v>
      </c>
      <c r="D1432" s="211" t="s">
        <v>1233</v>
      </c>
      <c r="E1432" s="209">
        <v>300.0</v>
      </c>
      <c r="F1432" s="193"/>
      <c r="G1432" s="193"/>
      <c r="H1432" s="193"/>
      <c r="I1432" s="193"/>
      <c r="J1432" s="193"/>
      <c r="K1432" s="193"/>
      <c r="L1432" s="193"/>
      <c r="M1432" s="193"/>
      <c r="N1432" s="193"/>
      <c r="O1432" s="193"/>
      <c r="P1432" s="193"/>
      <c r="Q1432" s="193"/>
      <c r="R1432" s="193"/>
      <c r="S1432" s="193"/>
      <c r="T1432" s="193"/>
      <c r="U1432" s="193"/>
      <c r="V1432" s="193"/>
      <c r="W1432" s="193"/>
      <c r="X1432" s="193"/>
      <c r="Y1432" s="193"/>
      <c r="Z1432" s="193"/>
      <c r="AA1432" s="193"/>
      <c r="AB1432" s="193"/>
      <c r="AC1432" s="193"/>
      <c r="AD1432" s="193"/>
      <c r="AE1432" s="193"/>
      <c r="AF1432" s="193"/>
      <c r="AG1432" s="193"/>
      <c r="AH1432" s="193"/>
      <c r="AI1432" s="193"/>
      <c r="AJ1432" s="193"/>
      <c r="AK1432" s="193"/>
      <c r="AL1432" s="193"/>
      <c r="AM1432" s="193"/>
      <c r="AN1432" s="193"/>
      <c r="AO1432" s="193"/>
      <c r="AP1432" s="193"/>
      <c r="AQ1432" s="193"/>
      <c r="AR1432" s="193"/>
      <c r="AS1432" s="193"/>
      <c r="AT1432" s="193"/>
      <c r="AU1432" s="193"/>
      <c r="AV1432" s="193"/>
      <c r="AW1432" s="193"/>
      <c r="AX1432" s="193"/>
      <c r="AY1432" s="193"/>
      <c r="AZ1432" s="193"/>
      <c r="BA1432" s="193"/>
      <c r="BB1432" s="193"/>
      <c r="BC1432" s="193"/>
      <c r="BD1432" s="193"/>
      <c r="BE1432" s="193"/>
      <c r="BF1432" s="193"/>
    </row>
    <row r="1433" ht="15.75" customHeight="1">
      <c r="A1433" s="206">
        <v>45546.0</v>
      </c>
      <c r="B1433" s="207" t="s">
        <v>1228</v>
      </c>
      <c r="C1433" s="210" t="s">
        <v>1229</v>
      </c>
      <c r="D1433" s="211" t="s">
        <v>1234</v>
      </c>
      <c r="E1433" s="209">
        <v>400.0</v>
      </c>
      <c r="F1433" s="193"/>
      <c r="G1433" s="193"/>
      <c r="H1433" s="193"/>
      <c r="I1433" s="193"/>
      <c r="J1433" s="193"/>
      <c r="K1433" s="193"/>
      <c r="L1433" s="193"/>
      <c r="M1433" s="193"/>
      <c r="N1433" s="193"/>
      <c r="O1433" s="193"/>
      <c r="P1433" s="193"/>
      <c r="Q1433" s="193"/>
      <c r="R1433" s="193"/>
      <c r="S1433" s="193"/>
      <c r="T1433" s="193"/>
      <c r="U1433" s="193"/>
      <c r="V1433" s="193"/>
      <c r="W1433" s="193"/>
      <c r="X1433" s="193"/>
      <c r="Y1433" s="193"/>
      <c r="Z1433" s="193"/>
      <c r="AA1433" s="193"/>
      <c r="AB1433" s="193"/>
      <c r="AC1433" s="193"/>
      <c r="AD1433" s="193"/>
      <c r="AE1433" s="193"/>
      <c r="AF1433" s="193"/>
      <c r="AG1433" s="193"/>
      <c r="AH1433" s="193"/>
      <c r="AI1433" s="193"/>
      <c r="AJ1433" s="193"/>
      <c r="AK1433" s="193"/>
      <c r="AL1433" s="193"/>
      <c r="AM1433" s="193"/>
      <c r="AN1433" s="193"/>
      <c r="AO1433" s="193"/>
      <c r="AP1433" s="193"/>
      <c r="AQ1433" s="193"/>
      <c r="AR1433" s="193"/>
      <c r="AS1433" s="193"/>
      <c r="AT1433" s="193"/>
      <c r="AU1433" s="193"/>
      <c r="AV1433" s="193"/>
      <c r="AW1433" s="193"/>
      <c r="AX1433" s="193"/>
      <c r="AY1433" s="193"/>
      <c r="AZ1433" s="193"/>
      <c r="BA1433" s="193"/>
      <c r="BB1433" s="193"/>
      <c r="BC1433" s="193"/>
      <c r="BD1433" s="193"/>
      <c r="BE1433" s="193"/>
      <c r="BF1433" s="193"/>
    </row>
    <row r="1434" ht="15.75" customHeight="1">
      <c r="A1434" s="206">
        <v>45546.0</v>
      </c>
      <c r="B1434" s="207" t="s">
        <v>1228</v>
      </c>
      <c r="C1434" s="210" t="s">
        <v>1229</v>
      </c>
      <c r="D1434" s="211" t="s">
        <v>1235</v>
      </c>
      <c r="E1434" s="209">
        <v>760.0</v>
      </c>
      <c r="F1434" s="193"/>
      <c r="G1434" s="193"/>
      <c r="H1434" s="193"/>
      <c r="I1434" s="193"/>
      <c r="J1434" s="193"/>
      <c r="K1434" s="193"/>
      <c r="L1434" s="193"/>
      <c r="M1434" s="193"/>
      <c r="N1434" s="193"/>
      <c r="O1434" s="193"/>
      <c r="P1434" s="193"/>
      <c r="Q1434" s="193"/>
      <c r="R1434" s="193"/>
      <c r="S1434" s="193"/>
      <c r="T1434" s="193"/>
      <c r="U1434" s="193"/>
      <c r="V1434" s="193"/>
      <c r="W1434" s="193"/>
      <c r="X1434" s="193"/>
      <c r="Y1434" s="193"/>
      <c r="Z1434" s="193"/>
      <c r="AA1434" s="193"/>
      <c r="AB1434" s="193"/>
      <c r="AC1434" s="193"/>
      <c r="AD1434" s="193"/>
      <c r="AE1434" s="193"/>
      <c r="AF1434" s="193"/>
      <c r="AG1434" s="193"/>
      <c r="AH1434" s="193"/>
      <c r="AI1434" s="193"/>
      <c r="AJ1434" s="193"/>
      <c r="AK1434" s="193"/>
      <c r="AL1434" s="193"/>
      <c r="AM1434" s="193"/>
      <c r="AN1434" s="193"/>
      <c r="AO1434" s="193"/>
      <c r="AP1434" s="193"/>
      <c r="AQ1434" s="193"/>
      <c r="AR1434" s="193"/>
      <c r="AS1434" s="193"/>
      <c r="AT1434" s="193"/>
      <c r="AU1434" s="193"/>
      <c r="AV1434" s="193"/>
      <c r="AW1434" s="193"/>
      <c r="AX1434" s="193"/>
      <c r="AY1434" s="193"/>
      <c r="AZ1434" s="193"/>
      <c r="BA1434" s="193"/>
      <c r="BB1434" s="193"/>
      <c r="BC1434" s="193"/>
      <c r="BD1434" s="193"/>
      <c r="BE1434" s="193"/>
      <c r="BF1434" s="193"/>
    </row>
    <row r="1435" ht="15.75" customHeight="1">
      <c r="A1435" s="212" t="s">
        <v>20</v>
      </c>
      <c r="B1435" s="213"/>
      <c r="C1435" s="213"/>
      <c r="D1435" s="214"/>
      <c r="E1435" s="215">
        <f>SUM(E1430:E1434)</f>
        <v>5528</v>
      </c>
      <c r="F1435" s="193"/>
      <c r="G1435" s="193"/>
      <c r="H1435" s="193"/>
      <c r="I1435" s="193"/>
      <c r="J1435" s="193"/>
      <c r="K1435" s="193"/>
      <c r="L1435" s="193"/>
      <c r="M1435" s="193"/>
      <c r="N1435" s="193"/>
      <c r="O1435" s="193"/>
      <c r="P1435" s="193"/>
      <c r="Q1435" s="193"/>
      <c r="R1435" s="193"/>
      <c r="S1435" s="193"/>
      <c r="T1435" s="193"/>
      <c r="U1435" s="193"/>
      <c r="V1435" s="193"/>
      <c r="W1435" s="193"/>
      <c r="X1435" s="193"/>
      <c r="Y1435" s="193"/>
      <c r="Z1435" s="193"/>
      <c r="AA1435" s="193"/>
      <c r="AB1435" s="193"/>
      <c r="AC1435" s="193"/>
      <c r="AD1435" s="193"/>
      <c r="AE1435" s="193"/>
      <c r="AF1435" s="193"/>
      <c r="AG1435" s="193"/>
      <c r="AH1435" s="193"/>
      <c r="AI1435" s="193"/>
      <c r="AJ1435" s="193"/>
      <c r="AK1435" s="193"/>
      <c r="AL1435" s="193"/>
      <c r="AM1435" s="193"/>
      <c r="AN1435" s="193"/>
      <c r="AO1435" s="193"/>
      <c r="AP1435" s="193"/>
      <c r="AQ1435" s="193"/>
      <c r="AR1435" s="193"/>
      <c r="AS1435" s="193"/>
      <c r="AT1435" s="193"/>
      <c r="AU1435" s="193"/>
      <c r="AV1435" s="193"/>
      <c r="AW1435" s="193"/>
      <c r="AX1435" s="193"/>
      <c r="AY1435" s="193"/>
      <c r="AZ1435" s="193"/>
      <c r="BA1435" s="193"/>
      <c r="BB1435" s="193"/>
      <c r="BC1435" s="193"/>
      <c r="BD1435" s="193"/>
      <c r="BE1435" s="193"/>
      <c r="BF1435" s="193"/>
    </row>
    <row r="1436" ht="15.75" customHeight="1">
      <c r="A1436" s="79"/>
      <c r="B1436" s="80"/>
      <c r="C1436" s="81"/>
      <c r="D1436" s="80"/>
      <c r="E1436" s="82"/>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row>
    <row r="1437" ht="15.75" customHeight="1">
      <c r="A1437" s="10" t="s">
        <v>74</v>
      </c>
      <c r="B1437" s="11"/>
      <c r="C1437" s="11"/>
      <c r="D1437" s="11"/>
      <c r="E1437" s="12"/>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row>
    <row r="1438" ht="15.75" customHeight="1">
      <c r="A1438" s="61" t="s">
        <v>1488</v>
      </c>
      <c r="B1438" s="39"/>
      <c r="C1438" s="39"/>
      <c r="D1438" s="39"/>
      <c r="E1438" s="40"/>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row>
    <row r="1439" ht="15.75" customHeight="1">
      <c r="A1439" s="179" t="s">
        <v>870</v>
      </c>
      <c r="B1439" s="15"/>
      <c r="C1439" s="16" t="s">
        <v>1489</v>
      </c>
      <c r="D1439" s="17" t="s">
        <v>1490</v>
      </c>
      <c r="E1439" s="18" t="s">
        <v>7</v>
      </c>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row>
    <row r="1440" ht="15.75" customHeight="1">
      <c r="A1440" s="20" t="s">
        <v>8</v>
      </c>
      <c r="B1440" s="104" t="s">
        <v>9</v>
      </c>
      <c r="C1440" s="105"/>
      <c r="D1440" s="20" t="s">
        <v>10</v>
      </c>
      <c r="E1440" s="22" t="s">
        <v>11</v>
      </c>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row>
    <row r="1441" ht="15.75" customHeight="1">
      <c r="A1441" s="24"/>
      <c r="B1441" s="25" t="s">
        <v>12</v>
      </c>
      <c r="C1441" s="26" t="s">
        <v>13</v>
      </c>
      <c r="D1441" s="24"/>
      <c r="E1441" s="24"/>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row>
    <row r="1442" ht="15.75" customHeight="1">
      <c r="A1442" s="83">
        <v>45589.0</v>
      </c>
      <c r="B1442" s="207" t="s">
        <v>1491</v>
      </c>
      <c r="C1442" s="207" t="s">
        <v>1492</v>
      </c>
      <c r="D1442" s="130" t="s">
        <v>1493</v>
      </c>
      <c r="E1442" s="91">
        <v>5440.0</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row>
    <row r="1443" ht="15.75" customHeight="1">
      <c r="A1443" s="83">
        <v>45589.0</v>
      </c>
      <c r="B1443" s="207" t="s">
        <v>1491</v>
      </c>
      <c r="C1443" s="207" t="s">
        <v>1492</v>
      </c>
      <c r="D1443" s="130" t="s">
        <v>1494</v>
      </c>
      <c r="E1443" s="91">
        <v>1360.0</v>
      </c>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row>
    <row r="1444" ht="15.75" customHeight="1">
      <c r="A1444" s="87" t="s">
        <v>20</v>
      </c>
      <c r="B1444" s="88"/>
      <c r="C1444" s="89"/>
      <c r="D1444" s="90"/>
      <c r="E1444" s="47">
        <f>SUM(E1442:E1443)</f>
        <v>6800</v>
      </c>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row>
    <row r="1445" ht="15.75" customHeight="1">
      <c r="A1445" s="79"/>
      <c r="B1445" s="80"/>
      <c r="C1445" s="81"/>
      <c r="D1445" s="80"/>
      <c r="E1445" s="82"/>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row>
    <row r="1446" ht="15.75" customHeight="1">
      <c r="A1446" s="194" t="s">
        <v>74</v>
      </c>
      <c r="B1446" s="11"/>
      <c r="C1446" s="11"/>
      <c r="D1446" s="11"/>
      <c r="E1446" s="12"/>
      <c r="F1446" s="193"/>
      <c r="G1446" s="193"/>
      <c r="H1446" s="193"/>
      <c r="I1446" s="193"/>
      <c r="J1446" s="193"/>
      <c r="K1446" s="193"/>
      <c r="L1446" s="193"/>
      <c r="M1446" s="193"/>
      <c r="N1446" s="193"/>
      <c r="O1446" s="193"/>
      <c r="P1446" s="193"/>
      <c r="Q1446" s="193"/>
      <c r="R1446" s="193"/>
      <c r="S1446" s="193"/>
      <c r="T1446" s="193"/>
      <c r="U1446" s="193"/>
      <c r="V1446" s="193"/>
      <c r="W1446" s="193"/>
      <c r="X1446" s="193"/>
      <c r="Y1446" s="193"/>
      <c r="Z1446" s="193"/>
      <c r="AA1446" s="193"/>
      <c r="AB1446" s="193"/>
      <c r="AC1446" s="193"/>
      <c r="AD1446" s="193"/>
      <c r="AE1446" s="193"/>
      <c r="AF1446" s="193"/>
      <c r="AG1446" s="193"/>
      <c r="AH1446" s="193"/>
      <c r="AI1446" s="193"/>
      <c r="AJ1446" s="193"/>
      <c r="AK1446" s="193"/>
      <c r="AL1446" s="193"/>
      <c r="AM1446" s="193"/>
      <c r="AN1446" s="193"/>
      <c r="AO1446" s="193"/>
      <c r="AP1446" s="193"/>
      <c r="AQ1446" s="193"/>
      <c r="AR1446" s="193"/>
      <c r="AS1446" s="193"/>
      <c r="AT1446" s="193"/>
      <c r="AU1446" s="193"/>
      <c r="AV1446" s="193"/>
      <c r="AW1446" s="193"/>
      <c r="AX1446" s="193"/>
      <c r="AY1446" s="193"/>
      <c r="AZ1446" s="193"/>
      <c r="BA1446" s="193"/>
      <c r="BB1446" s="193"/>
      <c r="BC1446" s="193"/>
      <c r="BD1446" s="193"/>
      <c r="BE1446" s="193"/>
      <c r="BF1446" s="193"/>
    </row>
    <row r="1447" ht="15.75" customHeight="1">
      <c r="A1447" s="216" t="s">
        <v>1495</v>
      </c>
      <c r="B1447" s="39"/>
      <c r="C1447" s="39"/>
      <c r="D1447" s="39"/>
      <c r="E1447" s="40"/>
      <c r="F1447" s="193"/>
      <c r="G1447" s="193"/>
      <c r="H1447" s="193"/>
      <c r="I1447" s="193"/>
      <c r="J1447" s="193"/>
      <c r="K1447" s="193"/>
      <c r="L1447" s="193"/>
      <c r="M1447" s="193"/>
      <c r="N1447" s="193"/>
      <c r="O1447" s="193"/>
      <c r="P1447" s="193"/>
      <c r="Q1447" s="193"/>
      <c r="R1447" s="193"/>
      <c r="S1447" s="193"/>
      <c r="T1447" s="193"/>
      <c r="U1447" s="193"/>
      <c r="V1447" s="193"/>
      <c r="W1447" s="193"/>
      <c r="X1447" s="193"/>
      <c r="Y1447" s="193"/>
      <c r="Z1447" s="193"/>
      <c r="AA1447" s="193"/>
      <c r="AB1447" s="193"/>
      <c r="AC1447" s="193"/>
      <c r="AD1447" s="193"/>
      <c r="AE1447" s="193"/>
      <c r="AF1447" s="193"/>
      <c r="AG1447" s="193"/>
      <c r="AH1447" s="193"/>
      <c r="AI1447" s="193"/>
      <c r="AJ1447" s="193"/>
      <c r="AK1447" s="193"/>
      <c r="AL1447" s="193"/>
      <c r="AM1447" s="193"/>
      <c r="AN1447" s="193"/>
      <c r="AO1447" s="193"/>
      <c r="AP1447" s="193"/>
      <c r="AQ1447" s="193"/>
      <c r="AR1447" s="193"/>
      <c r="AS1447" s="193"/>
      <c r="AT1447" s="193"/>
      <c r="AU1447" s="193"/>
      <c r="AV1447" s="193"/>
      <c r="AW1447" s="193"/>
      <c r="AX1447" s="193"/>
      <c r="AY1447" s="193"/>
      <c r="AZ1447" s="193"/>
      <c r="BA1447" s="193"/>
      <c r="BB1447" s="193"/>
      <c r="BC1447" s="193"/>
      <c r="BD1447" s="193"/>
      <c r="BE1447" s="193"/>
      <c r="BF1447" s="193"/>
    </row>
    <row r="1448" ht="15.75" customHeight="1">
      <c r="A1448" s="217" t="s">
        <v>1496</v>
      </c>
      <c r="B1448" s="15"/>
      <c r="C1448" s="218" t="s">
        <v>1497</v>
      </c>
      <c r="D1448" s="219" t="s">
        <v>1490</v>
      </c>
      <c r="E1448" s="220" t="s">
        <v>7</v>
      </c>
      <c r="F1448" s="193"/>
      <c r="G1448" s="193"/>
      <c r="H1448" s="193"/>
      <c r="I1448" s="193"/>
      <c r="J1448" s="193"/>
      <c r="K1448" s="193"/>
      <c r="L1448" s="193"/>
      <c r="M1448" s="193"/>
      <c r="N1448" s="193"/>
      <c r="O1448" s="193"/>
      <c r="P1448" s="193"/>
      <c r="Q1448" s="193"/>
      <c r="R1448" s="193"/>
      <c r="S1448" s="193"/>
      <c r="T1448" s="193"/>
      <c r="U1448" s="193"/>
      <c r="V1448" s="193"/>
      <c r="W1448" s="193"/>
      <c r="X1448" s="193"/>
      <c r="Y1448" s="193"/>
      <c r="Z1448" s="193"/>
      <c r="AA1448" s="193"/>
      <c r="AB1448" s="193"/>
      <c r="AC1448" s="193"/>
      <c r="AD1448" s="193"/>
      <c r="AE1448" s="193"/>
      <c r="AF1448" s="193"/>
      <c r="AG1448" s="193"/>
      <c r="AH1448" s="193"/>
      <c r="AI1448" s="193"/>
      <c r="AJ1448" s="193"/>
      <c r="AK1448" s="193"/>
      <c r="AL1448" s="193"/>
      <c r="AM1448" s="193"/>
      <c r="AN1448" s="193"/>
      <c r="AO1448" s="193"/>
      <c r="AP1448" s="193"/>
      <c r="AQ1448" s="193"/>
      <c r="AR1448" s="193"/>
      <c r="AS1448" s="193"/>
      <c r="AT1448" s="193"/>
      <c r="AU1448" s="193"/>
      <c r="AV1448" s="193"/>
      <c r="AW1448" s="193"/>
      <c r="AX1448" s="193"/>
      <c r="AY1448" s="193"/>
      <c r="AZ1448" s="193"/>
      <c r="BA1448" s="193"/>
      <c r="BB1448" s="193"/>
      <c r="BC1448" s="193"/>
      <c r="BD1448" s="193"/>
      <c r="BE1448" s="193"/>
      <c r="BF1448" s="193"/>
    </row>
    <row r="1449" ht="15.75" customHeight="1">
      <c r="A1449" s="221" t="s">
        <v>8</v>
      </c>
      <c r="B1449" s="222" t="s">
        <v>9</v>
      </c>
      <c r="C1449" s="223"/>
      <c r="D1449" s="221" t="s">
        <v>10</v>
      </c>
      <c r="E1449" s="224" t="s">
        <v>11</v>
      </c>
      <c r="F1449" s="193"/>
      <c r="G1449" s="193"/>
      <c r="H1449" s="193"/>
      <c r="I1449" s="193"/>
      <c r="J1449" s="193"/>
      <c r="K1449" s="193"/>
      <c r="L1449" s="193"/>
      <c r="M1449" s="193"/>
      <c r="N1449" s="193"/>
      <c r="O1449" s="193"/>
      <c r="P1449" s="193"/>
      <c r="Q1449" s="193"/>
      <c r="R1449" s="193"/>
      <c r="S1449" s="193"/>
      <c r="T1449" s="193"/>
      <c r="U1449" s="193"/>
      <c r="V1449" s="193"/>
      <c r="W1449" s="193"/>
      <c r="X1449" s="193"/>
      <c r="Y1449" s="193"/>
      <c r="Z1449" s="193"/>
      <c r="AA1449" s="193"/>
      <c r="AB1449" s="193"/>
      <c r="AC1449" s="193"/>
      <c r="AD1449" s="193"/>
      <c r="AE1449" s="193"/>
      <c r="AF1449" s="193"/>
      <c r="AG1449" s="193"/>
      <c r="AH1449" s="193"/>
      <c r="AI1449" s="193"/>
      <c r="AJ1449" s="193"/>
      <c r="AK1449" s="193"/>
      <c r="AL1449" s="193"/>
      <c r="AM1449" s="193"/>
      <c r="AN1449" s="193"/>
      <c r="AO1449" s="193"/>
      <c r="AP1449" s="193"/>
      <c r="AQ1449" s="193"/>
      <c r="AR1449" s="193"/>
      <c r="AS1449" s="193"/>
      <c r="AT1449" s="193"/>
      <c r="AU1449" s="193"/>
      <c r="AV1449" s="193"/>
      <c r="AW1449" s="193"/>
      <c r="AX1449" s="193"/>
      <c r="AY1449" s="193"/>
      <c r="AZ1449" s="193"/>
      <c r="BA1449" s="193"/>
      <c r="BB1449" s="193"/>
      <c r="BC1449" s="193"/>
      <c r="BD1449" s="193"/>
      <c r="BE1449" s="193"/>
      <c r="BF1449" s="193"/>
    </row>
    <row r="1450" ht="15.75" customHeight="1">
      <c r="A1450" s="24"/>
      <c r="B1450" s="225" t="s">
        <v>12</v>
      </c>
      <c r="C1450" s="226" t="s">
        <v>13</v>
      </c>
      <c r="D1450" s="24"/>
      <c r="E1450" s="24"/>
      <c r="F1450" s="193"/>
      <c r="G1450" s="193"/>
      <c r="H1450" s="193"/>
      <c r="I1450" s="193"/>
      <c r="J1450" s="193"/>
      <c r="K1450" s="193"/>
      <c r="L1450" s="193"/>
      <c r="M1450" s="193"/>
      <c r="N1450" s="193"/>
      <c r="O1450" s="193"/>
      <c r="P1450" s="193"/>
      <c r="Q1450" s="193"/>
      <c r="R1450" s="193"/>
      <c r="S1450" s="193"/>
      <c r="T1450" s="193"/>
      <c r="U1450" s="193"/>
      <c r="V1450" s="193"/>
      <c r="W1450" s="193"/>
      <c r="X1450" s="193"/>
      <c r="Y1450" s="193"/>
      <c r="Z1450" s="193"/>
      <c r="AA1450" s="193"/>
      <c r="AB1450" s="193"/>
      <c r="AC1450" s="193"/>
      <c r="AD1450" s="193"/>
      <c r="AE1450" s="193"/>
      <c r="AF1450" s="193"/>
      <c r="AG1450" s="193"/>
      <c r="AH1450" s="193"/>
      <c r="AI1450" s="193"/>
      <c r="AJ1450" s="193"/>
      <c r="AK1450" s="193"/>
      <c r="AL1450" s="193"/>
      <c r="AM1450" s="193"/>
      <c r="AN1450" s="193"/>
      <c r="AO1450" s="193"/>
      <c r="AP1450" s="193"/>
      <c r="AQ1450" s="193"/>
      <c r="AR1450" s="193"/>
      <c r="AS1450" s="193"/>
      <c r="AT1450" s="193"/>
      <c r="AU1450" s="193"/>
      <c r="AV1450" s="193"/>
      <c r="AW1450" s="193"/>
      <c r="AX1450" s="193"/>
      <c r="AY1450" s="193"/>
      <c r="AZ1450" s="193"/>
      <c r="BA1450" s="193"/>
      <c r="BB1450" s="193"/>
      <c r="BC1450" s="193"/>
      <c r="BD1450" s="193"/>
      <c r="BE1450" s="193"/>
      <c r="BF1450" s="193"/>
    </row>
    <row r="1451" ht="15.75" customHeight="1">
      <c r="A1451" s="184">
        <v>45570.0</v>
      </c>
      <c r="B1451" s="130" t="s">
        <v>1498</v>
      </c>
      <c r="C1451" s="130" t="s">
        <v>1499</v>
      </c>
      <c r="D1451" s="130" t="s">
        <v>1500</v>
      </c>
      <c r="E1451" s="185">
        <v>3410.5</v>
      </c>
      <c r="F1451" s="193"/>
      <c r="G1451" s="193"/>
      <c r="H1451" s="193"/>
      <c r="I1451" s="193"/>
      <c r="J1451" s="193"/>
      <c r="K1451" s="193"/>
      <c r="L1451" s="193"/>
      <c r="M1451" s="193"/>
      <c r="N1451" s="193"/>
      <c r="O1451" s="193"/>
      <c r="P1451" s="193"/>
      <c r="Q1451" s="193"/>
      <c r="R1451" s="193"/>
      <c r="S1451" s="193"/>
      <c r="T1451" s="193"/>
      <c r="U1451" s="193"/>
      <c r="V1451" s="193"/>
      <c r="W1451" s="193"/>
      <c r="X1451" s="193"/>
      <c r="Y1451" s="193"/>
      <c r="Z1451" s="193"/>
      <c r="AA1451" s="193"/>
      <c r="AB1451" s="193"/>
      <c r="AC1451" s="193"/>
      <c r="AD1451" s="193"/>
      <c r="AE1451" s="193"/>
      <c r="AF1451" s="193"/>
      <c r="AG1451" s="193"/>
      <c r="AH1451" s="193"/>
      <c r="AI1451" s="193"/>
      <c r="AJ1451" s="193"/>
      <c r="AK1451" s="193"/>
      <c r="AL1451" s="193"/>
      <c r="AM1451" s="193"/>
      <c r="AN1451" s="193"/>
      <c r="AO1451" s="193"/>
      <c r="AP1451" s="193"/>
      <c r="AQ1451" s="193"/>
      <c r="AR1451" s="193"/>
      <c r="AS1451" s="193"/>
      <c r="AT1451" s="193"/>
      <c r="AU1451" s="193"/>
      <c r="AV1451" s="193"/>
      <c r="AW1451" s="193"/>
      <c r="AX1451" s="193"/>
      <c r="AY1451" s="193"/>
      <c r="AZ1451" s="193"/>
      <c r="BA1451" s="193"/>
      <c r="BB1451" s="193"/>
      <c r="BC1451" s="193"/>
      <c r="BD1451" s="193"/>
      <c r="BE1451" s="193"/>
      <c r="BF1451" s="193"/>
    </row>
    <row r="1452" ht="15.75" customHeight="1">
      <c r="A1452" s="130"/>
      <c r="B1452" s="130"/>
      <c r="C1452" s="130"/>
      <c r="D1452" s="130" t="s">
        <v>1501</v>
      </c>
      <c r="E1452" s="185">
        <v>179.5</v>
      </c>
      <c r="F1452" s="193"/>
      <c r="G1452" s="193"/>
      <c r="H1452" s="193"/>
      <c r="I1452" s="193"/>
      <c r="J1452" s="193"/>
      <c r="K1452" s="193"/>
      <c r="L1452" s="193"/>
      <c r="M1452" s="193"/>
      <c r="N1452" s="193"/>
      <c r="O1452" s="193"/>
      <c r="P1452" s="193"/>
      <c r="Q1452" s="193"/>
      <c r="R1452" s="193"/>
      <c r="S1452" s="193"/>
      <c r="T1452" s="193"/>
      <c r="U1452" s="193"/>
      <c r="V1452" s="193"/>
      <c r="W1452" s="193"/>
      <c r="X1452" s="193"/>
      <c r="Y1452" s="193"/>
      <c r="Z1452" s="193"/>
      <c r="AA1452" s="193"/>
      <c r="AB1452" s="193"/>
      <c r="AC1452" s="193"/>
      <c r="AD1452" s="193"/>
      <c r="AE1452" s="193"/>
      <c r="AF1452" s="193"/>
      <c r="AG1452" s="193"/>
      <c r="AH1452" s="193"/>
      <c r="AI1452" s="193"/>
      <c r="AJ1452" s="193"/>
      <c r="AK1452" s="193"/>
      <c r="AL1452" s="193"/>
      <c r="AM1452" s="193"/>
      <c r="AN1452" s="193"/>
      <c r="AO1452" s="193"/>
      <c r="AP1452" s="193"/>
      <c r="AQ1452" s="193"/>
      <c r="AR1452" s="193"/>
      <c r="AS1452" s="193"/>
      <c r="AT1452" s="193"/>
      <c r="AU1452" s="193"/>
      <c r="AV1452" s="193"/>
      <c r="AW1452" s="193"/>
      <c r="AX1452" s="193"/>
      <c r="AY1452" s="193"/>
      <c r="AZ1452" s="193"/>
      <c r="BA1452" s="193"/>
      <c r="BB1452" s="193"/>
      <c r="BC1452" s="193"/>
      <c r="BD1452" s="193"/>
      <c r="BE1452" s="193"/>
      <c r="BF1452" s="193"/>
    </row>
    <row r="1453" ht="15.75" customHeight="1">
      <c r="A1453" s="130" t="s">
        <v>20</v>
      </c>
      <c r="B1453" s="130"/>
      <c r="C1453" s="130"/>
      <c r="D1453" s="130"/>
      <c r="E1453" s="47">
        <f>SUM(E1451:E1452)</f>
        <v>3590</v>
      </c>
      <c r="F1453" s="193"/>
      <c r="G1453" s="193"/>
      <c r="H1453" s="193"/>
      <c r="I1453" s="193"/>
      <c r="J1453" s="193"/>
      <c r="K1453" s="193"/>
      <c r="L1453" s="193"/>
      <c r="M1453" s="193"/>
      <c r="N1453" s="193"/>
      <c r="O1453" s="193"/>
      <c r="P1453" s="193"/>
      <c r="Q1453" s="193"/>
      <c r="R1453" s="193"/>
      <c r="S1453" s="193"/>
      <c r="T1453" s="193"/>
      <c r="U1453" s="193"/>
      <c r="V1453" s="193"/>
      <c r="W1453" s="193"/>
      <c r="X1453" s="193"/>
      <c r="Y1453" s="193"/>
      <c r="Z1453" s="193"/>
      <c r="AA1453" s="193"/>
      <c r="AB1453" s="193"/>
      <c r="AC1453" s="193"/>
      <c r="AD1453" s="193"/>
      <c r="AE1453" s="193"/>
      <c r="AF1453" s="193"/>
      <c r="AG1453" s="193"/>
      <c r="AH1453" s="193"/>
      <c r="AI1453" s="193"/>
      <c r="AJ1453" s="193"/>
      <c r="AK1453" s="193"/>
      <c r="AL1453" s="193"/>
      <c r="AM1453" s="193"/>
      <c r="AN1453" s="193"/>
      <c r="AO1453" s="193"/>
      <c r="AP1453" s="193"/>
      <c r="AQ1453" s="193"/>
      <c r="AR1453" s="193"/>
      <c r="AS1453" s="193"/>
      <c r="AT1453" s="193"/>
      <c r="AU1453" s="193"/>
      <c r="AV1453" s="193"/>
      <c r="AW1453" s="193"/>
      <c r="AX1453" s="193"/>
      <c r="AY1453" s="193"/>
      <c r="AZ1453" s="193"/>
      <c r="BA1453" s="193"/>
      <c r="BB1453" s="193"/>
      <c r="BC1453" s="193"/>
      <c r="BD1453" s="193"/>
      <c r="BE1453" s="193"/>
      <c r="BF1453" s="193"/>
    </row>
    <row r="1454" ht="15.75" customHeight="1">
      <c r="A1454" s="150"/>
      <c r="B1454" s="150"/>
      <c r="C1454" s="150"/>
      <c r="D1454" s="150"/>
      <c r="E1454" s="150"/>
      <c r="F1454" s="193"/>
      <c r="G1454" s="193"/>
      <c r="H1454" s="193"/>
      <c r="I1454" s="193"/>
      <c r="J1454" s="193"/>
      <c r="K1454" s="193"/>
      <c r="L1454" s="193"/>
      <c r="M1454" s="193"/>
      <c r="N1454" s="193"/>
      <c r="O1454" s="193"/>
      <c r="P1454" s="193"/>
      <c r="Q1454" s="193"/>
      <c r="R1454" s="193"/>
      <c r="S1454" s="193"/>
      <c r="T1454" s="193"/>
      <c r="U1454" s="193"/>
      <c r="V1454" s="193"/>
      <c r="W1454" s="193"/>
      <c r="X1454" s="193"/>
      <c r="Y1454" s="193"/>
      <c r="Z1454" s="193"/>
      <c r="AA1454" s="193"/>
      <c r="AB1454" s="193"/>
      <c r="AC1454" s="193"/>
      <c r="AD1454" s="193"/>
      <c r="AE1454" s="193"/>
      <c r="AF1454" s="193"/>
      <c r="AG1454" s="193"/>
      <c r="AH1454" s="193"/>
      <c r="AI1454" s="193"/>
      <c r="AJ1454" s="193"/>
      <c r="AK1454" s="193"/>
      <c r="AL1454" s="193"/>
      <c r="AM1454" s="193"/>
      <c r="AN1454" s="193"/>
      <c r="AO1454" s="193"/>
      <c r="AP1454" s="193"/>
      <c r="AQ1454" s="193"/>
      <c r="AR1454" s="193"/>
      <c r="AS1454" s="193"/>
      <c r="AT1454" s="193"/>
      <c r="AU1454" s="193"/>
      <c r="AV1454" s="193"/>
      <c r="AW1454" s="193"/>
      <c r="AX1454" s="193"/>
      <c r="AY1454" s="193"/>
      <c r="AZ1454" s="193"/>
      <c r="BA1454" s="193"/>
      <c r="BB1454" s="193"/>
      <c r="BC1454" s="193"/>
      <c r="BD1454" s="193"/>
      <c r="BE1454" s="193"/>
      <c r="BF1454" s="193"/>
    </row>
    <row r="1456" ht="15.75" customHeight="1">
      <c r="A1456" s="50" t="s">
        <v>1236</v>
      </c>
      <c r="B1456" s="11"/>
      <c r="C1456" s="11"/>
      <c r="D1456" s="11"/>
      <c r="E1456" s="12"/>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row>
    <row r="1457" ht="15.75" customHeight="1">
      <c r="A1457" s="61" t="s">
        <v>1237</v>
      </c>
      <c r="B1457" s="39"/>
      <c r="C1457" s="39"/>
      <c r="D1457" s="39"/>
      <c r="E1457" s="40"/>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row>
    <row r="1458" ht="15.75" customHeight="1">
      <c r="A1458" s="179" t="s">
        <v>1238</v>
      </c>
      <c r="B1458" s="15"/>
      <c r="C1458" s="16" t="s">
        <v>1239</v>
      </c>
      <c r="D1458" s="17" t="s">
        <v>1240</v>
      </c>
      <c r="E1458" s="18" t="s">
        <v>279</v>
      </c>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row>
    <row r="1459" ht="15.75" customHeight="1">
      <c r="A1459" s="20" t="s">
        <v>8</v>
      </c>
      <c r="B1459" s="104" t="s">
        <v>9</v>
      </c>
      <c r="C1459" s="105"/>
      <c r="D1459" s="20" t="s">
        <v>10</v>
      </c>
      <c r="E1459" s="22" t="s">
        <v>11</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row>
    <row r="1460" ht="15.75" customHeight="1">
      <c r="A1460" s="24"/>
      <c r="B1460" s="25" t="s">
        <v>12</v>
      </c>
      <c r="C1460" s="26" t="s">
        <v>13</v>
      </c>
      <c r="D1460" s="24"/>
      <c r="E1460" s="24"/>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row>
    <row r="1461" ht="15.75" customHeight="1">
      <c r="A1461" s="120"/>
      <c r="B1461" s="130"/>
      <c r="C1461" s="85"/>
      <c r="D1461" s="130"/>
      <c r="E1461" s="91"/>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row>
    <row r="1462" ht="15.75" customHeight="1">
      <c r="A1462" s="120"/>
      <c r="B1462" s="130"/>
      <c r="C1462" s="74"/>
      <c r="D1462" s="52"/>
      <c r="E1462" s="91"/>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row>
    <row r="1463" ht="15.75" customHeight="1">
      <c r="A1463" s="87" t="s">
        <v>20</v>
      </c>
      <c r="B1463" s="88"/>
      <c r="C1463" s="89"/>
      <c r="D1463" s="90"/>
      <c r="E1463" s="47">
        <f>SUM(E1461:E1462)</f>
        <v>0</v>
      </c>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row>
    <row r="1464" ht="15.75" customHeight="1">
      <c r="A1464" s="178"/>
      <c r="B1464" s="163"/>
      <c r="C1464" s="164"/>
      <c r="D1464" s="163"/>
      <c r="E1464" s="165"/>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row>
    <row r="1465" ht="15.75" customHeight="1">
      <c r="A1465" s="50" t="s">
        <v>2</v>
      </c>
      <c r="B1465" s="11"/>
      <c r="C1465" s="11"/>
      <c r="D1465" s="11"/>
      <c r="E1465" s="12"/>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row>
    <row r="1466" ht="15.75" customHeight="1">
      <c r="A1466" s="61" t="s">
        <v>1726</v>
      </c>
      <c r="B1466" s="39"/>
      <c r="C1466" s="39"/>
      <c r="D1466" s="39"/>
      <c r="E1466" s="40"/>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row>
    <row r="1467" ht="15.75" customHeight="1">
      <c r="A1467" s="179" t="s">
        <v>252</v>
      </c>
      <c r="B1467" s="15"/>
      <c r="C1467" s="16" t="s">
        <v>1727</v>
      </c>
      <c r="D1467" s="17" t="s">
        <v>1728</v>
      </c>
      <c r="E1467" s="18" t="s">
        <v>7</v>
      </c>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row>
    <row r="1468" ht="15.75" customHeight="1">
      <c r="A1468" s="20" t="s">
        <v>8</v>
      </c>
      <c r="B1468" s="104" t="s">
        <v>9</v>
      </c>
      <c r="C1468" s="105"/>
      <c r="D1468" s="20" t="s">
        <v>10</v>
      </c>
      <c r="E1468" s="22" t="s">
        <v>11</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row>
    <row r="1469" ht="15.75" customHeight="1">
      <c r="A1469" s="24"/>
      <c r="B1469" s="25" t="s">
        <v>12</v>
      </c>
      <c r="C1469" s="26" t="s">
        <v>13</v>
      </c>
      <c r="D1469" s="24"/>
      <c r="E1469" s="24"/>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row>
    <row r="1470" ht="15.75" customHeight="1">
      <c r="A1470" s="184">
        <v>45614.0</v>
      </c>
      <c r="B1470" s="130" t="s">
        <v>1729</v>
      </c>
      <c r="C1470" s="130" t="s">
        <v>1730</v>
      </c>
      <c r="D1470" s="130" t="s">
        <v>1731</v>
      </c>
      <c r="E1470" s="185">
        <v>22.0</v>
      </c>
      <c r="F1470" s="193"/>
      <c r="G1470" s="193"/>
      <c r="H1470" s="193"/>
      <c r="I1470" s="193"/>
      <c r="J1470" s="193"/>
      <c r="K1470" s="193"/>
      <c r="L1470" s="193"/>
      <c r="M1470" s="193"/>
      <c r="N1470" s="193"/>
      <c r="O1470" s="193"/>
      <c r="P1470" s="193"/>
      <c r="Q1470" s="193"/>
      <c r="R1470" s="193"/>
      <c r="S1470" s="193"/>
      <c r="T1470" s="193"/>
      <c r="U1470" s="193"/>
      <c r="V1470" s="193"/>
      <c r="W1470" s="193"/>
      <c r="X1470" s="193"/>
      <c r="Y1470" s="193"/>
      <c r="Z1470" s="193"/>
      <c r="AA1470" s="193"/>
      <c r="AB1470" s="193"/>
      <c r="AC1470" s="193"/>
      <c r="AD1470" s="193"/>
      <c r="AE1470" s="193"/>
      <c r="AF1470" s="193"/>
      <c r="AG1470" s="193"/>
      <c r="AH1470" s="193"/>
      <c r="AI1470" s="193"/>
      <c r="AJ1470" s="193"/>
      <c r="AK1470" s="193"/>
      <c r="AL1470" s="193"/>
      <c r="AM1470" s="193"/>
      <c r="AN1470" s="193"/>
      <c r="AO1470" s="193"/>
      <c r="AP1470" s="193"/>
      <c r="AQ1470" s="193"/>
      <c r="AR1470" s="193"/>
      <c r="AS1470" s="193"/>
      <c r="AT1470" s="193"/>
      <c r="AU1470" s="193"/>
      <c r="AV1470" s="193"/>
      <c r="AW1470" s="193"/>
      <c r="AX1470" s="193"/>
      <c r="AY1470" s="193"/>
      <c r="AZ1470" s="193"/>
      <c r="BA1470" s="193"/>
      <c r="BB1470" s="193"/>
      <c r="BC1470" s="193"/>
      <c r="BD1470" s="193"/>
      <c r="BE1470" s="193"/>
      <c r="BF1470" s="193"/>
    </row>
    <row r="1471" ht="15.75" customHeight="1">
      <c r="A1471" s="184">
        <v>45618.0</v>
      </c>
      <c r="B1471" s="130" t="s">
        <v>1732</v>
      </c>
      <c r="C1471" s="130" t="s">
        <v>1733</v>
      </c>
      <c r="D1471" s="130" t="s">
        <v>1734</v>
      </c>
      <c r="E1471" s="185">
        <v>322.83</v>
      </c>
      <c r="F1471" s="193"/>
      <c r="G1471" s="193"/>
      <c r="H1471" s="193"/>
      <c r="I1471" s="193"/>
      <c r="J1471" s="193"/>
      <c r="K1471" s="193"/>
      <c r="L1471" s="193"/>
      <c r="M1471" s="193"/>
      <c r="N1471" s="193"/>
      <c r="O1471" s="193"/>
      <c r="P1471" s="193"/>
      <c r="Q1471" s="193"/>
      <c r="R1471" s="193"/>
      <c r="S1471" s="193"/>
      <c r="T1471" s="193"/>
      <c r="U1471" s="193"/>
      <c r="V1471" s="193"/>
      <c r="W1471" s="193"/>
      <c r="X1471" s="193"/>
      <c r="Y1471" s="193"/>
      <c r="Z1471" s="193"/>
      <c r="AA1471" s="193"/>
      <c r="AB1471" s="193"/>
      <c r="AC1471" s="193"/>
      <c r="AD1471" s="193"/>
      <c r="AE1471" s="193"/>
      <c r="AF1471" s="193"/>
      <c r="AG1471" s="193"/>
      <c r="AH1471" s="193"/>
      <c r="AI1471" s="193"/>
      <c r="AJ1471" s="193"/>
      <c r="AK1471" s="193"/>
      <c r="AL1471" s="193"/>
      <c r="AM1471" s="193"/>
      <c r="AN1471" s="193"/>
      <c r="AO1471" s="193"/>
      <c r="AP1471" s="193"/>
      <c r="AQ1471" s="193"/>
      <c r="AR1471" s="193"/>
      <c r="AS1471" s="193"/>
      <c r="AT1471" s="193"/>
      <c r="AU1471" s="193"/>
      <c r="AV1471" s="193"/>
      <c r="AW1471" s="193"/>
      <c r="AX1471" s="193"/>
      <c r="AY1471" s="193"/>
      <c r="AZ1471" s="193"/>
      <c r="BA1471" s="193"/>
      <c r="BB1471" s="193"/>
      <c r="BC1471" s="193"/>
      <c r="BD1471" s="193"/>
      <c r="BE1471" s="193"/>
      <c r="BF1471" s="193"/>
    </row>
    <row r="1472" ht="15.75" customHeight="1">
      <c r="A1472" s="184">
        <v>45618.0</v>
      </c>
      <c r="B1472" s="130" t="s">
        <v>1732</v>
      </c>
      <c r="C1472" s="130" t="s">
        <v>1733</v>
      </c>
      <c r="D1472" s="130" t="s">
        <v>1735</v>
      </c>
      <c r="E1472" s="185">
        <v>23.3</v>
      </c>
      <c r="F1472" s="193"/>
      <c r="G1472" s="193"/>
      <c r="H1472" s="193"/>
      <c r="I1472" s="193"/>
      <c r="J1472" s="193"/>
      <c r="K1472" s="193"/>
      <c r="L1472" s="193"/>
      <c r="M1472" s="193"/>
      <c r="N1472" s="193"/>
      <c r="O1472" s="193"/>
      <c r="P1472" s="193"/>
      <c r="Q1472" s="193"/>
      <c r="R1472" s="193"/>
      <c r="S1472" s="193"/>
      <c r="T1472" s="193"/>
      <c r="U1472" s="193"/>
      <c r="V1472" s="193"/>
      <c r="W1472" s="193"/>
      <c r="X1472" s="193"/>
      <c r="Y1472" s="193"/>
      <c r="Z1472" s="193"/>
      <c r="AA1472" s="193"/>
      <c r="AB1472" s="193"/>
      <c r="AC1472" s="193"/>
      <c r="AD1472" s="193"/>
      <c r="AE1472" s="193"/>
      <c r="AF1472" s="193"/>
      <c r="AG1472" s="193"/>
      <c r="AH1472" s="193"/>
      <c r="AI1472" s="193"/>
      <c r="AJ1472" s="193"/>
      <c r="AK1472" s="193"/>
      <c r="AL1472" s="193"/>
      <c r="AM1472" s="193"/>
      <c r="AN1472" s="193"/>
      <c r="AO1472" s="193"/>
      <c r="AP1472" s="193"/>
      <c r="AQ1472" s="193"/>
      <c r="AR1472" s="193"/>
      <c r="AS1472" s="193"/>
      <c r="AT1472" s="193"/>
      <c r="AU1472" s="193"/>
      <c r="AV1472" s="193"/>
      <c r="AW1472" s="193"/>
      <c r="AX1472" s="193"/>
      <c r="AY1472" s="193"/>
      <c r="AZ1472" s="193"/>
      <c r="BA1472" s="193"/>
      <c r="BB1472" s="193"/>
      <c r="BC1472" s="193"/>
      <c r="BD1472" s="193"/>
      <c r="BE1472" s="193"/>
      <c r="BF1472" s="193"/>
    </row>
    <row r="1473" ht="15.75" customHeight="1">
      <c r="A1473" s="184">
        <v>45622.0</v>
      </c>
      <c r="B1473" s="130" t="s">
        <v>1736</v>
      </c>
      <c r="C1473" s="130" t="s">
        <v>1730</v>
      </c>
      <c r="D1473" s="130" t="s">
        <v>1737</v>
      </c>
      <c r="E1473" s="185">
        <v>108.0</v>
      </c>
      <c r="F1473" s="193"/>
      <c r="G1473" s="193"/>
      <c r="H1473" s="193"/>
      <c r="I1473" s="193"/>
      <c r="J1473" s="193"/>
      <c r="K1473" s="193"/>
      <c r="L1473" s="193"/>
      <c r="M1473" s="193"/>
      <c r="N1473" s="193"/>
      <c r="O1473" s="193"/>
      <c r="P1473" s="193"/>
      <c r="Q1473" s="193"/>
      <c r="R1473" s="193"/>
      <c r="S1473" s="193"/>
      <c r="T1473" s="193"/>
      <c r="U1473" s="193"/>
      <c r="V1473" s="193"/>
      <c r="W1473" s="193"/>
      <c r="X1473" s="193"/>
      <c r="Y1473" s="193"/>
      <c r="Z1473" s="193"/>
      <c r="AA1473" s="193"/>
      <c r="AB1473" s="193"/>
      <c r="AC1473" s="193"/>
      <c r="AD1473" s="193"/>
      <c r="AE1473" s="193"/>
      <c r="AF1473" s="193"/>
      <c r="AG1473" s="193"/>
      <c r="AH1473" s="193"/>
      <c r="AI1473" s="193"/>
      <c r="AJ1473" s="193"/>
      <c r="AK1473" s="193"/>
      <c r="AL1473" s="193"/>
      <c r="AM1473" s="193"/>
      <c r="AN1473" s="193"/>
      <c r="AO1473" s="193"/>
      <c r="AP1473" s="193"/>
      <c r="AQ1473" s="193"/>
      <c r="AR1473" s="193"/>
      <c r="AS1473" s="193"/>
      <c r="AT1473" s="193"/>
      <c r="AU1473" s="193"/>
      <c r="AV1473" s="193"/>
      <c r="AW1473" s="193"/>
      <c r="AX1473" s="193"/>
      <c r="AY1473" s="193"/>
      <c r="AZ1473" s="193"/>
      <c r="BA1473" s="193"/>
      <c r="BB1473" s="193"/>
      <c r="BC1473" s="193"/>
      <c r="BD1473" s="193"/>
      <c r="BE1473" s="193"/>
      <c r="BF1473" s="193"/>
    </row>
    <row r="1474" ht="15.75" customHeight="1">
      <c r="A1474" s="184">
        <v>45622.0</v>
      </c>
      <c r="B1474" s="130" t="s">
        <v>1738</v>
      </c>
      <c r="C1474" s="130" t="s">
        <v>1739</v>
      </c>
      <c r="D1474" s="130" t="s">
        <v>1740</v>
      </c>
      <c r="E1474" s="185">
        <v>66.0</v>
      </c>
      <c r="F1474" s="193"/>
      <c r="G1474" s="193"/>
      <c r="H1474" s="193"/>
      <c r="I1474" s="193"/>
      <c r="J1474" s="193"/>
      <c r="K1474" s="193"/>
      <c r="L1474" s="193"/>
      <c r="M1474" s="193"/>
      <c r="N1474" s="193"/>
      <c r="O1474" s="193"/>
      <c r="P1474" s="193"/>
      <c r="Q1474" s="193"/>
      <c r="R1474" s="193"/>
      <c r="S1474" s="193"/>
      <c r="T1474" s="193"/>
      <c r="U1474" s="193"/>
      <c r="V1474" s="193"/>
      <c r="W1474" s="193"/>
      <c r="X1474" s="193"/>
      <c r="Y1474" s="193"/>
      <c r="Z1474" s="193"/>
      <c r="AA1474" s="193"/>
      <c r="AB1474" s="193"/>
      <c r="AC1474" s="193"/>
      <c r="AD1474" s="193"/>
      <c r="AE1474" s="193"/>
      <c r="AF1474" s="193"/>
      <c r="AG1474" s="193"/>
      <c r="AH1474" s="193"/>
      <c r="AI1474" s="193"/>
      <c r="AJ1474" s="193"/>
      <c r="AK1474" s="193"/>
      <c r="AL1474" s="193"/>
      <c r="AM1474" s="193"/>
      <c r="AN1474" s="193"/>
      <c r="AO1474" s="193"/>
      <c r="AP1474" s="193"/>
      <c r="AQ1474" s="193"/>
      <c r="AR1474" s="193"/>
      <c r="AS1474" s="193"/>
      <c r="AT1474" s="193"/>
      <c r="AU1474" s="193"/>
      <c r="AV1474" s="193"/>
      <c r="AW1474" s="193"/>
      <c r="AX1474" s="193"/>
      <c r="AY1474" s="193"/>
      <c r="AZ1474" s="193"/>
      <c r="BA1474" s="193"/>
      <c r="BB1474" s="193"/>
      <c r="BC1474" s="193"/>
      <c r="BD1474" s="193"/>
      <c r="BE1474" s="193"/>
      <c r="BF1474" s="193"/>
    </row>
    <row r="1475" ht="15.75" customHeight="1">
      <c r="A1475" s="184">
        <v>45622.0</v>
      </c>
      <c r="B1475" s="130" t="s">
        <v>1729</v>
      </c>
      <c r="C1475" s="130" t="s">
        <v>1730</v>
      </c>
      <c r="D1475" s="130" t="s">
        <v>1741</v>
      </c>
      <c r="E1475" s="185">
        <v>32.0</v>
      </c>
      <c r="F1475" s="193"/>
      <c r="G1475" s="193"/>
      <c r="H1475" s="193"/>
      <c r="I1475" s="193"/>
      <c r="J1475" s="193"/>
      <c r="K1475" s="193"/>
      <c r="L1475" s="193"/>
      <c r="M1475" s="193"/>
      <c r="N1475" s="193"/>
      <c r="O1475" s="193"/>
      <c r="P1475" s="193"/>
      <c r="Q1475" s="193"/>
      <c r="R1475" s="193"/>
      <c r="S1475" s="193"/>
      <c r="T1475" s="193"/>
      <c r="U1475" s="193"/>
      <c r="V1475" s="193"/>
      <c r="W1475" s="193"/>
      <c r="X1475" s="193"/>
      <c r="Y1475" s="193"/>
      <c r="Z1475" s="193"/>
      <c r="AA1475" s="193"/>
      <c r="AB1475" s="193"/>
      <c r="AC1475" s="193"/>
      <c r="AD1475" s="193"/>
      <c r="AE1475" s="193"/>
      <c r="AF1475" s="193"/>
      <c r="AG1475" s="193"/>
      <c r="AH1475" s="193"/>
      <c r="AI1475" s="193"/>
      <c r="AJ1475" s="193"/>
      <c r="AK1475" s="193"/>
      <c r="AL1475" s="193"/>
      <c r="AM1475" s="193"/>
      <c r="AN1475" s="193"/>
      <c r="AO1475" s="193"/>
      <c r="AP1475" s="193"/>
      <c r="AQ1475" s="193"/>
      <c r="AR1475" s="193"/>
      <c r="AS1475" s="193"/>
      <c r="AT1475" s="193"/>
      <c r="AU1475" s="193"/>
      <c r="AV1475" s="193"/>
      <c r="AW1475" s="193"/>
      <c r="AX1475" s="193"/>
      <c r="AY1475" s="193"/>
      <c r="AZ1475" s="193"/>
      <c r="BA1475" s="193"/>
      <c r="BB1475" s="193"/>
      <c r="BC1475" s="193"/>
      <c r="BD1475" s="193"/>
      <c r="BE1475" s="193"/>
      <c r="BF1475" s="193"/>
    </row>
    <row r="1476" ht="15.75" customHeight="1">
      <c r="A1476" s="184">
        <v>45622.0</v>
      </c>
      <c r="B1476" s="130" t="s">
        <v>1742</v>
      </c>
      <c r="C1476" s="130" t="s">
        <v>1743</v>
      </c>
      <c r="D1476" s="130" t="s">
        <v>1744</v>
      </c>
      <c r="E1476" s="185">
        <v>4950.0</v>
      </c>
      <c r="F1476" s="193"/>
      <c r="G1476" s="193"/>
      <c r="H1476" s="193"/>
      <c r="I1476" s="193"/>
      <c r="J1476" s="193"/>
      <c r="K1476" s="193"/>
      <c r="L1476" s="193"/>
      <c r="M1476" s="193"/>
      <c r="N1476" s="193"/>
      <c r="O1476" s="193"/>
      <c r="P1476" s="193"/>
      <c r="Q1476" s="193"/>
      <c r="R1476" s="193"/>
      <c r="S1476" s="193"/>
      <c r="T1476" s="193"/>
      <c r="U1476" s="193"/>
      <c r="V1476" s="193"/>
      <c r="W1476" s="193"/>
      <c r="X1476" s="193"/>
      <c r="Y1476" s="193"/>
      <c r="Z1476" s="193"/>
      <c r="AA1476" s="193"/>
      <c r="AB1476" s="193"/>
      <c r="AC1476" s="193"/>
      <c r="AD1476" s="193"/>
      <c r="AE1476" s="193"/>
      <c r="AF1476" s="193"/>
      <c r="AG1476" s="193"/>
      <c r="AH1476" s="193"/>
      <c r="AI1476" s="193"/>
      <c r="AJ1476" s="193"/>
      <c r="AK1476" s="193"/>
      <c r="AL1476" s="193"/>
      <c r="AM1476" s="193"/>
      <c r="AN1476" s="193"/>
      <c r="AO1476" s="193"/>
      <c r="AP1476" s="193"/>
      <c r="AQ1476" s="193"/>
      <c r="AR1476" s="193"/>
      <c r="AS1476" s="193"/>
      <c r="AT1476" s="193"/>
      <c r="AU1476" s="193"/>
      <c r="AV1476" s="193"/>
      <c r="AW1476" s="193"/>
      <c r="AX1476" s="193"/>
      <c r="AY1476" s="193"/>
      <c r="AZ1476" s="193"/>
      <c r="BA1476" s="193"/>
      <c r="BB1476" s="193"/>
      <c r="BC1476" s="193"/>
      <c r="BD1476" s="193"/>
      <c r="BE1476" s="193"/>
      <c r="BF1476" s="193"/>
    </row>
    <row r="1477" ht="15.75" customHeight="1">
      <c r="A1477" s="184">
        <v>45623.0</v>
      </c>
      <c r="B1477" s="130" t="s">
        <v>1745</v>
      </c>
      <c r="C1477" s="130" t="s">
        <v>1746</v>
      </c>
      <c r="D1477" s="130" t="s">
        <v>1747</v>
      </c>
      <c r="E1477" s="185">
        <v>380.0</v>
      </c>
      <c r="F1477" s="193"/>
      <c r="G1477" s="193"/>
      <c r="H1477" s="193"/>
      <c r="I1477" s="193"/>
      <c r="J1477" s="193"/>
      <c r="K1477" s="193"/>
      <c r="L1477" s="193"/>
      <c r="M1477" s="193"/>
      <c r="N1477" s="193"/>
      <c r="O1477" s="193"/>
      <c r="P1477" s="193"/>
      <c r="Q1477" s="193"/>
      <c r="R1477" s="193"/>
      <c r="S1477" s="193"/>
      <c r="T1477" s="193"/>
      <c r="U1477" s="193"/>
      <c r="V1477" s="193"/>
      <c r="W1477" s="193"/>
      <c r="X1477" s="193"/>
      <c r="Y1477" s="193"/>
      <c r="Z1477" s="193"/>
      <c r="AA1477" s="193"/>
      <c r="AB1477" s="193"/>
      <c r="AC1477" s="193"/>
      <c r="AD1477" s="193"/>
      <c r="AE1477" s="193"/>
      <c r="AF1477" s="193"/>
      <c r="AG1477" s="193"/>
      <c r="AH1477" s="193"/>
      <c r="AI1477" s="193"/>
      <c r="AJ1477" s="193"/>
      <c r="AK1477" s="193"/>
      <c r="AL1477" s="193"/>
      <c r="AM1477" s="193"/>
      <c r="AN1477" s="193"/>
      <c r="AO1477" s="193"/>
      <c r="AP1477" s="193"/>
      <c r="AQ1477" s="193"/>
      <c r="AR1477" s="193"/>
      <c r="AS1477" s="193"/>
      <c r="AT1477" s="193"/>
      <c r="AU1477" s="193"/>
      <c r="AV1477" s="193"/>
      <c r="AW1477" s="193"/>
      <c r="AX1477" s="193"/>
      <c r="AY1477" s="193"/>
      <c r="AZ1477" s="193"/>
      <c r="BA1477" s="193"/>
      <c r="BB1477" s="193"/>
      <c r="BC1477" s="193"/>
      <c r="BD1477" s="193"/>
      <c r="BE1477" s="193"/>
      <c r="BF1477" s="193"/>
    </row>
    <row r="1478" ht="15.75" customHeight="1">
      <c r="A1478" s="184">
        <v>45624.0</v>
      </c>
      <c r="B1478" s="130" t="s">
        <v>1732</v>
      </c>
      <c r="C1478" s="130" t="s">
        <v>1733</v>
      </c>
      <c r="D1478" s="130" t="s">
        <v>1748</v>
      </c>
      <c r="E1478" s="185">
        <v>28.0</v>
      </c>
      <c r="F1478" s="193"/>
      <c r="G1478" s="193"/>
      <c r="H1478" s="193"/>
      <c r="I1478" s="193"/>
      <c r="J1478" s="193"/>
      <c r="K1478" s="193"/>
      <c r="L1478" s="193"/>
      <c r="M1478" s="193"/>
      <c r="N1478" s="193"/>
      <c r="O1478" s="193"/>
      <c r="P1478" s="193"/>
      <c r="Q1478" s="193"/>
      <c r="R1478" s="193"/>
      <c r="S1478" s="193"/>
      <c r="T1478" s="193"/>
      <c r="U1478" s="193"/>
      <c r="V1478" s="193"/>
      <c r="W1478" s="193"/>
      <c r="X1478" s="193"/>
      <c r="Y1478" s="193"/>
      <c r="Z1478" s="193"/>
      <c r="AA1478" s="193"/>
      <c r="AB1478" s="193"/>
      <c r="AC1478" s="193"/>
      <c r="AD1478" s="193"/>
      <c r="AE1478" s="193"/>
      <c r="AF1478" s="193"/>
      <c r="AG1478" s="193"/>
      <c r="AH1478" s="193"/>
      <c r="AI1478" s="193"/>
      <c r="AJ1478" s="193"/>
      <c r="AK1478" s="193"/>
      <c r="AL1478" s="193"/>
      <c r="AM1478" s="193"/>
      <c r="AN1478" s="193"/>
      <c r="AO1478" s="193"/>
      <c r="AP1478" s="193"/>
      <c r="AQ1478" s="193"/>
      <c r="AR1478" s="193"/>
      <c r="AS1478" s="193"/>
      <c r="AT1478" s="193"/>
      <c r="AU1478" s="193"/>
      <c r="AV1478" s="193"/>
      <c r="AW1478" s="193"/>
      <c r="AX1478" s="193"/>
      <c r="AY1478" s="193"/>
      <c r="AZ1478" s="193"/>
      <c r="BA1478" s="193"/>
      <c r="BB1478" s="193"/>
      <c r="BC1478" s="193"/>
      <c r="BD1478" s="193"/>
      <c r="BE1478" s="193"/>
      <c r="BF1478" s="193"/>
    </row>
    <row r="1479" ht="15.75" customHeight="1">
      <c r="A1479" s="184">
        <v>45624.0</v>
      </c>
      <c r="B1479" s="130" t="s">
        <v>1749</v>
      </c>
      <c r="C1479" s="130" t="s">
        <v>1436</v>
      </c>
      <c r="D1479" s="130" t="s">
        <v>1750</v>
      </c>
      <c r="E1479" s="185">
        <v>19.9</v>
      </c>
      <c r="F1479" s="193"/>
      <c r="G1479" s="193"/>
      <c r="H1479" s="193"/>
      <c r="I1479" s="193"/>
      <c r="J1479" s="193"/>
      <c r="K1479" s="193"/>
      <c r="L1479" s="193"/>
      <c r="M1479" s="193"/>
      <c r="N1479" s="193"/>
      <c r="O1479" s="193"/>
      <c r="P1479" s="193"/>
      <c r="Q1479" s="193"/>
      <c r="R1479" s="193"/>
      <c r="S1479" s="193"/>
      <c r="T1479" s="193"/>
      <c r="U1479" s="193"/>
      <c r="V1479" s="193"/>
      <c r="W1479" s="193"/>
      <c r="X1479" s="193"/>
      <c r="Y1479" s="193"/>
      <c r="Z1479" s="193"/>
      <c r="AA1479" s="193"/>
      <c r="AB1479" s="193"/>
      <c r="AC1479" s="193"/>
      <c r="AD1479" s="193"/>
      <c r="AE1479" s="193"/>
      <c r="AF1479" s="193"/>
      <c r="AG1479" s="193"/>
      <c r="AH1479" s="193"/>
      <c r="AI1479" s="193"/>
      <c r="AJ1479" s="193"/>
      <c r="AK1479" s="193"/>
      <c r="AL1479" s="193"/>
      <c r="AM1479" s="193"/>
      <c r="AN1479" s="193"/>
      <c r="AO1479" s="193"/>
      <c r="AP1479" s="193"/>
      <c r="AQ1479" s="193"/>
      <c r="AR1479" s="193"/>
      <c r="AS1479" s="193"/>
      <c r="AT1479" s="193"/>
      <c r="AU1479" s="193"/>
      <c r="AV1479" s="193"/>
      <c r="AW1479" s="193"/>
      <c r="AX1479" s="193"/>
      <c r="AY1479" s="193"/>
      <c r="AZ1479" s="193"/>
      <c r="BA1479" s="193"/>
      <c r="BB1479" s="193"/>
      <c r="BC1479" s="193"/>
      <c r="BD1479" s="193"/>
      <c r="BE1479" s="193"/>
      <c r="BF1479" s="193"/>
    </row>
    <row r="1480" ht="15.75" customHeight="1">
      <c r="A1480" s="184">
        <v>45629.0</v>
      </c>
      <c r="B1480" s="130" t="s">
        <v>1751</v>
      </c>
      <c r="C1480" s="130" t="s">
        <v>1752</v>
      </c>
      <c r="D1480" s="130" t="s">
        <v>1753</v>
      </c>
      <c r="E1480" s="185">
        <v>30.0</v>
      </c>
      <c r="F1480" s="193"/>
      <c r="G1480" s="193"/>
      <c r="H1480" s="193"/>
      <c r="I1480" s="193"/>
      <c r="J1480" s="193"/>
      <c r="K1480" s="193"/>
      <c r="L1480" s="193"/>
      <c r="M1480" s="193"/>
      <c r="N1480" s="193"/>
      <c r="O1480" s="193"/>
      <c r="P1480" s="193"/>
      <c r="Q1480" s="193"/>
      <c r="R1480" s="193"/>
      <c r="S1480" s="193"/>
      <c r="T1480" s="193"/>
      <c r="U1480" s="193"/>
      <c r="V1480" s="193"/>
      <c r="W1480" s="193"/>
      <c r="X1480" s="193"/>
      <c r="Y1480" s="193"/>
      <c r="Z1480" s="193"/>
      <c r="AA1480" s="193"/>
      <c r="AB1480" s="193"/>
      <c r="AC1480" s="193"/>
      <c r="AD1480" s="193"/>
      <c r="AE1480" s="193"/>
      <c r="AF1480" s="193"/>
      <c r="AG1480" s="193"/>
      <c r="AH1480" s="193"/>
      <c r="AI1480" s="193"/>
      <c r="AJ1480" s="193"/>
      <c r="AK1480" s="193"/>
      <c r="AL1480" s="193"/>
      <c r="AM1480" s="193"/>
      <c r="AN1480" s="193"/>
      <c r="AO1480" s="193"/>
      <c r="AP1480" s="193"/>
      <c r="AQ1480" s="193"/>
      <c r="AR1480" s="193"/>
      <c r="AS1480" s="193"/>
      <c r="AT1480" s="193"/>
      <c r="AU1480" s="193"/>
      <c r="AV1480" s="193"/>
      <c r="AW1480" s="193"/>
      <c r="AX1480" s="193"/>
      <c r="AY1480" s="193"/>
      <c r="AZ1480" s="193"/>
      <c r="BA1480" s="193"/>
      <c r="BB1480" s="193"/>
      <c r="BC1480" s="193"/>
      <c r="BD1480" s="193"/>
      <c r="BE1480" s="193"/>
      <c r="BF1480" s="193"/>
    </row>
    <row r="1481" ht="15.75" customHeight="1">
      <c r="A1481" s="184">
        <v>45632.0</v>
      </c>
      <c r="B1481" s="130" t="s">
        <v>1754</v>
      </c>
      <c r="C1481" s="130" t="s">
        <v>1755</v>
      </c>
      <c r="D1481" s="130" t="s">
        <v>1756</v>
      </c>
      <c r="E1481" s="185">
        <v>3192.0</v>
      </c>
      <c r="F1481" s="193"/>
      <c r="G1481" s="193"/>
      <c r="H1481" s="193"/>
      <c r="I1481" s="193"/>
      <c r="J1481" s="193"/>
      <c r="K1481" s="193"/>
      <c r="L1481" s="193"/>
      <c r="M1481" s="193"/>
      <c r="N1481" s="193"/>
      <c r="O1481" s="193"/>
      <c r="P1481" s="193"/>
      <c r="Q1481" s="193"/>
      <c r="R1481" s="193"/>
      <c r="S1481" s="193"/>
      <c r="T1481" s="193"/>
      <c r="U1481" s="193"/>
      <c r="V1481" s="193"/>
      <c r="W1481" s="193"/>
      <c r="X1481" s="193"/>
      <c r="Y1481" s="193"/>
      <c r="Z1481" s="193"/>
      <c r="AA1481" s="193"/>
      <c r="AB1481" s="193"/>
      <c r="AC1481" s="193"/>
      <c r="AD1481" s="193"/>
      <c r="AE1481" s="193"/>
      <c r="AF1481" s="193"/>
      <c r="AG1481" s="193"/>
      <c r="AH1481" s="193"/>
      <c r="AI1481" s="193"/>
      <c r="AJ1481" s="193"/>
      <c r="AK1481" s="193"/>
      <c r="AL1481" s="193"/>
      <c r="AM1481" s="193"/>
      <c r="AN1481" s="193"/>
      <c r="AO1481" s="193"/>
      <c r="AP1481" s="193"/>
      <c r="AQ1481" s="193"/>
      <c r="AR1481" s="193"/>
      <c r="AS1481" s="193"/>
      <c r="AT1481" s="193"/>
      <c r="AU1481" s="193"/>
      <c r="AV1481" s="193"/>
      <c r="AW1481" s="193"/>
      <c r="AX1481" s="193"/>
      <c r="AY1481" s="193"/>
      <c r="AZ1481" s="193"/>
      <c r="BA1481" s="193"/>
      <c r="BB1481" s="193"/>
      <c r="BC1481" s="193"/>
      <c r="BD1481" s="193"/>
      <c r="BE1481" s="193"/>
      <c r="BF1481" s="193"/>
    </row>
    <row r="1482" ht="15.75" customHeight="1">
      <c r="A1482" s="87" t="s">
        <v>20</v>
      </c>
      <c r="B1482" s="88"/>
      <c r="C1482" s="89"/>
      <c r="D1482" s="90"/>
      <c r="E1482" s="47">
        <f>SUM(E1470:E1481)</f>
        <v>9174.03</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row>
    <row r="1483" ht="15.75" customHeight="1">
      <c r="A1483" s="178"/>
      <c r="B1483" s="163"/>
      <c r="C1483" s="164"/>
      <c r="D1483" s="163"/>
      <c r="E1483" s="165"/>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row>
    <row r="1484" ht="15.75" customHeight="1">
      <c r="A1484" s="192" t="s">
        <v>74</v>
      </c>
      <c r="B1484" s="11"/>
      <c r="C1484" s="11"/>
      <c r="D1484" s="11"/>
      <c r="E1484" s="12"/>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row>
    <row r="1485" ht="15.75" customHeight="1">
      <c r="A1485" s="61" t="s">
        <v>1726</v>
      </c>
      <c r="B1485" s="39"/>
      <c r="C1485" s="39"/>
      <c r="D1485" s="39"/>
      <c r="E1485" s="40"/>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row>
    <row r="1486" ht="15.75" customHeight="1">
      <c r="A1486" s="179" t="s">
        <v>252</v>
      </c>
      <c r="B1486" s="15"/>
      <c r="C1486" s="16" t="s">
        <v>1727</v>
      </c>
      <c r="D1486" s="17" t="s">
        <v>1728</v>
      </c>
      <c r="E1486" s="18" t="s">
        <v>7</v>
      </c>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row>
    <row r="1487" ht="15.75" customHeight="1">
      <c r="A1487" s="20" t="s">
        <v>8</v>
      </c>
      <c r="B1487" s="104" t="s">
        <v>9</v>
      </c>
      <c r="C1487" s="105"/>
      <c r="D1487" s="20" t="s">
        <v>10</v>
      </c>
      <c r="E1487" s="22" t="s">
        <v>11</v>
      </c>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row>
    <row r="1488" ht="15.75" customHeight="1">
      <c r="A1488" s="24"/>
      <c r="B1488" s="25" t="s">
        <v>12</v>
      </c>
      <c r="C1488" s="26" t="s">
        <v>13</v>
      </c>
      <c r="D1488" s="24"/>
      <c r="E1488" s="24"/>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row>
    <row r="1489" ht="15.75" customHeight="1">
      <c r="A1489" s="184">
        <v>45622.0</v>
      </c>
      <c r="B1489" s="130" t="s">
        <v>1757</v>
      </c>
      <c r="C1489" s="130" t="s">
        <v>1758</v>
      </c>
      <c r="D1489" s="130" t="s">
        <v>1759</v>
      </c>
      <c r="E1489" s="185">
        <v>313.6</v>
      </c>
      <c r="F1489" s="193"/>
      <c r="G1489" s="193"/>
      <c r="H1489" s="193"/>
      <c r="I1489" s="193"/>
      <c r="J1489" s="193"/>
      <c r="K1489" s="193"/>
      <c r="L1489" s="193"/>
      <c r="M1489" s="193"/>
      <c r="N1489" s="193"/>
      <c r="O1489" s="193"/>
      <c r="P1489" s="193"/>
      <c r="Q1489" s="193"/>
      <c r="R1489" s="193"/>
      <c r="S1489" s="193"/>
      <c r="T1489" s="193"/>
      <c r="U1489" s="193"/>
      <c r="V1489" s="193"/>
      <c r="W1489" s="193"/>
      <c r="X1489" s="193"/>
      <c r="Y1489" s="193"/>
      <c r="Z1489" s="193"/>
      <c r="AA1489" s="193"/>
      <c r="AB1489" s="193"/>
      <c r="AC1489" s="193"/>
      <c r="AD1489" s="193"/>
      <c r="AE1489" s="193"/>
      <c r="AF1489" s="193"/>
      <c r="AG1489" s="193"/>
      <c r="AH1489" s="193"/>
      <c r="AI1489" s="193"/>
      <c r="AJ1489" s="193"/>
      <c r="AK1489" s="193"/>
      <c r="AL1489" s="193"/>
      <c r="AM1489" s="193"/>
      <c r="AN1489" s="193"/>
      <c r="AO1489" s="193"/>
      <c r="AP1489" s="193"/>
      <c r="AQ1489" s="193"/>
      <c r="AR1489" s="193"/>
      <c r="AS1489" s="193"/>
      <c r="AT1489" s="193"/>
      <c r="AU1489" s="193"/>
      <c r="AV1489" s="193"/>
      <c r="AW1489" s="193"/>
      <c r="AX1489" s="193"/>
      <c r="AY1489" s="193"/>
      <c r="AZ1489" s="193"/>
      <c r="BA1489" s="193"/>
      <c r="BB1489" s="193"/>
      <c r="BC1489" s="193"/>
      <c r="BD1489" s="193"/>
      <c r="BE1489" s="193"/>
      <c r="BF1489" s="193"/>
    </row>
    <row r="1490" ht="15.75" customHeight="1">
      <c r="A1490" s="184">
        <v>45628.0</v>
      </c>
      <c r="B1490" s="130" t="s">
        <v>1665</v>
      </c>
      <c r="C1490" s="130" t="s">
        <v>1184</v>
      </c>
      <c r="D1490" s="130" t="s">
        <v>1760</v>
      </c>
      <c r="E1490" s="185">
        <v>6.4</v>
      </c>
      <c r="F1490" s="193"/>
      <c r="G1490" s="193"/>
      <c r="H1490" s="193"/>
      <c r="I1490" s="193"/>
      <c r="J1490" s="193"/>
      <c r="K1490" s="193"/>
      <c r="L1490" s="193"/>
      <c r="M1490" s="193"/>
      <c r="N1490" s="193"/>
      <c r="O1490" s="193"/>
      <c r="P1490" s="193"/>
      <c r="Q1490" s="193"/>
      <c r="R1490" s="193"/>
      <c r="S1490" s="193"/>
      <c r="T1490" s="193"/>
      <c r="U1490" s="193"/>
      <c r="V1490" s="193"/>
      <c r="W1490" s="193"/>
      <c r="X1490" s="193"/>
      <c r="Y1490" s="193"/>
      <c r="Z1490" s="193"/>
      <c r="AA1490" s="193"/>
      <c r="AB1490" s="193"/>
      <c r="AC1490" s="193"/>
      <c r="AD1490" s="193"/>
      <c r="AE1490" s="193"/>
      <c r="AF1490" s="193"/>
      <c r="AG1490" s="193"/>
      <c r="AH1490" s="193"/>
      <c r="AI1490" s="193"/>
      <c r="AJ1490" s="193"/>
      <c r="AK1490" s="193"/>
      <c r="AL1490" s="193"/>
      <c r="AM1490" s="193"/>
      <c r="AN1490" s="193"/>
      <c r="AO1490" s="193"/>
      <c r="AP1490" s="193"/>
      <c r="AQ1490" s="193"/>
      <c r="AR1490" s="193"/>
      <c r="AS1490" s="193"/>
      <c r="AT1490" s="193"/>
      <c r="AU1490" s="193"/>
      <c r="AV1490" s="193"/>
      <c r="AW1490" s="193"/>
      <c r="AX1490" s="193"/>
      <c r="AY1490" s="193"/>
      <c r="AZ1490" s="193"/>
      <c r="BA1490" s="193"/>
      <c r="BB1490" s="193"/>
      <c r="BC1490" s="193"/>
      <c r="BD1490" s="193"/>
      <c r="BE1490" s="193"/>
      <c r="BF1490" s="193"/>
    </row>
    <row r="1491" ht="15.75" customHeight="1">
      <c r="A1491" s="184">
        <v>45622.0</v>
      </c>
      <c r="B1491" s="130" t="s">
        <v>1761</v>
      </c>
      <c r="C1491" s="130" t="s">
        <v>1334</v>
      </c>
      <c r="D1491" s="130" t="s">
        <v>1762</v>
      </c>
      <c r="E1491" s="185">
        <v>399.05</v>
      </c>
      <c r="F1491" s="193"/>
      <c r="G1491" s="193"/>
      <c r="H1491" s="193"/>
      <c r="I1491" s="193"/>
      <c r="J1491" s="193"/>
      <c r="K1491" s="193"/>
      <c r="L1491" s="193"/>
      <c r="M1491" s="193"/>
      <c r="N1491" s="193"/>
      <c r="O1491" s="193"/>
      <c r="P1491" s="193"/>
      <c r="Q1491" s="193"/>
      <c r="R1491" s="193"/>
      <c r="S1491" s="193"/>
      <c r="T1491" s="193"/>
      <c r="U1491" s="193"/>
      <c r="V1491" s="193"/>
      <c r="W1491" s="193"/>
      <c r="X1491" s="193"/>
      <c r="Y1491" s="193"/>
      <c r="Z1491" s="193"/>
      <c r="AA1491" s="193"/>
      <c r="AB1491" s="193"/>
      <c r="AC1491" s="193"/>
      <c r="AD1491" s="193"/>
      <c r="AE1491" s="193"/>
      <c r="AF1491" s="193"/>
      <c r="AG1491" s="193"/>
      <c r="AH1491" s="193"/>
      <c r="AI1491" s="193"/>
      <c r="AJ1491" s="193"/>
      <c r="AK1491" s="193"/>
      <c r="AL1491" s="193"/>
      <c r="AM1491" s="193"/>
      <c r="AN1491" s="193"/>
      <c r="AO1491" s="193"/>
      <c r="AP1491" s="193"/>
      <c r="AQ1491" s="193"/>
      <c r="AR1491" s="193"/>
      <c r="AS1491" s="193"/>
      <c r="AT1491" s="193"/>
      <c r="AU1491" s="193"/>
      <c r="AV1491" s="193"/>
      <c r="AW1491" s="193"/>
      <c r="AX1491" s="193"/>
      <c r="AY1491" s="193"/>
      <c r="AZ1491" s="193"/>
      <c r="BA1491" s="193"/>
      <c r="BB1491" s="193"/>
      <c r="BC1491" s="193"/>
      <c r="BD1491" s="193"/>
      <c r="BE1491" s="193"/>
      <c r="BF1491" s="193"/>
    </row>
    <row r="1492" ht="15.75" customHeight="1">
      <c r="A1492" s="184">
        <v>45628.0</v>
      </c>
      <c r="B1492" s="130" t="s">
        <v>1665</v>
      </c>
      <c r="C1492" s="130" t="s">
        <v>1184</v>
      </c>
      <c r="D1492" s="130" t="s">
        <v>1763</v>
      </c>
      <c r="E1492" s="185">
        <v>10.95</v>
      </c>
      <c r="F1492" s="193"/>
      <c r="G1492" s="193"/>
      <c r="H1492" s="193"/>
      <c r="I1492" s="193"/>
      <c r="J1492" s="193"/>
      <c r="K1492" s="193"/>
      <c r="L1492" s="193"/>
      <c r="M1492" s="193"/>
      <c r="N1492" s="193"/>
      <c r="O1492" s="193"/>
      <c r="P1492" s="193"/>
      <c r="Q1492" s="193"/>
      <c r="R1492" s="193"/>
      <c r="S1492" s="193"/>
      <c r="T1492" s="193"/>
      <c r="U1492" s="193"/>
      <c r="V1492" s="193"/>
      <c r="W1492" s="193"/>
      <c r="X1492" s="193"/>
      <c r="Y1492" s="193"/>
      <c r="Z1492" s="193"/>
      <c r="AA1492" s="193"/>
      <c r="AB1492" s="193"/>
      <c r="AC1492" s="193"/>
      <c r="AD1492" s="193"/>
      <c r="AE1492" s="193"/>
      <c r="AF1492" s="193"/>
      <c r="AG1492" s="193"/>
      <c r="AH1492" s="193"/>
      <c r="AI1492" s="193"/>
      <c r="AJ1492" s="193"/>
      <c r="AK1492" s="193"/>
      <c r="AL1492" s="193"/>
      <c r="AM1492" s="193"/>
      <c r="AN1492" s="193"/>
      <c r="AO1492" s="193"/>
      <c r="AP1492" s="193"/>
      <c r="AQ1492" s="193"/>
      <c r="AR1492" s="193"/>
      <c r="AS1492" s="193"/>
      <c r="AT1492" s="193"/>
      <c r="AU1492" s="193"/>
      <c r="AV1492" s="193"/>
      <c r="AW1492" s="193"/>
      <c r="AX1492" s="193"/>
      <c r="AY1492" s="193"/>
      <c r="AZ1492" s="193"/>
      <c r="BA1492" s="193"/>
      <c r="BB1492" s="193"/>
      <c r="BC1492" s="193"/>
      <c r="BD1492" s="193"/>
      <c r="BE1492" s="193"/>
      <c r="BF1492" s="193"/>
    </row>
    <row r="1493" ht="15.75" customHeight="1">
      <c r="A1493" s="184">
        <v>45625.0</v>
      </c>
      <c r="B1493" s="130" t="s">
        <v>1764</v>
      </c>
      <c r="C1493" s="130" t="s">
        <v>736</v>
      </c>
      <c r="D1493" s="130" t="s">
        <v>1765</v>
      </c>
      <c r="E1493" s="185">
        <v>3420.0</v>
      </c>
      <c r="F1493" s="193"/>
      <c r="G1493" s="193"/>
      <c r="H1493" s="193"/>
      <c r="I1493" s="193"/>
      <c r="J1493" s="193"/>
      <c r="K1493" s="193"/>
      <c r="L1493" s="193"/>
      <c r="M1493" s="193"/>
      <c r="N1493" s="193"/>
      <c r="O1493" s="193"/>
      <c r="P1493" s="193"/>
      <c r="Q1493" s="193"/>
      <c r="R1493" s="193"/>
      <c r="S1493" s="193"/>
      <c r="T1493" s="193"/>
      <c r="U1493" s="193"/>
      <c r="V1493" s="193"/>
      <c r="W1493" s="193"/>
      <c r="X1493" s="193"/>
      <c r="Y1493" s="193"/>
      <c r="Z1493" s="193"/>
      <c r="AA1493" s="193"/>
      <c r="AB1493" s="193"/>
      <c r="AC1493" s="193"/>
      <c r="AD1493" s="193"/>
      <c r="AE1493" s="193"/>
      <c r="AF1493" s="193"/>
      <c r="AG1493" s="193"/>
      <c r="AH1493" s="193"/>
      <c r="AI1493" s="193"/>
      <c r="AJ1493" s="193"/>
      <c r="AK1493" s="193"/>
      <c r="AL1493" s="193"/>
      <c r="AM1493" s="193"/>
      <c r="AN1493" s="193"/>
      <c r="AO1493" s="193"/>
      <c r="AP1493" s="193"/>
      <c r="AQ1493" s="193"/>
      <c r="AR1493" s="193"/>
      <c r="AS1493" s="193"/>
      <c r="AT1493" s="193"/>
      <c r="AU1493" s="193"/>
      <c r="AV1493" s="193"/>
      <c r="AW1493" s="193"/>
      <c r="AX1493" s="193"/>
      <c r="AY1493" s="193"/>
      <c r="AZ1493" s="193"/>
      <c r="BA1493" s="193"/>
      <c r="BB1493" s="193"/>
      <c r="BC1493" s="193"/>
      <c r="BD1493" s="193"/>
      <c r="BE1493" s="193"/>
      <c r="BF1493" s="193"/>
    </row>
    <row r="1494" ht="15.75" customHeight="1">
      <c r="A1494" s="184">
        <v>45628.0</v>
      </c>
      <c r="B1494" s="130" t="s">
        <v>1665</v>
      </c>
      <c r="C1494" s="130" t="s">
        <v>1184</v>
      </c>
      <c r="D1494" s="130" t="s">
        <v>1766</v>
      </c>
      <c r="E1494" s="185">
        <v>180.0</v>
      </c>
      <c r="F1494" s="193"/>
      <c r="G1494" s="193"/>
      <c r="H1494" s="193"/>
      <c r="I1494" s="193"/>
      <c r="J1494" s="193"/>
      <c r="K1494" s="193"/>
      <c r="L1494" s="193"/>
      <c r="M1494" s="193"/>
      <c r="N1494" s="193"/>
      <c r="O1494" s="193"/>
      <c r="P1494" s="193"/>
      <c r="Q1494" s="193"/>
      <c r="R1494" s="193"/>
      <c r="S1494" s="193"/>
      <c r="T1494" s="193"/>
      <c r="U1494" s="193"/>
      <c r="V1494" s="193"/>
      <c r="W1494" s="193"/>
      <c r="X1494" s="193"/>
      <c r="Y1494" s="193"/>
      <c r="Z1494" s="193"/>
      <c r="AA1494" s="193"/>
      <c r="AB1494" s="193"/>
      <c r="AC1494" s="193"/>
      <c r="AD1494" s="193"/>
      <c r="AE1494" s="193"/>
      <c r="AF1494" s="193"/>
      <c r="AG1494" s="193"/>
      <c r="AH1494" s="193"/>
      <c r="AI1494" s="193"/>
      <c r="AJ1494" s="193"/>
      <c r="AK1494" s="193"/>
      <c r="AL1494" s="193"/>
      <c r="AM1494" s="193"/>
      <c r="AN1494" s="193"/>
      <c r="AO1494" s="193"/>
      <c r="AP1494" s="193"/>
      <c r="AQ1494" s="193"/>
      <c r="AR1494" s="193"/>
      <c r="AS1494" s="193"/>
      <c r="AT1494" s="193"/>
      <c r="AU1494" s="193"/>
      <c r="AV1494" s="193"/>
      <c r="AW1494" s="193"/>
      <c r="AX1494" s="193"/>
      <c r="AY1494" s="193"/>
      <c r="AZ1494" s="193"/>
      <c r="BA1494" s="193"/>
      <c r="BB1494" s="193"/>
      <c r="BC1494" s="193"/>
      <c r="BD1494" s="193"/>
      <c r="BE1494" s="193"/>
      <c r="BF1494" s="193"/>
    </row>
    <row r="1495" ht="15.75" customHeight="1">
      <c r="A1495" s="184">
        <v>45625.0</v>
      </c>
      <c r="B1495" s="130" t="s">
        <v>1767</v>
      </c>
      <c r="C1495" s="130" t="s">
        <v>521</v>
      </c>
      <c r="D1495" s="130" t="s">
        <v>1768</v>
      </c>
      <c r="E1495" s="185">
        <v>2680.7</v>
      </c>
      <c r="F1495" s="193"/>
      <c r="G1495" s="193"/>
      <c r="H1495" s="193"/>
      <c r="I1495" s="193"/>
      <c r="J1495" s="193"/>
      <c r="K1495" s="193"/>
      <c r="L1495" s="193"/>
      <c r="M1495" s="193"/>
      <c r="N1495" s="193"/>
      <c r="O1495" s="193"/>
      <c r="P1495" s="193"/>
      <c r="Q1495" s="193"/>
      <c r="R1495" s="193"/>
      <c r="S1495" s="193"/>
      <c r="T1495" s="193"/>
      <c r="U1495" s="193"/>
      <c r="V1495" s="193"/>
      <c r="W1495" s="193"/>
      <c r="X1495" s="193"/>
      <c r="Y1495" s="193"/>
      <c r="Z1495" s="193"/>
      <c r="AA1495" s="193"/>
      <c r="AB1495" s="193"/>
      <c r="AC1495" s="193"/>
      <c r="AD1495" s="193"/>
      <c r="AE1495" s="193"/>
      <c r="AF1495" s="193"/>
      <c r="AG1495" s="193"/>
      <c r="AH1495" s="193"/>
      <c r="AI1495" s="193"/>
      <c r="AJ1495" s="193"/>
      <c r="AK1495" s="193"/>
      <c r="AL1495" s="193"/>
      <c r="AM1495" s="193"/>
      <c r="AN1495" s="193"/>
      <c r="AO1495" s="193"/>
      <c r="AP1495" s="193"/>
      <c r="AQ1495" s="193"/>
      <c r="AR1495" s="193"/>
      <c r="AS1495" s="193"/>
      <c r="AT1495" s="193"/>
      <c r="AU1495" s="193"/>
      <c r="AV1495" s="193"/>
      <c r="AW1495" s="193"/>
      <c r="AX1495" s="193"/>
      <c r="AY1495" s="193"/>
      <c r="AZ1495" s="193"/>
      <c r="BA1495" s="193"/>
      <c r="BB1495" s="193"/>
      <c r="BC1495" s="193"/>
      <c r="BD1495" s="193"/>
      <c r="BE1495" s="193"/>
      <c r="BF1495" s="193"/>
    </row>
    <row r="1496" ht="15.75" customHeight="1">
      <c r="A1496" s="184">
        <v>45628.0</v>
      </c>
      <c r="B1496" s="130" t="s">
        <v>1665</v>
      </c>
      <c r="C1496" s="130" t="s">
        <v>1184</v>
      </c>
      <c r="D1496" s="130" t="s">
        <v>1769</v>
      </c>
      <c r="E1496" s="185">
        <v>69.3</v>
      </c>
      <c r="F1496" s="193"/>
      <c r="G1496" s="193"/>
      <c r="H1496" s="193"/>
      <c r="I1496" s="193"/>
      <c r="J1496" s="193"/>
      <c r="K1496" s="193"/>
      <c r="L1496" s="193"/>
      <c r="M1496" s="193"/>
      <c r="N1496" s="193"/>
      <c r="O1496" s="193"/>
      <c r="P1496" s="193"/>
      <c r="Q1496" s="193"/>
      <c r="R1496" s="193"/>
      <c r="S1496" s="193"/>
      <c r="T1496" s="193"/>
      <c r="U1496" s="193"/>
      <c r="V1496" s="193"/>
      <c r="W1496" s="193"/>
      <c r="X1496" s="193"/>
      <c r="Y1496" s="193"/>
      <c r="Z1496" s="193"/>
      <c r="AA1496" s="193"/>
      <c r="AB1496" s="193"/>
      <c r="AC1496" s="193"/>
      <c r="AD1496" s="193"/>
      <c r="AE1496" s="193"/>
      <c r="AF1496" s="193"/>
      <c r="AG1496" s="193"/>
      <c r="AH1496" s="193"/>
      <c r="AI1496" s="193"/>
      <c r="AJ1496" s="193"/>
      <c r="AK1496" s="193"/>
      <c r="AL1496" s="193"/>
      <c r="AM1496" s="193"/>
      <c r="AN1496" s="193"/>
      <c r="AO1496" s="193"/>
      <c r="AP1496" s="193"/>
      <c r="AQ1496" s="193"/>
      <c r="AR1496" s="193"/>
      <c r="AS1496" s="193"/>
      <c r="AT1496" s="193"/>
      <c r="AU1496" s="193"/>
      <c r="AV1496" s="193"/>
      <c r="AW1496" s="193"/>
      <c r="AX1496" s="193"/>
      <c r="AY1496" s="193"/>
      <c r="AZ1496" s="193"/>
      <c r="BA1496" s="193"/>
      <c r="BB1496" s="193"/>
      <c r="BC1496" s="193"/>
      <c r="BD1496" s="193"/>
      <c r="BE1496" s="193"/>
      <c r="BF1496" s="193"/>
    </row>
    <row r="1497" ht="15.75" customHeight="1">
      <c r="A1497" s="184">
        <v>45628.0</v>
      </c>
      <c r="B1497" s="130" t="s">
        <v>1761</v>
      </c>
      <c r="C1497" s="130" t="s">
        <v>1334</v>
      </c>
      <c r="D1497" s="130" t="s">
        <v>1770</v>
      </c>
      <c r="E1497" s="185">
        <v>49.88</v>
      </c>
      <c r="F1497" s="193"/>
      <c r="G1497" s="193"/>
      <c r="H1497" s="193"/>
      <c r="I1497" s="193"/>
      <c r="J1497" s="193"/>
      <c r="K1497" s="193"/>
      <c r="L1497" s="193"/>
      <c r="M1497" s="193"/>
      <c r="N1497" s="193"/>
      <c r="O1497" s="193"/>
      <c r="P1497" s="193"/>
      <c r="Q1497" s="193"/>
      <c r="R1497" s="193"/>
      <c r="S1497" s="193"/>
      <c r="T1497" s="193"/>
      <c r="U1497" s="193"/>
      <c r="V1497" s="193"/>
      <c r="W1497" s="193"/>
      <c r="X1497" s="193"/>
      <c r="Y1497" s="193"/>
      <c r="Z1497" s="193"/>
      <c r="AA1497" s="193"/>
      <c r="AB1497" s="193"/>
      <c r="AC1497" s="193"/>
      <c r="AD1497" s="193"/>
      <c r="AE1497" s="193"/>
      <c r="AF1497" s="193"/>
      <c r="AG1497" s="193"/>
      <c r="AH1497" s="193"/>
      <c r="AI1497" s="193"/>
      <c r="AJ1497" s="193"/>
      <c r="AK1497" s="193"/>
      <c r="AL1497" s="193"/>
      <c r="AM1497" s="193"/>
      <c r="AN1497" s="193"/>
      <c r="AO1497" s="193"/>
      <c r="AP1497" s="193"/>
      <c r="AQ1497" s="193"/>
      <c r="AR1497" s="193"/>
      <c r="AS1497" s="193"/>
      <c r="AT1497" s="193"/>
      <c r="AU1497" s="193"/>
      <c r="AV1497" s="193"/>
      <c r="AW1497" s="193"/>
      <c r="AX1497" s="193"/>
      <c r="AY1497" s="193"/>
      <c r="AZ1497" s="193"/>
      <c r="BA1497" s="193"/>
      <c r="BB1497" s="193"/>
      <c r="BC1497" s="193"/>
      <c r="BD1497" s="193"/>
      <c r="BE1497" s="193"/>
      <c r="BF1497" s="193"/>
    </row>
    <row r="1498" ht="15.75" customHeight="1">
      <c r="A1498" s="184">
        <v>45628.0</v>
      </c>
      <c r="B1498" s="130" t="s">
        <v>1665</v>
      </c>
      <c r="C1498" s="130" t="s">
        <v>1184</v>
      </c>
      <c r="D1498" s="130" t="s">
        <v>1771</v>
      </c>
      <c r="E1498" s="185">
        <v>1.37</v>
      </c>
      <c r="F1498" s="193"/>
      <c r="G1498" s="193"/>
      <c r="H1498" s="193"/>
      <c r="I1498" s="193"/>
      <c r="J1498" s="193"/>
      <c r="K1498" s="193"/>
      <c r="L1498" s="193"/>
      <c r="M1498" s="193"/>
      <c r="N1498" s="193"/>
      <c r="O1498" s="193"/>
      <c r="P1498" s="193"/>
      <c r="Q1498" s="193"/>
      <c r="R1498" s="193"/>
      <c r="S1498" s="193"/>
      <c r="T1498" s="193"/>
      <c r="U1498" s="193"/>
      <c r="V1498" s="193"/>
      <c r="W1498" s="193"/>
      <c r="X1498" s="193"/>
      <c r="Y1498" s="193"/>
      <c r="Z1498" s="193"/>
      <c r="AA1498" s="193"/>
      <c r="AB1498" s="193"/>
      <c r="AC1498" s="193"/>
      <c r="AD1498" s="193"/>
      <c r="AE1498" s="193"/>
      <c r="AF1498" s="193"/>
      <c r="AG1498" s="193"/>
      <c r="AH1498" s="193"/>
      <c r="AI1498" s="193"/>
      <c r="AJ1498" s="193"/>
      <c r="AK1498" s="193"/>
      <c r="AL1498" s="193"/>
      <c r="AM1498" s="193"/>
      <c r="AN1498" s="193"/>
      <c r="AO1498" s="193"/>
      <c r="AP1498" s="193"/>
      <c r="AQ1498" s="193"/>
      <c r="AR1498" s="193"/>
      <c r="AS1498" s="193"/>
      <c r="AT1498" s="193"/>
      <c r="AU1498" s="193"/>
      <c r="AV1498" s="193"/>
      <c r="AW1498" s="193"/>
      <c r="AX1498" s="193"/>
      <c r="AY1498" s="193"/>
      <c r="AZ1498" s="193"/>
      <c r="BA1498" s="193"/>
      <c r="BB1498" s="193"/>
      <c r="BC1498" s="193"/>
      <c r="BD1498" s="193"/>
      <c r="BE1498" s="193"/>
      <c r="BF1498" s="193"/>
    </row>
    <row r="1499" ht="15.75" customHeight="1">
      <c r="A1499" s="184">
        <v>45628.0</v>
      </c>
      <c r="B1499" s="130" t="s">
        <v>1757</v>
      </c>
      <c r="C1499" s="130" t="s">
        <v>1758</v>
      </c>
      <c r="D1499" s="130" t="s">
        <v>1772</v>
      </c>
      <c r="E1499" s="185">
        <v>24.5</v>
      </c>
      <c r="F1499" s="193"/>
      <c r="G1499" s="193"/>
      <c r="H1499" s="193"/>
      <c r="I1499" s="193"/>
      <c r="J1499" s="193"/>
      <c r="K1499" s="193"/>
      <c r="L1499" s="193"/>
      <c r="M1499" s="193"/>
      <c r="N1499" s="193"/>
      <c r="O1499" s="193"/>
      <c r="P1499" s="193"/>
      <c r="Q1499" s="193"/>
      <c r="R1499" s="193"/>
      <c r="S1499" s="193"/>
      <c r="T1499" s="193"/>
      <c r="U1499" s="193"/>
      <c r="V1499" s="193"/>
      <c r="W1499" s="193"/>
      <c r="X1499" s="193"/>
      <c r="Y1499" s="193"/>
      <c r="Z1499" s="193"/>
      <c r="AA1499" s="193"/>
      <c r="AB1499" s="193"/>
      <c r="AC1499" s="193"/>
      <c r="AD1499" s="193"/>
      <c r="AE1499" s="193"/>
      <c r="AF1499" s="193"/>
      <c r="AG1499" s="193"/>
      <c r="AH1499" s="193"/>
      <c r="AI1499" s="193"/>
      <c r="AJ1499" s="193"/>
      <c r="AK1499" s="193"/>
      <c r="AL1499" s="193"/>
      <c r="AM1499" s="193"/>
      <c r="AN1499" s="193"/>
      <c r="AO1499" s="193"/>
      <c r="AP1499" s="193"/>
      <c r="AQ1499" s="193"/>
      <c r="AR1499" s="193"/>
      <c r="AS1499" s="193"/>
      <c r="AT1499" s="193"/>
      <c r="AU1499" s="193"/>
      <c r="AV1499" s="193"/>
      <c r="AW1499" s="193"/>
      <c r="AX1499" s="193"/>
      <c r="AY1499" s="193"/>
      <c r="AZ1499" s="193"/>
      <c r="BA1499" s="193"/>
      <c r="BB1499" s="193"/>
      <c r="BC1499" s="193"/>
      <c r="BD1499" s="193"/>
      <c r="BE1499" s="193"/>
      <c r="BF1499" s="193"/>
    </row>
    <row r="1500" ht="15.75" customHeight="1">
      <c r="A1500" s="184">
        <v>45636.0</v>
      </c>
      <c r="B1500" s="130" t="s">
        <v>1665</v>
      </c>
      <c r="C1500" s="130" t="s">
        <v>1184</v>
      </c>
      <c r="D1500" s="130" t="s">
        <v>1773</v>
      </c>
      <c r="E1500" s="185">
        <v>0.5</v>
      </c>
      <c r="F1500" s="193"/>
      <c r="G1500" s="193"/>
      <c r="H1500" s="193"/>
      <c r="I1500" s="193"/>
      <c r="J1500" s="193"/>
      <c r="K1500" s="193"/>
      <c r="L1500" s="193"/>
      <c r="M1500" s="193"/>
      <c r="N1500" s="193"/>
      <c r="O1500" s="193"/>
      <c r="P1500" s="193"/>
      <c r="Q1500" s="193"/>
      <c r="R1500" s="193"/>
      <c r="S1500" s="193"/>
      <c r="T1500" s="193"/>
      <c r="U1500" s="193"/>
      <c r="V1500" s="193"/>
      <c r="W1500" s="193"/>
      <c r="X1500" s="193"/>
      <c r="Y1500" s="193"/>
      <c r="Z1500" s="193"/>
      <c r="AA1500" s="193"/>
      <c r="AB1500" s="193"/>
      <c r="AC1500" s="193"/>
      <c r="AD1500" s="193"/>
      <c r="AE1500" s="193"/>
      <c r="AF1500" s="193"/>
      <c r="AG1500" s="193"/>
      <c r="AH1500" s="193"/>
      <c r="AI1500" s="193"/>
      <c r="AJ1500" s="193"/>
      <c r="AK1500" s="193"/>
      <c r="AL1500" s="193"/>
      <c r="AM1500" s="193"/>
      <c r="AN1500" s="193"/>
      <c r="AO1500" s="193"/>
      <c r="AP1500" s="193"/>
      <c r="AQ1500" s="193"/>
      <c r="AR1500" s="193"/>
      <c r="AS1500" s="193"/>
      <c r="AT1500" s="193"/>
      <c r="AU1500" s="193"/>
      <c r="AV1500" s="193"/>
      <c r="AW1500" s="193"/>
      <c r="AX1500" s="193"/>
      <c r="AY1500" s="193"/>
      <c r="AZ1500" s="193"/>
      <c r="BA1500" s="193"/>
      <c r="BB1500" s="193"/>
      <c r="BC1500" s="193"/>
      <c r="BD1500" s="193"/>
      <c r="BE1500" s="193"/>
      <c r="BF1500" s="193"/>
    </row>
    <row r="1501" ht="15.75" customHeight="1">
      <c r="A1501" s="184">
        <v>45628.0</v>
      </c>
      <c r="B1501" s="130" t="s">
        <v>1757</v>
      </c>
      <c r="C1501" s="130" t="s">
        <v>1758</v>
      </c>
      <c r="D1501" s="130" t="s">
        <v>1774</v>
      </c>
      <c r="E1501" s="185">
        <v>61.24</v>
      </c>
      <c r="F1501" s="193"/>
      <c r="G1501" s="193"/>
      <c r="H1501" s="193"/>
      <c r="I1501" s="193"/>
      <c r="J1501" s="193"/>
      <c r="K1501" s="193"/>
      <c r="L1501" s="193"/>
      <c r="M1501" s="193"/>
      <c r="N1501" s="193"/>
      <c r="O1501" s="193"/>
      <c r="P1501" s="193"/>
      <c r="Q1501" s="193"/>
      <c r="R1501" s="193"/>
      <c r="S1501" s="193"/>
      <c r="T1501" s="193"/>
      <c r="U1501" s="193"/>
      <c r="V1501" s="193"/>
      <c r="W1501" s="193"/>
      <c r="X1501" s="193"/>
      <c r="Y1501" s="193"/>
      <c r="Z1501" s="193"/>
      <c r="AA1501" s="193"/>
      <c r="AB1501" s="193"/>
      <c r="AC1501" s="193"/>
      <c r="AD1501" s="193"/>
      <c r="AE1501" s="193"/>
      <c r="AF1501" s="193"/>
      <c r="AG1501" s="193"/>
      <c r="AH1501" s="193"/>
      <c r="AI1501" s="193"/>
      <c r="AJ1501" s="193"/>
      <c r="AK1501" s="193"/>
      <c r="AL1501" s="193"/>
      <c r="AM1501" s="193"/>
      <c r="AN1501" s="193"/>
      <c r="AO1501" s="193"/>
      <c r="AP1501" s="193"/>
      <c r="AQ1501" s="193"/>
      <c r="AR1501" s="193"/>
      <c r="AS1501" s="193"/>
      <c r="AT1501" s="193"/>
      <c r="AU1501" s="193"/>
      <c r="AV1501" s="193"/>
      <c r="AW1501" s="193"/>
      <c r="AX1501" s="193"/>
      <c r="AY1501" s="193"/>
      <c r="AZ1501" s="193"/>
      <c r="BA1501" s="193"/>
      <c r="BB1501" s="193"/>
      <c r="BC1501" s="193"/>
      <c r="BD1501" s="193"/>
      <c r="BE1501" s="193"/>
      <c r="BF1501" s="193"/>
    </row>
    <row r="1502" ht="15.75" customHeight="1">
      <c r="A1502" s="184">
        <v>45636.0</v>
      </c>
      <c r="B1502" s="130" t="s">
        <v>1665</v>
      </c>
      <c r="C1502" s="130" t="s">
        <v>1184</v>
      </c>
      <c r="D1502" s="130" t="s">
        <v>1775</v>
      </c>
      <c r="E1502" s="185">
        <v>1.26</v>
      </c>
      <c r="F1502" s="193"/>
      <c r="G1502" s="193"/>
      <c r="H1502" s="193"/>
      <c r="I1502" s="193"/>
      <c r="J1502" s="193"/>
      <c r="K1502" s="193"/>
      <c r="L1502" s="193"/>
      <c r="M1502" s="193"/>
      <c r="N1502" s="193"/>
      <c r="O1502" s="193"/>
      <c r="P1502" s="193"/>
      <c r="Q1502" s="193"/>
      <c r="R1502" s="193"/>
      <c r="S1502" s="193"/>
      <c r="T1502" s="193"/>
      <c r="U1502" s="193"/>
      <c r="V1502" s="193"/>
      <c r="W1502" s="193"/>
      <c r="X1502" s="193"/>
      <c r="Y1502" s="193"/>
      <c r="Z1502" s="193"/>
      <c r="AA1502" s="193"/>
      <c r="AB1502" s="193"/>
      <c r="AC1502" s="193"/>
      <c r="AD1502" s="193"/>
      <c r="AE1502" s="193"/>
      <c r="AF1502" s="193"/>
      <c r="AG1502" s="193"/>
      <c r="AH1502" s="193"/>
      <c r="AI1502" s="193"/>
      <c r="AJ1502" s="193"/>
      <c r="AK1502" s="193"/>
      <c r="AL1502" s="193"/>
      <c r="AM1502" s="193"/>
      <c r="AN1502" s="193"/>
      <c r="AO1502" s="193"/>
      <c r="AP1502" s="193"/>
      <c r="AQ1502" s="193"/>
      <c r="AR1502" s="193"/>
      <c r="AS1502" s="193"/>
      <c r="AT1502" s="193"/>
      <c r="AU1502" s="193"/>
      <c r="AV1502" s="193"/>
      <c r="AW1502" s="193"/>
      <c r="AX1502" s="193"/>
      <c r="AY1502" s="193"/>
      <c r="AZ1502" s="193"/>
      <c r="BA1502" s="193"/>
      <c r="BB1502" s="193"/>
      <c r="BC1502" s="193"/>
      <c r="BD1502" s="193"/>
      <c r="BE1502" s="193"/>
      <c r="BF1502" s="193"/>
    </row>
    <row r="1503" ht="15.75" customHeight="1">
      <c r="A1503" s="87" t="s">
        <v>20</v>
      </c>
      <c r="B1503" s="88"/>
      <c r="C1503" s="89"/>
      <c r="D1503" s="90"/>
      <c r="E1503" s="47">
        <f>SUM(E1489:E1502)</f>
        <v>7218.75</v>
      </c>
      <c r="F1503" s="182">
        <f>8800-E1503</f>
        <v>1581.25</v>
      </c>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row>
    <row r="1504" ht="15.75" customHeight="1">
      <c r="A1504" s="178"/>
      <c r="B1504" s="163"/>
      <c r="C1504" s="164"/>
      <c r="D1504" s="163"/>
      <c r="E1504" s="165"/>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row>
    <row r="1505" ht="15.75" customHeight="1">
      <c r="A1505" s="50" t="s">
        <v>2</v>
      </c>
      <c r="B1505" s="11"/>
      <c r="C1505" s="11"/>
      <c r="D1505" s="11"/>
      <c r="E1505" s="12"/>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row>
    <row r="1506" ht="15.75" customHeight="1">
      <c r="A1506" s="61" t="s">
        <v>1241</v>
      </c>
      <c r="B1506" s="39"/>
      <c r="C1506" s="39"/>
      <c r="D1506" s="39"/>
      <c r="E1506" s="40"/>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row>
    <row r="1507" ht="15.75" customHeight="1">
      <c r="A1507" s="179" t="s">
        <v>1242</v>
      </c>
      <c r="B1507" s="15"/>
      <c r="C1507" s="16" t="s">
        <v>1243</v>
      </c>
      <c r="D1507" s="17" t="s">
        <v>1244</v>
      </c>
      <c r="E1507" s="18" t="s">
        <v>7</v>
      </c>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row>
    <row r="1508" ht="15.75" customHeight="1">
      <c r="A1508" s="20" t="s">
        <v>8</v>
      </c>
      <c r="B1508" s="104" t="s">
        <v>9</v>
      </c>
      <c r="C1508" s="105"/>
      <c r="D1508" s="20" t="s">
        <v>10</v>
      </c>
      <c r="E1508" s="22" t="s">
        <v>11</v>
      </c>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row>
    <row r="1509" ht="15.75" customHeight="1">
      <c r="A1509" s="24"/>
      <c r="B1509" s="25" t="s">
        <v>12</v>
      </c>
      <c r="C1509" s="26" t="s">
        <v>13</v>
      </c>
      <c r="D1509" s="24"/>
      <c r="E1509" s="24"/>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row>
    <row r="1510" ht="15.75" customHeight="1">
      <c r="A1510" s="120">
        <v>45526.0</v>
      </c>
      <c r="B1510" s="130" t="s">
        <v>1245</v>
      </c>
      <c r="C1510" s="85" t="s">
        <v>1246</v>
      </c>
      <c r="D1510" s="130" t="s">
        <v>1247</v>
      </c>
      <c r="E1510" s="91">
        <v>455.9</v>
      </c>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row>
    <row r="1511" ht="15.75" customHeight="1">
      <c r="A1511" s="180">
        <v>45545.0</v>
      </c>
      <c r="B1511" s="130" t="s">
        <v>1245</v>
      </c>
      <c r="C1511" s="85" t="s">
        <v>1246</v>
      </c>
      <c r="D1511" s="52" t="s">
        <v>1248</v>
      </c>
      <c r="E1511" s="91">
        <v>37.0</v>
      </c>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row>
    <row r="1512" ht="15.75" customHeight="1">
      <c r="A1512" s="180">
        <v>44463.0</v>
      </c>
      <c r="B1512" s="130" t="s">
        <v>1245</v>
      </c>
      <c r="C1512" s="85" t="s">
        <v>1246</v>
      </c>
      <c r="D1512" s="52" t="s">
        <v>1249</v>
      </c>
      <c r="E1512" s="91">
        <v>26.0</v>
      </c>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row>
    <row r="1513" ht="15.75" customHeight="1">
      <c r="A1513" s="87" t="s">
        <v>20</v>
      </c>
      <c r="B1513" s="88"/>
      <c r="C1513" s="89"/>
      <c r="D1513" s="90"/>
      <c r="E1513" s="47">
        <f>SUM(E1510:E1512)</f>
        <v>518.9</v>
      </c>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row>
    <row r="1514" ht="15.75" customHeight="1">
      <c r="A1514" s="178"/>
      <c r="B1514" s="163"/>
      <c r="C1514" s="164"/>
      <c r="D1514" s="163"/>
      <c r="E1514" s="165"/>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row>
    <row r="1515" ht="15.75" customHeight="1">
      <c r="A1515" s="192" t="s">
        <v>74</v>
      </c>
      <c r="B1515" s="11"/>
      <c r="C1515" s="11"/>
      <c r="D1515" s="11"/>
      <c r="E1515" s="12"/>
      <c r="F1515" s="193"/>
      <c r="G1515" s="193"/>
      <c r="H1515" s="193"/>
      <c r="I1515" s="193"/>
      <c r="J1515" s="193"/>
      <c r="K1515" s="193"/>
      <c r="L1515" s="193"/>
      <c r="M1515" s="193"/>
      <c r="N1515" s="193"/>
      <c r="O1515" s="193"/>
      <c r="P1515" s="193"/>
      <c r="Q1515" s="193"/>
      <c r="R1515" s="193"/>
      <c r="S1515" s="193"/>
      <c r="T1515" s="193"/>
      <c r="U1515" s="193"/>
      <c r="V1515" s="193"/>
      <c r="W1515" s="193"/>
      <c r="X1515" s="193"/>
      <c r="Y1515" s="193"/>
      <c r="Z1515" s="193"/>
      <c r="AA1515" s="193"/>
      <c r="AB1515" s="193"/>
      <c r="AC1515" s="193"/>
      <c r="AD1515" s="193"/>
      <c r="AE1515" s="193"/>
      <c r="AF1515" s="193"/>
      <c r="AG1515" s="193"/>
      <c r="AH1515" s="193"/>
      <c r="AI1515" s="193"/>
      <c r="AJ1515" s="193"/>
      <c r="AK1515" s="193"/>
      <c r="AL1515" s="193"/>
      <c r="AM1515" s="193"/>
      <c r="AN1515" s="193"/>
      <c r="AO1515" s="193"/>
      <c r="AP1515" s="193"/>
      <c r="AQ1515" s="193"/>
      <c r="AR1515" s="193"/>
      <c r="AS1515" s="193"/>
      <c r="AT1515" s="193"/>
      <c r="AU1515" s="193"/>
      <c r="AV1515" s="193"/>
      <c r="AW1515" s="193"/>
      <c r="AX1515" s="193"/>
      <c r="AY1515" s="193"/>
      <c r="AZ1515" s="193"/>
      <c r="BA1515" s="193"/>
      <c r="BB1515" s="193"/>
      <c r="BC1515" s="193"/>
      <c r="BD1515" s="193"/>
      <c r="BE1515" s="193"/>
      <c r="BF1515" s="193"/>
    </row>
    <row r="1516" ht="15.75" customHeight="1">
      <c r="A1516" s="216" t="s">
        <v>1502</v>
      </c>
      <c r="B1516" s="39"/>
      <c r="C1516" s="39"/>
      <c r="D1516" s="39"/>
      <c r="E1516" s="40"/>
      <c r="F1516" s="193"/>
      <c r="G1516" s="193"/>
      <c r="H1516" s="193"/>
      <c r="I1516" s="193"/>
      <c r="J1516" s="193"/>
      <c r="K1516" s="193"/>
      <c r="L1516" s="193"/>
      <c r="M1516" s="193"/>
      <c r="N1516" s="193"/>
      <c r="O1516" s="193"/>
      <c r="P1516" s="193"/>
      <c r="Q1516" s="193"/>
      <c r="R1516" s="193"/>
      <c r="S1516" s="193"/>
      <c r="T1516" s="193"/>
      <c r="U1516" s="193"/>
      <c r="V1516" s="193"/>
      <c r="W1516" s="193"/>
      <c r="X1516" s="193"/>
      <c r="Y1516" s="193"/>
      <c r="Z1516" s="193"/>
      <c r="AA1516" s="193"/>
      <c r="AB1516" s="193"/>
      <c r="AC1516" s="193"/>
      <c r="AD1516" s="193"/>
      <c r="AE1516" s="193"/>
      <c r="AF1516" s="193"/>
      <c r="AG1516" s="193"/>
      <c r="AH1516" s="193"/>
      <c r="AI1516" s="193"/>
      <c r="AJ1516" s="193"/>
      <c r="AK1516" s="193"/>
      <c r="AL1516" s="193"/>
      <c r="AM1516" s="193"/>
      <c r="AN1516" s="193"/>
      <c r="AO1516" s="193"/>
      <c r="AP1516" s="193"/>
      <c r="AQ1516" s="193"/>
      <c r="AR1516" s="193"/>
      <c r="AS1516" s="193"/>
      <c r="AT1516" s="193"/>
      <c r="AU1516" s="193"/>
      <c r="AV1516" s="193"/>
      <c r="AW1516" s="193"/>
      <c r="AX1516" s="193"/>
      <c r="AY1516" s="193"/>
      <c r="AZ1516" s="193"/>
      <c r="BA1516" s="193"/>
      <c r="BB1516" s="193"/>
      <c r="BC1516" s="193"/>
      <c r="BD1516" s="193"/>
      <c r="BE1516" s="193"/>
      <c r="BF1516" s="193"/>
    </row>
    <row r="1517" ht="15.75" customHeight="1">
      <c r="A1517" s="227" t="s">
        <v>1503</v>
      </c>
      <c r="B1517" s="15"/>
      <c r="C1517" s="228" t="s">
        <v>1504</v>
      </c>
      <c r="D1517" s="229" t="s">
        <v>1244</v>
      </c>
      <c r="E1517" s="199" t="s">
        <v>7</v>
      </c>
      <c r="F1517" s="193"/>
      <c r="G1517" s="193"/>
      <c r="H1517" s="193"/>
      <c r="I1517" s="193"/>
      <c r="J1517" s="193"/>
      <c r="K1517" s="193"/>
      <c r="L1517" s="193"/>
      <c r="M1517" s="193"/>
      <c r="N1517" s="193"/>
      <c r="O1517" s="193"/>
      <c r="P1517" s="193"/>
      <c r="Q1517" s="193"/>
      <c r="R1517" s="193"/>
      <c r="S1517" s="193"/>
      <c r="T1517" s="193"/>
      <c r="U1517" s="193"/>
      <c r="V1517" s="193"/>
      <c r="W1517" s="193"/>
      <c r="X1517" s="193"/>
      <c r="Y1517" s="193"/>
      <c r="Z1517" s="193"/>
      <c r="AA1517" s="193"/>
      <c r="AB1517" s="193"/>
      <c r="AC1517" s="193"/>
      <c r="AD1517" s="193"/>
      <c r="AE1517" s="193"/>
      <c r="AF1517" s="193"/>
      <c r="AG1517" s="193"/>
      <c r="AH1517" s="193"/>
      <c r="AI1517" s="193"/>
      <c r="AJ1517" s="193"/>
      <c r="AK1517" s="193"/>
      <c r="AL1517" s="193"/>
      <c r="AM1517" s="193"/>
      <c r="AN1517" s="193"/>
      <c r="AO1517" s="193"/>
      <c r="AP1517" s="193"/>
      <c r="AQ1517" s="193"/>
      <c r="AR1517" s="193"/>
      <c r="AS1517" s="193"/>
      <c r="AT1517" s="193"/>
      <c r="AU1517" s="193"/>
      <c r="AV1517" s="193"/>
      <c r="AW1517" s="193"/>
      <c r="AX1517" s="193"/>
      <c r="AY1517" s="193"/>
      <c r="AZ1517" s="193"/>
      <c r="BA1517" s="193"/>
      <c r="BB1517" s="193"/>
      <c r="BC1517" s="193"/>
      <c r="BD1517" s="193"/>
      <c r="BE1517" s="193"/>
      <c r="BF1517" s="193"/>
    </row>
    <row r="1518" ht="15.75" customHeight="1">
      <c r="A1518" s="230" t="s">
        <v>8</v>
      </c>
      <c r="B1518" s="231" t="s">
        <v>9</v>
      </c>
      <c r="C1518" s="232"/>
      <c r="D1518" s="233" t="s">
        <v>10</v>
      </c>
      <c r="E1518" s="203" t="s">
        <v>11</v>
      </c>
      <c r="F1518" s="193"/>
      <c r="G1518" s="193"/>
      <c r="H1518" s="193"/>
      <c r="I1518" s="193"/>
      <c r="J1518" s="193"/>
      <c r="K1518" s="193"/>
      <c r="L1518" s="193"/>
      <c r="M1518" s="193"/>
      <c r="N1518" s="193"/>
      <c r="O1518" s="193"/>
      <c r="P1518" s="193"/>
      <c r="Q1518" s="193"/>
      <c r="R1518" s="193"/>
      <c r="S1518" s="193"/>
      <c r="T1518" s="193"/>
      <c r="U1518" s="193"/>
      <c r="V1518" s="193"/>
      <c r="W1518" s="193"/>
      <c r="X1518" s="193"/>
      <c r="Y1518" s="193"/>
      <c r="Z1518" s="193"/>
      <c r="AA1518" s="193"/>
      <c r="AB1518" s="193"/>
      <c r="AC1518" s="193"/>
      <c r="AD1518" s="193"/>
      <c r="AE1518" s="193"/>
      <c r="AF1518" s="193"/>
      <c r="AG1518" s="193"/>
      <c r="AH1518" s="193"/>
      <c r="AI1518" s="193"/>
      <c r="AJ1518" s="193"/>
      <c r="AK1518" s="193"/>
      <c r="AL1518" s="193"/>
      <c r="AM1518" s="193"/>
      <c r="AN1518" s="193"/>
      <c r="AO1518" s="193"/>
      <c r="AP1518" s="193"/>
      <c r="AQ1518" s="193"/>
      <c r="AR1518" s="193"/>
      <c r="AS1518" s="193"/>
      <c r="AT1518" s="193"/>
      <c r="AU1518" s="193"/>
      <c r="AV1518" s="193"/>
      <c r="AW1518" s="193"/>
      <c r="AX1518" s="193"/>
      <c r="AY1518" s="193"/>
      <c r="AZ1518" s="193"/>
      <c r="BA1518" s="193"/>
      <c r="BB1518" s="193"/>
      <c r="BC1518" s="193"/>
      <c r="BD1518" s="193"/>
      <c r="BE1518" s="193"/>
      <c r="BF1518" s="193"/>
    </row>
    <row r="1519" ht="15.75" customHeight="1">
      <c r="A1519" s="24"/>
      <c r="B1519" s="234" t="s">
        <v>12</v>
      </c>
      <c r="C1519" s="235" t="s">
        <v>13</v>
      </c>
      <c r="D1519" s="24"/>
      <c r="E1519" s="24"/>
      <c r="F1519" s="193"/>
      <c r="G1519" s="193"/>
      <c r="H1519" s="193"/>
      <c r="I1519" s="193"/>
      <c r="J1519" s="193"/>
      <c r="K1519" s="193"/>
      <c r="L1519" s="193"/>
      <c r="M1519" s="193"/>
      <c r="N1519" s="193"/>
      <c r="O1519" s="193"/>
      <c r="P1519" s="193"/>
      <c r="Q1519" s="193"/>
      <c r="R1519" s="193"/>
      <c r="S1519" s="193"/>
      <c r="T1519" s="193"/>
      <c r="U1519" s="193"/>
      <c r="V1519" s="193"/>
      <c r="W1519" s="193"/>
      <c r="X1519" s="193"/>
      <c r="Y1519" s="193"/>
      <c r="Z1519" s="193"/>
      <c r="AA1519" s="193"/>
      <c r="AB1519" s="193"/>
      <c r="AC1519" s="193"/>
      <c r="AD1519" s="193"/>
      <c r="AE1519" s="193"/>
      <c r="AF1519" s="193"/>
      <c r="AG1519" s="193"/>
      <c r="AH1519" s="193"/>
      <c r="AI1519" s="193"/>
      <c r="AJ1519" s="193"/>
      <c r="AK1519" s="193"/>
      <c r="AL1519" s="193"/>
      <c r="AM1519" s="193"/>
      <c r="AN1519" s="193"/>
      <c r="AO1519" s="193"/>
      <c r="AP1519" s="193"/>
      <c r="AQ1519" s="193"/>
      <c r="AR1519" s="193"/>
      <c r="AS1519" s="193"/>
      <c r="AT1519" s="193"/>
      <c r="AU1519" s="193"/>
      <c r="AV1519" s="193"/>
      <c r="AW1519" s="193"/>
      <c r="AX1519" s="193"/>
      <c r="AY1519" s="193"/>
      <c r="AZ1519" s="193"/>
      <c r="BA1519" s="193"/>
      <c r="BB1519" s="193"/>
      <c r="BC1519" s="193"/>
      <c r="BD1519" s="193"/>
      <c r="BE1519" s="193"/>
      <c r="BF1519" s="193"/>
    </row>
    <row r="1520" ht="15.75" customHeight="1">
      <c r="A1520" s="180">
        <v>45533.0</v>
      </c>
      <c r="B1520" s="130" t="s">
        <v>1505</v>
      </c>
      <c r="C1520" s="74" t="s">
        <v>228</v>
      </c>
      <c r="D1520" s="52" t="s">
        <v>1506</v>
      </c>
      <c r="E1520" s="91">
        <v>50.0</v>
      </c>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row>
    <row r="1521" ht="15.75" customHeight="1">
      <c r="A1521" s="180">
        <v>45533.0</v>
      </c>
      <c r="B1521" s="130" t="s">
        <v>1505</v>
      </c>
      <c r="C1521" s="74" t="s">
        <v>228</v>
      </c>
      <c r="D1521" s="52" t="s">
        <v>1506</v>
      </c>
      <c r="E1521" s="91">
        <v>45.0</v>
      </c>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row>
    <row r="1522" ht="15.75" customHeight="1">
      <c r="A1522" s="180">
        <v>45533.0</v>
      </c>
      <c r="B1522" s="130" t="s">
        <v>1505</v>
      </c>
      <c r="C1522" s="74" t="s">
        <v>228</v>
      </c>
      <c r="D1522" s="52" t="s">
        <v>1506</v>
      </c>
      <c r="E1522" s="91">
        <v>45.0</v>
      </c>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row>
    <row r="1523" ht="15.75" customHeight="1">
      <c r="A1523" s="180">
        <v>45533.0</v>
      </c>
      <c r="B1523" s="130" t="s">
        <v>1507</v>
      </c>
      <c r="C1523" s="74" t="s">
        <v>1508</v>
      </c>
      <c r="D1523" s="52" t="s">
        <v>1509</v>
      </c>
      <c r="E1523" s="91">
        <v>385.0</v>
      </c>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row>
    <row r="1524" ht="15.75" customHeight="1">
      <c r="A1524" s="180">
        <v>45533.0</v>
      </c>
      <c r="B1524" s="130" t="s">
        <v>1507</v>
      </c>
      <c r="C1524" s="74" t="s">
        <v>1508</v>
      </c>
      <c r="D1524" s="52" t="s">
        <v>1510</v>
      </c>
      <c r="E1524" s="91">
        <v>450.0</v>
      </c>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row>
    <row r="1525" ht="15.75" customHeight="1">
      <c r="A1525" s="180">
        <v>45533.0</v>
      </c>
      <c r="B1525" s="130" t="s">
        <v>1511</v>
      </c>
      <c r="C1525" s="74" t="s">
        <v>1512</v>
      </c>
      <c r="D1525" s="52" t="s">
        <v>1513</v>
      </c>
      <c r="E1525" s="91">
        <v>1200.0</v>
      </c>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row>
    <row r="1526" ht="15.75" customHeight="1">
      <c r="A1526" s="180">
        <v>45534.0</v>
      </c>
      <c r="B1526" s="130" t="s">
        <v>1514</v>
      </c>
      <c r="C1526" s="74" t="s">
        <v>204</v>
      </c>
      <c r="D1526" s="52" t="s">
        <v>1506</v>
      </c>
      <c r="E1526" s="91">
        <v>45.0</v>
      </c>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row>
    <row r="1527" ht="15.75" customHeight="1">
      <c r="A1527" s="180">
        <v>45534.0</v>
      </c>
      <c r="B1527" s="130" t="s">
        <v>1514</v>
      </c>
      <c r="C1527" s="74" t="s">
        <v>204</v>
      </c>
      <c r="D1527" s="52" t="s">
        <v>1506</v>
      </c>
      <c r="E1527" s="91">
        <v>50.0</v>
      </c>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row>
    <row r="1528" ht="15.75" customHeight="1">
      <c r="A1528" s="180">
        <v>45534.0</v>
      </c>
      <c r="B1528" s="130" t="s">
        <v>1515</v>
      </c>
      <c r="C1528" s="74" t="s">
        <v>1516</v>
      </c>
      <c r="D1528" s="52" t="s">
        <v>1517</v>
      </c>
      <c r="E1528" s="91">
        <v>1440.0</v>
      </c>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row>
    <row r="1529" ht="15.75" customHeight="1">
      <c r="A1529" s="180">
        <v>45534.0</v>
      </c>
      <c r="B1529" s="130" t="s">
        <v>1518</v>
      </c>
      <c r="C1529" s="74" t="s">
        <v>383</v>
      </c>
      <c r="D1529" s="52" t="s">
        <v>1506</v>
      </c>
      <c r="E1529" s="91">
        <v>45.0</v>
      </c>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row>
    <row r="1530" ht="15.75" customHeight="1">
      <c r="A1530" s="180">
        <v>45538.0</v>
      </c>
      <c r="B1530" s="130" t="s">
        <v>1519</v>
      </c>
      <c r="C1530" s="74" t="s">
        <v>1520</v>
      </c>
      <c r="D1530" s="52" t="s">
        <v>1521</v>
      </c>
      <c r="E1530" s="91">
        <v>650.0</v>
      </c>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row>
    <row r="1531" ht="15.75" customHeight="1">
      <c r="A1531" s="180">
        <v>45539.0</v>
      </c>
      <c r="B1531" s="130" t="s">
        <v>1522</v>
      </c>
      <c r="C1531" s="74" t="s">
        <v>1523</v>
      </c>
      <c r="D1531" s="52" t="s">
        <v>1521</v>
      </c>
      <c r="E1531" s="91">
        <v>350.0</v>
      </c>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row>
    <row r="1532" ht="15.75" customHeight="1">
      <c r="A1532" s="180">
        <v>45559.0</v>
      </c>
      <c r="B1532" s="130" t="s">
        <v>1524</v>
      </c>
      <c r="C1532" s="74" t="s">
        <v>1525</v>
      </c>
      <c r="D1532" s="52" t="s">
        <v>1526</v>
      </c>
      <c r="E1532" s="91">
        <v>300.0</v>
      </c>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row>
    <row r="1533" ht="15.75" customHeight="1">
      <c r="A1533" s="180">
        <v>45560.0</v>
      </c>
      <c r="B1533" s="130" t="s">
        <v>1527</v>
      </c>
      <c r="C1533" s="74" t="s">
        <v>1528</v>
      </c>
      <c r="D1533" s="52" t="s">
        <v>1506</v>
      </c>
      <c r="E1533" s="91">
        <v>45.0</v>
      </c>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row>
    <row r="1534" ht="15.75" customHeight="1">
      <c r="A1534" s="180">
        <v>45560.0</v>
      </c>
      <c r="B1534" s="130" t="s">
        <v>1527</v>
      </c>
      <c r="C1534" s="74" t="s">
        <v>1528</v>
      </c>
      <c r="D1534" s="52" t="s">
        <v>1506</v>
      </c>
      <c r="E1534" s="91">
        <v>45.0</v>
      </c>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row>
    <row r="1535" ht="15.75" customHeight="1">
      <c r="A1535" s="180">
        <v>45561.0</v>
      </c>
      <c r="B1535" s="130" t="s">
        <v>1529</v>
      </c>
      <c r="C1535" s="74" t="s">
        <v>1530</v>
      </c>
      <c r="D1535" s="52" t="s">
        <v>1531</v>
      </c>
      <c r="E1535" s="91">
        <v>1200.0</v>
      </c>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row>
    <row r="1536" ht="15.75" customHeight="1">
      <c r="A1536" s="180">
        <v>45567.0</v>
      </c>
      <c r="B1536" s="130" t="s">
        <v>1532</v>
      </c>
      <c r="C1536" s="74" t="s">
        <v>1533</v>
      </c>
      <c r="D1536" s="52" t="s">
        <v>1534</v>
      </c>
      <c r="E1536" s="91">
        <v>250.0</v>
      </c>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row>
    <row r="1537" ht="15.75" customHeight="1">
      <c r="A1537" s="180">
        <v>45572.0</v>
      </c>
      <c r="B1537" s="130" t="s">
        <v>1535</v>
      </c>
      <c r="C1537" s="74" t="s">
        <v>1536</v>
      </c>
      <c r="D1537" s="52" t="s">
        <v>1537</v>
      </c>
      <c r="E1537" s="91">
        <v>500.0</v>
      </c>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row>
    <row r="1538" ht="15.75" customHeight="1">
      <c r="A1538" s="180">
        <v>45574.0</v>
      </c>
      <c r="B1538" s="130" t="s">
        <v>1538</v>
      </c>
      <c r="C1538" s="74" t="s">
        <v>1539</v>
      </c>
      <c r="D1538" s="52" t="s">
        <v>1506</v>
      </c>
      <c r="E1538" s="91">
        <v>800.0</v>
      </c>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row>
    <row r="1539" ht="15.75" customHeight="1">
      <c r="A1539" s="180">
        <v>45590.0</v>
      </c>
      <c r="B1539" s="130" t="s">
        <v>1540</v>
      </c>
      <c r="C1539" s="74" t="s">
        <v>459</v>
      </c>
      <c r="D1539" s="52" t="s">
        <v>1541</v>
      </c>
      <c r="E1539" s="91">
        <v>600.0</v>
      </c>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row>
    <row r="1540" ht="15.75" customHeight="1">
      <c r="A1540" s="180">
        <v>45594.0</v>
      </c>
      <c r="B1540" s="130" t="s">
        <v>1542</v>
      </c>
      <c r="C1540" s="74" t="s">
        <v>1543</v>
      </c>
      <c r="D1540" s="52" t="s">
        <v>1544</v>
      </c>
      <c r="E1540" s="91">
        <v>250.0</v>
      </c>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row>
    <row r="1541" ht="15.75" customHeight="1">
      <c r="A1541" s="212" t="s">
        <v>20</v>
      </c>
      <c r="B1541" s="213"/>
      <c r="C1541" s="213"/>
      <c r="D1541" s="214"/>
      <c r="E1541" s="215">
        <f>SUM(E1520:E1540)</f>
        <v>8745</v>
      </c>
      <c r="F1541" s="193"/>
      <c r="G1541" s="193"/>
      <c r="H1541" s="193"/>
      <c r="I1541" s="193"/>
      <c r="J1541" s="193"/>
      <c r="K1541" s="193"/>
      <c r="L1541" s="193"/>
      <c r="M1541" s="193"/>
      <c r="N1541" s="193"/>
      <c r="O1541" s="193"/>
      <c r="P1541" s="193"/>
      <c r="Q1541" s="193"/>
      <c r="R1541" s="193"/>
      <c r="S1541" s="193"/>
      <c r="T1541" s="193"/>
      <c r="U1541" s="193"/>
      <c r="V1541" s="193"/>
      <c r="W1541" s="193"/>
      <c r="X1541" s="193"/>
      <c r="Y1541" s="193"/>
      <c r="Z1541" s="193"/>
      <c r="AA1541" s="193"/>
      <c r="AB1541" s="193"/>
      <c r="AC1541" s="193"/>
      <c r="AD1541" s="193"/>
      <c r="AE1541" s="193"/>
      <c r="AF1541" s="193"/>
      <c r="AG1541" s="193"/>
      <c r="AH1541" s="193"/>
      <c r="AI1541" s="193"/>
      <c r="AJ1541" s="193"/>
      <c r="AK1541" s="193"/>
      <c r="AL1541" s="193"/>
      <c r="AM1541" s="193"/>
      <c r="AN1541" s="193"/>
      <c r="AO1541" s="193"/>
      <c r="AP1541" s="193"/>
      <c r="AQ1541" s="193"/>
      <c r="AR1541" s="193"/>
      <c r="AS1541" s="193"/>
      <c r="AT1541" s="193"/>
      <c r="AU1541" s="193"/>
      <c r="AV1541" s="193"/>
      <c r="AW1541" s="193"/>
      <c r="AX1541" s="193"/>
      <c r="AY1541" s="193"/>
      <c r="AZ1541" s="193"/>
      <c r="BA1541" s="193"/>
      <c r="BB1541" s="193"/>
      <c r="BC1541" s="193"/>
      <c r="BD1541" s="193"/>
      <c r="BE1541" s="193"/>
      <c r="BF1541" s="193"/>
    </row>
    <row r="1542" ht="15.75" customHeight="1">
      <c r="A1542" s="178"/>
      <c r="B1542" s="163"/>
      <c r="C1542" s="164"/>
      <c r="D1542" s="163"/>
      <c r="E1542" s="165"/>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row>
    <row r="1543" ht="15.75" customHeight="1">
      <c r="A1543" s="50" t="s">
        <v>2</v>
      </c>
      <c r="B1543" s="11"/>
      <c r="C1543" s="11"/>
      <c r="D1543" s="11"/>
      <c r="E1543" s="12"/>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row>
    <row r="1544" ht="15.75" customHeight="1">
      <c r="A1544" s="61" t="s">
        <v>1545</v>
      </c>
      <c r="B1544" s="39"/>
      <c r="C1544" s="39"/>
      <c r="D1544" s="39"/>
      <c r="E1544" s="40"/>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row>
    <row r="1545" ht="15.75" customHeight="1">
      <c r="A1545" s="179" t="s">
        <v>1546</v>
      </c>
      <c r="B1545" s="15"/>
      <c r="C1545" s="16" t="s">
        <v>1547</v>
      </c>
      <c r="D1545" s="17" t="s">
        <v>1548</v>
      </c>
      <c r="E1545" s="18" t="s">
        <v>7</v>
      </c>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row>
    <row r="1546" ht="15.75" customHeight="1">
      <c r="A1546" s="20" t="s">
        <v>8</v>
      </c>
      <c r="B1546" s="104" t="s">
        <v>9</v>
      </c>
      <c r="C1546" s="105"/>
      <c r="D1546" s="20" t="s">
        <v>10</v>
      </c>
      <c r="E1546" s="22" t="s">
        <v>11</v>
      </c>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row>
    <row r="1547" ht="15.75" customHeight="1">
      <c r="A1547" s="24"/>
      <c r="B1547" s="25" t="s">
        <v>12</v>
      </c>
      <c r="C1547" s="26" t="s">
        <v>13</v>
      </c>
      <c r="D1547" s="24"/>
      <c r="E1547" s="24"/>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row>
    <row r="1548" ht="15.75" customHeight="1">
      <c r="A1548" s="120">
        <v>45481.0</v>
      </c>
      <c r="B1548" s="130" t="s">
        <v>1549</v>
      </c>
      <c r="C1548" s="85" t="s">
        <v>1550</v>
      </c>
      <c r="D1548" s="130" t="s">
        <v>1551</v>
      </c>
      <c r="E1548" s="91">
        <v>498.0</v>
      </c>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row>
    <row r="1549" ht="15.75" customHeight="1">
      <c r="A1549" s="180">
        <v>45461.0</v>
      </c>
      <c r="B1549" s="130" t="s">
        <v>1552</v>
      </c>
      <c r="C1549" s="74" t="s">
        <v>1553</v>
      </c>
      <c r="D1549" s="52" t="s">
        <v>1554</v>
      </c>
      <c r="E1549" s="91">
        <v>80.0</v>
      </c>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row>
    <row r="1550" ht="15.75" customHeight="1">
      <c r="A1550" s="180">
        <v>45517.0</v>
      </c>
      <c r="B1550" s="130" t="s">
        <v>1552</v>
      </c>
      <c r="C1550" s="74" t="s">
        <v>1553</v>
      </c>
      <c r="D1550" s="52" t="s">
        <v>1555</v>
      </c>
      <c r="E1550" s="91">
        <v>60.0</v>
      </c>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row>
    <row r="1551" ht="15.75" customHeight="1">
      <c r="A1551" s="180">
        <v>45527.0</v>
      </c>
      <c r="B1551" s="130" t="s">
        <v>1552</v>
      </c>
      <c r="C1551" s="74" t="s">
        <v>1553</v>
      </c>
      <c r="D1551" s="52" t="s">
        <v>1556</v>
      </c>
      <c r="E1551" s="91">
        <v>60.0</v>
      </c>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row>
    <row r="1552" ht="15.75" customHeight="1">
      <c r="A1552" s="180">
        <v>45524.0</v>
      </c>
      <c r="B1552" s="130" t="s">
        <v>1557</v>
      </c>
      <c r="C1552" s="74" t="s">
        <v>1558</v>
      </c>
      <c r="D1552" s="52" t="s">
        <v>1559</v>
      </c>
      <c r="E1552" s="91">
        <v>114.8</v>
      </c>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row>
    <row r="1553" ht="15.75" customHeight="1">
      <c r="A1553" s="87" t="s">
        <v>20</v>
      </c>
      <c r="B1553" s="88"/>
      <c r="C1553" s="89"/>
      <c r="D1553" s="90"/>
      <c r="E1553" s="47">
        <f>SUM(E1548:E1552)</f>
        <v>812.8</v>
      </c>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row>
    <row r="1554" ht="15.75" customHeight="1">
      <c r="A1554" s="79"/>
      <c r="B1554" s="80"/>
      <c r="C1554" s="81"/>
      <c r="D1554" s="80"/>
      <c r="E1554" s="82"/>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row>
    <row r="1555" ht="15.75" customHeight="1">
      <c r="A1555" s="10" t="s">
        <v>74</v>
      </c>
      <c r="B1555" s="11"/>
      <c r="C1555" s="11"/>
      <c r="D1555" s="11"/>
      <c r="E1555" s="12"/>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row>
    <row r="1556" ht="15.75" customHeight="1">
      <c r="A1556" s="61" t="s">
        <v>1560</v>
      </c>
      <c r="B1556" s="39"/>
      <c r="C1556" s="39"/>
      <c r="D1556" s="39"/>
      <c r="E1556" s="40"/>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row>
    <row r="1557" ht="15.75" customHeight="1">
      <c r="A1557" s="179" t="s">
        <v>1546</v>
      </c>
      <c r="B1557" s="15"/>
      <c r="C1557" s="16" t="s">
        <v>1547</v>
      </c>
      <c r="D1557" s="17" t="s">
        <v>1548</v>
      </c>
      <c r="E1557" s="18" t="s">
        <v>7</v>
      </c>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row>
    <row r="1558" ht="15.75" customHeight="1">
      <c r="A1558" s="20" t="s">
        <v>8</v>
      </c>
      <c r="B1558" s="104" t="s">
        <v>9</v>
      </c>
      <c r="C1558" s="105"/>
      <c r="D1558" s="20" t="s">
        <v>10</v>
      </c>
      <c r="E1558" s="22" t="s">
        <v>11</v>
      </c>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row>
    <row r="1559" ht="15.75" customHeight="1">
      <c r="A1559" s="24"/>
      <c r="B1559" s="25" t="s">
        <v>12</v>
      </c>
      <c r="C1559" s="26" t="s">
        <v>13</v>
      </c>
      <c r="D1559" s="24"/>
      <c r="E1559" s="24"/>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row>
    <row r="1560" ht="15.75" customHeight="1">
      <c r="A1560" s="120">
        <v>45490.0</v>
      </c>
      <c r="B1560" s="130" t="s">
        <v>1561</v>
      </c>
      <c r="C1560" s="85" t="s">
        <v>1562</v>
      </c>
      <c r="D1560" s="130" t="s">
        <v>1563</v>
      </c>
      <c r="E1560" s="91">
        <v>240.0</v>
      </c>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row>
    <row r="1561" ht="15.75" customHeight="1">
      <c r="A1561" s="120">
        <v>45524.0</v>
      </c>
      <c r="B1561" s="130" t="s">
        <v>1561</v>
      </c>
      <c r="C1561" s="85" t="s">
        <v>1562</v>
      </c>
      <c r="D1561" s="130" t="s">
        <v>1563</v>
      </c>
      <c r="E1561" s="91">
        <v>240.0</v>
      </c>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row>
    <row r="1562" ht="15.75" customHeight="1">
      <c r="A1562" s="120">
        <v>45524.0</v>
      </c>
      <c r="B1562" s="130" t="s">
        <v>1564</v>
      </c>
      <c r="C1562" s="74" t="s">
        <v>1565</v>
      </c>
      <c r="D1562" s="52" t="s">
        <v>1566</v>
      </c>
      <c r="E1562" s="91">
        <v>1520.0</v>
      </c>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row>
    <row r="1563" ht="15.75" customHeight="1">
      <c r="A1563" s="87" t="s">
        <v>20</v>
      </c>
      <c r="B1563" s="88"/>
      <c r="C1563" s="89"/>
      <c r="D1563" s="90"/>
      <c r="E1563" s="47">
        <f>SUM(E1560:E1562)</f>
        <v>2000</v>
      </c>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row>
    <row r="1564" ht="15.75" customHeight="1">
      <c r="A1564" s="178"/>
      <c r="B1564" s="163"/>
      <c r="C1564" s="164"/>
      <c r="D1564" s="163"/>
      <c r="E1564" s="165"/>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row>
    <row r="1565" ht="15.75" customHeight="1">
      <c r="A1565" s="50" t="s">
        <v>2</v>
      </c>
      <c r="B1565" s="11"/>
      <c r="C1565" s="11"/>
      <c r="D1565" s="11"/>
      <c r="E1565" s="12"/>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row>
    <row r="1566" ht="15.75" customHeight="1">
      <c r="A1566" s="61" t="s">
        <v>1567</v>
      </c>
      <c r="B1566" s="39"/>
      <c r="C1566" s="39"/>
      <c r="D1566" s="39"/>
      <c r="E1566" s="40"/>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row>
    <row r="1567" ht="15.75" customHeight="1">
      <c r="A1567" s="179" t="s">
        <v>1568</v>
      </c>
      <c r="B1567" s="15"/>
      <c r="C1567" s="16" t="s">
        <v>1569</v>
      </c>
      <c r="D1567" s="17" t="s">
        <v>1570</v>
      </c>
      <c r="E1567" s="18" t="s">
        <v>7</v>
      </c>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row>
    <row r="1568" ht="15.75" customHeight="1">
      <c r="A1568" s="20" t="s">
        <v>8</v>
      </c>
      <c r="B1568" s="104" t="s">
        <v>9</v>
      </c>
      <c r="C1568" s="105"/>
      <c r="D1568" s="20" t="s">
        <v>10</v>
      </c>
      <c r="E1568" s="22" t="s">
        <v>11</v>
      </c>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row>
    <row r="1569" ht="15.75" customHeight="1">
      <c r="A1569" s="24"/>
      <c r="B1569" s="25" t="s">
        <v>12</v>
      </c>
      <c r="C1569" s="26" t="s">
        <v>13</v>
      </c>
      <c r="D1569" s="24"/>
      <c r="E1569" s="24"/>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row>
    <row r="1570" ht="15.75" customHeight="1">
      <c r="A1570" s="120">
        <v>45601.0</v>
      </c>
      <c r="B1570" s="130" t="s">
        <v>1571</v>
      </c>
      <c r="C1570" s="74" t="s">
        <v>1572</v>
      </c>
      <c r="D1570" s="52" t="s">
        <v>1573</v>
      </c>
      <c r="E1570" s="91">
        <v>973.0</v>
      </c>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row>
    <row r="1571" ht="15.75" customHeight="1">
      <c r="A1571" s="180"/>
      <c r="B1571" s="130"/>
      <c r="C1571" s="74"/>
      <c r="D1571" s="52"/>
      <c r="E1571" s="91"/>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row>
    <row r="1572" ht="15.75" customHeight="1">
      <c r="A1572" s="87" t="s">
        <v>20</v>
      </c>
      <c r="B1572" s="88"/>
      <c r="C1572" s="89"/>
      <c r="D1572" s="90"/>
      <c r="E1572" s="47">
        <f>SUM(E1570:E1571)</f>
        <v>973</v>
      </c>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row>
    <row r="1573" ht="15.75" customHeight="1">
      <c r="A1573" s="79"/>
      <c r="B1573" s="80"/>
      <c r="C1573" s="81"/>
      <c r="D1573" s="80"/>
      <c r="E1573" s="82"/>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row>
    <row r="1574" ht="15.75" customHeight="1">
      <c r="A1574" s="194" t="s">
        <v>74</v>
      </c>
      <c r="B1574" s="11"/>
      <c r="C1574" s="11"/>
      <c r="D1574" s="11"/>
      <c r="E1574" s="12"/>
      <c r="F1574" s="193"/>
      <c r="G1574" s="193"/>
      <c r="H1574" s="193"/>
      <c r="I1574" s="193"/>
      <c r="J1574" s="193"/>
      <c r="K1574" s="193"/>
      <c r="L1574" s="193"/>
      <c r="M1574" s="193"/>
      <c r="N1574" s="193"/>
      <c r="O1574" s="193"/>
      <c r="P1574" s="193"/>
      <c r="Q1574" s="193"/>
      <c r="R1574" s="193"/>
      <c r="S1574" s="193"/>
      <c r="T1574" s="193"/>
      <c r="U1574" s="193"/>
      <c r="V1574" s="193"/>
      <c r="W1574" s="193"/>
      <c r="X1574" s="193"/>
      <c r="Y1574" s="193"/>
      <c r="Z1574" s="193"/>
      <c r="AA1574" s="193"/>
      <c r="AB1574" s="193"/>
      <c r="AC1574" s="193"/>
      <c r="AD1574" s="193"/>
      <c r="AE1574" s="193"/>
      <c r="AF1574" s="193"/>
      <c r="AG1574" s="193"/>
      <c r="AH1574" s="193"/>
      <c r="AI1574" s="193"/>
      <c r="AJ1574" s="193"/>
      <c r="AK1574" s="193"/>
      <c r="AL1574" s="193"/>
      <c r="AM1574" s="193"/>
      <c r="AN1574" s="193"/>
      <c r="AO1574" s="193"/>
      <c r="AP1574" s="193"/>
      <c r="AQ1574" s="193"/>
      <c r="AR1574" s="193"/>
      <c r="AS1574" s="193"/>
      <c r="AT1574" s="193"/>
      <c r="AU1574" s="193"/>
      <c r="AV1574" s="193"/>
      <c r="AW1574" s="193"/>
      <c r="AX1574" s="193"/>
      <c r="AY1574" s="193"/>
      <c r="AZ1574" s="193"/>
      <c r="BA1574" s="193"/>
      <c r="BB1574" s="193"/>
      <c r="BC1574" s="193"/>
      <c r="BD1574" s="193"/>
      <c r="BE1574" s="193"/>
      <c r="BF1574" s="193"/>
    </row>
    <row r="1575" ht="15.75" customHeight="1">
      <c r="A1575" s="195" t="s">
        <v>1574</v>
      </c>
      <c r="B1575" s="39"/>
      <c r="C1575" s="39"/>
      <c r="D1575" s="39"/>
      <c r="E1575" s="40"/>
      <c r="F1575" s="193"/>
      <c r="G1575" s="193"/>
      <c r="H1575" s="193"/>
      <c r="I1575" s="193"/>
      <c r="J1575" s="193"/>
      <c r="K1575" s="193"/>
      <c r="L1575" s="193"/>
      <c r="M1575" s="193"/>
      <c r="N1575" s="193"/>
      <c r="O1575" s="193"/>
      <c r="P1575" s="193"/>
      <c r="Q1575" s="193"/>
      <c r="R1575" s="193"/>
      <c r="S1575" s="193"/>
      <c r="T1575" s="193"/>
      <c r="U1575" s="193"/>
      <c r="V1575" s="193"/>
      <c r="W1575" s="193"/>
      <c r="X1575" s="193"/>
      <c r="Y1575" s="193"/>
      <c r="Z1575" s="193"/>
      <c r="AA1575" s="193"/>
      <c r="AB1575" s="193"/>
      <c r="AC1575" s="193"/>
      <c r="AD1575" s="193"/>
      <c r="AE1575" s="193"/>
      <c r="AF1575" s="193"/>
      <c r="AG1575" s="193"/>
      <c r="AH1575" s="193"/>
      <c r="AI1575" s="193"/>
      <c r="AJ1575" s="193"/>
      <c r="AK1575" s="193"/>
      <c r="AL1575" s="193"/>
      <c r="AM1575" s="193"/>
      <c r="AN1575" s="193"/>
      <c r="AO1575" s="193"/>
      <c r="AP1575" s="193"/>
      <c r="AQ1575" s="193"/>
      <c r="AR1575" s="193"/>
      <c r="AS1575" s="193"/>
      <c r="AT1575" s="193"/>
      <c r="AU1575" s="193"/>
      <c r="AV1575" s="193"/>
      <c r="AW1575" s="193"/>
      <c r="AX1575" s="193"/>
      <c r="AY1575" s="193"/>
      <c r="AZ1575" s="193"/>
      <c r="BA1575" s="193"/>
      <c r="BB1575" s="193"/>
      <c r="BC1575" s="193"/>
      <c r="BD1575" s="193"/>
      <c r="BE1575" s="193"/>
      <c r="BF1575" s="193"/>
    </row>
    <row r="1576" ht="15.75" customHeight="1">
      <c r="A1576" s="196" t="s">
        <v>1568</v>
      </c>
      <c r="B1576" s="15"/>
      <c r="C1576" s="197" t="s">
        <v>1569</v>
      </c>
      <c r="D1576" s="198" t="s">
        <v>1570</v>
      </c>
      <c r="E1576" s="199" t="s">
        <v>7</v>
      </c>
      <c r="F1576" s="193"/>
      <c r="G1576" s="193"/>
      <c r="H1576" s="193"/>
      <c r="I1576" s="193"/>
      <c r="J1576" s="193"/>
      <c r="K1576" s="193"/>
      <c r="L1576" s="193"/>
      <c r="M1576" s="193"/>
      <c r="N1576" s="193"/>
      <c r="O1576" s="193"/>
      <c r="P1576" s="193"/>
      <c r="Q1576" s="193"/>
      <c r="R1576" s="193"/>
      <c r="S1576" s="193"/>
      <c r="T1576" s="193"/>
      <c r="U1576" s="193"/>
      <c r="V1576" s="193"/>
      <c r="W1576" s="193"/>
      <c r="X1576" s="193"/>
      <c r="Y1576" s="193"/>
      <c r="Z1576" s="193"/>
      <c r="AA1576" s="193"/>
      <c r="AB1576" s="193"/>
      <c r="AC1576" s="193"/>
      <c r="AD1576" s="193"/>
      <c r="AE1576" s="193"/>
      <c r="AF1576" s="193"/>
      <c r="AG1576" s="193"/>
      <c r="AH1576" s="193"/>
      <c r="AI1576" s="193"/>
      <c r="AJ1576" s="193"/>
      <c r="AK1576" s="193"/>
      <c r="AL1576" s="193"/>
      <c r="AM1576" s="193"/>
      <c r="AN1576" s="193"/>
      <c r="AO1576" s="193"/>
      <c r="AP1576" s="193"/>
      <c r="AQ1576" s="193"/>
      <c r="AR1576" s="193"/>
      <c r="AS1576" s="193"/>
      <c r="AT1576" s="193"/>
      <c r="AU1576" s="193"/>
      <c r="AV1576" s="193"/>
      <c r="AW1576" s="193"/>
      <c r="AX1576" s="193"/>
      <c r="AY1576" s="193"/>
      <c r="AZ1576" s="193"/>
      <c r="BA1576" s="193"/>
      <c r="BB1576" s="193"/>
      <c r="BC1576" s="193"/>
      <c r="BD1576" s="193"/>
      <c r="BE1576" s="193"/>
      <c r="BF1576" s="193"/>
    </row>
    <row r="1577" ht="15.75" customHeight="1">
      <c r="A1577" s="200" t="s">
        <v>8</v>
      </c>
      <c r="B1577" s="201" t="s">
        <v>9</v>
      </c>
      <c r="C1577" s="202"/>
      <c r="D1577" s="200" t="s">
        <v>10</v>
      </c>
      <c r="E1577" s="203" t="s">
        <v>11</v>
      </c>
      <c r="F1577" s="193"/>
      <c r="G1577" s="193"/>
      <c r="H1577" s="193"/>
      <c r="I1577" s="193"/>
      <c r="J1577" s="193"/>
      <c r="K1577" s="193"/>
      <c r="L1577" s="193"/>
      <c r="M1577" s="193"/>
      <c r="N1577" s="193"/>
      <c r="O1577" s="193"/>
      <c r="P1577" s="193"/>
      <c r="Q1577" s="193"/>
      <c r="R1577" s="193"/>
      <c r="S1577" s="193"/>
      <c r="T1577" s="193"/>
      <c r="U1577" s="193"/>
      <c r="V1577" s="193"/>
      <c r="W1577" s="193"/>
      <c r="X1577" s="193"/>
      <c r="Y1577" s="193"/>
      <c r="Z1577" s="193"/>
      <c r="AA1577" s="193"/>
      <c r="AB1577" s="193"/>
      <c r="AC1577" s="193"/>
      <c r="AD1577" s="193"/>
      <c r="AE1577" s="193"/>
      <c r="AF1577" s="193"/>
      <c r="AG1577" s="193"/>
      <c r="AH1577" s="193"/>
      <c r="AI1577" s="193"/>
      <c r="AJ1577" s="193"/>
      <c r="AK1577" s="193"/>
      <c r="AL1577" s="193"/>
      <c r="AM1577" s="193"/>
      <c r="AN1577" s="193"/>
      <c r="AO1577" s="193"/>
      <c r="AP1577" s="193"/>
      <c r="AQ1577" s="193"/>
      <c r="AR1577" s="193"/>
      <c r="AS1577" s="193"/>
      <c r="AT1577" s="193"/>
      <c r="AU1577" s="193"/>
      <c r="AV1577" s="193"/>
      <c r="AW1577" s="193"/>
      <c r="AX1577" s="193"/>
      <c r="AY1577" s="193"/>
      <c r="AZ1577" s="193"/>
      <c r="BA1577" s="193"/>
      <c r="BB1577" s="193"/>
      <c r="BC1577" s="193"/>
      <c r="BD1577" s="193"/>
      <c r="BE1577" s="193"/>
      <c r="BF1577" s="193"/>
    </row>
    <row r="1578" ht="15.75" customHeight="1">
      <c r="A1578" s="24"/>
      <c r="B1578" s="204" t="s">
        <v>12</v>
      </c>
      <c r="C1578" s="205" t="s">
        <v>13</v>
      </c>
      <c r="D1578" s="24"/>
      <c r="E1578" s="24"/>
      <c r="F1578" s="193"/>
      <c r="G1578" s="193"/>
      <c r="H1578" s="193"/>
      <c r="I1578" s="193"/>
      <c r="J1578" s="193"/>
      <c r="K1578" s="193"/>
      <c r="L1578" s="193"/>
      <c r="M1578" s="193"/>
      <c r="N1578" s="193"/>
      <c r="O1578" s="193"/>
      <c r="P1578" s="193"/>
      <c r="Q1578" s="193"/>
      <c r="R1578" s="193"/>
      <c r="S1578" s="193"/>
      <c r="T1578" s="193"/>
      <c r="U1578" s="193"/>
      <c r="V1578" s="193"/>
      <c r="W1578" s="193"/>
      <c r="X1578" s="193"/>
      <c r="Y1578" s="193"/>
      <c r="Z1578" s="193"/>
      <c r="AA1578" s="193"/>
      <c r="AB1578" s="193"/>
      <c r="AC1578" s="193"/>
      <c r="AD1578" s="193"/>
      <c r="AE1578" s="193"/>
      <c r="AF1578" s="193"/>
      <c r="AG1578" s="193"/>
      <c r="AH1578" s="193"/>
      <c r="AI1578" s="193"/>
      <c r="AJ1578" s="193"/>
      <c r="AK1578" s="193"/>
      <c r="AL1578" s="193"/>
      <c r="AM1578" s="193"/>
      <c r="AN1578" s="193"/>
      <c r="AO1578" s="193"/>
      <c r="AP1578" s="193"/>
      <c r="AQ1578" s="193"/>
      <c r="AR1578" s="193"/>
      <c r="AS1578" s="193"/>
      <c r="AT1578" s="193"/>
      <c r="AU1578" s="193"/>
      <c r="AV1578" s="193"/>
      <c r="AW1578" s="193"/>
      <c r="AX1578" s="193"/>
      <c r="AY1578" s="193"/>
      <c r="AZ1578" s="193"/>
      <c r="BA1578" s="193"/>
      <c r="BB1578" s="193"/>
      <c r="BC1578" s="193"/>
      <c r="BD1578" s="193"/>
      <c r="BE1578" s="193"/>
      <c r="BF1578" s="193"/>
    </row>
    <row r="1579" ht="15.75" customHeight="1">
      <c r="A1579" s="206">
        <v>45601.0</v>
      </c>
      <c r="B1579" s="207" t="s">
        <v>1571</v>
      </c>
      <c r="C1579" s="210" t="s">
        <v>1572</v>
      </c>
      <c r="D1579" s="211" t="s">
        <v>1575</v>
      </c>
      <c r="E1579" s="209">
        <v>400.0</v>
      </c>
      <c r="F1579" s="193"/>
      <c r="G1579" s="193"/>
      <c r="H1579" s="193"/>
      <c r="I1579" s="193"/>
      <c r="J1579" s="193"/>
      <c r="K1579" s="193"/>
      <c r="L1579" s="193"/>
      <c r="M1579" s="193"/>
      <c r="N1579" s="193"/>
      <c r="O1579" s="193"/>
      <c r="P1579" s="193"/>
      <c r="Q1579" s="193"/>
      <c r="R1579" s="193"/>
      <c r="S1579" s="193"/>
      <c r="T1579" s="193"/>
      <c r="U1579" s="193"/>
      <c r="V1579" s="193"/>
      <c r="W1579" s="193"/>
      <c r="X1579" s="193"/>
      <c r="Y1579" s="193"/>
      <c r="Z1579" s="193"/>
      <c r="AA1579" s="193"/>
      <c r="AB1579" s="193"/>
      <c r="AC1579" s="193"/>
      <c r="AD1579" s="193"/>
      <c r="AE1579" s="193"/>
      <c r="AF1579" s="193"/>
      <c r="AG1579" s="193"/>
      <c r="AH1579" s="193"/>
      <c r="AI1579" s="193"/>
      <c r="AJ1579" s="193"/>
      <c r="AK1579" s="193"/>
      <c r="AL1579" s="193"/>
      <c r="AM1579" s="193"/>
      <c r="AN1579" s="193"/>
      <c r="AO1579" s="193"/>
      <c r="AP1579" s="193"/>
      <c r="AQ1579" s="193"/>
      <c r="AR1579" s="193"/>
      <c r="AS1579" s="193"/>
      <c r="AT1579" s="193"/>
      <c r="AU1579" s="193"/>
      <c r="AV1579" s="193"/>
      <c r="AW1579" s="193"/>
      <c r="AX1579" s="193"/>
      <c r="AY1579" s="193"/>
      <c r="AZ1579" s="193"/>
      <c r="BA1579" s="193"/>
      <c r="BB1579" s="193"/>
      <c r="BC1579" s="193"/>
      <c r="BD1579" s="193"/>
      <c r="BE1579" s="193"/>
      <c r="BF1579" s="193"/>
    </row>
    <row r="1580" ht="15.75" customHeight="1">
      <c r="A1580" s="236"/>
      <c r="B1580" s="237"/>
      <c r="C1580" s="237"/>
      <c r="D1580" s="237"/>
      <c r="E1580" s="238"/>
      <c r="F1580" s="193"/>
      <c r="G1580" s="193"/>
      <c r="H1580" s="193"/>
      <c r="I1580" s="193"/>
      <c r="J1580" s="193"/>
      <c r="K1580" s="193"/>
      <c r="L1580" s="193"/>
      <c r="M1580" s="193"/>
      <c r="N1580" s="193"/>
      <c r="O1580" s="193"/>
      <c r="P1580" s="193"/>
      <c r="Q1580" s="193"/>
      <c r="R1580" s="193"/>
      <c r="S1580" s="193"/>
      <c r="T1580" s="193"/>
      <c r="U1580" s="193"/>
      <c r="V1580" s="193"/>
      <c r="W1580" s="193"/>
      <c r="X1580" s="193"/>
      <c r="Y1580" s="193"/>
      <c r="Z1580" s="193"/>
      <c r="AA1580" s="193"/>
      <c r="AB1580" s="193"/>
      <c r="AC1580" s="193"/>
      <c r="AD1580" s="193"/>
      <c r="AE1580" s="193"/>
      <c r="AF1580" s="193"/>
      <c r="AG1580" s="193"/>
      <c r="AH1580" s="193"/>
      <c r="AI1580" s="193"/>
      <c r="AJ1580" s="193"/>
      <c r="AK1580" s="193"/>
      <c r="AL1580" s="193"/>
      <c r="AM1580" s="193"/>
      <c r="AN1580" s="193"/>
      <c r="AO1580" s="193"/>
      <c r="AP1580" s="193"/>
      <c r="AQ1580" s="193"/>
      <c r="AR1580" s="193"/>
      <c r="AS1580" s="193"/>
      <c r="AT1580" s="193"/>
      <c r="AU1580" s="193"/>
      <c r="AV1580" s="193"/>
      <c r="AW1580" s="193"/>
      <c r="AX1580" s="193"/>
      <c r="AY1580" s="193"/>
      <c r="AZ1580" s="193"/>
      <c r="BA1580" s="193"/>
      <c r="BB1580" s="193"/>
      <c r="BC1580" s="193"/>
      <c r="BD1580" s="193"/>
      <c r="BE1580" s="193"/>
      <c r="BF1580" s="193"/>
    </row>
    <row r="1581" ht="15.75" customHeight="1">
      <c r="A1581" s="212" t="s">
        <v>20</v>
      </c>
      <c r="B1581" s="213"/>
      <c r="C1581" s="213"/>
      <c r="D1581" s="214"/>
      <c r="E1581" s="215">
        <f>SUM(E1579:E1580)</f>
        <v>400</v>
      </c>
      <c r="F1581" s="193"/>
      <c r="G1581" s="193"/>
      <c r="H1581" s="193"/>
      <c r="I1581" s="193"/>
      <c r="J1581" s="193"/>
      <c r="K1581" s="193"/>
      <c r="L1581" s="193"/>
      <c r="M1581" s="193"/>
      <c r="N1581" s="193"/>
      <c r="O1581" s="193"/>
      <c r="P1581" s="193"/>
      <c r="Q1581" s="193"/>
      <c r="R1581" s="193"/>
      <c r="S1581" s="193"/>
      <c r="T1581" s="193"/>
      <c r="U1581" s="193"/>
      <c r="V1581" s="193"/>
      <c r="W1581" s="193"/>
      <c r="X1581" s="193"/>
      <c r="Y1581" s="193"/>
      <c r="Z1581" s="193"/>
      <c r="AA1581" s="193"/>
      <c r="AB1581" s="193"/>
      <c r="AC1581" s="193"/>
      <c r="AD1581" s="193"/>
      <c r="AE1581" s="193"/>
      <c r="AF1581" s="193"/>
      <c r="AG1581" s="193"/>
      <c r="AH1581" s="193"/>
      <c r="AI1581" s="193"/>
      <c r="AJ1581" s="193"/>
      <c r="AK1581" s="193"/>
      <c r="AL1581" s="193"/>
      <c r="AM1581" s="193"/>
      <c r="AN1581" s="193"/>
      <c r="AO1581" s="193"/>
      <c r="AP1581" s="193"/>
      <c r="AQ1581" s="193"/>
      <c r="AR1581" s="193"/>
      <c r="AS1581" s="193"/>
      <c r="AT1581" s="193"/>
      <c r="AU1581" s="193"/>
      <c r="AV1581" s="193"/>
      <c r="AW1581" s="193"/>
      <c r="AX1581" s="193"/>
      <c r="AY1581" s="193"/>
      <c r="AZ1581" s="193"/>
      <c r="BA1581" s="193"/>
      <c r="BB1581" s="193"/>
      <c r="BC1581" s="193"/>
      <c r="BD1581" s="193"/>
      <c r="BE1581" s="193"/>
      <c r="BF1581" s="193"/>
    </row>
    <row r="1582" ht="15.75" customHeight="1">
      <c r="A1582" s="239"/>
      <c r="B1582" s="240"/>
      <c r="C1582" s="240"/>
      <c r="D1582" s="240"/>
      <c r="E1582" s="241"/>
      <c r="F1582" s="193"/>
      <c r="G1582" s="193"/>
      <c r="H1582" s="193"/>
      <c r="I1582" s="193"/>
      <c r="J1582" s="193"/>
      <c r="K1582" s="193"/>
      <c r="L1582" s="193"/>
      <c r="M1582" s="193"/>
      <c r="N1582" s="193"/>
      <c r="O1582" s="193"/>
      <c r="P1582" s="193"/>
      <c r="Q1582" s="193"/>
      <c r="R1582" s="193"/>
      <c r="S1582" s="193"/>
      <c r="T1582" s="193"/>
      <c r="U1582" s="193"/>
      <c r="V1582" s="193"/>
      <c r="W1582" s="193"/>
      <c r="X1582" s="193"/>
      <c r="Y1582" s="193"/>
      <c r="Z1582" s="193"/>
      <c r="AA1582" s="193"/>
      <c r="AB1582" s="193"/>
      <c r="AC1582" s="193"/>
      <c r="AD1582" s="193"/>
      <c r="AE1582" s="193"/>
      <c r="AF1582" s="193"/>
      <c r="AG1582" s="193"/>
      <c r="AH1582" s="193"/>
      <c r="AI1582" s="193"/>
      <c r="AJ1582" s="193"/>
      <c r="AK1582" s="193"/>
      <c r="AL1582" s="193"/>
      <c r="AM1582" s="193"/>
      <c r="AN1582" s="193"/>
      <c r="AO1582" s="193"/>
      <c r="AP1582" s="193"/>
      <c r="AQ1582" s="193"/>
      <c r="AR1582" s="193"/>
      <c r="AS1582" s="193"/>
      <c r="AT1582" s="193"/>
      <c r="AU1582" s="193"/>
      <c r="AV1582" s="193"/>
      <c r="AW1582" s="193"/>
      <c r="AX1582" s="193"/>
      <c r="AY1582" s="193"/>
      <c r="AZ1582" s="193"/>
      <c r="BA1582" s="193"/>
      <c r="BB1582" s="193"/>
      <c r="BC1582" s="193"/>
      <c r="BD1582" s="193"/>
      <c r="BE1582" s="193"/>
      <c r="BF1582" s="193"/>
    </row>
    <row r="1583" ht="15.75" customHeight="1">
      <c r="A1583" s="10" t="s">
        <v>74</v>
      </c>
      <c r="B1583" s="11"/>
      <c r="C1583" s="11"/>
      <c r="D1583" s="11"/>
      <c r="E1583" s="12"/>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row>
    <row r="1584" ht="15.75" customHeight="1">
      <c r="A1584" s="61" t="s">
        <v>1576</v>
      </c>
      <c r="B1584" s="39"/>
      <c r="C1584" s="39"/>
      <c r="D1584" s="39"/>
      <c r="E1584" s="40"/>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row>
    <row r="1585" ht="15.75" customHeight="1">
      <c r="A1585" s="179" t="s">
        <v>1577</v>
      </c>
      <c r="B1585" s="15"/>
      <c r="C1585" s="16" t="s">
        <v>1578</v>
      </c>
      <c r="D1585" s="17" t="s">
        <v>1579</v>
      </c>
      <c r="E1585" s="18" t="s">
        <v>7</v>
      </c>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row>
    <row r="1586" ht="15.75" customHeight="1">
      <c r="A1586" s="20" t="s">
        <v>8</v>
      </c>
      <c r="B1586" s="104" t="s">
        <v>9</v>
      </c>
      <c r="C1586" s="105"/>
      <c r="D1586" s="20" t="s">
        <v>10</v>
      </c>
      <c r="E1586" s="22" t="s">
        <v>11</v>
      </c>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row>
    <row r="1587" ht="15.75" customHeight="1">
      <c r="A1587" s="24"/>
      <c r="B1587" s="25" t="s">
        <v>12</v>
      </c>
      <c r="C1587" s="26" t="s">
        <v>13</v>
      </c>
      <c r="D1587" s="24"/>
      <c r="E1587" s="24"/>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row>
    <row r="1588" ht="15.75" customHeight="1">
      <c r="A1588" s="120">
        <v>45574.0</v>
      </c>
      <c r="B1588" s="130" t="s">
        <v>991</v>
      </c>
      <c r="C1588" s="74" t="s">
        <v>1580</v>
      </c>
      <c r="D1588" s="52" t="s">
        <v>1581</v>
      </c>
      <c r="E1588" s="91">
        <v>712.5</v>
      </c>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row>
    <row r="1589" ht="15.75" customHeight="1">
      <c r="A1589" s="120">
        <v>45617.0</v>
      </c>
      <c r="B1589" s="130" t="s">
        <v>1582</v>
      </c>
      <c r="C1589" s="74"/>
      <c r="D1589" s="52" t="s">
        <v>1583</v>
      </c>
      <c r="E1589" s="91">
        <v>37.5</v>
      </c>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row>
    <row r="1590" ht="15.75" customHeight="1">
      <c r="A1590" s="120">
        <v>45576.0</v>
      </c>
      <c r="B1590" s="130" t="s">
        <v>1584</v>
      </c>
      <c r="C1590" s="74" t="s">
        <v>736</v>
      </c>
      <c r="D1590" s="52" t="s">
        <v>1585</v>
      </c>
      <c r="E1590" s="91">
        <v>5320.0</v>
      </c>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row>
    <row r="1591" ht="15.75" customHeight="1">
      <c r="A1591" s="120">
        <v>45617.0</v>
      </c>
      <c r="B1591" s="130" t="s">
        <v>1582</v>
      </c>
      <c r="C1591" s="74"/>
      <c r="D1591" s="52" t="s">
        <v>1586</v>
      </c>
      <c r="E1591" s="91">
        <v>280.0</v>
      </c>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row>
    <row r="1592" ht="15.75" customHeight="1">
      <c r="A1592" s="120">
        <v>45579.0</v>
      </c>
      <c r="B1592" s="130" t="s">
        <v>991</v>
      </c>
      <c r="C1592" s="74" t="s">
        <v>1580</v>
      </c>
      <c r="D1592" s="52" t="s">
        <v>1587</v>
      </c>
      <c r="E1592" s="91">
        <v>142.5</v>
      </c>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row>
    <row r="1593" ht="15.75" customHeight="1">
      <c r="A1593" s="120">
        <v>45617.0</v>
      </c>
      <c r="B1593" s="130" t="s">
        <v>1582</v>
      </c>
      <c r="C1593" s="74"/>
      <c r="D1593" s="52" t="s">
        <v>1588</v>
      </c>
      <c r="E1593" s="91">
        <v>7.5</v>
      </c>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row>
    <row r="1594" ht="15.75" customHeight="1">
      <c r="A1594" s="87" t="s">
        <v>20</v>
      </c>
      <c r="B1594" s="88"/>
      <c r="C1594" s="89"/>
      <c r="D1594" s="90"/>
      <c r="E1594" s="47">
        <f>SUM(E1588:E1593)</f>
        <v>6500</v>
      </c>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row>
    <row r="1595" ht="15.75" customHeight="1">
      <c r="A1595" s="178"/>
      <c r="B1595" s="163"/>
      <c r="C1595" s="164"/>
      <c r="D1595" s="163"/>
      <c r="E1595" s="165"/>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row>
    <row r="1596" ht="15.75" customHeight="1">
      <c r="A1596" s="242"/>
      <c r="B1596" s="242"/>
      <c r="C1596" s="242"/>
      <c r="D1596" s="242"/>
      <c r="E1596" s="242"/>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row>
    <row r="1597" ht="15.75" customHeight="1">
      <c r="A1597" s="50" t="s">
        <v>2</v>
      </c>
      <c r="B1597" s="11"/>
      <c r="C1597" s="11"/>
      <c r="D1597" s="11"/>
      <c r="E1597" s="12"/>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row>
    <row r="1598" ht="15.75" customHeight="1">
      <c r="A1598" s="61" t="s">
        <v>1589</v>
      </c>
      <c r="B1598" s="39"/>
      <c r="C1598" s="39"/>
      <c r="D1598" s="39"/>
      <c r="E1598" s="40"/>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row>
    <row r="1599" ht="15.75" customHeight="1">
      <c r="A1599" s="179" t="s">
        <v>675</v>
      </c>
      <c r="B1599" s="15"/>
      <c r="C1599" s="16" t="s">
        <v>1187</v>
      </c>
      <c r="D1599" s="17" t="s">
        <v>1570</v>
      </c>
      <c r="E1599" s="18" t="s">
        <v>7</v>
      </c>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row>
    <row r="1600" ht="15.75" customHeight="1">
      <c r="A1600" s="20" t="s">
        <v>8</v>
      </c>
      <c r="B1600" s="104" t="s">
        <v>9</v>
      </c>
      <c r="C1600" s="105"/>
      <c r="D1600" s="20" t="s">
        <v>10</v>
      </c>
      <c r="E1600" s="22" t="s">
        <v>11</v>
      </c>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row>
    <row r="1601" ht="15.75" customHeight="1">
      <c r="A1601" s="24"/>
      <c r="B1601" s="25" t="s">
        <v>12</v>
      </c>
      <c r="C1601" s="26" t="s">
        <v>13</v>
      </c>
      <c r="D1601" s="24"/>
      <c r="E1601" s="24"/>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row>
    <row r="1602" ht="15.75" customHeight="1">
      <c r="A1602" s="120">
        <v>45614.0</v>
      </c>
      <c r="B1602" s="130" t="s">
        <v>682</v>
      </c>
      <c r="C1602" s="85" t="s">
        <v>683</v>
      </c>
      <c r="D1602" s="130" t="s">
        <v>1590</v>
      </c>
      <c r="E1602" s="91">
        <v>152.45</v>
      </c>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row>
    <row r="1603" ht="15.75" customHeight="1">
      <c r="A1603" s="180">
        <v>45614.0</v>
      </c>
      <c r="B1603" s="130" t="s">
        <v>694</v>
      </c>
      <c r="C1603" s="74" t="s">
        <v>695</v>
      </c>
      <c r="D1603" s="52" t="s">
        <v>1591</v>
      </c>
      <c r="E1603" s="91">
        <v>317.0</v>
      </c>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row>
    <row r="1604" ht="15.75" customHeight="1">
      <c r="A1604" s="180">
        <v>45615.0</v>
      </c>
      <c r="B1604" s="130" t="s">
        <v>688</v>
      </c>
      <c r="C1604" s="74" t="s">
        <v>1592</v>
      </c>
      <c r="D1604" s="52" t="s">
        <v>1593</v>
      </c>
      <c r="E1604" s="91">
        <v>715.0</v>
      </c>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row>
    <row r="1605" ht="15.75" customHeight="1">
      <c r="A1605" s="87" t="s">
        <v>20</v>
      </c>
      <c r="B1605" s="88"/>
      <c r="C1605" s="89"/>
      <c r="D1605" s="90"/>
      <c r="E1605" s="47">
        <f>SUM(E1602:E1604)</f>
        <v>1184.45</v>
      </c>
      <c r="F1605" s="122">
        <v>1.0</v>
      </c>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row>
    <row r="1606" ht="15.75" customHeight="1">
      <c r="A1606" s="178"/>
      <c r="B1606" s="163"/>
      <c r="C1606" s="164"/>
      <c r="D1606" s="163"/>
      <c r="E1606" s="165"/>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row>
    <row r="1607" ht="15.75" customHeight="1">
      <c r="A1607" s="50" t="s">
        <v>2</v>
      </c>
      <c r="B1607" s="11"/>
      <c r="C1607" s="11"/>
      <c r="D1607" s="11"/>
      <c r="E1607" s="12"/>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row>
    <row r="1608" ht="15.75" customHeight="1">
      <c r="A1608" s="61" t="s">
        <v>1594</v>
      </c>
      <c r="B1608" s="39"/>
      <c r="C1608" s="39"/>
      <c r="D1608" s="39"/>
      <c r="E1608" s="40"/>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row>
    <row r="1609" ht="15.75" customHeight="1">
      <c r="A1609" s="179" t="s">
        <v>1171</v>
      </c>
      <c r="B1609" s="15"/>
      <c r="C1609" s="16" t="s">
        <v>1172</v>
      </c>
      <c r="D1609" s="17" t="s">
        <v>1595</v>
      </c>
      <c r="E1609" s="18" t="s">
        <v>7</v>
      </c>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row>
    <row r="1610" ht="15.75" customHeight="1">
      <c r="A1610" s="20" t="s">
        <v>8</v>
      </c>
      <c r="B1610" s="104" t="s">
        <v>9</v>
      </c>
      <c r="C1610" s="105"/>
      <c r="D1610" s="20" t="s">
        <v>10</v>
      </c>
      <c r="E1610" s="22" t="s">
        <v>11</v>
      </c>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row>
    <row r="1611" ht="15.75" customHeight="1">
      <c r="A1611" s="24"/>
      <c r="B1611" s="25" t="s">
        <v>12</v>
      </c>
      <c r="C1611" s="26" t="s">
        <v>13</v>
      </c>
      <c r="D1611" s="24"/>
      <c r="E1611" s="24"/>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row>
    <row r="1612" ht="15.75" customHeight="1">
      <c r="A1612" s="191" t="s">
        <v>1184</v>
      </c>
      <c r="B1612" s="130" t="s">
        <v>1184</v>
      </c>
      <c r="C1612" s="85" t="s">
        <v>1184</v>
      </c>
      <c r="D1612" s="130" t="s">
        <v>1184</v>
      </c>
      <c r="E1612" s="91">
        <v>0.0</v>
      </c>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row>
    <row r="1613" ht="15.75" customHeight="1">
      <c r="A1613" s="180"/>
      <c r="B1613" s="130"/>
      <c r="C1613" s="74"/>
      <c r="D1613" s="52" t="s">
        <v>1470</v>
      </c>
      <c r="E1613" s="91"/>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row>
    <row r="1614" ht="15.75" customHeight="1">
      <c r="A1614" s="87" t="s">
        <v>20</v>
      </c>
      <c r="B1614" s="88"/>
      <c r="C1614" s="89"/>
      <c r="D1614" s="90"/>
      <c r="E1614" s="47">
        <f>SUM(E1612:E1613)</f>
        <v>0</v>
      </c>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row>
    <row r="1615" ht="15.75" customHeight="1">
      <c r="A1615" s="178"/>
      <c r="B1615" s="163"/>
      <c r="C1615" s="164"/>
      <c r="D1615" s="163"/>
      <c r="E1615" s="165"/>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row>
    <row r="1616" ht="15.75" customHeight="1">
      <c r="A1616" s="10" t="s">
        <v>74</v>
      </c>
      <c r="B1616" s="11"/>
      <c r="C1616" s="11"/>
      <c r="D1616" s="11"/>
      <c r="E1616" s="12"/>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row>
    <row r="1617" ht="15.75" customHeight="1">
      <c r="A1617" s="61" t="s">
        <v>1594</v>
      </c>
      <c r="B1617" s="39"/>
      <c r="C1617" s="39"/>
      <c r="D1617" s="39"/>
      <c r="E1617" s="40"/>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row>
    <row r="1618" ht="15.75" customHeight="1">
      <c r="A1618" s="179" t="s">
        <v>1171</v>
      </c>
      <c r="B1618" s="15"/>
      <c r="C1618" s="16" t="s">
        <v>1172</v>
      </c>
      <c r="D1618" s="17" t="s">
        <v>1595</v>
      </c>
      <c r="E1618" s="18" t="s">
        <v>7</v>
      </c>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row>
    <row r="1619" ht="15.75" customHeight="1">
      <c r="A1619" s="20" t="s">
        <v>8</v>
      </c>
      <c r="B1619" s="104" t="s">
        <v>9</v>
      </c>
      <c r="C1619" s="105"/>
      <c r="D1619" s="20" t="s">
        <v>10</v>
      </c>
      <c r="E1619" s="22" t="s">
        <v>11</v>
      </c>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row>
    <row r="1620" ht="15.75" customHeight="1">
      <c r="A1620" s="24"/>
      <c r="B1620" s="25" t="s">
        <v>12</v>
      </c>
      <c r="C1620" s="26" t="s">
        <v>13</v>
      </c>
      <c r="D1620" s="24"/>
      <c r="E1620" s="24"/>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row>
    <row r="1621" ht="15.75" customHeight="1">
      <c r="A1621" s="191" t="s">
        <v>1184</v>
      </c>
      <c r="B1621" s="130" t="s">
        <v>1184</v>
      </c>
      <c r="C1621" s="85" t="s">
        <v>1184</v>
      </c>
      <c r="D1621" s="130" t="s">
        <v>1184</v>
      </c>
      <c r="E1621" s="91">
        <v>0.0</v>
      </c>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row>
    <row r="1622" ht="15.75" customHeight="1">
      <c r="A1622" s="180"/>
      <c r="B1622" s="130"/>
      <c r="C1622" s="74"/>
      <c r="D1622" s="52" t="s">
        <v>1470</v>
      </c>
      <c r="E1622" s="91"/>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row>
    <row r="1623" ht="15.75" customHeight="1">
      <c r="A1623" s="87" t="s">
        <v>20</v>
      </c>
      <c r="B1623" s="88"/>
      <c r="C1623" s="89"/>
      <c r="D1623" s="90"/>
      <c r="E1623" s="47">
        <f>SUM(E1621:E1622)</f>
        <v>0</v>
      </c>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row>
    <row r="1624" ht="15.75" customHeight="1">
      <c r="A1624" s="178"/>
      <c r="B1624" s="163"/>
      <c r="C1624" s="164"/>
      <c r="D1624" s="163"/>
      <c r="E1624" s="165"/>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row>
    <row r="1625" ht="15.75" customHeight="1">
      <c r="A1625" s="178"/>
      <c r="B1625" s="163"/>
      <c r="C1625" s="164"/>
      <c r="D1625" s="163"/>
      <c r="E1625" s="165"/>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row>
    <row r="1626" ht="15.75" customHeight="1">
      <c r="A1626" s="50" t="s">
        <v>2</v>
      </c>
      <c r="B1626" s="11"/>
      <c r="C1626" s="11"/>
      <c r="D1626" s="11"/>
      <c r="E1626" s="12"/>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row>
    <row r="1627" ht="15.75" customHeight="1">
      <c r="A1627" s="61" t="s">
        <v>1596</v>
      </c>
      <c r="B1627" s="39"/>
      <c r="C1627" s="39"/>
      <c r="D1627" s="39"/>
      <c r="E1627" s="40"/>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row>
    <row r="1628" ht="15.75" customHeight="1">
      <c r="A1628" s="179" t="s">
        <v>1597</v>
      </c>
      <c r="B1628" s="15"/>
      <c r="C1628" s="16" t="s">
        <v>1598</v>
      </c>
      <c r="D1628" s="17" t="s">
        <v>1570</v>
      </c>
      <c r="E1628" s="18" t="s">
        <v>279</v>
      </c>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row>
    <row r="1629" ht="15.75" customHeight="1">
      <c r="A1629" s="20" t="s">
        <v>8</v>
      </c>
      <c r="B1629" s="104" t="s">
        <v>9</v>
      </c>
      <c r="C1629" s="105"/>
      <c r="D1629" s="20" t="s">
        <v>10</v>
      </c>
      <c r="E1629" s="22" t="s">
        <v>11</v>
      </c>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row>
    <row r="1630" ht="15.75" customHeight="1">
      <c r="A1630" s="24"/>
      <c r="B1630" s="25" t="s">
        <v>12</v>
      </c>
      <c r="C1630" s="26" t="s">
        <v>13</v>
      </c>
      <c r="D1630" s="24"/>
      <c r="E1630" s="24"/>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row>
    <row r="1631" ht="15.75" customHeight="1">
      <c r="A1631" s="120"/>
      <c r="B1631" s="130"/>
      <c r="C1631" s="85"/>
      <c r="D1631" s="130"/>
      <c r="E1631" s="91"/>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row>
    <row r="1632" ht="15.75" customHeight="1">
      <c r="A1632" s="180"/>
      <c r="B1632" s="130"/>
      <c r="C1632" s="74"/>
      <c r="D1632" s="52"/>
      <c r="E1632" s="91"/>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row>
    <row r="1633" ht="15.75" customHeight="1">
      <c r="A1633" s="87" t="s">
        <v>20</v>
      </c>
      <c r="B1633" s="88"/>
      <c r="C1633" s="89"/>
      <c r="D1633" s="90"/>
      <c r="E1633" s="47">
        <f>SUM(E1631:E1632)</f>
        <v>0</v>
      </c>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row>
    <row r="1634" ht="15.75" customHeight="1">
      <c r="A1634" s="79"/>
      <c r="B1634" s="80"/>
      <c r="C1634" s="81"/>
      <c r="D1634" s="80"/>
      <c r="E1634" s="82"/>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row>
    <row r="1635" ht="15.75" customHeight="1">
      <c r="A1635" s="10" t="s">
        <v>74</v>
      </c>
      <c r="B1635" s="11"/>
      <c r="C1635" s="11"/>
      <c r="D1635" s="11"/>
      <c r="E1635" s="12"/>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row>
    <row r="1636" ht="15.75" customHeight="1">
      <c r="A1636" s="61" t="s">
        <v>1599</v>
      </c>
      <c r="B1636" s="39"/>
      <c r="C1636" s="39"/>
      <c r="D1636" s="39"/>
      <c r="E1636" s="40"/>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row>
    <row r="1637" ht="15.75" customHeight="1">
      <c r="A1637" s="179" t="s">
        <v>1597</v>
      </c>
      <c r="B1637" s="15"/>
      <c r="C1637" s="16" t="s">
        <v>1598</v>
      </c>
      <c r="D1637" s="17" t="s">
        <v>1570</v>
      </c>
      <c r="E1637" s="18" t="s">
        <v>279</v>
      </c>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row>
    <row r="1638" ht="15.75" customHeight="1">
      <c r="A1638" s="20" t="s">
        <v>8</v>
      </c>
      <c r="B1638" s="104" t="s">
        <v>9</v>
      </c>
      <c r="C1638" s="105"/>
      <c r="D1638" s="20" t="s">
        <v>10</v>
      </c>
      <c r="E1638" s="22" t="s">
        <v>11</v>
      </c>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row>
    <row r="1639" ht="15.75" customHeight="1">
      <c r="A1639" s="24"/>
      <c r="B1639" s="25" t="s">
        <v>12</v>
      </c>
      <c r="C1639" s="26" t="s">
        <v>13</v>
      </c>
      <c r="D1639" s="24"/>
      <c r="E1639" s="24"/>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row>
    <row r="1640" ht="15.75" customHeight="1">
      <c r="A1640" s="120"/>
      <c r="B1640" s="130"/>
      <c r="C1640" s="85"/>
      <c r="D1640" s="130"/>
      <c r="E1640" s="91"/>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row>
    <row r="1641" ht="15.75" customHeight="1">
      <c r="A1641" s="120"/>
      <c r="B1641" s="130"/>
      <c r="C1641" s="85"/>
      <c r="D1641" s="130"/>
      <c r="E1641" s="91"/>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row>
    <row r="1642" ht="15.75" customHeight="1">
      <c r="A1642" s="87" t="s">
        <v>20</v>
      </c>
      <c r="B1642" s="88"/>
      <c r="C1642" s="89"/>
      <c r="D1642" s="90"/>
      <c r="E1642" s="47">
        <f>SUM(E1640:E1641)</f>
        <v>0</v>
      </c>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row>
    <row r="1643" ht="15.75" customHeight="1">
      <c r="A1643" s="178"/>
      <c r="B1643" s="163"/>
      <c r="C1643" s="164"/>
      <c r="D1643" s="163"/>
      <c r="E1643" s="165"/>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row>
    <row r="1644" ht="15.75" customHeight="1">
      <c r="A1644" s="50" t="s">
        <v>562</v>
      </c>
      <c r="B1644" s="11"/>
      <c r="C1644" s="11"/>
      <c r="D1644" s="11"/>
      <c r="E1644" s="12"/>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row>
    <row r="1645" ht="15.75" customHeight="1">
      <c r="A1645" s="61" t="s">
        <v>1600</v>
      </c>
      <c r="B1645" s="39"/>
      <c r="C1645" s="39"/>
      <c r="D1645" s="39"/>
      <c r="E1645" s="40"/>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row>
    <row r="1646" ht="15.75" customHeight="1">
      <c r="A1646" s="179" t="s">
        <v>1503</v>
      </c>
      <c r="B1646" s="15"/>
      <c r="C1646" s="16" t="s">
        <v>1504</v>
      </c>
      <c r="D1646" s="17" t="s">
        <v>1601</v>
      </c>
      <c r="E1646" s="18" t="s">
        <v>7</v>
      </c>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row>
    <row r="1647" ht="15.75" customHeight="1">
      <c r="A1647" s="20" t="s">
        <v>8</v>
      </c>
      <c r="B1647" s="104" t="s">
        <v>9</v>
      </c>
      <c r="C1647" s="105"/>
      <c r="D1647" s="20" t="s">
        <v>10</v>
      </c>
      <c r="E1647" s="22" t="s">
        <v>11</v>
      </c>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row>
    <row r="1648" ht="15.75" customHeight="1">
      <c r="A1648" s="24"/>
      <c r="B1648" s="25" t="s">
        <v>12</v>
      </c>
      <c r="C1648" s="26" t="s">
        <v>13</v>
      </c>
      <c r="D1648" s="24"/>
      <c r="E1648" s="24"/>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row>
    <row r="1649" ht="15.75" customHeight="1">
      <c r="A1649" s="120">
        <v>45579.0</v>
      </c>
      <c r="B1649" s="130" t="s">
        <v>1602</v>
      </c>
      <c r="C1649" s="85" t="s">
        <v>1603</v>
      </c>
      <c r="D1649" s="130" t="s">
        <v>1604</v>
      </c>
      <c r="E1649" s="91">
        <v>2890.0</v>
      </c>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row>
    <row r="1650" ht="15.75" customHeight="1">
      <c r="A1650" s="120">
        <v>45579.0</v>
      </c>
      <c r="B1650" s="130" t="s">
        <v>1602</v>
      </c>
      <c r="C1650" s="85" t="s">
        <v>1603</v>
      </c>
      <c r="D1650" s="130" t="s">
        <v>1605</v>
      </c>
      <c r="E1650" s="91">
        <v>3800.0</v>
      </c>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row>
    <row r="1651" ht="15.75" customHeight="1">
      <c r="A1651" s="87" t="s">
        <v>20</v>
      </c>
      <c r="B1651" s="88"/>
      <c r="C1651" s="89"/>
      <c r="D1651" s="90"/>
      <c r="E1651" s="47">
        <f>SUM(E1649:E1650)</f>
        <v>6690</v>
      </c>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row>
    <row r="1652" ht="15.75" customHeight="1">
      <c r="A1652" s="178"/>
      <c r="B1652" s="163"/>
      <c r="C1652" s="164"/>
      <c r="D1652" s="163"/>
      <c r="E1652" s="165"/>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row>
    <row r="1653" ht="15.75" customHeight="1">
      <c r="A1653" s="50" t="s">
        <v>74</v>
      </c>
      <c r="B1653" s="11"/>
      <c r="C1653" s="11"/>
      <c r="D1653" s="11"/>
      <c r="E1653" s="12"/>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row>
    <row r="1654" ht="15.75" customHeight="1">
      <c r="A1654" s="61" t="s">
        <v>1606</v>
      </c>
      <c r="B1654" s="39"/>
      <c r="C1654" s="39"/>
      <c r="D1654" s="39"/>
      <c r="E1654" s="40"/>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row>
    <row r="1655" ht="15.75" customHeight="1">
      <c r="A1655" s="179" t="s">
        <v>1607</v>
      </c>
      <c r="B1655" s="15"/>
      <c r="C1655" s="16" t="s">
        <v>1608</v>
      </c>
      <c r="D1655" s="17" t="s">
        <v>1609</v>
      </c>
      <c r="E1655" s="18" t="s">
        <v>7</v>
      </c>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row>
    <row r="1656" ht="15.75" customHeight="1">
      <c r="A1656" s="20" t="s">
        <v>8</v>
      </c>
      <c r="B1656" s="104" t="s">
        <v>9</v>
      </c>
      <c r="C1656" s="105"/>
      <c r="D1656" s="20" t="s">
        <v>10</v>
      </c>
      <c r="E1656" s="22" t="s">
        <v>11</v>
      </c>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row>
    <row r="1657" ht="15.75" customHeight="1">
      <c r="A1657" s="24"/>
      <c r="B1657" s="25" t="s">
        <v>12</v>
      </c>
      <c r="C1657" s="26" t="s">
        <v>13</v>
      </c>
      <c r="D1657" s="24"/>
      <c r="E1657" s="24"/>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row>
    <row r="1658" ht="15.75" customHeight="1">
      <c r="A1658" s="120">
        <v>45568.0</v>
      </c>
      <c r="B1658" s="130" t="s">
        <v>1610</v>
      </c>
      <c r="C1658" s="85" t="s">
        <v>1611</v>
      </c>
      <c r="D1658" s="130" t="s">
        <v>1612</v>
      </c>
      <c r="E1658" s="91">
        <v>150.0</v>
      </c>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row>
    <row r="1659" ht="15.75" customHeight="1">
      <c r="A1659" s="120">
        <v>45568.0</v>
      </c>
      <c r="B1659" s="130" t="s">
        <v>1610</v>
      </c>
      <c r="C1659" s="85" t="s">
        <v>1611</v>
      </c>
      <c r="D1659" s="243" t="s">
        <v>1613</v>
      </c>
      <c r="E1659" s="91">
        <v>400.0</v>
      </c>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row>
    <row r="1660" ht="15.75" customHeight="1">
      <c r="A1660" s="120">
        <v>45568.0</v>
      </c>
      <c r="B1660" s="130" t="s">
        <v>1610</v>
      </c>
      <c r="C1660" s="85" t="s">
        <v>1611</v>
      </c>
      <c r="D1660" s="243" t="s">
        <v>1614</v>
      </c>
      <c r="E1660" s="91">
        <v>150.0</v>
      </c>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row>
    <row r="1661" ht="15.75" customHeight="1">
      <c r="A1661" s="87" t="s">
        <v>20</v>
      </c>
      <c r="B1661" s="88"/>
      <c r="C1661" s="89"/>
      <c r="D1661" s="90"/>
      <c r="E1661" s="47">
        <f>SUM(E1658:E1660)</f>
        <v>700</v>
      </c>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row>
    <row r="1662" ht="24.75" customHeight="1">
      <c r="A1662" s="178"/>
      <c r="B1662" s="163"/>
      <c r="C1662" s="164"/>
      <c r="D1662" s="163"/>
      <c r="E1662" s="165"/>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row>
    <row r="1663" ht="15.75" customHeight="1">
      <c r="A1663" s="50" t="s">
        <v>74</v>
      </c>
      <c r="B1663" s="11"/>
      <c r="C1663" s="11"/>
      <c r="D1663" s="11"/>
      <c r="E1663" s="12"/>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row>
    <row r="1664" ht="15.75" customHeight="1">
      <c r="A1664" s="61" t="s">
        <v>1615</v>
      </c>
      <c r="B1664" s="39"/>
      <c r="C1664" s="39"/>
      <c r="D1664" s="39"/>
      <c r="E1664" s="40"/>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row>
    <row r="1665" ht="15.75" customHeight="1">
      <c r="A1665" s="179" t="s">
        <v>1616</v>
      </c>
      <c r="B1665" s="15"/>
      <c r="C1665" s="16" t="s">
        <v>1617</v>
      </c>
      <c r="D1665" s="17" t="s">
        <v>1609</v>
      </c>
      <c r="E1665" s="18" t="s">
        <v>7</v>
      </c>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row>
    <row r="1666" ht="15.75" customHeight="1">
      <c r="A1666" s="20" t="s">
        <v>8</v>
      </c>
      <c r="B1666" s="104" t="s">
        <v>9</v>
      </c>
      <c r="C1666" s="105"/>
      <c r="D1666" s="20" t="s">
        <v>10</v>
      </c>
      <c r="E1666" s="22" t="s">
        <v>11</v>
      </c>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row>
    <row r="1667" ht="15.75" customHeight="1">
      <c r="A1667" s="24"/>
      <c r="B1667" s="25" t="s">
        <v>12</v>
      </c>
      <c r="C1667" s="26" t="s">
        <v>13</v>
      </c>
      <c r="D1667" s="24"/>
      <c r="E1667" s="24"/>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row>
    <row r="1668" ht="15.75" customHeight="1">
      <c r="A1668" s="120">
        <v>45560.0</v>
      </c>
      <c r="B1668" s="130" t="s">
        <v>1144</v>
      </c>
      <c r="C1668" s="85" t="s">
        <v>521</v>
      </c>
      <c r="D1668" s="52" t="s">
        <v>1776</v>
      </c>
      <c r="E1668" s="91">
        <v>975.3</v>
      </c>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row>
    <row r="1669" ht="15.75" customHeight="1">
      <c r="A1669" s="120">
        <v>45565.0</v>
      </c>
      <c r="B1669" s="130" t="s">
        <v>1582</v>
      </c>
      <c r="C1669" s="85"/>
      <c r="D1669" s="243" t="s">
        <v>1623</v>
      </c>
      <c r="E1669" s="91">
        <v>24.7</v>
      </c>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row>
    <row r="1670" ht="15.75" customHeight="1">
      <c r="A1670" s="120">
        <v>45560.0</v>
      </c>
      <c r="B1670" s="130" t="s">
        <v>1624</v>
      </c>
      <c r="C1670" s="85" t="s">
        <v>1285</v>
      </c>
      <c r="D1670" s="243" t="s">
        <v>1625</v>
      </c>
      <c r="E1670" s="91">
        <v>250.0</v>
      </c>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row>
    <row r="1671" ht="15.75" customHeight="1">
      <c r="A1671" s="87" t="s">
        <v>20</v>
      </c>
      <c r="B1671" s="88"/>
      <c r="C1671" s="89"/>
      <c r="D1671" s="90"/>
      <c r="E1671" s="47">
        <f>SUM(E1668:E1670)</f>
        <v>1250</v>
      </c>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row>
    <row r="1672" ht="24.75" customHeight="1">
      <c r="A1672" s="178"/>
      <c r="B1672" s="163"/>
      <c r="C1672" s="164"/>
      <c r="D1672" s="163"/>
      <c r="E1672" s="165"/>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row>
    <row r="1673" ht="15.75" customHeight="1">
      <c r="A1673" s="50" t="s">
        <v>74</v>
      </c>
      <c r="B1673" s="11"/>
      <c r="C1673" s="11"/>
      <c r="D1673" s="11"/>
      <c r="E1673" s="12"/>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row>
    <row r="1674" ht="15.75" customHeight="1">
      <c r="A1674" s="61" t="s">
        <v>1619</v>
      </c>
      <c r="B1674" s="39"/>
      <c r="C1674" s="39"/>
      <c r="D1674" s="39"/>
      <c r="E1674" s="40"/>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row>
    <row r="1675" ht="15.75" customHeight="1">
      <c r="A1675" s="179" t="s">
        <v>1141</v>
      </c>
      <c r="B1675" s="15"/>
      <c r="C1675" s="16" t="s">
        <v>1620</v>
      </c>
      <c r="D1675" s="17" t="s">
        <v>1621</v>
      </c>
      <c r="E1675" s="18" t="s">
        <v>7</v>
      </c>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row>
    <row r="1676" ht="15.75" customHeight="1">
      <c r="A1676" s="20" t="s">
        <v>8</v>
      </c>
      <c r="B1676" s="104" t="s">
        <v>9</v>
      </c>
      <c r="C1676" s="105"/>
      <c r="D1676" s="20" t="s">
        <v>10</v>
      </c>
      <c r="E1676" s="22" t="s">
        <v>11</v>
      </c>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row>
    <row r="1677" ht="15.75" customHeight="1">
      <c r="A1677" s="24"/>
      <c r="B1677" s="25" t="s">
        <v>12</v>
      </c>
      <c r="C1677" s="26" t="s">
        <v>13</v>
      </c>
      <c r="D1677" s="24"/>
      <c r="E1677" s="24"/>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row>
    <row r="1678" ht="15.75" customHeight="1">
      <c r="A1678" s="120">
        <v>45596.0</v>
      </c>
      <c r="B1678" s="130" t="s">
        <v>1144</v>
      </c>
      <c r="C1678" s="85" t="s">
        <v>521</v>
      </c>
      <c r="D1678" s="52" t="s">
        <v>1777</v>
      </c>
      <c r="E1678" s="91">
        <v>975.3</v>
      </c>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row>
    <row r="1679" ht="15.75" customHeight="1">
      <c r="A1679" s="120">
        <v>45597.0</v>
      </c>
      <c r="B1679" s="130" t="s">
        <v>1582</v>
      </c>
      <c r="C1679" s="85"/>
      <c r="D1679" s="243" t="s">
        <v>1623</v>
      </c>
      <c r="E1679" s="91">
        <v>24.7</v>
      </c>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row>
    <row r="1680" ht="15.75" customHeight="1">
      <c r="A1680" s="120">
        <v>45596.0</v>
      </c>
      <c r="B1680" s="130" t="s">
        <v>1624</v>
      </c>
      <c r="C1680" s="85" t="s">
        <v>1285</v>
      </c>
      <c r="D1680" s="243" t="s">
        <v>1625</v>
      </c>
      <c r="E1680" s="91">
        <v>250.0</v>
      </c>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row>
    <row r="1681" ht="15.75" customHeight="1">
      <c r="A1681" s="87" t="s">
        <v>20</v>
      </c>
      <c r="B1681" s="88"/>
      <c r="C1681" s="89"/>
      <c r="D1681" s="90"/>
      <c r="E1681" s="47">
        <f>SUM(E1678:E1680)</f>
        <v>1250</v>
      </c>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row>
    <row r="1682" ht="15.75" customHeight="1">
      <c r="A1682" s="162"/>
      <c r="B1682" s="163"/>
      <c r="C1682" s="164"/>
      <c r="D1682" s="163"/>
      <c r="E1682" s="165"/>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row>
    <row r="1683" ht="15.75" customHeight="1">
      <c r="A1683" s="50" t="s">
        <v>1236</v>
      </c>
      <c r="B1683" s="11"/>
      <c r="C1683" s="11"/>
      <c r="D1683" s="11"/>
      <c r="E1683" s="12"/>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row>
    <row r="1684" ht="15.75" customHeight="1">
      <c r="A1684" s="61" t="s">
        <v>1778</v>
      </c>
      <c r="B1684" s="39"/>
      <c r="C1684" s="39"/>
      <c r="D1684" s="39"/>
      <c r="E1684" s="40"/>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row>
    <row r="1685" ht="15.75" customHeight="1">
      <c r="A1685" s="179" t="s">
        <v>1627</v>
      </c>
      <c r="B1685" s="15"/>
      <c r="C1685" s="16" t="s">
        <v>1628</v>
      </c>
      <c r="D1685" s="17" t="s">
        <v>1621</v>
      </c>
      <c r="E1685" s="18" t="s">
        <v>279</v>
      </c>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row>
    <row r="1686" ht="15.75" customHeight="1">
      <c r="A1686" s="20" t="s">
        <v>8</v>
      </c>
      <c r="B1686" s="104" t="s">
        <v>9</v>
      </c>
      <c r="C1686" s="105"/>
      <c r="D1686" s="20" t="s">
        <v>10</v>
      </c>
      <c r="E1686" s="22" t="s">
        <v>11</v>
      </c>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row>
    <row r="1687" ht="15.75" customHeight="1">
      <c r="A1687" s="24"/>
      <c r="B1687" s="25" t="s">
        <v>12</v>
      </c>
      <c r="C1687" s="26" t="s">
        <v>13</v>
      </c>
      <c r="D1687" s="24"/>
      <c r="E1687" s="24"/>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row>
    <row r="1688" ht="15.75" customHeight="1">
      <c r="A1688" s="120">
        <v>45624.0</v>
      </c>
      <c r="B1688" s="130" t="s">
        <v>1779</v>
      </c>
      <c r="C1688" s="85" t="s">
        <v>1780</v>
      </c>
      <c r="D1688" s="243" t="s">
        <v>1781</v>
      </c>
      <c r="E1688" s="91">
        <v>80.0</v>
      </c>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row>
    <row r="1689" ht="15.75" customHeight="1">
      <c r="A1689" s="120">
        <v>45624.0</v>
      </c>
      <c r="B1689" s="130" t="s">
        <v>1782</v>
      </c>
      <c r="C1689" s="85" t="s">
        <v>1783</v>
      </c>
      <c r="D1689" s="243" t="s">
        <v>1781</v>
      </c>
      <c r="E1689" s="91">
        <v>80.0</v>
      </c>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row>
    <row r="1690" ht="15.75" customHeight="1">
      <c r="A1690" s="120">
        <v>45631.0</v>
      </c>
      <c r="B1690" s="130" t="s">
        <v>1784</v>
      </c>
      <c r="C1690" s="85" t="s">
        <v>1785</v>
      </c>
      <c r="D1690" s="243" t="s">
        <v>1781</v>
      </c>
      <c r="E1690" s="91">
        <v>400.0</v>
      </c>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row>
    <row r="1691" ht="15.75" customHeight="1">
      <c r="A1691" s="87" t="s">
        <v>20</v>
      </c>
      <c r="B1691" s="88"/>
      <c r="C1691" s="89"/>
      <c r="D1691" s="90"/>
      <c r="E1691" s="47">
        <f>SUM(E1688:E1690)</f>
        <v>560</v>
      </c>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row>
    <row r="1692" ht="15.75" customHeight="1">
      <c r="A1692" s="244"/>
      <c r="B1692" s="163"/>
      <c r="C1692" s="164"/>
      <c r="D1692" s="163"/>
      <c r="E1692" s="165"/>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row>
    <row r="1693" ht="15.75" customHeight="1">
      <c r="A1693" s="50" t="s">
        <v>2</v>
      </c>
      <c r="B1693" s="11"/>
      <c r="C1693" s="11"/>
      <c r="D1693" s="11"/>
      <c r="E1693" s="12"/>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row>
    <row r="1694" ht="15.75" customHeight="1">
      <c r="A1694" s="61" t="s">
        <v>1786</v>
      </c>
      <c r="B1694" s="39"/>
      <c r="C1694" s="39"/>
      <c r="D1694" s="39"/>
      <c r="E1694" s="40"/>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row>
    <row r="1695" ht="15.75" customHeight="1">
      <c r="A1695" s="179" t="s">
        <v>1630</v>
      </c>
      <c r="B1695" s="15"/>
      <c r="C1695" s="16" t="s">
        <v>1631</v>
      </c>
      <c r="D1695" s="17" t="s">
        <v>1632</v>
      </c>
      <c r="E1695" s="18" t="s">
        <v>279</v>
      </c>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row>
    <row r="1696" ht="15.75" customHeight="1">
      <c r="A1696" s="20" t="s">
        <v>8</v>
      </c>
      <c r="B1696" s="104" t="s">
        <v>9</v>
      </c>
      <c r="C1696" s="105"/>
      <c r="D1696" s="20" t="s">
        <v>10</v>
      </c>
      <c r="E1696" s="22" t="s">
        <v>11</v>
      </c>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row>
    <row r="1697" ht="15.75" customHeight="1">
      <c r="A1697" s="24"/>
      <c r="B1697" s="25" t="s">
        <v>12</v>
      </c>
      <c r="C1697" s="26" t="s">
        <v>13</v>
      </c>
      <c r="D1697" s="24"/>
      <c r="E1697" s="24"/>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row>
    <row r="1698" ht="15.75" customHeight="1">
      <c r="A1698" s="120">
        <v>45609.0</v>
      </c>
      <c r="B1698" s="130" t="s">
        <v>1787</v>
      </c>
      <c r="C1698" s="85" t="s">
        <v>1788</v>
      </c>
      <c r="D1698" s="243" t="s">
        <v>1789</v>
      </c>
      <c r="E1698" s="91">
        <v>221.0</v>
      </c>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row>
    <row r="1699" ht="15.75" customHeight="1">
      <c r="A1699" s="120">
        <v>45611.0</v>
      </c>
      <c r="B1699" s="130" t="s">
        <v>1790</v>
      </c>
      <c r="C1699" s="85" t="s">
        <v>1791</v>
      </c>
      <c r="D1699" s="243" t="s">
        <v>1792</v>
      </c>
      <c r="E1699" s="91">
        <v>120.0</v>
      </c>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row>
    <row r="1700" ht="15.75" customHeight="1">
      <c r="A1700" s="120">
        <v>45614.0</v>
      </c>
      <c r="B1700" s="130" t="s">
        <v>1793</v>
      </c>
      <c r="C1700" s="85" t="s">
        <v>1794</v>
      </c>
      <c r="D1700" s="243" t="s">
        <v>1795</v>
      </c>
      <c r="E1700" s="91">
        <v>224.0</v>
      </c>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row>
    <row r="1701" ht="15.75" customHeight="1">
      <c r="A1701" s="120">
        <v>45629.0</v>
      </c>
      <c r="B1701" s="130" t="s">
        <v>1790</v>
      </c>
      <c r="C1701" s="85" t="s">
        <v>1791</v>
      </c>
      <c r="D1701" s="243" t="s">
        <v>1796</v>
      </c>
      <c r="E1701" s="91">
        <v>180.0</v>
      </c>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row>
    <row r="1702" ht="15.75" customHeight="1">
      <c r="A1702" s="87" t="s">
        <v>20</v>
      </c>
      <c r="B1702" s="88"/>
      <c r="C1702" s="89"/>
      <c r="D1702" s="90"/>
      <c r="E1702" s="47">
        <f>SUM(E1698:E1701)</f>
        <v>745</v>
      </c>
      <c r="F1702" s="182">
        <f>2995.3-E1702</f>
        <v>2250.3</v>
      </c>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row>
    <row r="1703" ht="15.75" customHeight="1">
      <c r="A1703" s="244"/>
      <c r="B1703" s="163"/>
      <c r="C1703" s="164"/>
      <c r="D1703" s="163"/>
      <c r="E1703" s="165"/>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row>
    <row r="1704" ht="15.75" customHeight="1">
      <c r="A1704" s="10" t="s">
        <v>74</v>
      </c>
      <c r="B1704" s="11"/>
      <c r="C1704" s="11"/>
      <c r="D1704" s="11"/>
      <c r="E1704" s="12"/>
      <c r="F1704" s="193"/>
      <c r="G1704" s="193"/>
      <c r="H1704" s="193"/>
      <c r="I1704" s="193"/>
      <c r="J1704" s="193"/>
      <c r="K1704" s="193"/>
      <c r="L1704" s="193"/>
      <c r="M1704" s="193"/>
      <c r="N1704" s="193"/>
      <c r="O1704" s="193"/>
      <c r="P1704" s="193"/>
      <c r="Q1704" s="193"/>
      <c r="R1704" s="193"/>
      <c r="S1704" s="193"/>
      <c r="T1704" s="193"/>
      <c r="U1704" s="193"/>
      <c r="V1704" s="193"/>
      <c r="W1704" s="193"/>
      <c r="X1704" s="193"/>
      <c r="Y1704" s="193"/>
      <c r="Z1704" s="193"/>
      <c r="AA1704" s="193"/>
      <c r="AB1704" s="193"/>
      <c r="AC1704" s="193"/>
      <c r="AD1704" s="193"/>
      <c r="AE1704" s="193"/>
      <c r="AF1704" s="193"/>
      <c r="AG1704" s="193"/>
      <c r="AH1704" s="193"/>
      <c r="AI1704" s="193"/>
      <c r="AJ1704" s="193"/>
      <c r="AK1704" s="193"/>
      <c r="AL1704" s="193"/>
      <c r="AM1704" s="193"/>
      <c r="AN1704" s="193"/>
      <c r="AO1704" s="193"/>
      <c r="AP1704" s="193"/>
      <c r="AQ1704" s="193"/>
      <c r="AR1704" s="193"/>
      <c r="AS1704" s="193"/>
      <c r="AT1704" s="193"/>
      <c r="AU1704" s="193"/>
      <c r="AV1704" s="193"/>
      <c r="AW1704" s="193"/>
      <c r="AX1704" s="193"/>
      <c r="AY1704" s="193"/>
      <c r="AZ1704" s="193"/>
      <c r="BA1704" s="193"/>
      <c r="BB1704" s="193"/>
      <c r="BC1704" s="193"/>
      <c r="BD1704" s="193"/>
      <c r="BE1704" s="193"/>
      <c r="BF1704" s="193"/>
    </row>
    <row r="1705" ht="15.75" customHeight="1">
      <c r="A1705" s="216" t="s">
        <v>1633</v>
      </c>
      <c r="B1705" s="39"/>
      <c r="C1705" s="39"/>
      <c r="D1705" s="39"/>
      <c r="E1705" s="40"/>
      <c r="F1705" s="193"/>
      <c r="G1705" s="193"/>
      <c r="H1705" s="193"/>
      <c r="I1705" s="193"/>
      <c r="J1705" s="193"/>
      <c r="K1705" s="193"/>
      <c r="L1705" s="193"/>
      <c r="M1705" s="193"/>
      <c r="N1705" s="193"/>
      <c r="O1705" s="193"/>
      <c r="P1705" s="193"/>
      <c r="Q1705" s="193"/>
      <c r="R1705" s="193"/>
      <c r="S1705" s="193"/>
      <c r="T1705" s="193"/>
      <c r="U1705" s="193"/>
      <c r="V1705" s="193"/>
      <c r="W1705" s="193"/>
      <c r="X1705" s="193"/>
      <c r="Y1705" s="193"/>
      <c r="Z1705" s="193"/>
      <c r="AA1705" s="193"/>
      <c r="AB1705" s="193"/>
      <c r="AC1705" s="193"/>
      <c r="AD1705" s="193"/>
      <c r="AE1705" s="193"/>
      <c r="AF1705" s="193"/>
      <c r="AG1705" s="193"/>
      <c r="AH1705" s="193"/>
      <c r="AI1705" s="193"/>
      <c r="AJ1705" s="193"/>
      <c r="AK1705" s="193"/>
      <c r="AL1705" s="193"/>
      <c r="AM1705" s="193"/>
      <c r="AN1705" s="193"/>
      <c r="AO1705" s="193"/>
      <c r="AP1705" s="193"/>
      <c r="AQ1705" s="193"/>
      <c r="AR1705" s="193"/>
      <c r="AS1705" s="193"/>
      <c r="AT1705" s="193"/>
      <c r="AU1705" s="193"/>
      <c r="AV1705" s="193"/>
      <c r="AW1705" s="193"/>
      <c r="AX1705" s="193"/>
      <c r="AY1705" s="193"/>
      <c r="AZ1705" s="193"/>
      <c r="BA1705" s="193"/>
      <c r="BB1705" s="193"/>
      <c r="BC1705" s="193"/>
      <c r="BD1705" s="193"/>
      <c r="BE1705" s="193"/>
      <c r="BF1705" s="193"/>
    </row>
    <row r="1706" ht="15.75" customHeight="1">
      <c r="A1706" s="260" t="s">
        <v>1634</v>
      </c>
      <c r="B1706" s="15"/>
      <c r="C1706" s="228" t="s">
        <v>1635</v>
      </c>
      <c r="D1706" s="229" t="s">
        <v>1632</v>
      </c>
      <c r="E1706" s="199" t="s">
        <v>279</v>
      </c>
      <c r="F1706" s="193"/>
      <c r="G1706" s="193"/>
      <c r="H1706" s="193"/>
      <c r="I1706" s="193"/>
      <c r="J1706" s="193"/>
      <c r="K1706" s="193"/>
      <c r="L1706" s="193"/>
      <c r="M1706" s="193"/>
      <c r="N1706" s="193"/>
      <c r="O1706" s="193"/>
      <c r="P1706" s="193"/>
      <c r="Q1706" s="193"/>
      <c r="R1706" s="193"/>
      <c r="S1706" s="193"/>
      <c r="T1706" s="193"/>
      <c r="U1706" s="193"/>
      <c r="V1706" s="193"/>
      <c r="W1706" s="193"/>
      <c r="X1706" s="193"/>
      <c r="Y1706" s="193"/>
      <c r="Z1706" s="193"/>
      <c r="AA1706" s="193"/>
      <c r="AB1706" s="193"/>
      <c r="AC1706" s="193"/>
      <c r="AD1706" s="193"/>
      <c r="AE1706" s="193"/>
      <c r="AF1706" s="193"/>
      <c r="AG1706" s="193"/>
      <c r="AH1706" s="193"/>
      <c r="AI1706" s="193"/>
      <c r="AJ1706" s="193"/>
      <c r="AK1706" s="193"/>
      <c r="AL1706" s="193"/>
      <c r="AM1706" s="193"/>
      <c r="AN1706" s="193"/>
      <c r="AO1706" s="193"/>
      <c r="AP1706" s="193"/>
      <c r="AQ1706" s="193"/>
      <c r="AR1706" s="193"/>
      <c r="AS1706" s="193"/>
      <c r="AT1706" s="193"/>
      <c r="AU1706" s="193"/>
      <c r="AV1706" s="193"/>
      <c r="AW1706" s="193"/>
      <c r="AX1706" s="193"/>
      <c r="AY1706" s="193"/>
      <c r="AZ1706" s="193"/>
      <c r="BA1706" s="193"/>
      <c r="BB1706" s="193"/>
      <c r="BC1706" s="193"/>
      <c r="BD1706" s="193"/>
      <c r="BE1706" s="193"/>
      <c r="BF1706" s="193"/>
    </row>
    <row r="1707" ht="15.75" customHeight="1">
      <c r="A1707" s="230" t="s">
        <v>8</v>
      </c>
      <c r="B1707" s="245" t="s">
        <v>9</v>
      </c>
      <c r="C1707" s="246"/>
      <c r="D1707" s="230" t="s">
        <v>10</v>
      </c>
      <c r="E1707" s="203" t="s">
        <v>11</v>
      </c>
      <c r="F1707" s="193"/>
      <c r="G1707" s="193"/>
      <c r="H1707" s="193"/>
      <c r="I1707" s="193"/>
      <c r="J1707" s="193"/>
      <c r="K1707" s="193"/>
      <c r="L1707" s="193"/>
      <c r="M1707" s="193"/>
      <c r="N1707" s="193"/>
      <c r="O1707" s="193"/>
      <c r="P1707" s="193"/>
      <c r="Q1707" s="193"/>
      <c r="R1707" s="193"/>
      <c r="S1707" s="193"/>
      <c r="T1707" s="193"/>
      <c r="U1707" s="193"/>
      <c r="V1707" s="193"/>
      <c r="W1707" s="193"/>
      <c r="X1707" s="193"/>
      <c r="Y1707" s="193"/>
      <c r="Z1707" s="193"/>
      <c r="AA1707" s="193"/>
      <c r="AB1707" s="193"/>
      <c r="AC1707" s="193"/>
      <c r="AD1707" s="193"/>
      <c r="AE1707" s="193"/>
      <c r="AF1707" s="193"/>
      <c r="AG1707" s="193"/>
      <c r="AH1707" s="193"/>
      <c r="AI1707" s="193"/>
      <c r="AJ1707" s="193"/>
      <c r="AK1707" s="193"/>
      <c r="AL1707" s="193"/>
      <c r="AM1707" s="193"/>
      <c r="AN1707" s="193"/>
      <c r="AO1707" s="193"/>
      <c r="AP1707" s="193"/>
      <c r="AQ1707" s="193"/>
      <c r="AR1707" s="193"/>
      <c r="AS1707" s="193"/>
      <c r="AT1707" s="193"/>
      <c r="AU1707" s="193"/>
      <c r="AV1707" s="193"/>
      <c r="AW1707" s="193"/>
      <c r="AX1707" s="193"/>
      <c r="AY1707" s="193"/>
      <c r="AZ1707" s="193"/>
      <c r="BA1707" s="193"/>
      <c r="BB1707" s="193"/>
      <c r="BC1707" s="193"/>
      <c r="BD1707" s="193"/>
      <c r="BE1707" s="193"/>
      <c r="BF1707" s="193"/>
    </row>
    <row r="1708" ht="15.75" customHeight="1">
      <c r="A1708" s="24"/>
      <c r="B1708" s="247" t="s">
        <v>12</v>
      </c>
      <c r="C1708" s="248" t="s">
        <v>13</v>
      </c>
      <c r="D1708" s="24"/>
      <c r="E1708" s="24"/>
      <c r="F1708" s="193"/>
      <c r="G1708" s="193"/>
      <c r="H1708" s="193"/>
      <c r="I1708" s="193"/>
      <c r="J1708" s="193"/>
      <c r="K1708" s="193"/>
      <c r="L1708" s="193"/>
      <c r="M1708" s="193"/>
      <c r="N1708" s="193"/>
      <c r="O1708" s="193"/>
      <c r="P1708" s="193"/>
      <c r="Q1708" s="193"/>
      <c r="R1708" s="193"/>
      <c r="S1708" s="193"/>
      <c r="T1708" s="193"/>
      <c r="U1708" s="193"/>
      <c r="V1708" s="193"/>
      <c r="W1708" s="193"/>
      <c r="X1708" s="193"/>
      <c r="Y1708" s="193"/>
      <c r="Z1708" s="193"/>
      <c r="AA1708" s="193"/>
      <c r="AB1708" s="193"/>
      <c r="AC1708" s="193"/>
      <c r="AD1708" s="193"/>
      <c r="AE1708" s="193"/>
      <c r="AF1708" s="193"/>
      <c r="AG1708" s="193"/>
      <c r="AH1708" s="193"/>
      <c r="AI1708" s="193"/>
      <c r="AJ1708" s="193"/>
      <c r="AK1708" s="193"/>
      <c r="AL1708" s="193"/>
      <c r="AM1708" s="193"/>
      <c r="AN1708" s="193"/>
      <c r="AO1708" s="193"/>
      <c r="AP1708" s="193"/>
      <c r="AQ1708" s="193"/>
      <c r="AR1708" s="193"/>
      <c r="AS1708" s="193"/>
      <c r="AT1708" s="193"/>
      <c r="AU1708" s="193"/>
      <c r="AV1708" s="193"/>
      <c r="AW1708" s="193"/>
      <c r="AX1708" s="193"/>
      <c r="AY1708" s="193"/>
      <c r="AZ1708" s="193"/>
      <c r="BA1708" s="193"/>
      <c r="BB1708" s="193"/>
      <c r="BC1708" s="193"/>
      <c r="BD1708" s="193"/>
      <c r="BE1708" s="193"/>
      <c r="BF1708" s="193"/>
    </row>
    <row r="1709" ht="15.75" customHeight="1">
      <c r="A1709" s="236"/>
      <c r="B1709" s="249"/>
      <c r="C1709" s="249"/>
      <c r="D1709" s="249"/>
      <c r="E1709" s="238"/>
      <c r="F1709" s="193"/>
      <c r="G1709" s="193"/>
      <c r="H1709" s="193"/>
      <c r="I1709" s="193"/>
      <c r="J1709" s="193"/>
      <c r="K1709" s="193"/>
      <c r="L1709" s="193"/>
      <c r="M1709" s="193"/>
      <c r="N1709" s="193"/>
      <c r="O1709" s="193"/>
      <c r="P1709" s="193"/>
      <c r="Q1709" s="193"/>
      <c r="R1709" s="193"/>
      <c r="S1709" s="193"/>
      <c r="T1709" s="193"/>
      <c r="U1709" s="193"/>
      <c r="V1709" s="193"/>
      <c r="W1709" s="193"/>
      <c r="X1709" s="193"/>
      <c r="Y1709" s="193"/>
      <c r="Z1709" s="193"/>
      <c r="AA1709" s="193"/>
      <c r="AB1709" s="193"/>
      <c r="AC1709" s="193"/>
      <c r="AD1709" s="193"/>
      <c r="AE1709" s="193"/>
      <c r="AF1709" s="193"/>
      <c r="AG1709" s="193"/>
      <c r="AH1709" s="193"/>
      <c r="AI1709" s="193"/>
      <c r="AJ1709" s="193"/>
      <c r="AK1709" s="193"/>
      <c r="AL1709" s="193"/>
      <c r="AM1709" s="193"/>
      <c r="AN1709" s="193"/>
      <c r="AO1709" s="193"/>
      <c r="AP1709" s="193"/>
      <c r="AQ1709" s="193"/>
      <c r="AR1709" s="193"/>
      <c r="AS1709" s="193"/>
      <c r="AT1709" s="193"/>
      <c r="AU1709" s="193"/>
      <c r="AV1709" s="193"/>
      <c r="AW1709" s="193"/>
      <c r="AX1709" s="193"/>
      <c r="AY1709" s="193"/>
      <c r="AZ1709" s="193"/>
      <c r="BA1709" s="193"/>
      <c r="BB1709" s="193"/>
      <c r="BC1709" s="193"/>
      <c r="BD1709" s="193"/>
      <c r="BE1709" s="193"/>
      <c r="BF1709" s="193"/>
    </row>
    <row r="1710" ht="15.75" customHeight="1">
      <c r="A1710" s="236"/>
      <c r="B1710" s="249"/>
      <c r="C1710" s="250"/>
      <c r="D1710" s="250"/>
      <c r="E1710" s="238"/>
      <c r="F1710" s="193"/>
      <c r="G1710" s="193"/>
      <c r="H1710" s="193"/>
      <c r="I1710" s="193"/>
      <c r="J1710" s="193"/>
      <c r="K1710" s="193"/>
      <c r="L1710" s="193"/>
      <c r="M1710" s="193"/>
      <c r="N1710" s="193"/>
      <c r="O1710" s="193"/>
      <c r="P1710" s="193"/>
      <c r="Q1710" s="193"/>
      <c r="R1710" s="193"/>
      <c r="S1710" s="193"/>
      <c r="T1710" s="193"/>
      <c r="U1710" s="193"/>
      <c r="V1710" s="193"/>
      <c r="W1710" s="193"/>
      <c r="X1710" s="193"/>
      <c r="Y1710" s="193"/>
      <c r="Z1710" s="193"/>
      <c r="AA1710" s="193"/>
      <c r="AB1710" s="193"/>
      <c r="AC1710" s="193"/>
      <c r="AD1710" s="193"/>
      <c r="AE1710" s="193"/>
      <c r="AF1710" s="193"/>
      <c r="AG1710" s="193"/>
      <c r="AH1710" s="193"/>
      <c r="AI1710" s="193"/>
      <c r="AJ1710" s="193"/>
      <c r="AK1710" s="193"/>
      <c r="AL1710" s="193"/>
      <c r="AM1710" s="193"/>
      <c r="AN1710" s="193"/>
      <c r="AO1710" s="193"/>
      <c r="AP1710" s="193"/>
      <c r="AQ1710" s="193"/>
      <c r="AR1710" s="193"/>
      <c r="AS1710" s="193"/>
      <c r="AT1710" s="193"/>
      <c r="AU1710" s="193"/>
      <c r="AV1710" s="193"/>
      <c r="AW1710" s="193"/>
      <c r="AX1710" s="193"/>
      <c r="AY1710" s="193"/>
      <c r="AZ1710" s="193"/>
      <c r="BA1710" s="193"/>
      <c r="BB1710" s="193"/>
      <c r="BC1710" s="193"/>
      <c r="BD1710" s="193"/>
      <c r="BE1710" s="193"/>
      <c r="BF1710" s="193"/>
    </row>
    <row r="1711" ht="15.75" customHeight="1">
      <c r="A1711" s="212" t="s">
        <v>20</v>
      </c>
      <c r="B1711" s="213"/>
      <c r="C1711" s="213"/>
      <c r="D1711" s="214"/>
      <c r="E1711" s="215">
        <f>SUM(E1709:E1710)</f>
        <v>0</v>
      </c>
      <c r="F1711" s="193"/>
      <c r="G1711" s="193"/>
      <c r="H1711" s="193"/>
      <c r="I1711" s="193"/>
      <c r="J1711" s="193"/>
      <c r="K1711" s="193"/>
      <c r="L1711" s="193"/>
      <c r="M1711" s="193"/>
      <c r="N1711" s="193"/>
      <c r="O1711" s="193"/>
      <c r="P1711" s="193"/>
      <c r="Q1711" s="193"/>
      <c r="R1711" s="193"/>
      <c r="S1711" s="193"/>
      <c r="T1711" s="193"/>
      <c r="U1711" s="193"/>
      <c r="V1711" s="193"/>
      <c r="W1711" s="193"/>
      <c r="X1711" s="193"/>
      <c r="Y1711" s="193"/>
      <c r="Z1711" s="193"/>
      <c r="AA1711" s="193"/>
      <c r="AB1711" s="193"/>
      <c r="AC1711" s="193"/>
      <c r="AD1711" s="193"/>
      <c r="AE1711" s="193"/>
      <c r="AF1711" s="193"/>
      <c r="AG1711" s="193"/>
      <c r="AH1711" s="193"/>
      <c r="AI1711" s="193"/>
      <c r="AJ1711" s="193"/>
      <c r="AK1711" s="193"/>
      <c r="AL1711" s="193"/>
      <c r="AM1711" s="193"/>
      <c r="AN1711" s="193"/>
      <c r="AO1711" s="193"/>
      <c r="AP1711" s="193"/>
      <c r="AQ1711" s="193"/>
      <c r="AR1711" s="193"/>
      <c r="AS1711" s="193"/>
      <c r="AT1711" s="193"/>
      <c r="AU1711" s="193"/>
      <c r="AV1711" s="193"/>
      <c r="AW1711" s="193"/>
      <c r="AX1711" s="193"/>
      <c r="AY1711" s="193"/>
      <c r="AZ1711" s="193"/>
      <c r="BA1711" s="193"/>
      <c r="BB1711" s="193"/>
      <c r="BC1711" s="193"/>
      <c r="BD1711" s="193"/>
      <c r="BE1711" s="193"/>
      <c r="BF1711" s="193"/>
    </row>
    <row r="1712" ht="15.75" customHeight="1">
      <c r="A1712" s="242"/>
      <c r="B1712" s="242"/>
      <c r="C1712" s="242"/>
      <c r="D1712" s="242"/>
      <c r="E1712" s="242"/>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row>
    <row r="1713" ht="15.75" customHeight="1">
      <c r="A1713" s="50" t="s">
        <v>2</v>
      </c>
      <c r="B1713" s="11"/>
      <c r="C1713" s="11"/>
      <c r="D1713" s="11"/>
      <c r="E1713" s="12"/>
      <c r="F1713" s="193"/>
      <c r="G1713" s="193"/>
      <c r="H1713" s="193"/>
      <c r="I1713" s="193"/>
      <c r="J1713" s="193"/>
      <c r="K1713" s="193"/>
      <c r="L1713" s="193"/>
      <c r="M1713" s="193"/>
      <c r="N1713" s="193"/>
      <c r="O1713" s="193"/>
      <c r="P1713" s="193"/>
      <c r="Q1713" s="193"/>
      <c r="R1713" s="193"/>
      <c r="S1713" s="193"/>
      <c r="T1713" s="193"/>
      <c r="U1713" s="193"/>
      <c r="V1713" s="193"/>
      <c r="W1713" s="193"/>
      <c r="X1713" s="193"/>
      <c r="Y1713" s="193"/>
      <c r="Z1713" s="193"/>
      <c r="AA1713" s="193"/>
      <c r="AB1713" s="193"/>
      <c r="AC1713" s="193"/>
      <c r="AD1713" s="193"/>
      <c r="AE1713" s="193"/>
      <c r="AF1713" s="193"/>
      <c r="AG1713" s="193"/>
      <c r="AH1713" s="193"/>
      <c r="AI1713" s="193"/>
      <c r="AJ1713" s="193"/>
      <c r="AK1713" s="193"/>
      <c r="AL1713" s="193"/>
      <c r="AM1713" s="193"/>
      <c r="AN1713" s="193"/>
      <c r="AO1713" s="193"/>
      <c r="AP1713" s="193"/>
      <c r="AQ1713" s="193"/>
      <c r="AR1713" s="193"/>
      <c r="AS1713" s="193"/>
      <c r="AT1713" s="193"/>
      <c r="AU1713" s="193"/>
      <c r="AV1713" s="193"/>
      <c r="AW1713" s="193"/>
      <c r="AX1713" s="193"/>
      <c r="AY1713" s="193"/>
      <c r="AZ1713" s="193"/>
      <c r="BA1713" s="193"/>
      <c r="BB1713" s="193"/>
      <c r="BC1713" s="193"/>
      <c r="BD1713" s="193"/>
      <c r="BE1713" s="193"/>
      <c r="BF1713" s="193"/>
    </row>
    <row r="1714" ht="15.75" customHeight="1">
      <c r="A1714" s="216" t="s">
        <v>1633</v>
      </c>
      <c r="B1714" s="39"/>
      <c r="C1714" s="39"/>
      <c r="D1714" s="39"/>
      <c r="E1714" s="40"/>
      <c r="F1714" s="193"/>
      <c r="G1714" s="193"/>
      <c r="H1714" s="193"/>
      <c r="I1714" s="193"/>
      <c r="J1714" s="193"/>
      <c r="K1714" s="193"/>
      <c r="L1714" s="193"/>
      <c r="M1714" s="193"/>
      <c r="N1714" s="193"/>
      <c r="O1714" s="193"/>
      <c r="P1714" s="193"/>
      <c r="Q1714" s="193"/>
      <c r="R1714" s="193"/>
      <c r="S1714" s="193"/>
      <c r="T1714" s="193"/>
      <c r="U1714" s="193"/>
      <c r="V1714" s="193"/>
      <c r="W1714" s="193"/>
      <c r="X1714" s="193"/>
      <c r="Y1714" s="193"/>
      <c r="Z1714" s="193"/>
      <c r="AA1714" s="193"/>
      <c r="AB1714" s="193"/>
      <c r="AC1714" s="193"/>
      <c r="AD1714" s="193"/>
      <c r="AE1714" s="193"/>
      <c r="AF1714" s="193"/>
      <c r="AG1714" s="193"/>
      <c r="AH1714" s="193"/>
      <c r="AI1714" s="193"/>
      <c r="AJ1714" s="193"/>
      <c r="AK1714" s="193"/>
      <c r="AL1714" s="193"/>
      <c r="AM1714" s="193"/>
      <c r="AN1714" s="193"/>
      <c r="AO1714" s="193"/>
      <c r="AP1714" s="193"/>
      <c r="AQ1714" s="193"/>
      <c r="AR1714" s="193"/>
      <c r="AS1714" s="193"/>
      <c r="AT1714" s="193"/>
      <c r="AU1714" s="193"/>
      <c r="AV1714" s="193"/>
      <c r="AW1714" s="193"/>
      <c r="AX1714" s="193"/>
      <c r="AY1714" s="193"/>
      <c r="AZ1714" s="193"/>
      <c r="BA1714" s="193"/>
      <c r="BB1714" s="193"/>
      <c r="BC1714" s="193"/>
      <c r="BD1714" s="193"/>
      <c r="BE1714" s="193"/>
      <c r="BF1714" s="193"/>
    </row>
    <row r="1715" ht="15.75" customHeight="1">
      <c r="A1715" s="260" t="s">
        <v>1634</v>
      </c>
      <c r="B1715" s="15"/>
      <c r="C1715" s="228" t="s">
        <v>1635</v>
      </c>
      <c r="D1715" s="229" t="s">
        <v>1632</v>
      </c>
      <c r="E1715" s="199" t="s">
        <v>279</v>
      </c>
      <c r="F1715" s="193"/>
      <c r="G1715" s="193"/>
      <c r="H1715" s="193"/>
      <c r="I1715" s="193"/>
      <c r="J1715" s="193"/>
      <c r="K1715" s="193"/>
      <c r="L1715" s="193"/>
      <c r="M1715" s="193"/>
      <c r="N1715" s="193"/>
      <c r="O1715" s="193"/>
      <c r="P1715" s="193"/>
      <c r="Q1715" s="193"/>
      <c r="R1715" s="193"/>
      <c r="S1715" s="193"/>
      <c r="T1715" s="193"/>
      <c r="U1715" s="193"/>
      <c r="V1715" s="193"/>
      <c r="W1715" s="193"/>
      <c r="X1715" s="193"/>
      <c r="Y1715" s="193"/>
      <c r="Z1715" s="193"/>
      <c r="AA1715" s="193"/>
      <c r="AB1715" s="193"/>
      <c r="AC1715" s="193"/>
      <c r="AD1715" s="193"/>
      <c r="AE1715" s="193"/>
      <c r="AF1715" s="193"/>
      <c r="AG1715" s="193"/>
      <c r="AH1715" s="193"/>
      <c r="AI1715" s="193"/>
      <c r="AJ1715" s="193"/>
      <c r="AK1715" s="193"/>
      <c r="AL1715" s="193"/>
      <c r="AM1715" s="193"/>
      <c r="AN1715" s="193"/>
      <c r="AO1715" s="193"/>
      <c r="AP1715" s="193"/>
      <c r="AQ1715" s="193"/>
      <c r="AR1715" s="193"/>
      <c r="AS1715" s="193"/>
      <c r="AT1715" s="193"/>
      <c r="AU1715" s="193"/>
      <c r="AV1715" s="193"/>
      <c r="AW1715" s="193"/>
      <c r="AX1715" s="193"/>
      <c r="AY1715" s="193"/>
      <c r="AZ1715" s="193"/>
      <c r="BA1715" s="193"/>
      <c r="BB1715" s="193"/>
      <c r="BC1715" s="193"/>
      <c r="BD1715" s="193"/>
      <c r="BE1715" s="193"/>
      <c r="BF1715" s="193"/>
    </row>
    <row r="1716" ht="15.75" customHeight="1">
      <c r="A1716" s="230" t="s">
        <v>8</v>
      </c>
      <c r="B1716" s="245" t="s">
        <v>9</v>
      </c>
      <c r="C1716" s="246"/>
      <c r="D1716" s="230" t="s">
        <v>10</v>
      </c>
      <c r="E1716" s="203" t="s">
        <v>11</v>
      </c>
      <c r="F1716" s="193"/>
      <c r="G1716" s="193"/>
      <c r="H1716" s="193"/>
      <c r="I1716" s="193"/>
      <c r="J1716" s="193"/>
      <c r="K1716" s="193"/>
      <c r="L1716" s="193"/>
      <c r="M1716" s="193"/>
      <c r="N1716" s="193"/>
      <c r="O1716" s="193"/>
      <c r="P1716" s="193"/>
      <c r="Q1716" s="193"/>
      <c r="R1716" s="193"/>
      <c r="S1716" s="193"/>
      <c r="T1716" s="193"/>
      <c r="U1716" s="193"/>
      <c r="V1716" s="193"/>
      <c r="W1716" s="193"/>
      <c r="X1716" s="193"/>
      <c r="Y1716" s="193"/>
      <c r="Z1716" s="193"/>
      <c r="AA1716" s="193"/>
      <c r="AB1716" s="193"/>
      <c r="AC1716" s="193"/>
      <c r="AD1716" s="193"/>
      <c r="AE1716" s="193"/>
      <c r="AF1716" s="193"/>
      <c r="AG1716" s="193"/>
      <c r="AH1716" s="193"/>
      <c r="AI1716" s="193"/>
      <c r="AJ1716" s="193"/>
      <c r="AK1716" s="193"/>
      <c r="AL1716" s="193"/>
      <c r="AM1716" s="193"/>
      <c r="AN1716" s="193"/>
      <c r="AO1716" s="193"/>
      <c r="AP1716" s="193"/>
      <c r="AQ1716" s="193"/>
      <c r="AR1716" s="193"/>
      <c r="AS1716" s="193"/>
      <c r="AT1716" s="193"/>
      <c r="AU1716" s="193"/>
      <c r="AV1716" s="193"/>
      <c r="AW1716" s="193"/>
      <c r="AX1716" s="193"/>
      <c r="AY1716" s="193"/>
      <c r="AZ1716" s="193"/>
      <c r="BA1716" s="193"/>
      <c r="BB1716" s="193"/>
      <c r="BC1716" s="193"/>
      <c r="BD1716" s="193"/>
      <c r="BE1716" s="193"/>
      <c r="BF1716" s="193"/>
    </row>
    <row r="1717" ht="15.75" customHeight="1">
      <c r="A1717" s="24"/>
      <c r="B1717" s="247" t="s">
        <v>12</v>
      </c>
      <c r="C1717" s="248" t="s">
        <v>13</v>
      </c>
      <c r="D1717" s="24"/>
      <c r="E1717" s="24"/>
      <c r="F1717" s="193"/>
      <c r="G1717" s="193"/>
      <c r="H1717" s="193"/>
      <c r="I1717" s="193"/>
      <c r="J1717" s="193"/>
      <c r="K1717" s="193"/>
      <c r="L1717" s="193"/>
      <c r="M1717" s="193"/>
      <c r="N1717" s="193"/>
      <c r="O1717" s="193"/>
      <c r="P1717" s="193"/>
      <c r="Q1717" s="193"/>
      <c r="R1717" s="193"/>
      <c r="S1717" s="193"/>
      <c r="T1717" s="193"/>
      <c r="U1717" s="193"/>
      <c r="V1717" s="193"/>
      <c r="W1717" s="193"/>
      <c r="X1717" s="193"/>
      <c r="Y1717" s="193"/>
      <c r="Z1717" s="193"/>
      <c r="AA1717" s="193"/>
      <c r="AB1717" s="193"/>
      <c r="AC1717" s="193"/>
      <c r="AD1717" s="193"/>
      <c r="AE1717" s="193"/>
      <c r="AF1717" s="193"/>
      <c r="AG1717" s="193"/>
      <c r="AH1717" s="193"/>
      <c r="AI1717" s="193"/>
      <c r="AJ1717" s="193"/>
      <c r="AK1717" s="193"/>
      <c r="AL1717" s="193"/>
      <c r="AM1717" s="193"/>
      <c r="AN1717" s="193"/>
      <c r="AO1717" s="193"/>
      <c r="AP1717" s="193"/>
      <c r="AQ1717" s="193"/>
      <c r="AR1717" s="193"/>
      <c r="AS1717" s="193"/>
      <c r="AT1717" s="193"/>
      <c r="AU1717" s="193"/>
      <c r="AV1717" s="193"/>
      <c r="AW1717" s="193"/>
      <c r="AX1717" s="193"/>
      <c r="AY1717" s="193"/>
      <c r="AZ1717" s="193"/>
      <c r="BA1717" s="193"/>
      <c r="BB1717" s="193"/>
      <c r="BC1717" s="193"/>
      <c r="BD1717" s="193"/>
      <c r="BE1717" s="193"/>
      <c r="BF1717" s="193"/>
    </row>
    <row r="1718" ht="15.75" customHeight="1">
      <c r="A1718" s="236"/>
      <c r="B1718" s="249"/>
      <c r="C1718" s="249"/>
      <c r="D1718" s="249"/>
      <c r="E1718" s="238"/>
      <c r="F1718" s="193"/>
      <c r="G1718" s="193"/>
      <c r="H1718" s="193"/>
      <c r="I1718" s="193"/>
      <c r="J1718" s="193"/>
      <c r="K1718" s="193"/>
      <c r="L1718" s="193"/>
      <c r="M1718" s="193"/>
      <c r="N1718" s="193"/>
      <c r="O1718" s="193"/>
      <c r="P1718" s="193"/>
      <c r="Q1718" s="193"/>
      <c r="R1718" s="193"/>
      <c r="S1718" s="193"/>
      <c r="T1718" s="193"/>
      <c r="U1718" s="193"/>
      <c r="V1718" s="193"/>
      <c r="W1718" s="193"/>
      <c r="X1718" s="193"/>
      <c r="Y1718" s="193"/>
      <c r="Z1718" s="193"/>
      <c r="AA1718" s="193"/>
      <c r="AB1718" s="193"/>
      <c r="AC1718" s="193"/>
      <c r="AD1718" s="193"/>
      <c r="AE1718" s="193"/>
      <c r="AF1718" s="193"/>
      <c r="AG1718" s="193"/>
      <c r="AH1718" s="193"/>
      <c r="AI1718" s="193"/>
      <c r="AJ1718" s="193"/>
      <c r="AK1718" s="193"/>
      <c r="AL1718" s="193"/>
      <c r="AM1718" s="193"/>
      <c r="AN1718" s="193"/>
      <c r="AO1718" s="193"/>
      <c r="AP1718" s="193"/>
      <c r="AQ1718" s="193"/>
      <c r="AR1718" s="193"/>
      <c r="AS1718" s="193"/>
      <c r="AT1718" s="193"/>
      <c r="AU1718" s="193"/>
      <c r="AV1718" s="193"/>
      <c r="AW1718" s="193"/>
      <c r="AX1718" s="193"/>
      <c r="AY1718" s="193"/>
      <c r="AZ1718" s="193"/>
      <c r="BA1718" s="193"/>
      <c r="BB1718" s="193"/>
      <c r="BC1718" s="193"/>
      <c r="BD1718" s="193"/>
      <c r="BE1718" s="193"/>
      <c r="BF1718" s="193"/>
    </row>
    <row r="1719" ht="15.75" customHeight="1">
      <c r="A1719" s="236"/>
      <c r="B1719" s="249"/>
      <c r="C1719" s="250"/>
      <c r="D1719" s="250"/>
      <c r="E1719" s="238"/>
      <c r="F1719" s="193"/>
      <c r="G1719" s="193"/>
      <c r="H1719" s="193"/>
      <c r="I1719" s="193"/>
      <c r="J1719" s="193"/>
      <c r="K1719" s="193"/>
      <c r="L1719" s="193"/>
      <c r="M1719" s="193"/>
      <c r="N1719" s="193"/>
      <c r="O1719" s="193"/>
      <c r="P1719" s="193"/>
      <c r="Q1719" s="193"/>
      <c r="R1719" s="193"/>
      <c r="S1719" s="193"/>
      <c r="T1719" s="193"/>
      <c r="U1719" s="193"/>
      <c r="V1719" s="193"/>
      <c r="W1719" s="193"/>
      <c r="X1719" s="193"/>
      <c r="Y1719" s="193"/>
      <c r="Z1719" s="193"/>
      <c r="AA1719" s="193"/>
      <c r="AB1719" s="193"/>
      <c r="AC1719" s="193"/>
      <c r="AD1719" s="193"/>
      <c r="AE1719" s="193"/>
      <c r="AF1719" s="193"/>
      <c r="AG1719" s="193"/>
      <c r="AH1719" s="193"/>
      <c r="AI1719" s="193"/>
      <c r="AJ1719" s="193"/>
      <c r="AK1719" s="193"/>
      <c r="AL1719" s="193"/>
      <c r="AM1719" s="193"/>
      <c r="AN1719" s="193"/>
      <c r="AO1719" s="193"/>
      <c r="AP1719" s="193"/>
      <c r="AQ1719" s="193"/>
      <c r="AR1719" s="193"/>
      <c r="AS1719" s="193"/>
      <c r="AT1719" s="193"/>
      <c r="AU1719" s="193"/>
      <c r="AV1719" s="193"/>
      <c r="AW1719" s="193"/>
      <c r="AX1719" s="193"/>
      <c r="AY1719" s="193"/>
      <c r="AZ1719" s="193"/>
      <c r="BA1719" s="193"/>
      <c r="BB1719" s="193"/>
      <c r="BC1719" s="193"/>
      <c r="BD1719" s="193"/>
      <c r="BE1719" s="193"/>
      <c r="BF1719" s="193"/>
    </row>
    <row r="1720" ht="15.75" customHeight="1">
      <c r="A1720" s="212" t="s">
        <v>20</v>
      </c>
      <c r="B1720" s="213"/>
      <c r="C1720" s="213"/>
      <c r="D1720" s="214"/>
      <c r="E1720" s="215">
        <f>SUM(E1718:E1719)</f>
        <v>0</v>
      </c>
      <c r="F1720" s="193"/>
      <c r="G1720" s="193"/>
      <c r="H1720" s="193"/>
      <c r="I1720" s="193"/>
      <c r="J1720" s="193"/>
      <c r="K1720" s="193"/>
      <c r="L1720" s="193"/>
      <c r="M1720" s="193"/>
      <c r="N1720" s="193"/>
      <c r="O1720" s="193"/>
      <c r="P1720" s="193"/>
      <c r="Q1720" s="193"/>
      <c r="R1720" s="193"/>
      <c r="S1720" s="193"/>
      <c r="T1720" s="193"/>
      <c r="U1720" s="193"/>
      <c r="V1720" s="193"/>
      <c r="W1720" s="193"/>
      <c r="X1720" s="193"/>
      <c r="Y1720" s="193"/>
      <c r="Z1720" s="193"/>
      <c r="AA1720" s="193"/>
      <c r="AB1720" s="193"/>
      <c r="AC1720" s="193"/>
      <c r="AD1720" s="193"/>
      <c r="AE1720" s="193"/>
      <c r="AF1720" s="193"/>
      <c r="AG1720" s="193"/>
      <c r="AH1720" s="193"/>
      <c r="AI1720" s="193"/>
      <c r="AJ1720" s="193"/>
      <c r="AK1720" s="193"/>
      <c r="AL1720" s="193"/>
      <c r="AM1720" s="193"/>
      <c r="AN1720" s="193"/>
      <c r="AO1720" s="193"/>
      <c r="AP1720" s="193"/>
      <c r="AQ1720" s="193"/>
      <c r="AR1720" s="193"/>
      <c r="AS1720" s="193"/>
      <c r="AT1720" s="193"/>
      <c r="AU1720" s="193"/>
      <c r="AV1720" s="193"/>
      <c r="AW1720" s="193"/>
      <c r="AX1720" s="193"/>
      <c r="AY1720" s="193"/>
      <c r="AZ1720" s="193"/>
      <c r="BA1720" s="193"/>
      <c r="BB1720" s="193"/>
      <c r="BC1720" s="193"/>
      <c r="BD1720" s="193"/>
      <c r="BE1720" s="193"/>
      <c r="BF1720" s="193"/>
    </row>
    <row r="1721" ht="15.75" customHeight="1">
      <c r="A1721" s="162"/>
      <c r="B1721" s="163"/>
      <c r="C1721" s="164"/>
      <c r="D1721" s="163"/>
      <c r="E1721" s="165"/>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row>
    <row r="1722" ht="15.75" customHeight="1">
      <c r="A1722" s="50" t="s">
        <v>1236</v>
      </c>
      <c r="B1722" s="11"/>
      <c r="C1722" s="11"/>
      <c r="D1722" s="11"/>
      <c r="E1722" s="12"/>
      <c r="F1722" s="193"/>
      <c r="G1722" s="193"/>
      <c r="H1722" s="193"/>
      <c r="I1722" s="193"/>
      <c r="J1722" s="193"/>
      <c r="K1722" s="193"/>
      <c r="L1722" s="193"/>
      <c r="M1722" s="193"/>
      <c r="N1722" s="193"/>
      <c r="O1722" s="193"/>
      <c r="P1722" s="193"/>
      <c r="Q1722" s="193"/>
      <c r="R1722" s="193"/>
      <c r="S1722" s="193"/>
      <c r="T1722" s="193"/>
      <c r="U1722" s="193"/>
      <c r="V1722" s="193"/>
      <c r="W1722" s="193"/>
      <c r="X1722" s="193"/>
      <c r="Y1722" s="193"/>
      <c r="Z1722" s="193"/>
      <c r="AA1722" s="193"/>
      <c r="AB1722" s="193"/>
      <c r="AC1722" s="193"/>
      <c r="AD1722" s="193"/>
      <c r="AE1722" s="193"/>
      <c r="AF1722" s="193"/>
      <c r="AG1722" s="193"/>
      <c r="AH1722" s="193"/>
      <c r="AI1722" s="193"/>
      <c r="AJ1722" s="193"/>
      <c r="AK1722" s="193"/>
      <c r="AL1722" s="193"/>
      <c r="AM1722" s="193"/>
      <c r="AN1722" s="193"/>
      <c r="AO1722" s="193"/>
      <c r="AP1722" s="193"/>
      <c r="AQ1722" s="193"/>
      <c r="AR1722" s="193"/>
      <c r="AS1722" s="193"/>
      <c r="AT1722" s="193"/>
      <c r="AU1722" s="193"/>
      <c r="AV1722" s="193"/>
      <c r="AW1722" s="193"/>
      <c r="AX1722" s="193"/>
      <c r="AY1722" s="193"/>
      <c r="AZ1722" s="193"/>
      <c r="BA1722" s="193"/>
      <c r="BB1722" s="193"/>
      <c r="BC1722" s="193"/>
      <c r="BD1722" s="193"/>
      <c r="BE1722" s="193"/>
      <c r="BF1722" s="193"/>
    </row>
    <row r="1723" ht="15.75" customHeight="1">
      <c r="A1723" s="216" t="s">
        <v>1636</v>
      </c>
      <c r="B1723" s="39"/>
      <c r="C1723" s="39"/>
      <c r="D1723" s="39"/>
      <c r="E1723" s="40"/>
      <c r="F1723" s="193"/>
      <c r="G1723" s="193"/>
      <c r="H1723" s="193"/>
      <c r="I1723" s="193"/>
      <c r="J1723" s="193"/>
      <c r="K1723" s="193"/>
      <c r="L1723" s="193"/>
      <c r="M1723" s="193"/>
      <c r="N1723" s="193"/>
      <c r="O1723" s="193"/>
      <c r="P1723" s="193"/>
      <c r="Q1723" s="193"/>
      <c r="R1723" s="193"/>
      <c r="S1723" s="193"/>
      <c r="T1723" s="193"/>
      <c r="U1723" s="193"/>
      <c r="V1723" s="193"/>
      <c r="W1723" s="193"/>
      <c r="X1723" s="193"/>
      <c r="Y1723" s="193"/>
      <c r="Z1723" s="193"/>
      <c r="AA1723" s="193"/>
      <c r="AB1723" s="193"/>
      <c r="AC1723" s="193"/>
      <c r="AD1723" s="193"/>
      <c r="AE1723" s="193"/>
      <c r="AF1723" s="193"/>
      <c r="AG1723" s="193"/>
      <c r="AH1723" s="193"/>
      <c r="AI1723" s="193"/>
      <c r="AJ1723" s="193"/>
      <c r="AK1723" s="193"/>
      <c r="AL1723" s="193"/>
      <c r="AM1723" s="193"/>
      <c r="AN1723" s="193"/>
      <c r="AO1723" s="193"/>
      <c r="AP1723" s="193"/>
      <c r="AQ1723" s="193"/>
      <c r="AR1723" s="193"/>
      <c r="AS1723" s="193"/>
      <c r="AT1723" s="193"/>
      <c r="AU1723" s="193"/>
      <c r="AV1723" s="193"/>
      <c r="AW1723" s="193"/>
      <c r="AX1723" s="193"/>
      <c r="AY1723" s="193"/>
      <c r="AZ1723" s="193"/>
      <c r="BA1723" s="193"/>
      <c r="BB1723" s="193"/>
      <c r="BC1723" s="193"/>
      <c r="BD1723" s="193"/>
      <c r="BE1723" s="193"/>
      <c r="BF1723" s="193"/>
    </row>
    <row r="1724" ht="15.75" customHeight="1">
      <c r="A1724" s="260" t="s">
        <v>1637</v>
      </c>
      <c r="B1724" s="15"/>
      <c r="C1724" s="228" t="s">
        <v>1638</v>
      </c>
      <c r="D1724" s="229" t="s">
        <v>1639</v>
      </c>
      <c r="E1724" s="199" t="s">
        <v>279</v>
      </c>
      <c r="F1724" s="193"/>
      <c r="G1724" s="193"/>
      <c r="H1724" s="193"/>
      <c r="I1724" s="193"/>
      <c r="J1724" s="193"/>
      <c r="K1724" s="193"/>
      <c r="L1724" s="193"/>
      <c r="M1724" s="193"/>
      <c r="N1724" s="193"/>
      <c r="O1724" s="193"/>
      <c r="P1724" s="193"/>
      <c r="Q1724" s="193"/>
      <c r="R1724" s="193"/>
      <c r="S1724" s="193"/>
      <c r="T1724" s="193"/>
      <c r="U1724" s="193"/>
      <c r="V1724" s="193"/>
      <c r="W1724" s="193"/>
      <c r="X1724" s="193"/>
      <c r="Y1724" s="193"/>
      <c r="Z1724" s="193"/>
      <c r="AA1724" s="193"/>
      <c r="AB1724" s="193"/>
      <c r="AC1724" s="193"/>
      <c r="AD1724" s="193"/>
      <c r="AE1724" s="193"/>
      <c r="AF1724" s="193"/>
      <c r="AG1724" s="193"/>
      <c r="AH1724" s="193"/>
      <c r="AI1724" s="193"/>
      <c r="AJ1724" s="193"/>
      <c r="AK1724" s="193"/>
      <c r="AL1724" s="193"/>
      <c r="AM1724" s="193"/>
      <c r="AN1724" s="193"/>
      <c r="AO1724" s="193"/>
      <c r="AP1724" s="193"/>
      <c r="AQ1724" s="193"/>
      <c r="AR1724" s="193"/>
      <c r="AS1724" s="193"/>
      <c r="AT1724" s="193"/>
      <c r="AU1724" s="193"/>
      <c r="AV1724" s="193"/>
      <c r="AW1724" s="193"/>
      <c r="AX1724" s="193"/>
      <c r="AY1724" s="193"/>
      <c r="AZ1724" s="193"/>
      <c r="BA1724" s="193"/>
      <c r="BB1724" s="193"/>
      <c r="BC1724" s="193"/>
      <c r="BD1724" s="193"/>
      <c r="BE1724" s="193"/>
      <c r="BF1724" s="193"/>
    </row>
    <row r="1725" ht="15.75" customHeight="1">
      <c r="A1725" s="230" t="s">
        <v>8</v>
      </c>
      <c r="B1725" s="245" t="s">
        <v>9</v>
      </c>
      <c r="C1725" s="246"/>
      <c r="D1725" s="230" t="s">
        <v>10</v>
      </c>
      <c r="E1725" s="203" t="s">
        <v>11</v>
      </c>
      <c r="F1725" s="193"/>
      <c r="G1725" s="193"/>
      <c r="H1725" s="193"/>
      <c r="I1725" s="193"/>
      <c r="J1725" s="193"/>
      <c r="K1725" s="193"/>
      <c r="L1725" s="193"/>
      <c r="M1725" s="193"/>
      <c r="N1725" s="193"/>
      <c r="O1725" s="193"/>
      <c r="P1725" s="193"/>
      <c r="Q1725" s="193"/>
      <c r="R1725" s="193"/>
      <c r="S1725" s="193"/>
      <c r="T1725" s="193"/>
      <c r="U1725" s="193"/>
      <c r="V1725" s="193"/>
      <c r="W1725" s="193"/>
      <c r="X1725" s="193"/>
      <c r="Y1725" s="193"/>
      <c r="Z1725" s="193"/>
      <c r="AA1725" s="193"/>
      <c r="AB1725" s="193"/>
      <c r="AC1725" s="193"/>
      <c r="AD1725" s="193"/>
      <c r="AE1725" s="193"/>
      <c r="AF1725" s="193"/>
      <c r="AG1725" s="193"/>
      <c r="AH1725" s="193"/>
      <c r="AI1725" s="193"/>
      <c r="AJ1725" s="193"/>
      <c r="AK1725" s="193"/>
      <c r="AL1725" s="193"/>
      <c r="AM1725" s="193"/>
      <c r="AN1725" s="193"/>
      <c r="AO1725" s="193"/>
      <c r="AP1725" s="193"/>
      <c r="AQ1725" s="193"/>
      <c r="AR1725" s="193"/>
      <c r="AS1725" s="193"/>
      <c r="AT1725" s="193"/>
      <c r="AU1725" s="193"/>
      <c r="AV1725" s="193"/>
      <c r="AW1725" s="193"/>
      <c r="AX1725" s="193"/>
      <c r="AY1725" s="193"/>
      <c r="AZ1725" s="193"/>
      <c r="BA1725" s="193"/>
      <c r="BB1725" s="193"/>
      <c r="BC1725" s="193"/>
      <c r="BD1725" s="193"/>
      <c r="BE1725" s="193"/>
      <c r="BF1725" s="193"/>
    </row>
    <row r="1726" ht="15.75" customHeight="1">
      <c r="A1726" s="24"/>
      <c r="B1726" s="247" t="s">
        <v>12</v>
      </c>
      <c r="C1726" s="248" t="s">
        <v>13</v>
      </c>
      <c r="D1726" s="24"/>
      <c r="E1726" s="24"/>
      <c r="F1726" s="193"/>
      <c r="G1726" s="193"/>
      <c r="H1726" s="193"/>
      <c r="I1726" s="193"/>
      <c r="J1726" s="193"/>
      <c r="K1726" s="193"/>
      <c r="L1726" s="193"/>
      <c r="M1726" s="193"/>
      <c r="N1726" s="193"/>
      <c r="O1726" s="193"/>
      <c r="P1726" s="193"/>
      <c r="Q1726" s="193"/>
      <c r="R1726" s="193"/>
      <c r="S1726" s="193"/>
      <c r="T1726" s="193"/>
      <c r="U1726" s="193"/>
      <c r="V1726" s="193"/>
      <c r="W1726" s="193"/>
      <c r="X1726" s="193"/>
      <c r="Y1726" s="193"/>
      <c r="Z1726" s="193"/>
      <c r="AA1726" s="193"/>
      <c r="AB1726" s="193"/>
      <c r="AC1726" s="193"/>
      <c r="AD1726" s="193"/>
      <c r="AE1726" s="193"/>
      <c r="AF1726" s="193"/>
      <c r="AG1726" s="193"/>
      <c r="AH1726" s="193"/>
      <c r="AI1726" s="193"/>
      <c r="AJ1726" s="193"/>
      <c r="AK1726" s="193"/>
      <c r="AL1726" s="193"/>
      <c r="AM1726" s="193"/>
      <c r="AN1726" s="193"/>
      <c r="AO1726" s="193"/>
      <c r="AP1726" s="193"/>
      <c r="AQ1726" s="193"/>
      <c r="AR1726" s="193"/>
      <c r="AS1726" s="193"/>
      <c r="AT1726" s="193"/>
      <c r="AU1726" s="193"/>
      <c r="AV1726" s="193"/>
      <c r="AW1726" s="193"/>
      <c r="AX1726" s="193"/>
      <c r="AY1726" s="193"/>
      <c r="AZ1726" s="193"/>
      <c r="BA1726" s="193"/>
      <c r="BB1726" s="193"/>
      <c r="BC1726" s="193"/>
      <c r="BD1726" s="193"/>
      <c r="BE1726" s="193"/>
      <c r="BF1726" s="193"/>
    </row>
    <row r="1727" ht="15.75" customHeight="1">
      <c r="A1727" s="236"/>
      <c r="B1727" s="249"/>
      <c r="C1727" s="249"/>
      <c r="D1727" s="249"/>
      <c r="E1727" s="238"/>
      <c r="F1727" s="193"/>
      <c r="G1727" s="193"/>
      <c r="H1727" s="193"/>
      <c r="I1727" s="193"/>
      <c r="J1727" s="193"/>
      <c r="K1727" s="193"/>
      <c r="L1727" s="193"/>
      <c r="M1727" s="193"/>
      <c r="N1727" s="193"/>
      <c r="O1727" s="193"/>
      <c r="P1727" s="193"/>
      <c r="Q1727" s="193"/>
      <c r="R1727" s="193"/>
      <c r="S1727" s="193"/>
      <c r="T1727" s="193"/>
      <c r="U1727" s="193"/>
      <c r="V1727" s="193"/>
      <c r="W1727" s="193"/>
      <c r="X1727" s="193"/>
      <c r="Y1727" s="193"/>
      <c r="Z1727" s="193"/>
      <c r="AA1727" s="193"/>
      <c r="AB1727" s="193"/>
      <c r="AC1727" s="193"/>
      <c r="AD1727" s="193"/>
      <c r="AE1727" s="193"/>
      <c r="AF1727" s="193"/>
      <c r="AG1727" s="193"/>
      <c r="AH1727" s="193"/>
      <c r="AI1727" s="193"/>
      <c r="AJ1727" s="193"/>
      <c r="AK1727" s="193"/>
      <c r="AL1727" s="193"/>
      <c r="AM1727" s="193"/>
      <c r="AN1727" s="193"/>
      <c r="AO1727" s="193"/>
      <c r="AP1727" s="193"/>
      <c r="AQ1727" s="193"/>
      <c r="AR1727" s="193"/>
      <c r="AS1727" s="193"/>
      <c r="AT1727" s="193"/>
      <c r="AU1727" s="193"/>
      <c r="AV1727" s="193"/>
      <c r="AW1727" s="193"/>
      <c r="AX1727" s="193"/>
      <c r="AY1727" s="193"/>
      <c r="AZ1727" s="193"/>
      <c r="BA1727" s="193"/>
      <c r="BB1727" s="193"/>
      <c r="BC1727" s="193"/>
      <c r="BD1727" s="193"/>
      <c r="BE1727" s="193"/>
      <c r="BF1727" s="193"/>
    </row>
    <row r="1728" ht="15.75" customHeight="1">
      <c r="A1728" s="236"/>
      <c r="B1728" s="249"/>
      <c r="C1728" s="250"/>
      <c r="D1728" s="250"/>
      <c r="E1728" s="238"/>
      <c r="F1728" s="193"/>
      <c r="G1728" s="193"/>
      <c r="H1728" s="193"/>
      <c r="I1728" s="193"/>
      <c r="J1728" s="193"/>
      <c r="K1728" s="193"/>
      <c r="L1728" s="193"/>
      <c r="M1728" s="193"/>
      <c r="N1728" s="193"/>
      <c r="O1728" s="193"/>
      <c r="P1728" s="193"/>
      <c r="Q1728" s="193"/>
      <c r="R1728" s="193"/>
      <c r="S1728" s="193"/>
      <c r="T1728" s="193"/>
      <c r="U1728" s="193"/>
      <c r="V1728" s="193"/>
      <c r="W1728" s="193"/>
      <c r="X1728" s="193"/>
      <c r="Y1728" s="193"/>
      <c r="Z1728" s="193"/>
      <c r="AA1728" s="193"/>
      <c r="AB1728" s="193"/>
      <c r="AC1728" s="193"/>
      <c r="AD1728" s="193"/>
      <c r="AE1728" s="193"/>
      <c r="AF1728" s="193"/>
      <c r="AG1728" s="193"/>
      <c r="AH1728" s="193"/>
      <c r="AI1728" s="193"/>
      <c r="AJ1728" s="193"/>
      <c r="AK1728" s="193"/>
      <c r="AL1728" s="193"/>
      <c r="AM1728" s="193"/>
      <c r="AN1728" s="193"/>
      <c r="AO1728" s="193"/>
      <c r="AP1728" s="193"/>
      <c r="AQ1728" s="193"/>
      <c r="AR1728" s="193"/>
      <c r="AS1728" s="193"/>
      <c r="AT1728" s="193"/>
      <c r="AU1728" s="193"/>
      <c r="AV1728" s="193"/>
      <c r="AW1728" s="193"/>
      <c r="AX1728" s="193"/>
      <c r="AY1728" s="193"/>
      <c r="AZ1728" s="193"/>
      <c r="BA1728" s="193"/>
      <c r="BB1728" s="193"/>
      <c r="BC1728" s="193"/>
      <c r="BD1728" s="193"/>
      <c r="BE1728" s="193"/>
      <c r="BF1728" s="193"/>
    </row>
    <row r="1729" ht="15.75" customHeight="1">
      <c r="A1729" s="212" t="s">
        <v>20</v>
      </c>
      <c r="B1729" s="213"/>
      <c r="C1729" s="213"/>
      <c r="D1729" s="214"/>
      <c r="E1729" s="215">
        <f>SUM(E1727:E1728)</f>
        <v>0</v>
      </c>
      <c r="F1729" s="193"/>
      <c r="G1729" s="193"/>
      <c r="H1729" s="193"/>
      <c r="I1729" s="193"/>
      <c r="J1729" s="193"/>
      <c r="K1729" s="193"/>
      <c r="L1729" s="193"/>
      <c r="M1729" s="193"/>
      <c r="N1729" s="193"/>
      <c r="O1729" s="193"/>
      <c r="P1729" s="193"/>
      <c r="Q1729" s="193"/>
      <c r="R1729" s="193"/>
      <c r="S1729" s="193"/>
      <c r="T1729" s="193"/>
      <c r="U1729" s="193"/>
      <c r="V1729" s="193"/>
      <c r="W1729" s="193"/>
      <c r="X1729" s="193"/>
      <c r="Y1729" s="193"/>
      <c r="Z1729" s="193"/>
      <c r="AA1729" s="193"/>
      <c r="AB1729" s="193"/>
      <c r="AC1729" s="193"/>
      <c r="AD1729" s="193"/>
      <c r="AE1729" s="193"/>
      <c r="AF1729" s="193"/>
      <c r="AG1729" s="193"/>
      <c r="AH1729" s="193"/>
      <c r="AI1729" s="193"/>
      <c r="AJ1729" s="193"/>
      <c r="AK1729" s="193"/>
      <c r="AL1729" s="193"/>
      <c r="AM1729" s="193"/>
      <c r="AN1729" s="193"/>
      <c r="AO1729" s="193"/>
      <c r="AP1729" s="193"/>
      <c r="AQ1729" s="193"/>
      <c r="AR1729" s="193"/>
      <c r="AS1729" s="193"/>
      <c r="AT1729" s="193"/>
      <c r="AU1729" s="193"/>
      <c r="AV1729" s="193"/>
      <c r="AW1729" s="193"/>
      <c r="AX1729" s="193"/>
      <c r="AY1729" s="193"/>
      <c r="AZ1729" s="193"/>
      <c r="BA1729" s="193"/>
      <c r="BB1729" s="193"/>
      <c r="BC1729" s="193"/>
      <c r="BD1729" s="193"/>
      <c r="BE1729" s="193"/>
      <c r="BF1729" s="193"/>
    </row>
    <row r="1730" ht="15.75" customHeight="1">
      <c r="A1730" s="162"/>
      <c r="B1730" s="163"/>
      <c r="C1730" s="164"/>
      <c r="D1730" s="163"/>
      <c r="E1730" s="165"/>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row>
    <row r="1731" ht="15.75" customHeight="1">
      <c r="A1731" s="10" t="s">
        <v>74</v>
      </c>
      <c r="B1731" s="11"/>
      <c r="C1731" s="11"/>
      <c r="D1731" s="11"/>
      <c r="E1731" s="12"/>
      <c r="F1731" s="193"/>
      <c r="G1731" s="193"/>
      <c r="H1731" s="193"/>
      <c r="I1731" s="193"/>
      <c r="J1731" s="193"/>
      <c r="K1731" s="193"/>
      <c r="L1731" s="193"/>
      <c r="M1731" s="193"/>
      <c r="N1731" s="193"/>
      <c r="O1731" s="193"/>
      <c r="P1731" s="193"/>
      <c r="Q1731" s="193"/>
      <c r="R1731" s="193"/>
      <c r="S1731" s="193"/>
      <c r="T1731" s="193"/>
      <c r="U1731" s="193"/>
      <c r="V1731" s="193"/>
      <c r="W1731" s="193"/>
      <c r="X1731" s="193"/>
      <c r="Y1731" s="193"/>
      <c r="Z1731" s="193"/>
      <c r="AA1731" s="193"/>
      <c r="AB1731" s="193"/>
      <c r="AC1731" s="193"/>
      <c r="AD1731" s="193"/>
      <c r="AE1731" s="193"/>
      <c r="AF1731" s="193"/>
      <c r="AG1731" s="193"/>
      <c r="AH1731" s="193"/>
      <c r="AI1731" s="193"/>
      <c r="AJ1731" s="193"/>
      <c r="AK1731" s="193"/>
      <c r="AL1731" s="193"/>
      <c r="AM1731" s="193"/>
      <c r="AN1731" s="193"/>
      <c r="AO1731" s="193"/>
      <c r="AP1731" s="193"/>
      <c r="AQ1731" s="193"/>
      <c r="AR1731" s="193"/>
      <c r="AS1731" s="193"/>
      <c r="AT1731" s="193"/>
      <c r="AU1731" s="193"/>
      <c r="AV1731" s="193"/>
      <c r="AW1731" s="193"/>
      <c r="AX1731" s="193"/>
      <c r="AY1731" s="193"/>
      <c r="AZ1731" s="193"/>
      <c r="BA1731" s="193"/>
      <c r="BB1731" s="193"/>
      <c r="BC1731" s="193"/>
      <c r="BD1731" s="193"/>
      <c r="BE1731" s="193"/>
      <c r="BF1731" s="193"/>
    </row>
    <row r="1732" ht="15.75" customHeight="1">
      <c r="A1732" s="216" t="s">
        <v>1640</v>
      </c>
      <c r="B1732" s="39"/>
      <c r="C1732" s="39"/>
      <c r="D1732" s="39"/>
      <c r="E1732" s="40"/>
      <c r="F1732" s="193"/>
      <c r="G1732" s="193"/>
      <c r="H1732" s="193"/>
      <c r="I1732" s="193"/>
      <c r="J1732" s="193"/>
      <c r="K1732" s="193"/>
      <c r="L1732" s="193"/>
      <c r="M1732" s="193"/>
      <c r="N1732" s="193"/>
      <c r="O1732" s="193"/>
      <c r="P1732" s="193"/>
      <c r="Q1732" s="193"/>
      <c r="R1732" s="193"/>
      <c r="S1732" s="193"/>
      <c r="T1732" s="193"/>
      <c r="U1732" s="193"/>
      <c r="V1732" s="193"/>
      <c r="W1732" s="193"/>
      <c r="X1732" s="193"/>
      <c r="Y1732" s="193"/>
      <c r="Z1732" s="193"/>
      <c r="AA1732" s="193"/>
      <c r="AB1732" s="193"/>
      <c r="AC1732" s="193"/>
      <c r="AD1732" s="193"/>
      <c r="AE1732" s="193"/>
      <c r="AF1732" s="193"/>
      <c r="AG1732" s="193"/>
      <c r="AH1732" s="193"/>
      <c r="AI1732" s="193"/>
      <c r="AJ1732" s="193"/>
      <c r="AK1732" s="193"/>
      <c r="AL1732" s="193"/>
      <c r="AM1732" s="193"/>
      <c r="AN1732" s="193"/>
      <c r="AO1732" s="193"/>
      <c r="AP1732" s="193"/>
      <c r="AQ1732" s="193"/>
      <c r="AR1732" s="193"/>
      <c r="AS1732" s="193"/>
      <c r="AT1732" s="193"/>
      <c r="AU1732" s="193"/>
      <c r="AV1732" s="193"/>
      <c r="AW1732" s="193"/>
      <c r="AX1732" s="193"/>
      <c r="AY1732" s="193"/>
      <c r="AZ1732" s="193"/>
      <c r="BA1732" s="193"/>
      <c r="BB1732" s="193"/>
      <c r="BC1732" s="193"/>
      <c r="BD1732" s="193"/>
      <c r="BE1732" s="193"/>
      <c r="BF1732" s="193"/>
    </row>
    <row r="1733" ht="15.75" customHeight="1">
      <c r="A1733" s="260" t="s">
        <v>1641</v>
      </c>
      <c r="B1733" s="15"/>
      <c r="C1733" s="228" t="s">
        <v>1642</v>
      </c>
      <c r="D1733" s="229" t="s">
        <v>1643</v>
      </c>
      <c r="E1733" s="199" t="s">
        <v>279</v>
      </c>
      <c r="F1733" s="193"/>
      <c r="G1733" s="193"/>
      <c r="H1733" s="193"/>
      <c r="I1733" s="193"/>
      <c r="J1733" s="193"/>
      <c r="K1733" s="193"/>
      <c r="L1733" s="193"/>
      <c r="M1733" s="193"/>
      <c r="N1733" s="193"/>
      <c r="O1733" s="193"/>
      <c r="P1733" s="193"/>
      <c r="Q1733" s="193"/>
      <c r="R1733" s="193"/>
      <c r="S1733" s="193"/>
      <c r="T1733" s="193"/>
      <c r="U1733" s="193"/>
      <c r="V1733" s="193"/>
      <c r="W1733" s="193"/>
      <c r="X1733" s="193"/>
      <c r="Y1733" s="193"/>
      <c r="Z1733" s="193"/>
      <c r="AA1733" s="193"/>
      <c r="AB1733" s="193"/>
      <c r="AC1733" s="193"/>
      <c r="AD1733" s="193"/>
      <c r="AE1733" s="193"/>
      <c r="AF1733" s="193"/>
      <c r="AG1733" s="193"/>
      <c r="AH1733" s="193"/>
      <c r="AI1733" s="193"/>
      <c r="AJ1733" s="193"/>
      <c r="AK1733" s="193"/>
      <c r="AL1733" s="193"/>
      <c r="AM1733" s="193"/>
      <c r="AN1733" s="193"/>
      <c r="AO1733" s="193"/>
      <c r="AP1733" s="193"/>
      <c r="AQ1733" s="193"/>
      <c r="AR1733" s="193"/>
      <c r="AS1733" s="193"/>
      <c r="AT1733" s="193"/>
      <c r="AU1733" s="193"/>
      <c r="AV1733" s="193"/>
      <c r="AW1733" s="193"/>
      <c r="AX1733" s="193"/>
      <c r="AY1733" s="193"/>
      <c r="AZ1733" s="193"/>
      <c r="BA1733" s="193"/>
      <c r="BB1733" s="193"/>
      <c r="BC1733" s="193"/>
      <c r="BD1733" s="193"/>
      <c r="BE1733" s="193"/>
      <c r="BF1733" s="193"/>
    </row>
    <row r="1734" ht="15.75" customHeight="1">
      <c r="A1734" s="230" t="s">
        <v>8</v>
      </c>
      <c r="B1734" s="245" t="s">
        <v>9</v>
      </c>
      <c r="C1734" s="246"/>
      <c r="D1734" s="230" t="s">
        <v>10</v>
      </c>
      <c r="E1734" s="203" t="s">
        <v>11</v>
      </c>
      <c r="F1734" s="193"/>
      <c r="G1734" s="193"/>
      <c r="H1734" s="193"/>
      <c r="I1734" s="193"/>
      <c r="J1734" s="193"/>
      <c r="K1734" s="193"/>
      <c r="L1734" s="193"/>
      <c r="M1734" s="193"/>
      <c r="N1734" s="193"/>
      <c r="O1734" s="193"/>
      <c r="P1734" s="193"/>
      <c r="Q1734" s="193"/>
      <c r="R1734" s="193"/>
      <c r="S1734" s="193"/>
      <c r="T1734" s="193"/>
      <c r="U1734" s="193"/>
      <c r="V1734" s="193"/>
      <c r="W1734" s="193"/>
      <c r="X1734" s="193"/>
      <c r="Y1734" s="193"/>
      <c r="Z1734" s="193"/>
      <c r="AA1734" s="193"/>
      <c r="AB1734" s="193"/>
      <c r="AC1734" s="193"/>
      <c r="AD1734" s="193"/>
      <c r="AE1734" s="193"/>
      <c r="AF1734" s="193"/>
      <c r="AG1734" s="193"/>
      <c r="AH1734" s="193"/>
      <c r="AI1734" s="193"/>
      <c r="AJ1734" s="193"/>
      <c r="AK1734" s="193"/>
      <c r="AL1734" s="193"/>
      <c r="AM1734" s="193"/>
      <c r="AN1734" s="193"/>
      <c r="AO1734" s="193"/>
      <c r="AP1734" s="193"/>
      <c r="AQ1734" s="193"/>
      <c r="AR1734" s="193"/>
      <c r="AS1734" s="193"/>
      <c r="AT1734" s="193"/>
      <c r="AU1734" s="193"/>
      <c r="AV1734" s="193"/>
      <c r="AW1734" s="193"/>
      <c r="AX1734" s="193"/>
      <c r="AY1734" s="193"/>
      <c r="AZ1734" s="193"/>
      <c r="BA1734" s="193"/>
      <c r="BB1734" s="193"/>
      <c r="BC1734" s="193"/>
      <c r="BD1734" s="193"/>
      <c r="BE1734" s="193"/>
      <c r="BF1734" s="193"/>
    </row>
    <row r="1735" ht="15.75" customHeight="1">
      <c r="A1735" s="24"/>
      <c r="B1735" s="247" t="s">
        <v>12</v>
      </c>
      <c r="C1735" s="248" t="s">
        <v>13</v>
      </c>
      <c r="D1735" s="24"/>
      <c r="E1735" s="24"/>
      <c r="F1735" s="193"/>
      <c r="G1735" s="193"/>
      <c r="H1735" s="193"/>
      <c r="I1735" s="193"/>
      <c r="J1735" s="193"/>
      <c r="K1735" s="193"/>
      <c r="L1735" s="193"/>
      <c r="M1735" s="193"/>
      <c r="N1735" s="193"/>
      <c r="O1735" s="193"/>
      <c r="P1735" s="193"/>
      <c r="Q1735" s="193"/>
      <c r="R1735" s="193"/>
      <c r="S1735" s="193"/>
      <c r="T1735" s="193"/>
      <c r="U1735" s="193"/>
      <c r="V1735" s="193"/>
      <c r="W1735" s="193"/>
      <c r="X1735" s="193"/>
      <c r="Y1735" s="193"/>
      <c r="Z1735" s="193"/>
      <c r="AA1735" s="193"/>
      <c r="AB1735" s="193"/>
      <c r="AC1735" s="193"/>
      <c r="AD1735" s="193"/>
      <c r="AE1735" s="193"/>
      <c r="AF1735" s="193"/>
      <c r="AG1735" s="193"/>
      <c r="AH1735" s="193"/>
      <c r="AI1735" s="193"/>
      <c r="AJ1735" s="193"/>
      <c r="AK1735" s="193"/>
      <c r="AL1735" s="193"/>
      <c r="AM1735" s="193"/>
      <c r="AN1735" s="193"/>
      <c r="AO1735" s="193"/>
      <c r="AP1735" s="193"/>
      <c r="AQ1735" s="193"/>
      <c r="AR1735" s="193"/>
      <c r="AS1735" s="193"/>
      <c r="AT1735" s="193"/>
      <c r="AU1735" s="193"/>
      <c r="AV1735" s="193"/>
      <c r="AW1735" s="193"/>
      <c r="AX1735" s="193"/>
      <c r="AY1735" s="193"/>
      <c r="AZ1735" s="193"/>
      <c r="BA1735" s="193"/>
      <c r="BB1735" s="193"/>
      <c r="BC1735" s="193"/>
      <c r="BD1735" s="193"/>
      <c r="BE1735" s="193"/>
      <c r="BF1735" s="193"/>
    </row>
    <row r="1736" ht="15.75" customHeight="1">
      <c r="A1736" s="236"/>
      <c r="B1736" s="249"/>
      <c r="C1736" s="249"/>
      <c r="D1736" s="249"/>
      <c r="E1736" s="238"/>
      <c r="F1736" s="193"/>
      <c r="G1736" s="193"/>
      <c r="H1736" s="193"/>
      <c r="I1736" s="193"/>
      <c r="J1736" s="193"/>
      <c r="K1736" s="193"/>
      <c r="L1736" s="193"/>
      <c r="M1736" s="193"/>
      <c r="N1736" s="193"/>
      <c r="O1736" s="193"/>
      <c r="P1736" s="193"/>
      <c r="Q1736" s="193"/>
      <c r="R1736" s="193"/>
      <c r="S1736" s="193"/>
      <c r="T1736" s="193"/>
      <c r="U1736" s="193"/>
      <c r="V1736" s="193"/>
      <c r="W1736" s="193"/>
      <c r="X1736" s="193"/>
      <c r="Y1736" s="193"/>
      <c r="Z1736" s="193"/>
      <c r="AA1736" s="193"/>
      <c r="AB1736" s="193"/>
      <c r="AC1736" s="193"/>
      <c r="AD1736" s="193"/>
      <c r="AE1736" s="193"/>
      <c r="AF1736" s="193"/>
      <c r="AG1736" s="193"/>
      <c r="AH1736" s="193"/>
      <c r="AI1736" s="193"/>
      <c r="AJ1736" s="193"/>
      <c r="AK1736" s="193"/>
      <c r="AL1736" s="193"/>
      <c r="AM1736" s="193"/>
      <c r="AN1736" s="193"/>
      <c r="AO1736" s="193"/>
      <c r="AP1736" s="193"/>
      <c r="AQ1736" s="193"/>
      <c r="AR1736" s="193"/>
      <c r="AS1736" s="193"/>
      <c r="AT1736" s="193"/>
      <c r="AU1736" s="193"/>
      <c r="AV1736" s="193"/>
      <c r="AW1736" s="193"/>
      <c r="AX1736" s="193"/>
      <c r="AY1736" s="193"/>
      <c r="AZ1736" s="193"/>
      <c r="BA1736" s="193"/>
      <c r="BB1736" s="193"/>
      <c r="BC1736" s="193"/>
      <c r="BD1736" s="193"/>
      <c r="BE1736" s="193"/>
      <c r="BF1736" s="193"/>
    </row>
    <row r="1737" ht="15.75" customHeight="1">
      <c r="A1737" s="236"/>
      <c r="B1737" s="249"/>
      <c r="C1737" s="250"/>
      <c r="D1737" s="250"/>
      <c r="E1737" s="238"/>
      <c r="F1737" s="193"/>
      <c r="G1737" s="193"/>
      <c r="H1737" s="193"/>
      <c r="I1737" s="193"/>
      <c r="J1737" s="193"/>
      <c r="K1737" s="193"/>
      <c r="L1737" s="193"/>
      <c r="M1737" s="193"/>
      <c r="N1737" s="193"/>
      <c r="O1737" s="193"/>
      <c r="P1737" s="193"/>
      <c r="Q1737" s="193"/>
      <c r="R1737" s="193"/>
      <c r="S1737" s="193"/>
      <c r="T1737" s="193"/>
      <c r="U1737" s="193"/>
      <c r="V1737" s="193"/>
      <c r="W1737" s="193"/>
      <c r="X1737" s="193"/>
      <c r="Y1737" s="193"/>
      <c r="Z1737" s="193"/>
      <c r="AA1737" s="193"/>
      <c r="AB1737" s="193"/>
      <c r="AC1737" s="193"/>
      <c r="AD1737" s="193"/>
      <c r="AE1737" s="193"/>
      <c r="AF1737" s="193"/>
      <c r="AG1737" s="193"/>
      <c r="AH1737" s="193"/>
      <c r="AI1737" s="193"/>
      <c r="AJ1737" s="193"/>
      <c r="AK1737" s="193"/>
      <c r="AL1737" s="193"/>
      <c r="AM1737" s="193"/>
      <c r="AN1737" s="193"/>
      <c r="AO1737" s="193"/>
      <c r="AP1737" s="193"/>
      <c r="AQ1737" s="193"/>
      <c r="AR1737" s="193"/>
      <c r="AS1737" s="193"/>
      <c r="AT1737" s="193"/>
      <c r="AU1737" s="193"/>
      <c r="AV1737" s="193"/>
      <c r="AW1737" s="193"/>
      <c r="AX1737" s="193"/>
      <c r="AY1737" s="193"/>
      <c r="AZ1737" s="193"/>
      <c r="BA1737" s="193"/>
      <c r="BB1737" s="193"/>
      <c r="BC1737" s="193"/>
      <c r="BD1737" s="193"/>
      <c r="BE1737" s="193"/>
      <c r="BF1737" s="193"/>
    </row>
    <row r="1738" ht="15.75" customHeight="1">
      <c r="A1738" s="212" t="s">
        <v>20</v>
      </c>
      <c r="B1738" s="213"/>
      <c r="C1738" s="213"/>
      <c r="D1738" s="214"/>
      <c r="E1738" s="215">
        <f>SUM(E1736:E1737)</f>
        <v>0</v>
      </c>
      <c r="F1738" s="193"/>
      <c r="G1738" s="193"/>
      <c r="H1738" s="193"/>
      <c r="I1738" s="193"/>
      <c r="J1738" s="193"/>
      <c r="K1738" s="193"/>
      <c r="L1738" s="193"/>
      <c r="M1738" s="193"/>
      <c r="N1738" s="193"/>
      <c r="O1738" s="193"/>
      <c r="P1738" s="193"/>
      <c r="Q1738" s="193"/>
      <c r="R1738" s="193"/>
      <c r="S1738" s="193"/>
      <c r="T1738" s="193"/>
      <c r="U1738" s="193"/>
      <c r="V1738" s="193"/>
      <c r="W1738" s="193"/>
      <c r="X1738" s="193"/>
      <c r="Y1738" s="193"/>
      <c r="Z1738" s="193"/>
      <c r="AA1738" s="193"/>
      <c r="AB1738" s="193"/>
      <c r="AC1738" s="193"/>
      <c r="AD1738" s="193"/>
      <c r="AE1738" s="193"/>
      <c r="AF1738" s="193"/>
      <c r="AG1738" s="193"/>
      <c r="AH1738" s="193"/>
      <c r="AI1738" s="193"/>
      <c r="AJ1738" s="193"/>
      <c r="AK1738" s="193"/>
      <c r="AL1738" s="193"/>
      <c r="AM1738" s="193"/>
      <c r="AN1738" s="193"/>
      <c r="AO1738" s="193"/>
      <c r="AP1738" s="193"/>
      <c r="AQ1738" s="193"/>
      <c r="AR1738" s="193"/>
      <c r="AS1738" s="193"/>
      <c r="AT1738" s="193"/>
      <c r="AU1738" s="193"/>
      <c r="AV1738" s="193"/>
      <c r="AW1738" s="193"/>
      <c r="AX1738" s="193"/>
      <c r="AY1738" s="193"/>
      <c r="AZ1738" s="193"/>
      <c r="BA1738" s="193"/>
      <c r="BB1738" s="193"/>
      <c r="BC1738" s="193"/>
      <c r="BD1738" s="193"/>
      <c r="BE1738" s="193"/>
      <c r="BF1738" s="193"/>
    </row>
    <row r="1739" ht="15.75" customHeight="1">
      <c r="A1739" s="162"/>
      <c r="B1739" s="163"/>
      <c r="C1739" s="164"/>
      <c r="D1739" s="163"/>
      <c r="E1739" s="165"/>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row>
    <row r="1740" ht="15.75" customHeight="1">
      <c r="A1740" s="50" t="s">
        <v>2</v>
      </c>
      <c r="B1740" s="11"/>
      <c r="C1740" s="11"/>
      <c r="D1740" s="11"/>
      <c r="E1740" s="12"/>
      <c r="F1740" s="193"/>
      <c r="G1740" s="193"/>
      <c r="H1740" s="193"/>
      <c r="I1740" s="193"/>
      <c r="J1740" s="193"/>
      <c r="K1740" s="193"/>
      <c r="L1740" s="193"/>
      <c r="M1740" s="193"/>
      <c r="N1740" s="193"/>
      <c r="O1740" s="193"/>
      <c r="P1740" s="193"/>
      <c r="Q1740" s="193"/>
      <c r="R1740" s="193"/>
      <c r="S1740" s="193"/>
      <c r="T1740" s="193"/>
      <c r="U1740" s="193"/>
      <c r="V1740" s="193"/>
      <c r="W1740" s="193"/>
      <c r="X1740" s="193"/>
      <c r="Y1740" s="193"/>
      <c r="Z1740" s="193"/>
      <c r="AA1740" s="193"/>
      <c r="AB1740" s="193"/>
      <c r="AC1740" s="193"/>
      <c r="AD1740" s="193"/>
      <c r="AE1740" s="193"/>
      <c r="AF1740" s="193"/>
      <c r="AG1740" s="193"/>
      <c r="AH1740" s="193"/>
      <c r="AI1740" s="193"/>
      <c r="AJ1740" s="193"/>
      <c r="AK1740" s="193"/>
      <c r="AL1740" s="193"/>
      <c r="AM1740" s="193"/>
      <c r="AN1740" s="193"/>
      <c r="AO1740" s="193"/>
      <c r="AP1740" s="193"/>
      <c r="AQ1740" s="193"/>
      <c r="AR1740" s="193"/>
      <c r="AS1740" s="193"/>
      <c r="AT1740" s="193"/>
      <c r="AU1740" s="193"/>
      <c r="AV1740" s="193"/>
      <c r="AW1740" s="193"/>
      <c r="AX1740" s="193"/>
      <c r="AY1740" s="193"/>
      <c r="AZ1740" s="193"/>
      <c r="BA1740" s="193"/>
      <c r="BB1740" s="193"/>
      <c r="BC1740" s="193"/>
      <c r="BD1740" s="193"/>
      <c r="BE1740" s="193"/>
      <c r="BF1740" s="193"/>
    </row>
    <row r="1741" ht="15.75" customHeight="1">
      <c r="A1741" s="216" t="s">
        <v>1644</v>
      </c>
      <c r="B1741" s="39"/>
      <c r="C1741" s="39"/>
      <c r="D1741" s="39"/>
      <c r="E1741" s="40"/>
      <c r="F1741" s="193"/>
      <c r="G1741" s="193"/>
      <c r="H1741" s="193"/>
      <c r="I1741" s="193"/>
      <c r="J1741" s="193"/>
      <c r="K1741" s="193"/>
      <c r="L1741" s="193"/>
      <c r="M1741" s="193"/>
      <c r="N1741" s="193"/>
      <c r="O1741" s="193"/>
      <c r="P1741" s="193"/>
      <c r="Q1741" s="193"/>
      <c r="R1741" s="193"/>
      <c r="S1741" s="193"/>
      <c r="T1741" s="193"/>
      <c r="U1741" s="193"/>
      <c r="V1741" s="193"/>
      <c r="W1741" s="193"/>
      <c r="X1741" s="193"/>
      <c r="Y1741" s="193"/>
      <c r="Z1741" s="193"/>
      <c r="AA1741" s="193"/>
      <c r="AB1741" s="193"/>
      <c r="AC1741" s="193"/>
      <c r="AD1741" s="193"/>
      <c r="AE1741" s="193"/>
      <c r="AF1741" s="193"/>
      <c r="AG1741" s="193"/>
      <c r="AH1741" s="193"/>
      <c r="AI1741" s="193"/>
      <c r="AJ1741" s="193"/>
      <c r="AK1741" s="193"/>
      <c r="AL1741" s="193"/>
      <c r="AM1741" s="193"/>
      <c r="AN1741" s="193"/>
      <c r="AO1741" s="193"/>
      <c r="AP1741" s="193"/>
      <c r="AQ1741" s="193"/>
      <c r="AR1741" s="193"/>
      <c r="AS1741" s="193"/>
      <c r="AT1741" s="193"/>
      <c r="AU1741" s="193"/>
      <c r="AV1741" s="193"/>
      <c r="AW1741" s="193"/>
      <c r="AX1741" s="193"/>
      <c r="AY1741" s="193"/>
      <c r="AZ1741" s="193"/>
      <c r="BA1741" s="193"/>
      <c r="BB1741" s="193"/>
      <c r="BC1741" s="193"/>
      <c r="BD1741" s="193"/>
      <c r="BE1741" s="193"/>
      <c r="BF1741" s="193"/>
    </row>
    <row r="1742" ht="15.75" customHeight="1">
      <c r="A1742" s="260" t="s">
        <v>907</v>
      </c>
      <c r="B1742" s="15"/>
      <c r="C1742" s="228" t="s">
        <v>1645</v>
      </c>
      <c r="D1742" s="229" t="s">
        <v>1643</v>
      </c>
      <c r="E1742" s="199" t="s">
        <v>279</v>
      </c>
      <c r="F1742" s="193"/>
      <c r="G1742" s="193"/>
      <c r="H1742" s="193"/>
      <c r="I1742" s="193"/>
      <c r="J1742" s="193"/>
      <c r="K1742" s="193"/>
      <c r="L1742" s="193"/>
      <c r="M1742" s="193"/>
      <c r="N1742" s="193"/>
      <c r="O1742" s="193"/>
      <c r="P1742" s="193"/>
      <c r="Q1742" s="193"/>
      <c r="R1742" s="193"/>
      <c r="S1742" s="193"/>
      <c r="T1742" s="193"/>
      <c r="U1742" s="193"/>
      <c r="V1742" s="193"/>
      <c r="W1742" s="193"/>
      <c r="X1742" s="193"/>
      <c r="Y1742" s="193"/>
      <c r="Z1742" s="193"/>
      <c r="AA1742" s="193"/>
      <c r="AB1742" s="193"/>
      <c r="AC1742" s="193"/>
      <c r="AD1742" s="193"/>
      <c r="AE1742" s="193"/>
      <c r="AF1742" s="193"/>
      <c r="AG1742" s="193"/>
      <c r="AH1742" s="193"/>
      <c r="AI1742" s="193"/>
      <c r="AJ1742" s="193"/>
      <c r="AK1742" s="193"/>
      <c r="AL1742" s="193"/>
      <c r="AM1742" s="193"/>
      <c r="AN1742" s="193"/>
      <c r="AO1742" s="193"/>
      <c r="AP1742" s="193"/>
      <c r="AQ1742" s="193"/>
      <c r="AR1742" s="193"/>
      <c r="AS1742" s="193"/>
      <c r="AT1742" s="193"/>
      <c r="AU1742" s="193"/>
      <c r="AV1742" s="193"/>
      <c r="AW1742" s="193"/>
      <c r="AX1742" s="193"/>
      <c r="AY1742" s="193"/>
      <c r="AZ1742" s="193"/>
      <c r="BA1742" s="193"/>
      <c r="BB1742" s="193"/>
      <c r="BC1742" s="193"/>
      <c r="BD1742" s="193"/>
      <c r="BE1742" s="193"/>
      <c r="BF1742" s="193"/>
    </row>
    <row r="1743" ht="15.75" customHeight="1">
      <c r="A1743" s="230" t="s">
        <v>8</v>
      </c>
      <c r="B1743" s="245" t="s">
        <v>9</v>
      </c>
      <c r="C1743" s="246"/>
      <c r="D1743" s="230" t="s">
        <v>10</v>
      </c>
      <c r="E1743" s="203" t="s">
        <v>11</v>
      </c>
      <c r="F1743" s="193"/>
      <c r="G1743" s="193"/>
      <c r="H1743" s="193"/>
      <c r="I1743" s="193"/>
      <c r="J1743" s="193"/>
      <c r="K1743" s="193"/>
      <c r="L1743" s="193"/>
      <c r="M1743" s="193"/>
      <c r="N1743" s="193"/>
      <c r="O1743" s="193"/>
      <c r="P1743" s="193"/>
      <c r="Q1743" s="193"/>
      <c r="R1743" s="193"/>
      <c r="S1743" s="193"/>
      <c r="T1743" s="193"/>
      <c r="U1743" s="193"/>
      <c r="V1743" s="193"/>
      <c r="W1743" s="193"/>
      <c r="X1743" s="193"/>
      <c r="Y1743" s="193"/>
      <c r="Z1743" s="193"/>
      <c r="AA1743" s="193"/>
      <c r="AB1743" s="193"/>
      <c r="AC1743" s="193"/>
      <c r="AD1743" s="193"/>
      <c r="AE1743" s="193"/>
      <c r="AF1743" s="193"/>
      <c r="AG1743" s="193"/>
      <c r="AH1743" s="193"/>
      <c r="AI1743" s="193"/>
      <c r="AJ1743" s="193"/>
      <c r="AK1743" s="193"/>
      <c r="AL1743" s="193"/>
      <c r="AM1743" s="193"/>
      <c r="AN1743" s="193"/>
      <c r="AO1743" s="193"/>
      <c r="AP1743" s="193"/>
      <c r="AQ1743" s="193"/>
      <c r="AR1743" s="193"/>
      <c r="AS1743" s="193"/>
      <c r="AT1743" s="193"/>
      <c r="AU1743" s="193"/>
      <c r="AV1743" s="193"/>
      <c r="AW1743" s="193"/>
      <c r="AX1743" s="193"/>
      <c r="AY1743" s="193"/>
      <c r="AZ1743" s="193"/>
      <c r="BA1743" s="193"/>
      <c r="BB1743" s="193"/>
      <c r="BC1743" s="193"/>
      <c r="BD1743" s="193"/>
      <c r="BE1743" s="193"/>
      <c r="BF1743" s="193"/>
    </row>
    <row r="1744" ht="15.75" customHeight="1">
      <c r="A1744" s="24"/>
      <c r="B1744" s="247" t="s">
        <v>12</v>
      </c>
      <c r="C1744" s="248" t="s">
        <v>13</v>
      </c>
      <c r="D1744" s="24"/>
      <c r="E1744" s="24"/>
      <c r="F1744" s="193"/>
      <c r="G1744" s="193"/>
      <c r="H1744" s="193"/>
      <c r="I1744" s="193"/>
      <c r="J1744" s="193"/>
      <c r="K1744" s="193"/>
      <c r="L1744" s="193"/>
      <c r="M1744" s="193"/>
      <c r="N1744" s="193"/>
      <c r="O1744" s="193"/>
      <c r="P1744" s="193"/>
      <c r="Q1744" s="193"/>
      <c r="R1744" s="193"/>
      <c r="S1744" s="193"/>
      <c r="T1744" s="193"/>
      <c r="U1744" s="193"/>
      <c r="V1744" s="193"/>
      <c r="W1744" s="193"/>
      <c r="X1744" s="193"/>
      <c r="Y1744" s="193"/>
      <c r="Z1744" s="193"/>
      <c r="AA1744" s="193"/>
      <c r="AB1744" s="193"/>
      <c r="AC1744" s="193"/>
      <c r="AD1744" s="193"/>
      <c r="AE1744" s="193"/>
      <c r="AF1744" s="193"/>
      <c r="AG1744" s="193"/>
      <c r="AH1744" s="193"/>
      <c r="AI1744" s="193"/>
      <c r="AJ1744" s="193"/>
      <c r="AK1744" s="193"/>
      <c r="AL1744" s="193"/>
      <c r="AM1744" s="193"/>
      <c r="AN1744" s="193"/>
      <c r="AO1744" s="193"/>
      <c r="AP1744" s="193"/>
      <c r="AQ1744" s="193"/>
      <c r="AR1744" s="193"/>
      <c r="AS1744" s="193"/>
      <c r="AT1744" s="193"/>
      <c r="AU1744" s="193"/>
      <c r="AV1744" s="193"/>
      <c r="AW1744" s="193"/>
      <c r="AX1744" s="193"/>
      <c r="AY1744" s="193"/>
      <c r="AZ1744" s="193"/>
      <c r="BA1744" s="193"/>
      <c r="BB1744" s="193"/>
      <c r="BC1744" s="193"/>
      <c r="BD1744" s="193"/>
      <c r="BE1744" s="193"/>
      <c r="BF1744" s="193"/>
    </row>
    <row r="1745" ht="15.75" customHeight="1">
      <c r="A1745" s="120">
        <v>45624.0</v>
      </c>
      <c r="B1745" s="130" t="s">
        <v>140</v>
      </c>
      <c r="C1745" s="85" t="s">
        <v>141</v>
      </c>
      <c r="D1745" s="243" t="s">
        <v>1646</v>
      </c>
      <c r="E1745" s="91">
        <v>4180.0</v>
      </c>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row>
    <row r="1746" ht="15.75" customHeight="1">
      <c r="A1746" s="120">
        <v>45624.0</v>
      </c>
      <c r="B1746" s="130" t="s">
        <v>140</v>
      </c>
      <c r="C1746" s="85" t="s">
        <v>141</v>
      </c>
      <c r="D1746" s="243" t="s">
        <v>1647</v>
      </c>
      <c r="E1746" s="91">
        <v>3624.71</v>
      </c>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row>
    <row r="1747" ht="15.75" customHeight="1">
      <c r="A1747" s="120">
        <v>45624.0</v>
      </c>
      <c r="B1747" s="130" t="s">
        <v>1648</v>
      </c>
      <c r="C1747" s="85" t="s">
        <v>925</v>
      </c>
      <c r="D1747" s="243" t="s">
        <v>1649</v>
      </c>
      <c r="E1747" s="91">
        <v>25.28</v>
      </c>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row>
    <row r="1748" ht="15.75" customHeight="1">
      <c r="A1748" s="120">
        <v>45624.0</v>
      </c>
      <c r="B1748" s="130" t="s">
        <v>413</v>
      </c>
      <c r="C1748" s="85" t="s">
        <v>1650</v>
      </c>
      <c r="D1748" s="243" t="s">
        <v>1651</v>
      </c>
      <c r="E1748" s="91">
        <v>497.78</v>
      </c>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row>
    <row r="1749" ht="15.75" customHeight="1">
      <c r="A1749" s="120">
        <v>45628.0</v>
      </c>
      <c r="B1749" s="130" t="s">
        <v>589</v>
      </c>
      <c r="C1749" s="85" t="s">
        <v>312</v>
      </c>
      <c r="D1749" s="243" t="s">
        <v>1652</v>
      </c>
      <c r="E1749" s="91">
        <v>1622.75</v>
      </c>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row>
    <row r="1750" ht="15.75" customHeight="1">
      <c r="A1750" s="120">
        <v>45629.0</v>
      </c>
      <c r="B1750" s="130" t="s">
        <v>140</v>
      </c>
      <c r="C1750" s="85" t="s">
        <v>141</v>
      </c>
      <c r="D1750" s="243" t="s">
        <v>1653</v>
      </c>
      <c r="E1750" s="91">
        <v>49.48</v>
      </c>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row>
    <row r="1751" ht="15.75" customHeight="1">
      <c r="A1751" s="212" t="s">
        <v>20</v>
      </c>
      <c r="B1751" s="213"/>
      <c r="C1751" s="213"/>
      <c r="D1751" s="214"/>
      <c r="E1751" s="215">
        <f>SUM(E1745:E1750)</f>
        <v>10000</v>
      </c>
      <c r="F1751" s="193"/>
      <c r="G1751" s="193"/>
      <c r="H1751" s="193"/>
      <c r="I1751" s="193"/>
      <c r="J1751" s="193"/>
      <c r="K1751" s="193"/>
      <c r="L1751" s="193"/>
      <c r="M1751" s="193"/>
      <c r="N1751" s="193"/>
      <c r="O1751" s="193"/>
      <c r="P1751" s="193"/>
      <c r="Q1751" s="193"/>
      <c r="R1751" s="193"/>
      <c r="S1751" s="193"/>
      <c r="T1751" s="193"/>
      <c r="U1751" s="193"/>
      <c r="V1751" s="193"/>
      <c r="W1751" s="193"/>
      <c r="X1751" s="193"/>
      <c r="Y1751" s="193"/>
      <c r="Z1751" s="193"/>
      <c r="AA1751" s="193"/>
      <c r="AB1751" s="193"/>
      <c r="AC1751" s="193"/>
      <c r="AD1751" s="193"/>
      <c r="AE1751" s="193"/>
      <c r="AF1751" s="193"/>
      <c r="AG1751" s="193"/>
      <c r="AH1751" s="193"/>
      <c r="AI1751" s="193"/>
      <c r="AJ1751" s="193"/>
      <c r="AK1751" s="193"/>
      <c r="AL1751" s="193"/>
      <c r="AM1751" s="193"/>
      <c r="AN1751" s="193"/>
      <c r="AO1751" s="193"/>
      <c r="AP1751" s="193"/>
      <c r="AQ1751" s="193"/>
      <c r="AR1751" s="193"/>
      <c r="AS1751" s="193"/>
      <c r="AT1751" s="193"/>
      <c r="AU1751" s="193"/>
      <c r="AV1751" s="193"/>
      <c r="AW1751" s="193"/>
      <c r="AX1751" s="193"/>
      <c r="AY1751" s="193"/>
      <c r="AZ1751" s="193"/>
      <c r="BA1751" s="193"/>
      <c r="BB1751" s="193"/>
      <c r="BC1751" s="193"/>
      <c r="BD1751" s="193"/>
      <c r="BE1751" s="193"/>
      <c r="BF1751" s="193"/>
    </row>
    <row r="1752" ht="15.75" customHeight="1">
      <c r="A1752" s="244"/>
      <c r="B1752" s="163"/>
      <c r="C1752" s="164"/>
      <c r="D1752" s="163"/>
      <c r="E1752" s="165"/>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row>
    <row r="1753" ht="15.75" customHeight="1">
      <c r="A1753" s="10" t="s">
        <v>74</v>
      </c>
      <c r="B1753" s="11"/>
      <c r="C1753" s="11"/>
      <c r="D1753" s="11"/>
      <c r="E1753" s="12"/>
      <c r="F1753" s="193"/>
      <c r="G1753" s="193"/>
      <c r="H1753" s="193"/>
      <c r="I1753" s="193"/>
      <c r="J1753" s="193"/>
      <c r="K1753" s="193"/>
      <c r="L1753" s="193"/>
      <c r="M1753" s="193"/>
      <c r="N1753" s="193"/>
      <c r="O1753" s="193"/>
      <c r="P1753" s="193"/>
      <c r="Q1753" s="193"/>
      <c r="R1753" s="193"/>
      <c r="S1753" s="193"/>
      <c r="T1753" s="193"/>
      <c r="U1753" s="193"/>
      <c r="V1753" s="193"/>
      <c r="W1753" s="193"/>
      <c r="X1753" s="193"/>
      <c r="Y1753" s="193"/>
      <c r="Z1753" s="193"/>
      <c r="AA1753" s="193"/>
      <c r="AB1753" s="193"/>
      <c r="AC1753" s="193"/>
      <c r="AD1753" s="193"/>
      <c r="AE1753" s="193"/>
      <c r="AF1753" s="193"/>
      <c r="AG1753" s="193"/>
      <c r="AH1753" s="193"/>
      <c r="AI1753" s="193"/>
      <c r="AJ1753" s="193"/>
      <c r="AK1753" s="193"/>
      <c r="AL1753" s="193"/>
      <c r="AM1753" s="193"/>
      <c r="AN1753" s="193"/>
      <c r="AO1753" s="193"/>
      <c r="AP1753" s="193"/>
      <c r="AQ1753" s="193"/>
      <c r="AR1753" s="193"/>
      <c r="AS1753" s="193"/>
      <c r="AT1753" s="193"/>
      <c r="AU1753" s="193"/>
      <c r="AV1753" s="193"/>
      <c r="AW1753" s="193"/>
      <c r="AX1753" s="193"/>
      <c r="AY1753" s="193"/>
      <c r="AZ1753" s="193"/>
      <c r="BA1753" s="193"/>
      <c r="BB1753" s="193"/>
      <c r="BC1753" s="193"/>
      <c r="BD1753" s="193"/>
      <c r="BE1753" s="193"/>
      <c r="BF1753" s="193"/>
    </row>
    <row r="1754" ht="15.75" customHeight="1">
      <c r="A1754" s="216" t="s">
        <v>1797</v>
      </c>
      <c r="B1754" s="39"/>
      <c r="C1754" s="39"/>
      <c r="D1754" s="39"/>
      <c r="E1754" s="40"/>
      <c r="F1754" s="193"/>
      <c r="G1754" s="193"/>
      <c r="H1754" s="193"/>
      <c r="I1754" s="193"/>
      <c r="J1754" s="193"/>
      <c r="K1754" s="193"/>
      <c r="L1754" s="193"/>
      <c r="M1754" s="193"/>
      <c r="N1754" s="193"/>
      <c r="O1754" s="193"/>
      <c r="P1754" s="193"/>
      <c r="Q1754" s="193"/>
      <c r="R1754" s="193"/>
      <c r="S1754" s="193"/>
      <c r="T1754" s="193"/>
      <c r="U1754" s="193"/>
      <c r="V1754" s="193"/>
      <c r="W1754" s="193"/>
      <c r="X1754" s="193"/>
      <c r="Y1754" s="193"/>
      <c r="Z1754" s="193"/>
      <c r="AA1754" s="193"/>
      <c r="AB1754" s="193"/>
      <c r="AC1754" s="193"/>
      <c r="AD1754" s="193"/>
      <c r="AE1754" s="193"/>
      <c r="AF1754" s="193"/>
      <c r="AG1754" s="193"/>
      <c r="AH1754" s="193"/>
      <c r="AI1754" s="193"/>
      <c r="AJ1754" s="193"/>
      <c r="AK1754" s="193"/>
      <c r="AL1754" s="193"/>
      <c r="AM1754" s="193"/>
      <c r="AN1754" s="193"/>
      <c r="AO1754" s="193"/>
      <c r="AP1754" s="193"/>
      <c r="AQ1754" s="193"/>
      <c r="AR1754" s="193"/>
      <c r="AS1754" s="193"/>
      <c r="AT1754" s="193"/>
      <c r="AU1754" s="193"/>
      <c r="AV1754" s="193"/>
      <c r="AW1754" s="193"/>
      <c r="AX1754" s="193"/>
      <c r="AY1754" s="193"/>
      <c r="AZ1754" s="193"/>
      <c r="BA1754" s="193"/>
      <c r="BB1754" s="193"/>
      <c r="BC1754" s="193"/>
      <c r="BD1754" s="193"/>
      <c r="BE1754" s="193"/>
      <c r="BF1754" s="193"/>
    </row>
    <row r="1755" ht="15.75" customHeight="1">
      <c r="A1755" s="260" t="s">
        <v>1655</v>
      </c>
      <c r="B1755" s="15"/>
      <c r="C1755" s="228" t="s">
        <v>1656</v>
      </c>
      <c r="D1755" s="229" t="s">
        <v>1643</v>
      </c>
      <c r="E1755" s="261" t="s">
        <v>7</v>
      </c>
      <c r="F1755" s="193"/>
      <c r="G1755" s="193"/>
      <c r="H1755" s="193"/>
      <c r="I1755" s="193"/>
      <c r="J1755" s="193"/>
      <c r="K1755" s="193"/>
      <c r="L1755" s="193"/>
      <c r="M1755" s="193"/>
      <c r="N1755" s="193"/>
      <c r="O1755" s="193"/>
      <c r="P1755" s="193"/>
      <c r="Q1755" s="193"/>
      <c r="R1755" s="193"/>
      <c r="S1755" s="193"/>
      <c r="T1755" s="193"/>
      <c r="U1755" s="193"/>
      <c r="V1755" s="193"/>
      <c r="W1755" s="193"/>
      <c r="X1755" s="193"/>
      <c r="Y1755" s="193"/>
      <c r="Z1755" s="193"/>
      <c r="AA1755" s="193"/>
      <c r="AB1755" s="193"/>
      <c r="AC1755" s="193"/>
      <c r="AD1755" s="193"/>
      <c r="AE1755" s="193"/>
      <c r="AF1755" s="193"/>
      <c r="AG1755" s="193"/>
      <c r="AH1755" s="193"/>
      <c r="AI1755" s="193"/>
      <c r="AJ1755" s="193"/>
      <c r="AK1755" s="193"/>
      <c r="AL1755" s="193"/>
      <c r="AM1755" s="193"/>
      <c r="AN1755" s="193"/>
      <c r="AO1755" s="193"/>
      <c r="AP1755" s="193"/>
      <c r="AQ1755" s="193"/>
      <c r="AR1755" s="193"/>
      <c r="AS1755" s="193"/>
      <c r="AT1755" s="193"/>
      <c r="AU1755" s="193"/>
      <c r="AV1755" s="193"/>
      <c r="AW1755" s="193"/>
      <c r="AX1755" s="193"/>
      <c r="AY1755" s="193"/>
      <c r="AZ1755" s="193"/>
      <c r="BA1755" s="193"/>
      <c r="BB1755" s="193"/>
      <c r="BC1755" s="193"/>
      <c r="BD1755" s="193"/>
      <c r="BE1755" s="193"/>
      <c r="BF1755" s="193"/>
    </row>
    <row r="1756" ht="15.75" customHeight="1">
      <c r="A1756" s="230" t="s">
        <v>8</v>
      </c>
      <c r="B1756" s="245" t="s">
        <v>9</v>
      </c>
      <c r="C1756" s="246"/>
      <c r="D1756" s="230" t="s">
        <v>10</v>
      </c>
      <c r="E1756" s="203" t="s">
        <v>11</v>
      </c>
      <c r="F1756" s="193"/>
      <c r="G1756" s="193"/>
      <c r="H1756" s="193"/>
      <c r="I1756" s="193"/>
      <c r="J1756" s="193"/>
      <c r="K1756" s="193"/>
      <c r="L1756" s="193"/>
      <c r="M1756" s="193"/>
      <c r="N1756" s="193"/>
      <c r="O1756" s="193"/>
      <c r="P1756" s="193"/>
      <c r="Q1756" s="193"/>
      <c r="R1756" s="193"/>
      <c r="S1756" s="193"/>
      <c r="T1756" s="193"/>
      <c r="U1756" s="193"/>
      <c r="V1756" s="193"/>
      <c r="W1756" s="193"/>
      <c r="X1756" s="193"/>
      <c r="Y1756" s="193"/>
      <c r="Z1756" s="193"/>
      <c r="AA1756" s="193"/>
      <c r="AB1756" s="193"/>
      <c r="AC1756" s="193"/>
      <c r="AD1756" s="193"/>
      <c r="AE1756" s="193"/>
      <c r="AF1756" s="193"/>
      <c r="AG1756" s="193"/>
      <c r="AH1756" s="193"/>
      <c r="AI1756" s="193"/>
      <c r="AJ1756" s="193"/>
      <c r="AK1756" s="193"/>
      <c r="AL1756" s="193"/>
      <c r="AM1756" s="193"/>
      <c r="AN1756" s="193"/>
      <c r="AO1756" s="193"/>
      <c r="AP1756" s="193"/>
      <c r="AQ1756" s="193"/>
      <c r="AR1756" s="193"/>
      <c r="AS1756" s="193"/>
      <c r="AT1756" s="193"/>
      <c r="AU1756" s="193"/>
      <c r="AV1756" s="193"/>
      <c r="AW1756" s="193"/>
      <c r="AX1756" s="193"/>
      <c r="AY1756" s="193"/>
      <c r="AZ1756" s="193"/>
      <c r="BA1756" s="193"/>
      <c r="BB1756" s="193"/>
      <c r="BC1756" s="193"/>
      <c r="BD1756" s="193"/>
      <c r="BE1756" s="193"/>
      <c r="BF1756" s="193"/>
    </row>
    <row r="1757" ht="15.75" customHeight="1">
      <c r="A1757" s="24"/>
      <c r="B1757" s="247" t="s">
        <v>12</v>
      </c>
      <c r="C1757" s="248" t="s">
        <v>13</v>
      </c>
      <c r="D1757" s="24"/>
      <c r="E1757" s="24"/>
      <c r="F1757" s="193"/>
      <c r="G1757" s="193"/>
      <c r="H1757" s="193"/>
      <c r="I1757" s="193"/>
      <c r="J1757" s="193"/>
      <c r="K1757" s="193"/>
      <c r="L1757" s="193"/>
      <c r="M1757" s="193"/>
      <c r="N1757" s="193"/>
      <c r="O1757" s="193"/>
      <c r="P1757" s="193"/>
      <c r="Q1757" s="193"/>
      <c r="R1757" s="193"/>
      <c r="S1757" s="193"/>
      <c r="T1757" s="193"/>
      <c r="U1757" s="193"/>
      <c r="V1757" s="193"/>
      <c r="W1757" s="193"/>
      <c r="X1757" s="193"/>
      <c r="Y1757" s="193"/>
      <c r="Z1757" s="193"/>
      <c r="AA1757" s="193"/>
      <c r="AB1757" s="193"/>
      <c r="AC1757" s="193"/>
      <c r="AD1757" s="193"/>
      <c r="AE1757" s="193"/>
      <c r="AF1757" s="193"/>
      <c r="AG1757" s="193"/>
      <c r="AH1757" s="193"/>
      <c r="AI1757" s="193"/>
      <c r="AJ1757" s="193"/>
      <c r="AK1757" s="193"/>
      <c r="AL1757" s="193"/>
      <c r="AM1757" s="193"/>
      <c r="AN1757" s="193"/>
      <c r="AO1757" s="193"/>
      <c r="AP1757" s="193"/>
      <c r="AQ1757" s="193"/>
      <c r="AR1757" s="193"/>
      <c r="AS1757" s="193"/>
      <c r="AT1757" s="193"/>
      <c r="AU1757" s="193"/>
      <c r="AV1757" s="193"/>
      <c r="AW1757" s="193"/>
      <c r="AX1757" s="193"/>
      <c r="AY1757" s="193"/>
      <c r="AZ1757" s="193"/>
      <c r="BA1757" s="193"/>
      <c r="BB1757" s="193"/>
      <c r="BC1757" s="193"/>
      <c r="BD1757" s="193"/>
      <c r="BE1757" s="193"/>
      <c r="BF1757" s="193"/>
    </row>
    <row r="1758" ht="15.75" customHeight="1">
      <c r="A1758" s="180">
        <v>45624.0</v>
      </c>
      <c r="B1758" s="130" t="s">
        <v>1798</v>
      </c>
      <c r="C1758" s="74" t="s">
        <v>521</v>
      </c>
      <c r="D1758" s="52" t="s">
        <v>1799</v>
      </c>
      <c r="E1758" s="91">
        <v>1803.38</v>
      </c>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row>
    <row r="1759" ht="15.75" customHeight="1">
      <c r="A1759" s="180">
        <v>45628.0</v>
      </c>
      <c r="B1759" s="130" t="s">
        <v>1582</v>
      </c>
      <c r="C1759" s="74"/>
      <c r="D1759" s="52" t="s">
        <v>1623</v>
      </c>
      <c r="E1759" s="91">
        <v>46.62</v>
      </c>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row>
    <row r="1760" ht="15.75" customHeight="1">
      <c r="A1760" s="212" t="s">
        <v>20</v>
      </c>
      <c r="B1760" s="213"/>
      <c r="C1760" s="213"/>
      <c r="D1760" s="214"/>
      <c r="E1760" s="215">
        <f>SUM(E1758:E1759)</f>
        <v>1850</v>
      </c>
      <c r="F1760" s="262">
        <f>2995.3-E1760</f>
        <v>1145.3</v>
      </c>
      <c r="G1760" s="193"/>
      <c r="H1760" s="193"/>
      <c r="I1760" s="193"/>
      <c r="J1760" s="193"/>
      <c r="K1760" s="193"/>
      <c r="L1760" s="193"/>
      <c r="M1760" s="193"/>
      <c r="N1760" s="193"/>
      <c r="O1760" s="193"/>
      <c r="P1760" s="193"/>
      <c r="Q1760" s="193"/>
      <c r="R1760" s="193"/>
      <c r="S1760" s="193"/>
      <c r="T1760" s="193"/>
      <c r="U1760" s="193"/>
      <c r="V1760" s="193"/>
      <c r="W1760" s="193"/>
      <c r="X1760" s="193"/>
      <c r="Y1760" s="193"/>
      <c r="Z1760" s="193"/>
      <c r="AA1760" s="193"/>
      <c r="AB1760" s="193"/>
      <c r="AC1760" s="193"/>
      <c r="AD1760" s="193"/>
      <c r="AE1760" s="193"/>
      <c r="AF1760" s="193"/>
      <c r="AG1760" s="193"/>
      <c r="AH1760" s="193"/>
      <c r="AI1760" s="193"/>
      <c r="AJ1760" s="193"/>
      <c r="AK1760" s="193"/>
      <c r="AL1760" s="193"/>
      <c r="AM1760" s="193"/>
      <c r="AN1760" s="193"/>
      <c r="AO1760" s="193"/>
      <c r="AP1760" s="193"/>
      <c r="AQ1760" s="193"/>
      <c r="AR1760" s="193"/>
      <c r="AS1760" s="193"/>
      <c r="AT1760" s="193"/>
      <c r="AU1760" s="193"/>
      <c r="AV1760" s="193"/>
      <c r="AW1760" s="193"/>
      <c r="AX1760" s="193"/>
      <c r="AY1760" s="193"/>
      <c r="AZ1760" s="193"/>
      <c r="BA1760" s="193"/>
      <c r="BB1760" s="193"/>
      <c r="BC1760" s="193"/>
      <c r="BD1760" s="193"/>
      <c r="BE1760" s="193"/>
      <c r="BF1760" s="193"/>
    </row>
    <row r="1761" ht="15.75" customHeight="1">
      <c r="A1761" s="244"/>
      <c r="B1761" s="163"/>
      <c r="C1761" s="164"/>
      <c r="D1761" s="163"/>
      <c r="E1761" s="165"/>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row>
    <row r="1762" ht="15.75" customHeight="1">
      <c r="A1762" s="10" t="s">
        <v>74</v>
      </c>
      <c r="B1762" s="11"/>
      <c r="C1762" s="11"/>
      <c r="D1762" s="11"/>
      <c r="E1762" s="12"/>
      <c r="F1762" s="193"/>
      <c r="G1762" s="193"/>
      <c r="H1762" s="193"/>
      <c r="I1762" s="193"/>
      <c r="J1762" s="193"/>
      <c r="K1762" s="193"/>
      <c r="L1762" s="193"/>
      <c r="M1762" s="193"/>
      <c r="N1762" s="193"/>
      <c r="O1762" s="193"/>
      <c r="P1762" s="193"/>
      <c r="Q1762" s="193"/>
      <c r="R1762" s="193"/>
      <c r="S1762" s="193"/>
      <c r="T1762" s="193"/>
      <c r="U1762" s="193"/>
      <c r="V1762" s="193"/>
      <c r="W1762" s="193"/>
      <c r="X1762" s="193"/>
      <c r="Y1762" s="193"/>
      <c r="Z1762" s="193"/>
      <c r="AA1762" s="193"/>
      <c r="AB1762" s="193"/>
      <c r="AC1762" s="193"/>
      <c r="AD1762" s="193"/>
      <c r="AE1762" s="193"/>
      <c r="AF1762" s="193"/>
      <c r="AG1762" s="193"/>
      <c r="AH1762" s="193"/>
      <c r="AI1762" s="193"/>
      <c r="AJ1762" s="193"/>
      <c r="AK1762" s="193"/>
      <c r="AL1762" s="193"/>
      <c r="AM1762" s="193"/>
      <c r="AN1762" s="193"/>
      <c r="AO1762" s="193"/>
      <c r="AP1762" s="193"/>
      <c r="AQ1762" s="193"/>
      <c r="AR1762" s="193"/>
      <c r="AS1762" s="193"/>
      <c r="AT1762" s="193"/>
      <c r="AU1762" s="193"/>
      <c r="AV1762" s="193"/>
      <c r="AW1762" s="193"/>
      <c r="AX1762" s="193"/>
      <c r="AY1762" s="193"/>
      <c r="AZ1762" s="193"/>
      <c r="BA1762" s="193"/>
      <c r="BB1762" s="193"/>
      <c r="BC1762" s="193"/>
      <c r="BD1762" s="193"/>
      <c r="BE1762" s="193"/>
      <c r="BF1762" s="193"/>
    </row>
    <row r="1763" ht="15.75" customHeight="1">
      <c r="A1763" s="216" t="s">
        <v>1800</v>
      </c>
      <c r="B1763" s="39"/>
      <c r="C1763" s="39"/>
      <c r="D1763" s="39"/>
      <c r="E1763" s="40"/>
      <c r="F1763" s="193"/>
      <c r="G1763" s="193"/>
      <c r="H1763" s="193"/>
      <c r="I1763" s="193"/>
      <c r="J1763" s="193"/>
      <c r="K1763" s="193"/>
      <c r="L1763" s="193"/>
      <c r="M1763" s="193"/>
      <c r="N1763" s="193"/>
      <c r="O1763" s="193"/>
      <c r="P1763" s="193"/>
      <c r="Q1763" s="193"/>
      <c r="R1763" s="193"/>
      <c r="S1763" s="193"/>
      <c r="T1763" s="193"/>
      <c r="U1763" s="193"/>
      <c r="V1763" s="193"/>
      <c r="W1763" s="193"/>
      <c r="X1763" s="193"/>
      <c r="Y1763" s="193"/>
      <c r="Z1763" s="193"/>
      <c r="AA1763" s="193"/>
      <c r="AB1763" s="193"/>
      <c r="AC1763" s="193"/>
      <c r="AD1763" s="193"/>
      <c r="AE1763" s="193"/>
      <c r="AF1763" s="193"/>
      <c r="AG1763" s="193"/>
      <c r="AH1763" s="193"/>
      <c r="AI1763" s="193"/>
      <c r="AJ1763" s="193"/>
      <c r="AK1763" s="193"/>
      <c r="AL1763" s="193"/>
      <c r="AM1763" s="193"/>
      <c r="AN1763" s="193"/>
      <c r="AO1763" s="193"/>
      <c r="AP1763" s="193"/>
      <c r="AQ1763" s="193"/>
      <c r="AR1763" s="193"/>
      <c r="AS1763" s="193"/>
      <c r="AT1763" s="193"/>
      <c r="AU1763" s="193"/>
      <c r="AV1763" s="193"/>
      <c r="AW1763" s="193"/>
      <c r="AX1763" s="193"/>
      <c r="AY1763" s="193"/>
      <c r="AZ1763" s="193"/>
      <c r="BA1763" s="193"/>
      <c r="BB1763" s="193"/>
      <c r="BC1763" s="193"/>
      <c r="BD1763" s="193"/>
      <c r="BE1763" s="193"/>
      <c r="BF1763" s="193"/>
    </row>
    <row r="1764" ht="15.75" customHeight="1">
      <c r="A1764" s="260" t="s">
        <v>1177</v>
      </c>
      <c r="B1764" s="15"/>
      <c r="C1764" s="228" t="s">
        <v>1658</v>
      </c>
      <c r="D1764" s="229" t="s">
        <v>1643</v>
      </c>
      <c r="E1764" s="261" t="s">
        <v>7</v>
      </c>
      <c r="F1764" s="193"/>
      <c r="G1764" s="193"/>
      <c r="H1764" s="193"/>
      <c r="I1764" s="193"/>
      <c r="J1764" s="193"/>
      <c r="K1764" s="193"/>
      <c r="L1764" s="193"/>
      <c r="M1764" s="193"/>
      <c r="N1764" s="193"/>
      <c r="O1764" s="193"/>
      <c r="P1764" s="193"/>
      <c r="Q1764" s="193"/>
      <c r="R1764" s="193"/>
      <c r="S1764" s="193"/>
      <c r="T1764" s="193"/>
      <c r="U1764" s="193"/>
      <c r="V1764" s="193"/>
      <c r="W1764" s="193"/>
      <c r="X1764" s="193"/>
      <c r="Y1764" s="193"/>
      <c r="Z1764" s="193"/>
      <c r="AA1764" s="193"/>
      <c r="AB1764" s="193"/>
      <c r="AC1764" s="193"/>
      <c r="AD1764" s="193"/>
      <c r="AE1764" s="193"/>
      <c r="AF1764" s="193"/>
      <c r="AG1764" s="193"/>
      <c r="AH1764" s="193"/>
      <c r="AI1764" s="193"/>
      <c r="AJ1764" s="193"/>
      <c r="AK1764" s="193"/>
      <c r="AL1764" s="193"/>
      <c r="AM1764" s="193"/>
      <c r="AN1764" s="193"/>
      <c r="AO1764" s="193"/>
      <c r="AP1764" s="193"/>
      <c r="AQ1764" s="193"/>
      <c r="AR1764" s="193"/>
      <c r="AS1764" s="193"/>
      <c r="AT1764" s="193"/>
      <c r="AU1764" s="193"/>
      <c r="AV1764" s="193"/>
      <c r="AW1764" s="193"/>
      <c r="AX1764" s="193"/>
      <c r="AY1764" s="193"/>
      <c r="AZ1764" s="193"/>
      <c r="BA1764" s="193"/>
      <c r="BB1764" s="193"/>
      <c r="BC1764" s="193"/>
      <c r="BD1764" s="193"/>
      <c r="BE1764" s="193"/>
      <c r="BF1764" s="193"/>
    </row>
    <row r="1765" ht="15.75" customHeight="1">
      <c r="A1765" s="230" t="s">
        <v>8</v>
      </c>
      <c r="B1765" s="245" t="s">
        <v>9</v>
      </c>
      <c r="C1765" s="246"/>
      <c r="D1765" s="230" t="s">
        <v>10</v>
      </c>
      <c r="E1765" s="203" t="s">
        <v>11</v>
      </c>
      <c r="F1765" s="193"/>
      <c r="G1765" s="193"/>
      <c r="H1765" s="193"/>
      <c r="I1765" s="193"/>
      <c r="J1765" s="193"/>
      <c r="K1765" s="193"/>
      <c r="L1765" s="193"/>
      <c r="M1765" s="193"/>
      <c r="N1765" s="193"/>
      <c r="O1765" s="193"/>
      <c r="P1765" s="193"/>
      <c r="Q1765" s="193"/>
      <c r="R1765" s="193"/>
      <c r="S1765" s="193"/>
      <c r="T1765" s="193"/>
      <c r="U1765" s="193"/>
      <c r="V1765" s="193"/>
      <c r="W1765" s="193"/>
      <c r="X1765" s="193"/>
      <c r="Y1765" s="193"/>
      <c r="Z1765" s="193"/>
      <c r="AA1765" s="193"/>
      <c r="AB1765" s="193"/>
      <c r="AC1765" s="193"/>
      <c r="AD1765" s="193"/>
      <c r="AE1765" s="193"/>
      <c r="AF1765" s="193"/>
      <c r="AG1765" s="193"/>
      <c r="AH1765" s="193"/>
      <c r="AI1765" s="193"/>
      <c r="AJ1765" s="193"/>
      <c r="AK1765" s="193"/>
      <c r="AL1765" s="193"/>
      <c r="AM1765" s="193"/>
      <c r="AN1765" s="193"/>
      <c r="AO1765" s="193"/>
      <c r="AP1765" s="193"/>
      <c r="AQ1765" s="193"/>
      <c r="AR1765" s="193"/>
      <c r="AS1765" s="193"/>
      <c r="AT1765" s="193"/>
      <c r="AU1765" s="193"/>
      <c r="AV1765" s="193"/>
      <c r="AW1765" s="193"/>
      <c r="AX1765" s="193"/>
      <c r="AY1765" s="193"/>
      <c r="AZ1765" s="193"/>
      <c r="BA1765" s="193"/>
      <c r="BB1765" s="193"/>
      <c r="BC1765" s="193"/>
      <c r="BD1765" s="193"/>
      <c r="BE1765" s="193"/>
      <c r="BF1765" s="193"/>
    </row>
    <row r="1766" ht="15.75" customHeight="1">
      <c r="A1766" s="24"/>
      <c r="B1766" s="247" t="s">
        <v>12</v>
      </c>
      <c r="C1766" s="248" t="s">
        <v>13</v>
      </c>
      <c r="D1766" s="24"/>
      <c r="E1766" s="24"/>
      <c r="F1766" s="193"/>
      <c r="G1766" s="193"/>
      <c r="H1766" s="193"/>
      <c r="I1766" s="193"/>
      <c r="J1766" s="193"/>
      <c r="K1766" s="193"/>
      <c r="L1766" s="193"/>
      <c r="M1766" s="193"/>
      <c r="N1766" s="193"/>
      <c r="O1766" s="193"/>
      <c r="P1766" s="193"/>
      <c r="Q1766" s="193"/>
      <c r="R1766" s="193"/>
      <c r="S1766" s="193"/>
      <c r="T1766" s="193"/>
      <c r="U1766" s="193"/>
      <c r="V1766" s="193"/>
      <c r="W1766" s="193"/>
      <c r="X1766" s="193"/>
      <c r="Y1766" s="193"/>
      <c r="Z1766" s="193"/>
      <c r="AA1766" s="193"/>
      <c r="AB1766" s="193"/>
      <c r="AC1766" s="193"/>
      <c r="AD1766" s="193"/>
      <c r="AE1766" s="193"/>
      <c r="AF1766" s="193"/>
      <c r="AG1766" s="193"/>
      <c r="AH1766" s="193"/>
      <c r="AI1766" s="193"/>
      <c r="AJ1766" s="193"/>
      <c r="AK1766" s="193"/>
      <c r="AL1766" s="193"/>
      <c r="AM1766" s="193"/>
      <c r="AN1766" s="193"/>
      <c r="AO1766" s="193"/>
      <c r="AP1766" s="193"/>
      <c r="AQ1766" s="193"/>
      <c r="AR1766" s="193"/>
      <c r="AS1766" s="193"/>
      <c r="AT1766" s="193"/>
      <c r="AU1766" s="193"/>
      <c r="AV1766" s="193"/>
      <c r="AW1766" s="193"/>
      <c r="AX1766" s="193"/>
      <c r="AY1766" s="193"/>
      <c r="AZ1766" s="193"/>
      <c r="BA1766" s="193"/>
      <c r="BB1766" s="193"/>
      <c r="BC1766" s="193"/>
      <c r="BD1766" s="193"/>
      <c r="BE1766" s="193"/>
      <c r="BF1766" s="193"/>
    </row>
    <row r="1767" ht="15.75" customHeight="1">
      <c r="A1767" s="180">
        <v>45625.0</v>
      </c>
      <c r="B1767" s="130" t="s">
        <v>1798</v>
      </c>
      <c r="C1767" s="74" t="s">
        <v>521</v>
      </c>
      <c r="D1767" s="52" t="s">
        <v>1801</v>
      </c>
      <c r="E1767" s="91">
        <v>974.8</v>
      </c>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row>
    <row r="1768" ht="15.75" customHeight="1">
      <c r="A1768" s="180">
        <v>45625.0</v>
      </c>
      <c r="B1768" s="130" t="s">
        <v>1582</v>
      </c>
      <c r="C1768" s="74"/>
      <c r="D1768" s="52" t="s">
        <v>1623</v>
      </c>
      <c r="E1768" s="91">
        <v>25.2</v>
      </c>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row>
    <row r="1769" ht="15.75" customHeight="1">
      <c r="A1769" s="212" t="s">
        <v>20</v>
      </c>
      <c r="B1769" s="213"/>
      <c r="C1769" s="213"/>
      <c r="D1769" s="214"/>
      <c r="E1769" s="215">
        <f>SUM(E1767:E1768)</f>
        <v>1000</v>
      </c>
      <c r="F1769" s="193"/>
      <c r="G1769" s="193"/>
      <c r="H1769" s="193"/>
      <c r="I1769" s="193"/>
      <c r="J1769" s="193"/>
      <c r="K1769" s="193"/>
      <c r="L1769" s="193"/>
      <c r="M1769" s="193"/>
      <c r="N1769" s="193"/>
      <c r="O1769" s="193"/>
      <c r="P1769" s="193"/>
      <c r="Q1769" s="193"/>
      <c r="R1769" s="193"/>
      <c r="S1769" s="193"/>
      <c r="T1769" s="193"/>
      <c r="U1769" s="193"/>
      <c r="V1769" s="193"/>
      <c r="W1769" s="193"/>
      <c r="X1769" s="193"/>
      <c r="Y1769" s="193"/>
      <c r="Z1769" s="193"/>
      <c r="AA1769" s="193"/>
      <c r="AB1769" s="193"/>
      <c r="AC1769" s="193"/>
      <c r="AD1769" s="193"/>
      <c r="AE1769" s="193"/>
      <c r="AF1769" s="193"/>
      <c r="AG1769" s="193"/>
      <c r="AH1769" s="193"/>
      <c r="AI1769" s="193"/>
      <c r="AJ1769" s="193"/>
      <c r="AK1769" s="193"/>
      <c r="AL1769" s="193"/>
      <c r="AM1769" s="193"/>
      <c r="AN1769" s="193"/>
      <c r="AO1769" s="193"/>
      <c r="AP1769" s="193"/>
      <c r="AQ1769" s="193"/>
      <c r="AR1769" s="193"/>
      <c r="AS1769" s="193"/>
      <c r="AT1769" s="193"/>
      <c r="AU1769" s="193"/>
      <c r="AV1769" s="193"/>
      <c r="AW1769" s="193"/>
      <c r="AX1769" s="193"/>
      <c r="AY1769" s="193"/>
      <c r="AZ1769" s="193"/>
      <c r="BA1769" s="193"/>
      <c r="BB1769" s="193"/>
      <c r="BC1769" s="193"/>
      <c r="BD1769" s="193"/>
      <c r="BE1769" s="193"/>
      <c r="BF1769" s="193"/>
    </row>
    <row r="1770" ht="15.75" customHeight="1">
      <c r="A1770" s="244"/>
      <c r="B1770" s="163"/>
      <c r="C1770" s="164"/>
      <c r="D1770" s="163"/>
      <c r="E1770" s="165"/>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row>
    <row r="1771" ht="15.75" customHeight="1">
      <c r="A1771" s="50" t="s">
        <v>2</v>
      </c>
      <c r="B1771" s="11"/>
      <c r="C1771" s="11"/>
      <c r="D1771" s="11"/>
      <c r="E1771" s="12"/>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row>
    <row r="1772" ht="15.75" customHeight="1">
      <c r="A1772" s="61" t="s">
        <v>1802</v>
      </c>
      <c r="B1772" s="39"/>
      <c r="C1772" s="39"/>
      <c r="D1772" s="39"/>
      <c r="E1772" s="40"/>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row>
    <row r="1773" ht="15.75" customHeight="1">
      <c r="A1773" s="179" t="s">
        <v>439</v>
      </c>
      <c r="B1773" s="15"/>
      <c r="C1773" s="16" t="s">
        <v>1803</v>
      </c>
      <c r="D1773" s="17" t="s">
        <v>1804</v>
      </c>
      <c r="E1773" s="18" t="s">
        <v>7</v>
      </c>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row>
    <row r="1774" ht="15.75" customHeight="1">
      <c r="A1774" s="20" t="s">
        <v>8</v>
      </c>
      <c r="B1774" s="104" t="s">
        <v>9</v>
      </c>
      <c r="C1774" s="105"/>
      <c r="D1774" s="20" t="s">
        <v>10</v>
      </c>
      <c r="E1774" s="22" t="s">
        <v>11</v>
      </c>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row>
    <row r="1775" ht="15.75" customHeight="1">
      <c r="A1775" s="24"/>
      <c r="B1775" s="25" t="s">
        <v>12</v>
      </c>
      <c r="C1775" s="26" t="s">
        <v>13</v>
      </c>
      <c r="D1775" s="24"/>
      <c r="E1775" s="24"/>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row>
    <row r="1776" ht="15.75" customHeight="1">
      <c r="A1776" s="120">
        <v>45565.0</v>
      </c>
      <c r="B1776" s="130" t="s">
        <v>1805</v>
      </c>
      <c r="C1776" s="85" t="s">
        <v>185</v>
      </c>
      <c r="D1776" s="130" t="s">
        <v>1806</v>
      </c>
      <c r="E1776" s="91">
        <v>4466.0</v>
      </c>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row>
    <row r="1777" ht="15.75" customHeight="1">
      <c r="A1777" s="180">
        <v>45567.0</v>
      </c>
      <c r="B1777" s="130" t="s">
        <v>441</v>
      </c>
      <c r="C1777" s="74" t="s">
        <v>442</v>
      </c>
      <c r="D1777" s="52" t="s">
        <v>1807</v>
      </c>
      <c r="E1777" s="91">
        <v>2040.0</v>
      </c>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row>
    <row r="1778" ht="15.75" customHeight="1">
      <c r="A1778" s="180">
        <v>45572.0</v>
      </c>
      <c r="B1778" s="130" t="s">
        <v>1805</v>
      </c>
      <c r="C1778" s="85" t="s">
        <v>185</v>
      </c>
      <c r="D1778" s="52" t="s">
        <v>1808</v>
      </c>
      <c r="E1778" s="91">
        <v>750.0</v>
      </c>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row>
    <row r="1779" ht="15.75" customHeight="1">
      <c r="A1779" s="180">
        <v>45583.0</v>
      </c>
      <c r="B1779" s="130" t="s">
        <v>1809</v>
      </c>
      <c r="C1779" s="74" t="s">
        <v>1810</v>
      </c>
      <c r="D1779" s="52" t="s">
        <v>1811</v>
      </c>
      <c r="E1779" s="91">
        <v>700.0</v>
      </c>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row>
    <row r="1780" ht="15.75" customHeight="1">
      <c r="A1780" s="87" t="s">
        <v>20</v>
      </c>
      <c r="B1780" s="88"/>
      <c r="C1780" s="89"/>
      <c r="D1780" s="90"/>
      <c r="E1780" s="47">
        <f>SUM(E1776:E1779)</f>
        <v>7956</v>
      </c>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row>
    <row r="1781" ht="15.75" customHeight="1">
      <c r="A1781" s="79"/>
      <c r="B1781" s="80"/>
      <c r="C1781" s="81"/>
      <c r="D1781" s="80"/>
      <c r="E1781" s="82"/>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row>
    <row r="1782" ht="15.75" customHeight="1">
      <c r="A1782" s="10" t="s">
        <v>74</v>
      </c>
      <c r="B1782" s="11"/>
      <c r="C1782" s="11"/>
      <c r="D1782" s="11"/>
      <c r="E1782" s="12"/>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row>
    <row r="1783" ht="15.75" customHeight="1">
      <c r="A1783" s="61" t="s">
        <v>1812</v>
      </c>
      <c r="B1783" s="39"/>
      <c r="C1783" s="39"/>
      <c r="D1783" s="39"/>
      <c r="E1783" s="40"/>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row>
    <row r="1784" ht="15.75" customHeight="1">
      <c r="A1784" s="179" t="s">
        <v>439</v>
      </c>
      <c r="B1784" s="15"/>
      <c r="C1784" s="16" t="s">
        <v>1803</v>
      </c>
      <c r="D1784" s="17" t="s">
        <v>1804</v>
      </c>
      <c r="E1784" s="18" t="s">
        <v>279</v>
      </c>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row>
    <row r="1785" ht="15.75" customHeight="1">
      <c r="A1785" s="20" t="s">
        <v>8</v>
      </c>
      <c r="B1785" s="104" t="s">
        <v>9</v>
      </c>
      <c r="C1785" s="105"/>
      <c r="D1785" s="20" t="s">
        <v>10</v>
      </c>
      <c r="E1785" s="22" t="s">
        <v>11</v>
      </c>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row>
    <row r="1786" ht="15.75" customHeight="1">
      <c r="A1786" s="24"/>
      <c r="B1786" s="25" t="s">
        <v>12</v>
      </c>
      <c r="C1786" s="26" t="s">
        <v>13</v>
      </c>
      <c r="D1786" s="24"/>
      <c r="E1786" s="24"/>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row>
    <row r="1787" ht="15.75" customHeight="1">
      <c r="A1787" s="120">
        <v>45560.0</v>
      </c>
      <c r="B1787" s="130" t="s">
        <v>1813</v>
      </c>
      <c r="C1787" s="85" t="s">
        <v>68</v>
      </c>
      <c r="D1787" s="130" t="s">
        <v>1814</v>
      </c>
      <c r="E1787" s="91">
        <v>1142.61</v>
      </c>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row>
    <row r="1788" ht="15.75" customHeight="1">
      <c r="A1788" s="120"/>
      <c r="B1788" s="130"/>
      <c r="C1788" s="85"/>
      <c r="D1788" s="130" t="s">
        <v>1815</v>
      </c>
      <c r="E1788" s="91">
        <v>60.14</v>
      </c>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row>
    <row r="1789" ht="15.75" customHeight="1">
      <c r="A1789" s="120">
        <v>45572.0</v>
      </c>
      <c r="B1789" s="130" t="s">
        <v>1816</v>
      </c>
      <c r="C1789" s="85" t="s">
        <v>442</v>
      </c>
      <c r="D1789" s="130" t="s">
        <v>1817</v>
      </c>
      <c r="E1789" s="91">
        <v>68.59</v>
      </c>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row>
    <row r="1790" ht="15.75" customHeight="1">
      <c r="A1790" s="120"/>
      <c r="B1790" s="130"/>
      <c r="C1790" s="85"/>
      <c r="D1790" s="130" t="s">
        <v>1815</v>
      </c>
      <c r="E1790" s="91">
        <v>1.41</v>
      </c>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row>
    <row r="1791" ht="15.75" customHeight="1">
      <c r="A1791" s="120">
        <v>45569.0</v>
      </c>
      <c r="B1791" s="130" t="s">
        <v>1818</v>
      </c>
      <c r="C1791" s="85" t="s">
        <v>1819</v>
      </c>
      <c r="D1791" s="130" t="s">
        <v>1820</v>
      </c>
      <c r="E1791" s="91">
        <v>48.67</v>
      </c>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row>
    <row r="1792" ht="15.75" customHeight="1">
      <c r="A1792" s="120"/>
      <c r="B1792" s="130"/>
      <c r="C1792" s="85"/>
      <c r="D1792" s="130" t="s">
        <v>1815</v>
      </c>
      <c r="E1792" s="91">
        <v>1.33</v>
      </c>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row>
    <row r="1793" ht="15.75" customHeight="1">
      <c r="A1793" s="120">
        <v>45583.0</v>
      </c>
      <c r="B1793" s="130" t="s">
        <v>458</v>
      </c>
      <c r="C1793" s="85" t="s">
        <v>459</v>
      </c>
      <c r="D1793" s="130" t="s">
        <v>1821</v>
      </c>
      <c r="E1793" s="91">
        <v>1665.83</v>
      </c>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row>
    <row r="1794" ht="15.75" customHeight="1">
      <c r="A1794" s="120"/>
      <c r="B1794" s="130"/>
      <c r="C1794" s="85"/>
      <c r="D1794" s="130" t="s">
        <v>1815</v>
      </c>
      <c r="E1794" s="91">
        <v>34.17</v>
      </c>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row>
    <row r="1795" ht="15.75" customHeight="1">
      <c r="A1795" s="120">
        <v>45580.0</v>
      </c>
      <c r="B1795" s="130" t="s">
        <v>1822</v>
      </c>
      <c r="C1795" s="85" t="s">
        <v>1285</v>
      </c>
      <c r="D1795" s="130" t="s">
        <v>1823</v>
      </c>
      <c r="E1795" s="91">
        <v>500.0</v>
      </c>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row>
    <row r="1796" ht="15.75" customHeight="1">
      <c r="A1796" s="87" t="s">
        <v>20</v>
      </c>
      <c r="B1796" s="88"/>
      <c r="C1796" s="89"/>
      <c r="D1796" s="90"/>
      <c r="E1796" s="47">
        <f>SUM(E1787:E1795)</f>
        <v>3522.75</v>
      </c>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row>
    <row r="1797" ht="15.75" customHeight="1">
      <c r="A1797" s="244"/>
      <c r="B1797" s="163"/>
      <c r="C1797" s="164"/>
      <c r="D1797" s="163"/>
      <c r="E1797" s="165"/>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row>
    <row r="1798" ht="15.75" customHeight="1">
      <c r="A1798" s="263" t="s">
        <v>1824</v>
      </c>
      <c r="B1798" s="163"/>
      <c r="C1798" s="164"/>
      <c r="D1798" s="163"/>
      <c r="E1798" s="165"/>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row>
    <row r="1799" ht="15.75" customHeight="1">
      <c r="A1799" s="244" t="s">
        <v>1660</v>
      </c>
      <c r="B1799" s="163"/>
      <c r="C1799" s="164"/>
      <c r="D1799" s="163"/>
      <c r="E1799" s="165"/>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row>
    <row r="1800" ht="15.75" customHeight="1">
      <c r="A1800" s="162"/>
      <c r="B1800" s="163"/>
      <c r="C1800" s="164"/>
      <c r="D1800" s="163"/>
      <c r="E1800" s="165"/>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row>
    <row r="1801" ht="15.75" customHeight="1">
      <c r="A1801" s="162"/>
      <c r="B1801" s="163"/>
      <c r="C1801" s="164"/>
      <c r="D1801" s="163"/>
      <c r="E1801" s="165"/>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row>
    <row r="1802" ht="15.75" customHeight="1">
      <c r="A1802" s="162"/>
      <c r="B1802" s="163"/>
      <c r="C1802" s="164"/>
      <c r="D1802" s="163"/>
      <c r="E1802" s="165"/>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row>
    <row r="1803" ht="15.75" customHeight="1">
      <c r="A1803" s="162"/>
      <c r="B1803" s="163"/>
      <c r="C1803" s="164"/>
      <c r="D1803" s="163"/>
      <c r="E1803" s="165"/>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row>
    <row r="1804" ht="15.75" customHeight="1">
      <c r="A1804" s="162"/>
      <c r="B1804" s="163"/>
      <c r="C1804" s="164"/>
      <c r="D1804" s="163"/>
      <c r="E1804" s="165"/>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row>
    <row r="1805" ht="15.75" customHeight="1">
      <c r="A1805" s="162"/>
      <c r="B1805" s="163"/>
      <c r="C1805" s="164"/>
      <c r="D1805" s="163"/>
      <c r="E1805" s="165"/>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row>
    <row r="1806" ht="15.75" customHeight="1">
      <c r="A1806" s="162"/>
      <c r="B1806" s="163"/>
      <c r="C1806" s="164"/>
      <c r="D1806" s="163"/>
      <c r="E1806" s="165"/>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row>
    <row r="1807" ht="15.75" customHeight="1">
      <c r="A1807" s="162"/>
      <c r="B1807" s="163"/>
      <c r="C1807" s="164"/>
      <c r="D1807" s="163"/>
      <c r="E1807" s="165"/>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row>
    <row r="1808" ht="15.75" customHeight="1">
      <c r="A1808" s="162"/>
      <c r="B1808" s="163"/>
      <c r="C1808" s="164"/>
      <c r="D1808" s="163"/>
      <c r="E1808" s="165"/>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row>
    <row r="1809" ht="15.75" customHeight="1">
      <c r="A1809" s="162"/>
      <c r="B1809" s="163"/>
      <c r="C1809" s="164"/>
      <c r="D1809" s="163"/>
      <c r="E1809" s="165"/>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row>
    <row r="1810" ht="15.75" customHeight="1">
      <c r="A1810" s="162"/>
      <c r="B1810" s="163"/>
      <c r="C1810" s="164"/>
      <c r="D1810" s="163"/>
      <c r="E1810" s="165"/>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row>
    <row r="1811" ht="15.75" customHeight="1">
      <c r="A1811" s="162"/>
      <c r="B1811" s="163"/>
      <c r="C1811" s="164"/>
      <c r="D1811" s="163"/>
      <c r="E1811" s="165"/>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row>
    <row r="1812" ht="15.75" customHeight="1">
      <c r="A1812" s="162"/>
      <c r="B1812" s="163"/>
      <c r="C1812" s="164"/>
      <c r="D1812" s="163"/>
      <c r="E1812" s="165"/>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row>
    <row r="1813" ht="15.75" customHeight="1">
      <c r="A1813" s="162"/>
      <c r="B1813" s="163"/>
      <c r="C1813" s="164"/>
      <c r="D1813" s="163"/>
      <c r="E1813" s="165"/>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row>
    <row r="1814" ht="15.75" customHeight="1">
      <c r="A1814" s="162"/>
      <c r="B1814" s="163"/>
      <c r="C1814" s="164"/>
      <c r="D1814" s="163"/>
      <c r="E1814" s="165"/>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row>
    <row r="1815" ht="15.75" customHeight="1">
      <c r="A1815" s="162"/>
      <c r="B1815" s="163"/>
      <c r="C1815" s="164"/>
      <c r="D1815" s="163"/>
      <c r="E1815" s="165"/>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row>
    <row r="1816" ht="15.75" customHeight="1">
      <c r="A1816" s="162"/>
      <c r="B1816" s="163"/>
      <c r="C1816" s="164"/>
      <c r="D1816" s="163"/>
      <c r="E1816" s="165"/>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row>
    <row r="1817" ht="15.75" customHeight="1">
      <c r="A1817" s="162"/>
      <c r="B1817" s="163"/>
      <c r="C1817" s="164"/>
      <c r="D1817" s="163"/>
      <c r="E1817" s="165"/>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row>
    <row r="1818" ht="15.75" customHeight="1">
      <c r="A1818" s="162"/>
      <c r="B1818" s="163"/>
      <c r="C1818" s="164"/>
      <c r="D1818" s="163"/>
      <c r="E1818" s="165"/>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row>
    <row r="1819" ht="15.75" customHeight="1">
      <c r="A1819" s="162"/>
      <c r="B1819" s="163"/>
      <c r="C1819" s="164"/>
      <c r="D1819" s="163"/>
      <c r="E1819" s="165"/>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row>
    <row r="1820" ht="15.75" customHeight="1">
      <c r="A1820" s="162"/>
      <c r="B1820" s="163"/>
      <c r="C1820" s="164"/>
      <c r="D1820" s="163"/>
      <c r="E1820" s="165"/>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row>
    <row r="1821" ht="15.75" customHeight="1">
      <c r="A1821" s="162"/>
      <c r="B1821" s="163"/>
      <c r="C1821" s="164"/>
      <c r="D1821" s="163"/>
      <c r="E1821" s="165"/>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row>
    <row r="1822" ht="15.75" customHeight="1">
      <c r="A1822" s="162"/>
      <c r="B1822" s="163"/>
      <c r="C1822" s="164"/>
      <c r="D1822" s="163"/>
      <c r="E1822" s="165"/>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row>
    <row r="1823" ht="15.75" customHeight="1">
      <c r="A1823" s="162"/>
      <c r="B1823" s="163"/>
      <c r="C1823" s="164"/>
      <c r="D1823" s="163"/>
      <c r="E1823" s="165"/>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row>
    <row r="1824" ht="15.75" customHeight="1">
      <c r="A1824" s="162"/>
      <c r="B1824" s="163"/>
      <c r="C1824" s="164"/>
      <c r="D1824" s="163"/>
      <c r="E1824" s="165"/>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row>
    <row r="1825" ht="15.75" customHeight="1">
      <c r="A1825" s="162"/>
      <c r="B1825" s="163"/>
      <c r="C1825" s="164"/>
      <c r="D1825" s="163"/>
      <c r="E1825" s="165"/>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row>
    <row r="1826" ht="15.75" customHeight="1">
      <c r="A1826" s="162"/>
      <c r="B1826" s="163"/>
      <c r="C1826" s="164"/>
      <c r="D1826" s="163"/>
      <c r="E1826" s="165"/>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row>
    <row r="1827" ht="15.75" customHeight="1">
      <c r="A1827" s="162"/>
      <c r="B1827" s="163"/>
      <c r="C1827" s="164"/>
      <c r="D1827" s="163"/>
      <c r="E1827" s="165"/>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row>
    <row r="1828" ht="15.75" customHeight="1">
      <c r="A1828" s="162"/>
      <c r="B1828" s="163"/>
      <c r="C1828" s="164"/>
      <c r="D1828" s="163"/>
      <c r="E1828" s="165"/>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row>
    <row r="1829" ht="15.75" customHeight="1">
      <c r="A1829" s="162"/>
      <c r="B1829" s="163"/>
      <c r="C1829" s="164"/>
      <c r="D1829" s="163"/>
      <c r="E1829" s="165"/>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row>
    <row r="1830" ht="15.75" customHeight="1">
      <c r="A1830" s="162"/>
      <c r="B1830" s="163"/>
      <c r="C1830" s="164"/>
      <c r="D1830" s="163"/>
      <c r="E1830" s="165"/>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row>
    <row r="1831" ht="15.75" customHeight="1">
      <c r="A1831" s="162"/>
      <c r="B1831" s="163"/>
      <c r="C1831" s="164"/>
      <c r="D1831" s="163"/>
      <c r="E1831" s="165"/>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row>
    <row r="1832" ht="15.75" customHeight="1">
      <c r="A1832" s="162"/>
      <c r="B1832" s="163"/>
      <c r="C1832" s="164"/>
      <c r="D1832" s="163"/>
      <c r="E1832" s="165"/>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row>
    <row r="1833" ht="15.75" customHeight="1">
      <c r="A1833" s="162"/>
      <c r="B1833" s="163"/>
      <c r="C1833" s="164"/>
      <c r="D1833" s="163"/>
      <c r="E1833" s="165"/>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row>
    <row r="1834" ht="15.75" customHeight="1">
      <c r="A1834" s="162"/>
      <c r="B1834" s="163"/>
      <c r="C1834" s="164"/>
      <c r="D1834" s="163"/>
      <c r="E1834" s="165"/>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row>
    <row r="1835" ht="15.75" customHeight="1">
      <c r="A1835" s="162"/>
      <c r="B1835" s="163"/>
      <c r="C1835" s="164"/>
      <c r="D1835" s="163"/>
      <c r="E1835" s="165"/>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row>
    <row r="1836" ht="15.75" customHeight="1">
      <c r="A1836" s="162"/>
      <c r="B1836" s="163"/>
      <c r="C1836" s="164"/>
      <c r="D1836" s="163"/>
      <c r="E1836" s="165"/>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row>
    <row r="1837" ht="15.75" customHeight="1">
      <c r="A1837" s="162"/>
      <c r="B1837" s="163"/>
      <c r="C1837" s="164"/>
      <c r="D1837" s="163"/>
      <c r="E1837" s="165"/>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row>
    <row r="1838" ht="15.75" customHeight="1">
      <c r="A1838" s="162"/>
      <c r="B1838" s="163"/>
      <c r="C1838" s="164"/>
      <c r="D1838" s="163"/>
      <c r="E1838" s="165"/>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row>
    <row r="1839" ht="15.75" customHeight="1">
      <c r="A1839" s="162"/>
      <c r="B1839" s="163"/>
      <c r="C1839" s="164"/>
      <c r="D1839" s="163"/>
      <c r="E1839" s="165"/>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row>
    <row r="1840" ht="15.75" customHeight="1">
      <c r="A1840" s="162"/>
      <c r="B1840" s="163"/>
      <c r="C1840" s="164"/>
      <c r="D1840" s="163"/>
      <c r="E1840" s="165"/>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row>
    <row r="1841" ht="15.75" customHeight="1">
      <c r="A1841" s="162"/>
      <c r="B1841" s="163"/>
      <c r="C1841" s="164"/>
      <c r="D1841" s="163"/>
      <c r="E1841" s="165"/>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row>
    <row r="1842" ht="15.75" customHeight="1">
      <c r="A1842" s="162"/>
      <c r="B1842" s="163"/>
      <c r="C1842" s="164"/>
      <c r="D1842" s="163"/>
      <c r="E1842" s="165"/>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row>
    <row r="1843" ht="15.75" customHeight="1">
      <c r="A1843" s="162"/>
      <c r="B1843" s="163"/>
      <c r="C1843" s="164"/>
      <c r="D1843" s="163"/>
      <c r="E1843" s="165"/>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row>
    <row r="1844" ht="15.75" customHeight="1">
      <c r="A1844" s="162"/>
      <c r="B1844" s="163"/>
      <c r="C1844" s="164"/>
      <c r="D1844" s="163"/>
      <c r="E1844" s="165"/>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row>
    <row r="1845" ht="15.75" customHeight="1">
      <c r="A1845" s="162"/>
      <c r="B1845" s="163"/>
      <c r="C1845" s="164"/>
      <c r="D1845" s="163"/>
      <c r="E1845" s="165"/>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row>
    <row r="1846" ht="15.75" customHeight="1">
      <c r="A1846" s="162"/>
      <c r="B1846" s="163"/>
      <c r="C1846" s="164"/>
      <c r="D1846" s="163"/>
      <c r="E1846" s="165"/>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row>
    <row r="1847" ht="15.75" customHeight="1">
      <c r="A1847" s="162"/>
      <c r="B1847" s="163"/>
      <c r="C1847" s="164"/>
      <c r="D1847" s="163"/>
      <c r="E1847" s="165"/>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row>
    <row r="1848" ht="15.75" customHeight="1">
      <c r="A1848" s="162"/>
      <c r="B1848" s="163"/>
      <c r="C1848" s="164"/>
      <c r="D1848" s="163"/>
      <c r="E1848" s="165"/>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row>
    <row r="1849" ht="15.75" customHeight="1">
      <c r="A1849" s="162"/>
      <c r="B1849" s="163"/>
      <c r="C1849" s="164"/>
      <c r="D1849" s="163"/>
      <c r="E1849" s="165"/>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row>
    <row r="1850" ht="15.75" customHeight="1">
      <c r="A1850" s="162"/>
      <c r="B1850" s="163"/>
      <c r="C1850" s="164"/>
      <c r="D1850" s="163"/>
      <c r="E1850" s="165"/>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row>
    <row r="1851" ht="15.75" customHeight="1">
      <c r="A1851" s="162"/>
      <c r="B1851" s="163"/>
      <c r="C1851" s="164"/>
      <c r="D1851" s="163"/>
      <c r="E1851" s="165"/>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row>
    <row r="1852" ht="15.75" customHeight="1">
      <c r="A1852" s="162"/>
      <c r="B1852" s="163"/>
      <c r="C1852" s="164"/>
      <c r="D1852" s="163"/>
      <c r="E1852" s="165"/>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row>
    <row r="1853" ht="15.75" customHeight="1">
      <c r="A1853" s="162"/>
      <c r="B1853" s="163"/>
      <c r="C1853" s="164"/>
      <c r="D1853" s="163"/>
      <c r="E1853" s="165"/>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row>
    <row r="1854" ht="15.75" customHeight="1">
      <c r="A1854" s="162"/>
      <c r="B1854" s="163"/>
      <c r="C1854" s="164"/>
      <c r="D1854" s="163"/>
      <c r="E1854" s="165"/>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row>
    <row r="1855" ht="15.75" customHeight="1">
      <c r="A1855" s="162"/>
      <c r="B1855" s="163"/>
      <c r="C1855" s="164"/>
      <c r="D1855" s="163"/>
      <c r="E1855" s="165"/>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row>
    <row r="1856" ht="15.75" customHeight="1">
      <c r="A1856" s="162"/>
      <c r="B1856" s="163"/>
      <c r="C1856" s="164"/>
      <c r="D1856" s="163"/>
      <c r="E1856" s="165"/>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row>
    <row r="1857" ht="15.75" customHeight="1">
      <c r="A1857" s="162"/>
      <c r="B1857" s="163"/>
      <c r="C1857" s="164"/>
      <c r="D1857" s="163"/>
      <c r="E1857" s="165"/>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row>
    <row r="1858" ht="15.75" customHeight="1">
      <c r="A1858" s="162"/>
      <c r="B1858" s="163"/>
      <c r="C1858" s="164"/>
      <c r="D1858" s="163"/>
      <c r="E1858" s="165"/>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row>
    <row r="1859" ht="15.75" customHeight="1">
      <c r="A1859" s="162"/>
      <c r="B1859" s="163"/>
      <c r="C1859" s="164"/>
      <c r="D1859" s="163"/>
      <c r="E1859" s="165"/>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row>
    <row r="1860" ht="15.75" customHeight="1">
      <c r="A1860" s="162"/>
      <c r="B1860" s="163"/>
      <c r="C1860" s="164"/>
      <c r="D1860" s="163"/>
      <c r="E1860" s="165"/>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row>
    <row r="1861" ht="15.75" customHeight="1">
      <c r="A1861" s="162"/>
      <c r="B1861" s="163"/>
      <c r="C1861" s="164"/>
      <c r="D1861" s="163"/>
      <c r="E1861" s="165"/>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row>
    <row r="1862" ht="15.75" customHeight="1">
      <c r="A1862" s="162"/>
      <c r="B1862" s="163"/>
      <c r="C1862" s="164"/>
      <c r="D1862" s="163"/>
      <c r="E1862" s="165"/>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row>
    <row r="1863" ht="15.75" customHeight="1">
      <c r="A1863" s="162"/>
      <c r="B1863" s="163"/>
      <c r="C1863" s="164"/>
      <c r="D1863" s="163"/>
      <c r="E1863" s="165"/>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row>
    <row r="1864" ht="15.75" customHeight="1">
      <c r="A1864" s="162"/>
      <c r="B1864" s="163"/>
      <c r="C1864" s="164"/>
      <c r="D1864" s="163"/>
      <c r="E1864" s="165"/>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row>
    <row r="1865" ht="15.75" customHeight="1">
      <c r="A1865" s="162"/>
      <c r="B1865" s="163"/>
      <c r="C1865" s="164"/>
      <c r="D1865" s="163"/>
      <c r="E1865" s="165"/>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row>
    <row r="1866" ht="15.75" customHeight="1">
      <c r="A1866" s="162"/>
      <c r="B1866" s="163"/>
      <c r="C1866" s="164"/>
      <c r="D1866" s="163"/>
      <c r="E1866" s="165"/>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row>
    <row r="1867" ht="15.75" customHeight="1">
      <c r="A1867" s="162"/>
      <c r="B1867" s="163"/>
      <c r="C1867" s="164"/>
      <c r="D1867" s="163"/>
      <c r="E1867" s="165"/>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row>
    <row r="1868" ht="15.75" customHeight="1">
      <c r="A1868" s="162"/>
      <c r="B1868" s="163"/>
      <c r="C1868" s="164"/>
      <c r="D1868" s="163"/>
      <c r="E1868" s="165"/>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row>
    <row r="1869" ht="15.75" customHeight="1">
      <c r="A1869" s="162"/>
      <c r="B1869" s="163"/>
      <c r="C1869" s="164"/>
      <c r="D1869" s="163"/>
      <c r="E1869" s="165"/>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row>
    <row r="1870" ht="15.75" customHeight="1">
      <c r="A1870" s="162"/>
      <c r="B1870" s="163"/>
      <c r="C1870" s="164"/>
      <c r="D1870" s="163"/>
      <c r="E1870" s="165"/>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row>
    <row r="1871" ht="15.75" customHeight="1">
      <c r="A1871" s="162"/>
      <c r="B1871" s="163"/>
      <c r="C1871" s="164"/>
      <c r="D1871" s="163"/>
      <c r="E1871" s="165"/>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row>
    <row r="1872" ht="15.75" customHeight="1">
      <c r="A1872" s="162"/>
      <c r="B1872" s="163"/>
      <c r="C1872" s="164"/>
      <c r="D1872" s="163"/>
      <c r="E1872" s="165"/>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row>
    <row r="1873" ht="15.75" customHeight="1">
      <c r="A1873" s="162"/>
      <c r="B1873" s="163"/>
      <c r="C1873" s="164"/>
      <c r="D1873" s="163"/>
      <c r="E1873" s="165"/>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row>
    <row r="1874" ht="15.75" customHeight="1">
      <c r="A1874" s="162"/>
      <c r="B1874" s="163"/>
      <c r="C1874" s="164"/>
      <c r="D1874" s="163"/>
      <c r="E1874" s="165"/>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row>
    <row r="1875" ht="15.75" customHeight="1">
      <c r="A1875" s="162"/>
      <c r="B1875" s="163"/>
      <c r="C1875" s="164"/>
      <c r="D1875" s="163"/>
      <c r="E1875" s="165"/>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row>
    <row r="1876" ht="15.75" customHeight="1">
      <c r="A1876" s="162"/>
      <c r="B1876" s="163"/>
      <c r="C1876" s="164"/>
      <c r="D1876" s="163"/>
      <c r="E1876" s="165"/>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row>
    <row r="1877" ht="15.75" customHeight="1">
      <c r="A1877" s="162"/>
      <c r="B1877" s="163"/>
      <c r="C1877" s="164"/>
      <c r="D1877" s="163"/>
      <c r="E1877" s="165"/>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row>
    <row r="1878" ht="15.75" customHeight="1">
      <c r="A1878" s="162"/>
      <c r="B1878" s="163"/>
      <c r="C1878" s="164"/>
      <c r="D1878" s="163"/>
      <c r="E1878" s="165"/>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row>
    <row r="1879" ht="15.75" customHeight="1">
      <c r="A1879" s="162"/>
      <c r="B1879" s="163"/>
      <c r="C1879" s="164"/>
      <c r="D1879" s="163"/>
      <c r="E1879" s="165"/>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row>
    <row r="1880" ht="15.75" customHeight="1">
      <c r="A1880" s="162"/>
      <c r="B1880" s="163"/>
      <c r="C1880" s="164"/>
      <c r="D1880" s="163"/>
      <c r="E1880" s="165"/>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row>
    <row r="1881" ht="15.75" customHeight="1">
      <c r="A1881" s="162"/>
      <c r="B1881" s="163"/>
      <c r="C1881" s="164"/>
      <c r="D1881" s="163"/>
      <c r="E1881" s="165"/>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row>
    <row r="1882" ht="15.75" customHeight="1">
      <c r="A1882" s="162"/>
      <c r="B1882" s="163"/>
      <c r="C1882" s="164"/>
      <c r="D1882" s="163"/>
      <c r="E1882" s="165"/>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row>
    <row r="1883" ht="15.75" customHeight="1">
      <c r="A1883" s="162"/>
      <c r="B1883" s="163"/>
      <c r="C1883" s="164"/>
      <c r="D1883" s="163"/>
      <c r="E1883" s="165"/>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row>
    <row r="1884" ht="15.75" customHeight="1">
      <c r="A1884" s="162"/>
      <c r="B1884" s="163"/>
      <c r="C1884" s="164"/>
      <c r="D1884" s="163"/>
      <c r="E1884" s="165"/>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row>
    <row r="1885" ht="15.75" customHeight="1">
      <c r="A1885" s="162"/>
      <c r="B1885" s="163"/>
      <c r="C1885" s="164"/>
      <c r="D1885" s="163"/>
      <c r="E1885" s="165"/>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row>
    <row r="1886" ht="15.75" customHeight="1">
      <c r="A1886" s="162"/>
      <c r="B1886" s="163"/>
      <c r="C1886" s="164"/>
      <c r="D1886" s="163"/>
      <c r="E1886" s="165"/>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row>
    <row r="1887" ht="15.75" customHeight="1">
      <c r="A1887" s="162"/>
      <c r="B1887" s="163"/>
      <c r="C1887" s="164"/>
      <c r="D1887" s="163"/>
      <c r="E1887" s="165"/>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row>
    <row r="1888" ht="15.75" customHeight="1">
      <c r="A1888" s="162"/>
      <c r="B1888" s="163"/>
      <c r="C1888" s="164"/>
      <c r="D1888" s="163"/>
      <c r="E1888" s="165"/>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row>
    <row r="1889" ht="15.75" customHeight="1">
      <c r="A1889" s="162"/>
      <c r="B1889" s="163"/>
      <c r="C1889" s="164"/>
      <c r="D1889" s="163"/>
      <c r="E1889" s="165"/>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row>
    <row r="1890" ht="15.75" customHeight="1">
      <c r="A1890" s="162"/>
      <c r="B1890" s="163"/>
      <c r="C1890" s="164"/>
      <c r="D1890" s="163"/>
      <c r="E1890" s="165"/>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row>
    <row r="1891" ht="15.75" customHeight="1">
      <c r="A1891" s="162"/>
      <c r="B1891" s="163"/>
      <c r="C1891" s="164"/>
      <c r="D1891" s="163"/>
      <c r="E1891" s="165"/>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row>
    <row r="1892" ht="15.75" customHeight="1">
      <c r="A1892" s="162"/>
      <c r="B1892" s="163"/>
      <c r="C1892" s="164"/>
      <c r="D1892" s="163"/>
      <c r="E1892" s="165"/>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row>
    <row r="1893" ht="15.75" customHeight="1">
      <c r="A1893" s="162"/>
      <c r="B1893" s="163"/>
      <c r="C1893" s="164"/>
      <c r="D1893" s="163"/>
      <c r="E1893" s="165"/>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row>
    <row r="1894" ht="15.75" customHeight="1">
      <c r="A1894" s="162"/>
      <c r="B1894" s="163"/>
      <c r="C1894" s="164"/>
      <c r="D1894" s="163"/>
      <c r="E1894" s="165"/>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row>
    <row r="1895" ht="15.75" customHeight="1">
      <c r="A1895" s="162"/>
      <c r="B1895" s="163"/>
      <c r="C1895" s="164"/>
      <c r="D1895" s="163"/>
      <c r="E1895" s="165"/>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row>
    <row r="1896" ht="15.75" customHeight="1">
      <c r="A1896" s="162"/>
      <c r="B1896" s="163"/>
      <c r="C1896" s="164"/>
      <c r="D1896" s="163"/>
      <c r="E1896" s="165"/>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row>
    <row r="1897" ht="15.75" customHeight="1">
      <c r="A1897" s="162"/>
      <c r="B1897" s="163"/>
      <c r="C1897" s="164"/>
      <c r="D1897" s="163"/>
      <c r="E1897" s="165"/>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row>
    <row r="1898" ht="15.75" customHeight="1">
      <c r="A1898" s="162"/>
      <c r="B1898" s="163"/>
      <c r="C1898" s="164"/>
      <c r="D1898" s="163"/>
      <c r="E1898" s="165"/>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row>
    <row r="1899" ht="15.75" customHeight="1">
      <c r="A1899" s="162"/>
      <c r="B1899" s="163"/>
      <c r="C1899" s="164"/>
      <c r="D1899" s="163"/>
      <c r="E1899" s="165"/>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row>
    <row r="1900" ht="15.75" customHeight="1">
      <c r="A1900" s="162"/>
      <c r="B1900" s="163"/>
      <c r="C1900" s="164"/>
      <c r="D1900" s="163"/>
      <c r="E1900" s="165"/>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row>
    <row r="1901" ht="15.75" customHeight="1">
      <c r="A1901" s="162"/>
      <c r="B1901" s="163"/>
      <c r="C1901" s="164"/>
      <c r="D1901" s="163"/>
      <c r="E1901" s="165"/>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row>
    <row r="1902" ht="15.75" customHeight="1">
      <c r="A1902" s="162"/>
      <c r="B1902" s="163"/>
      <c r="C1902" s="164"/>
      <c r="D1902" s="163"/>
      <c r="E1902" s="165"/>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row>
    <row r="1903" ht="15.75" customHeight="1">
      <c r="A1903" s="162"/>
      <c r="B1903" s="163"/>
      <c r="C1903" s="164"/>
      <c r="D1903" s="163"/>
      <c r="E1903" s="165"/>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row>
    <row r="1904" ht="15.75" customHeight="1">
      <c r="A1904" s="162"/>
      <c r="B1904" s="163"/>
      <c r="C1904" s="164"/>
      <c r="D1904" s="163"/>
      <c r="E1904" s="165"/>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row>
    <row r="1905" ht="15.75" customHeight="1">
      <c r="A1905" s="162"/>
      <c r="B1905" s="163"/>
      <c r="C1905" s="164"/>
      <c r="D1905" s="163"/>
      <c r="E1905" s="165"/>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row>
    <row r="1906" ht="15.75" customHeight="1">
      <c r="A1906" s="162"/>
      <c r="B1906" s="163"/>
      <c r="C1906" s="164"/>
      <c r="D1906" s="163"/>
      <c r="E1906" s="165"/>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row>
    <row r="1907" ht="15.75" customHeight="1">
      <c r="A1907" s="162"/>
      <c r="B1907" s="163"/>
      <c r="C1907" s="164"/>
      <c r="D1907" s="163"/>
      <c r="E1907" s="165"/>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row>
    <row r="1908" ht="15.75" customHeight="1">
      <c r="A1908" s="162"/>
      <c r="B1908" s="163"/>
      <c r="C1908" s="164"/>
      <c r="D1908" s="163"/>
      <c r="E1908" s="165"/>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row>
    <row r="1909" ht="15.75" customHeight="1">
      <c r="A1909" s="162"/>
      <c r="B1909" s="163"/>
      <c r="C1909" s="164"/>
      <c r="D1909" s="163"/>
      <c r="E1909" s="165"/>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row>
    <row r="1910" ht="15.75" customHeight="1">
      <c r="A1910" s="162"/>
      <c r="B1910" s="163"/>
      <c r="C1910" s="164"/>
      <c r="D1910" s="163"/>
      <c r="E1910" s="165"/>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row>
    <row r="1911" ht="15.75" customHeight="1">
      <c r="A1911" s="162"/>
      <c r="B1911" s="163"/>
      <c r="C1911" s="164"/>
      <c r="D1911" s="163"/>
      <c r="E1911" s="165"/>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row>
    <row r="1912" ht="15.75" customHeight="1">
      <c r="A1912" s="162"/>
      <c r="B1912" s="163"/>
      <c r="C1912" s="164"/>
      <c r="D1912" s="163"/>
      <c r="E1912" s="165"/>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row>
    <row r="1913" ht="15.75" customHeight="1">
      <c r="A1913" s="162"/>
      <c r="B1913" s="163"/>
      <c r="C1913" s="164"/>
      <c r="D1913" s="163"/>
      <c r="E1913" s="165"/>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row>
    <row r="1914" ht="15.75" customHeight="1">
      <c r="A1914" s="162"/>
      <c r="B1914" s="163"/>
      <c r="C1914" s="164"/>
      <c r="D1914" s="163"/>
      <c r="E1914" s="165"/>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row>
    <row r="1915" ht="15.75" customHeight="1">
      <c r="A1915" s="162"/>
      <c r="B1915" s="163"/>
      <c r="C1915" s="164"/>
      <c r="D1915" s="163"/>
      <c r="E1915" s="165"/>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row>
    <row r="1916" ht="15.75" customHeight="1">
      <c r="A1916" s="162"/>
      <c r="B1916" s="163"/>
      <c r="C1916" s="164"/>
      <c r="D1916" s="163"/>
      <c r="E1916" s="165"/>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row>
    <row r="1917" ht="15.75" customHeight="1">
      <c r="A1917" s="162"/>
      <c r="B1917" s="163"/>
      <c r="C1917" s="164"/>
      <c r="D1917" s="163"/>
      <c r="E1917" s="165"/>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row>
    <row r="1918" ht="15.75" customHeight="1">
      <c r="A1918" s="162"/>
      <c r="B1918" s="163"/>
      <c r="C1918" s="164"/>
      <c r="D1918" s="163"/>
      <c r="E1918" s="165"/>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row>
    <row r="1919" ht="15.75" customHeight="1">
      <c r="A1919" s="162"/>
      <c r="B1919" s="163"/>
      <c r="C1919" s="164"/>
      <c r="D1919" s="163"/>
      <c r="E1919" s="165"/>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row>
    <row r="1920" ht="15.75" customHeight="1">
      <c r="A1920" s="162"/>
      <c r="B1920" s="163"/>
      <c r="C1920" s="164"/>
      <c r="D1920" s="163"/>
      <c r="E1920" s="165"/>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row>
    <row r="1921" ht="15.75" customHeight="1">
      <c r="A1921" s="162"/>
      <c r="B1921" s="163"/>
      <c r="C1921" s="164"/>
      <c r="D1921" s="163"/>
      <c r="E1921" s="165"/>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row>
    <row r="1922" ht="15.75" customHeight="1">
      <c r="A1922" s="162"/>
      <c r="B1922" s="163"/>
      <c r="C1922" s="164"/>
      <c r="D1922" s="163"/>
      <c r="E1922" s="165"/>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row>
    <row r="1923" ht="15.75" customHeight="1">
      <c r="A1923" s="162"/>
      <c r="B1923" s="163"/>
      <c r="C1923" s="164"/>
      <c r="D1923" s="163"/>
      <c r="E1923" s="165"/>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row>
    <row r="1924" ht="15.75" customHeight="1">
      <c r="A1924" s="162"/>
      <c r="B1924" s="163"/>
      <c r="C1924" s="164"/>
      <c r="D1924" s="163"/>
      <c r="E1924" s="165"/>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row>
    <row r="1925" ht="15.75" customHeight="1">
      <c r="A1925" s="162"/>
      <c r="B1925" s="163"/>
      <c r="C1925" s="164"/>
      <c r="D1925" s="163"/>
      <c r="E1925" s="165"/>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row>
    <row r="1926" ht="15.75" customHeight="1">
      <c r="A1926" s="162"/>
      <c r="B1926" s="163"/>
      <c r="C1926" s="164"/>
      <c r="D1926" s="163"/>
      <c r="E1926" s="165"/>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row>
    <row r="1927" ht="15.75" customHeight="1">
      <c r="A1927" s="162"/>
      <c r="B1927" s="163"/>
      <c r="C1927" s="164"/>
      <c r="D1927" s="163"/>
      <c r="E1927" s="165"/>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row>
    <row r="1928" ht="15.75" customHeight="1">
      <c r="A1928" s="162"/>
      <c r="B1928" s="163"/>
      <c r="C1928" s="164"/>
      <c r="D1928" s="163"/>
      <c r="E1928" s="165"/>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row>
    <row r="1929" ht="15.75" customHeight="1">
      <c r="A1929" s="162"/>
      <c r="B1929" s="163"/>
      <c r="C1929" s="164"/>
      <c r="D1929" s="163"/>
      <c r="E1929" s="165"/>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row>
    <row r="1930" ht="15.75" customHeight="1">
      <c r="A1930" s="162"/>
      <c r="B1930" s="163"/>
      <c r="C1930" s="164"/>
      <c r="D1930" s="163"/>
      <c r="E1930" s="165"/>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row>
    <row r="1931" ht="15.75" customHeight="1">
      <c r="A1931" s="162"/>
      <c r="B1931" s="163"/>
      <c r="C1931" s="164"/>
      <c r="D1931" s="163"/>
      <c r="E1931" s="165"/>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row>
    <row r="1932" ht="15.75" customHeight="1">
      <c r="A1932" s="162"/>
      <c r="B1932" s="163"/>
      <c r="C1932" s="164"/>
      <c r="D1932" s="163"/>
      <c r="E1932" s="165"/>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row>
    <row r="1933" ht="15.75" customHeight="1">
      <c r="A1933" s="162"/>
      <c r="B1933" s="163"/>
      <c r="C1933" s="164"/>
      <c r="D1933" s="163"/>
      <c r="E1933" s="165"/>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row>
    <row r="1934" ht="15.75" customHeight="1">
      <c r="A1934" s="162"/>
      <c r="B1934" s="163"/>
      <c r="C1934" s="164"/>
      <c r="D1934" s="163"/>
      <c r="E1934" s="165"/>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row>
    <row r="1935" ht="15.75" customHeight="1">
      <c r="A1935" s="162"/>
      <c r="B1935" s="163"/>
      <c r="C1935" s="164"/>
      <c r="D1935" s="163"/>
      <c r="E1935" s="165"/>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row>
    <row r="1936" ht="15.75" customHeight="1">
      <c r="A1936" s="162"/>
      <c r="B1936" s="163"/>
      <c r="C1936" s="164"/>
      <c r="D1936" s="163"/>
      <c r="E1936" s="165"/>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row>
    <row r="1937" ht="15.75" customHeight="1">
      <c r="A1937" s="162"/>
      <c r="B1937" s="163"/>
      <c r="C1937" s="164"/>
      <c r="D1937" s="163"/>
      <c r="E1937" s="165"/>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row>
    <row r="1938" ht="15.75" customHeight="1">
      <c r="A1938" s="162"/>
      <c r="B1938" s="163"/>
      <c r="C1938" s="164"/>
      <c r="D1938" s="163"/>
      <c r="E1938" s="165"/>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row>
    <row r="1939" ht="15.75" customHeight="1">
      <c r="A1939" s="162"/>
      <c r="B1939" s="163"/>
      <c r="C1939" s="164"/>
      <c r="D1939" s="163"/>
      <c r="E1939" s="165"/>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row>
    <row r="1940" ht="15.75" customHeight="1">
      <c r="A1940" s="162"/>
      <c r="B1940" s="163"/>
      <c r="C1940" s="164"/>
      <c r="D1940" s="163"/>
      <c r="E1940" s="165"/>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row>
    <row r="1941" ht="15.75" customHeight="1">
      <c r="A1941" s="162"/>
      <c r="B1941" s="163"/>
      <c r="C1941" s="164"/>
      <c r="D1941" s="163"/>
      <c r="E1941" s="165"/>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row>
    <row r="1942" ht="15.75" customHeight="1">
      <c r="A1942" s="162"/>
      <c r="B1942" s="163"/>
      <c r="C1942" s="164"/>
      <c r="D1942" s="163"/>
      <c r="E1942" s="165"/>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row>
    <row r="1943" ht="15.75" customHeight="1">
      <c r="A1943" s="162"/>
      <c r="B1943" s="163"/>
      <c r="C1943" s="164"/>
      <c r="D1943" s="163"/>
      <c r="E1943" s="165"/>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row>
    <row r="1944" ht="15.75" customHeight="1">
      <c r="A1944" s="162"/>
      <c r="B1944" s="163"/>
      <c r="C1944" s="164"/>
      <c r="D1944" s="163"/>
      <c r="E1944" s="165"/>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row>
    <row r="1945" ht="15.75" customHeight="1">
      <c r="A1945" s="162"/>
      <c r="B1945" s="163"/>
      <c r="C1945" s="164"/>
      <c r="D1945" s="163"/>
      <c r="E1945" s="165"/>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row>
    <row r="1946" ht="15.75" customHeight="1">
      <c r="A1946" s="162"/>
      <c r="B1946" s="163"/>
      <c r="C1946" s="164"/>
      <c r="D1946" s="163"/>
      <c r="E1946" s="165"/>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row>
    <row r="1947" ht="15.75" customHeight="1">
      <c r="A1947" s="162"/>
      <c r="B1947" s="163"/>
      <c r="C1947" s="164"/>
      <c r="D1947" s="163"/>
      <c r="E1947" s="165"/>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row>
    <row r="1948" ht="15.75" customHeight="1">
      <c r="A1948" s="162"/>
      <c r="B1948" s="163"/>
      <c r="C1948" s="164"/>
      <c r="D1948" s="163"/>
      <c r="E1948" s="165"/>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row>
    <row r="1949" ht="15.75" customHeight="1">
      <c r="A1949" s="162"/>
      <c r="B1949" s="163"/>
      <c r="C1949" s="164"/>
      <c r="D1949" s="163"/>
      <c r="E1949" s="165"/>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row>
    <row r="1950" ht="15.75" customHeight="1">
      <c r="A1950" s="162"/>
      <c r="B1950" s="163"/>
      <c r="C1950" s="164"/>
      <c r="D1950" s="163"/>
      <c r="E1950" s="165"/>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row>
    <row r="1951" ht="15.75" customHeight="1">
      <c r="A1951" s="162"/>
      <c r="B1951" s="163"/>
      <c r="C1951" s="164"/>
      <c r="D1951" s="163"/>
      <c r="E1951" s="165"/>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row>
    <row r="1952" ht="15.75" customHeight="1">
      <c r="A1952" s="162"/>
      <c r="B1952" s="163"/>
      <c r="C1952" s="164"/>
      <c r="D1952" s="163"/>
      <c r="E1952" s="165"/>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row>
    <row r="1953" ht="15.75" customHeight="1">
      <c r="A1953" s="162"/>
      <c r="B1953" s="163"/>
      <c r="C1953" s="164"/>
      <c r="D1953" s="163"/>
      <c r="E1953" s="165"/>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row>
    <row r="1954" ht="15.75" customHeight="1">
      <c r="A1954" s="162"/>
      <c r="B1954" s="163"/>
      <c r="C1954" s="164"/>
      <c r="D1954" s="163"/>
      <c r="E1954" s="165"/>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row>
    <row r="1955" ht="15.75" customHeight="1">
      <c r="A1955" s="162"/>
      <c r="B1955" s="163"/>
      <c r="C1955" s="164"/>
      <c r="D1955" s="163"/>
      <c r="E1955" s="165"/>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row>
    <row r="1956" ht="15.75" customHeight="1">
      <c r="A1956" s="162"/>
      <c r="B1956" s="163"/>
      <c r="C1956" s="164"/>
      <c r="D1956" s="163"/>
      <c r="E1956" s="165"/>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row>
    <row r="1957" ht="15.75" customHeight="1">
      <c r="A1957" s="162"/>
      <c r="B1957" s="163"/>
      <c r="C1957" s="164"/>
      <c r="D1957" s="163"/>
      <c r="E1957" s="165"/>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row>
    <row r="1958" ht="15.75" customHeight="1">
      <c r="A1958" s="162"/>
      <c r="B1958" s="163"/>
      <c r="C1958" s="164"/>
      <c r="D1958" s="163"/>
      <c r="E1958" s="165"/>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row>
    <row r="1959" ht="15.75" customHeight="1">
      <c r="A1959" s="162"/>
      <c r="B1959" s="163"/>
      <c r="C1959" s="164"/>
      <c r="D1959" s="163"/>
      <c r="E1959" s="165"/>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row>
    <row r="1960" ht="15.75" customHeight="1">
      <c r="A1960" s="162"/>
      <c r="B1960" s="163"/>
      <c r="C1960" s="164"/>
      <c r="D1960" s="163"/>
      <c r="E1960" s="165"/>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row>
    <row r="1961" ht="15.75" customHeight="1">
      <c r="A1961" s="162"/>
      <c r="B1961" s="163"/>
      <c r="C1961" s="164"/>
      <c r="D1961" s="163"/>
      <c r="E1961" s="165"/>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row>
    <row r="1962" ht="15.75" customHeight="1">
      <c r="A1962" s="162"/>
      <c r="B1962" s="163"/>
      <c r="C1962" s="164"/>
      <c r="D1962" s="163"/>
      <c r="E1962" s="165"/>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row>
    <row r="1963" ht="15.75" customHeight="1">
      <c r="A1963" s="162"/>
      <c r="B1963" s="163"/>
      <c r="C1963" s="164"/>
      <c r="D1963" s="163"/>
      <c r="E1963" s="165"/>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row>
    <row r="1964" ht="15.75" customHeight="1">
      <c r="A1964" s="162"/>
      <c r="B1964" s="163"/>
      <c r="C1964" s="164"/>
      <c r="D1964" s="163"/>
      <c r="E1964" s="165"/>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row>
    <row r="1965" ht="15.75" customHeight="1">
      <c r="A1965" s="162"/>
      <c r="B1965" s="163"/>
      <c r="C1965" s="164"/>
      <c r="D1965" s="163"/>
      <c r="E1965" s="165"/>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row>
    <row r="1966" ht="15.75" customHeight="1">
      <c r="A1966" s="162"/>
      <c r="B1966" s="163"/>
      <c r="C1966" s="164"/>
      <c r="D1966" s="163"/>
      <c r="E1966" s="165"/>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row>
    <row r="1967" ht="15.75" customHeight="1">
      <c r="A1967" s="162"/>
      <c r="B1967" s="163"/>
      <c r="C1967" s="164"/>
      <c r="D1967" s="163"/>
      <c r="E1967" s="165"/>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row>
    <row r="1968" ht="15.75" customHeight="1">
      <c r="A1968" s="162"/>
      <c r="B1968" s="163"/>
      <c r="C1968" s="164"/>
      <c r="D1968" s="163"/>
      <c r="E1968" s="165"/>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row>
    <row r="1969" ht="15.75" customHeight="1">
      <c r="A1969" s="162"/>
      <c r="B1969" s="163"/>
      <c r="C1969" s="164"/>
      <c r="D1969" s="163"/>
      <c r="E1969" s="165"/>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row>
    <row r="1970" ht="15.75" customHeight="1">
      <c r="A1970" s="162"/>
      <c r="B1970" s="163"/>
      <c r="C1970" s="164"/>
      <c r="D1970" s="163"/>
      <c r="E1970" s="165"/>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row>
    <row r="1971" ht="15.75" customHeight="1">
      <c r="A1971" s="162"/>
      <c r="B1971" s="163"/>
      <c r="C1971" s="164"/>
      <c r="D1971" s="163"/>
      <c r="E1971" s="165"/>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row>
    <row r="1972" ht="15.75" customHeight="1">
      <c r="A1972" s="162"/>
      <c r="B1972" s="163"/>
      <c r="C1972" s="164"/>
      <c r="D1972" s="163"/>
      <c r="E1972" s="165"/>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row>
    <row r="1973" ht="15.75" customHeight="1">
      <c r="A1973" s="162"/>
      <c r="B1973" s="163"/>
      <c r="C1973" s="164"/>
      <c r="D1973" s="163"/>
      <c r="E1973" s="165"/>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row>
    <row r="1974" ht="15.75" customHeight="1">
      <c r="A1974" s="162"/>
      <c r="B1974" s="163"/>
      <c r="C1974" s="164"/>
      <c r="D1974" s="163"/>
      <c r="E1974" s="165"/>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row>
    <row r="1975" ht="15.75" customHeight="1">
      <c r="A1975" s="162"/>
      <c r="B1975" s="163"/>
      <c r="C1975" s="164"/>
      <c r="D1975" s="163"/>
      <c r="E1975" s="165"/>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row>
    <row r="1976" ht="15.75" customHeight="1">
      <c r="A1976" s="162"/>
      <c r="B1976" s="163"/>
      <c r="C1976" s="164"/>
      <c r="D1976" s="163"/>
      <c r="E1976" s="165"/>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row>
    <row r="1977" ht="15.75" customHeight="1">
      <c r="A1977" s="162"/>
      <c r="B1977" s="163"/>
      <c r="C1977" s="164"/>
      <c r="D1977" s="163"/>
      <c r="E1977" s="165"/>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row>
    <row r="1978" ht="15.75" customHeight="1">
      <c r="A1978" s="162"/>
      <c r="B1978" s="163"/>
      <c r="C1978" s="164"/>
      <c r="D1978" s="163"/>
      <c r="E1978" s="165"/>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row>
    <row r="1979" ht="15.75" customHeight="1">
      <c r="A1979" s="162"/>
      <c r="B1979" s="163"/>
      <c r="C1979" s="164"/>
      <c r="D1979" s="163"/>
      <c r="E1979" s="165"/>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row>
    <row r="1980" ht="15.75" customHeight="1">
      <c r="A1980" s="162"/>
      <c r="B1980" s="163"/>
      <c r="C1980" s="164"/>
      <c r="D1980" s="163"/>
      <c r="E1980" s="165"/>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row>
    <row r="1981" ht="15.75" customHeight="1">
      <c r="A1981" s="162"/>
      <c r="B1981" s="163"/>
      <c r="C1981" s="164"/>
      <c r="D1981" s="163"/>
      <c r="E1981" s="165"/>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row>
    <row r="1982" ht="15.75" customHeight="1">
      <c r="A1982" s="162"/>
      <c r="B1982" s="163"/>
      <c r="C1982" s="164"/>
      <c r="D1982" s="163"/>
      <c r="E1982" s="165"/>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row>
    <row r="1983" ht="15.75" customHeight="1">
      <c r="A1983" s="162"/>
      <c r="B1983" s="163"/>
      <c r="C1983" s="164"/>
      <c r="D1983" s="163"/>
      <c r="E1983" s="165"/>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row>
    <row r="1984" ht="15.75" customHeight="1">
      <c r="A1984" s="162"/>
      <c r="B1984" s="163"/>
      <c r="C1984" s="164"/>
      <c r="D1984" s="163"/>
      <c r="E1984" s="165"/>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row>
    <row r="1985" ht="15.75" customHeight="1">
      <c r="A1985" s="162"/>
      <c r="B1985" s="163"/>
      <c r="C1985" s="164"/>
      <c r="D1985" s="163"/>
      <c r="E1985" s="165"/>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row>
    <row r="1986" ht="15.75" customHeight="1">
      <c r="A1986" s="162"/>
      <c r="B1986" s="163"/>
      <c r="C1986" s="164"/>
      <c r="D1986" s="163"/>
      <c r="E1986" s="165"/>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row>
    <row r="1987" ht="15.75" customHeight="1">
      <c r="A1987" s="162"/>
      <c r="B1987" s="163"/>
      <c r="C1987" s="164"/>
      <c r="D1987" s="163"/>
      <c r="E1987" s="165"/>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row>
    <row r="1988" ht="15.75" customHeight="1">
      <c r="A1988" s="162"/>
      <c r="B1988" s="163"/>
      <c r="C1988" s="164"/>
      <c r="D1988" s="163"/>
      <c r="E1988" s="165"/>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row>
    <row r="1989" ht="15.75" customHeight="1">
      <c r="A1989" s="162"/>
      <c r="B1989" s="163"/>
      <c r="C1989" s="164"/>
      <c r="D1989" s="163"/>
      <c r="E1989" s="165"/>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row>
    <row r="1990" ht="15.75" customHeight="1">
      <c r="A1990" s="162"/>
      <c r="B1990" s="163"/>
      <c r="C1990" s="164"/>
      <c r="D1990" s="163"/>
      <c r="E1990" s="165"/>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row>
    <row r="1991" ht="15.75" customHeight="1">
      <c r="A1991" s="162"/>
      <c r="B1991" s="163"/>
      <c r="C1991" s="164"/>
      <c r="D1991" s="163"/>
      <c r="E1991" s="165"/>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row>
    <row r="1992" ht="15.75" customHeight="1">
      <c r="A1992" s="162"/>
      <c r="B1992" s="163"/>
      <c r="C1992" s="164"/>
      <c r="D1992" s="163"/>
      <c r="E1992" s="165"/>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row>
    <row r="1993" ht="15.75" customHeight="1">
      <c r="A1993" s="162"/>
      <c r="B1993" s="163"/>
      <c r="C1993" s="164"/>
      <c r="D1993" s="163"/>
      <c r="E1993" s="165"/>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row>
    <row r="1994" ht="15.75" customHeight="1">
      <c r="A1994" s="162"/>
      <c r="B1994" s="163"/>
      <c r="C1994" s="164"/>
      <c r="D1994" s="163"/>
      <c r="E1994" s="165"/>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row>
    <row r="1995" ht="15.75" customHeight="1">
      <c r="A1995" s="162"/>
      <c r="B1995" s="163"/>
      <c r="C1995" s="164"/>
      <c r="D1995" s="163"/>
      <c r="E1995" s="165"/>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row>
    <row r="1996" ht="15.75" customHeight="1">
      <c r="A1996" s="162"/>
      <c r="B1996" s="163"/>
      <c r="C1996" s="164"/>
      <c r="D1996" s="163"/>
      <c r="E1996" s="165"/>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row>
    <row r="1997" ht="15.75" customHeight="1">
      <c r="A1997" s="162"/>
      <c r="B1997" s="163"/>
      <c r="C1997" s="164"/>
      <c r="D1997" s="163"/>
      <c r="E1997" s="165"/>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row>
    <row r="1998" ht="15.75" customHeight="1">
      <c r="A1998" s="162"/>
      <c r="B1998" s="163"/>
      <c r="C1998" s="164"/>
      <c r="D1998" s="163"/>
      <c r="E1998" s="165"/>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row>
    <row r="1999" ht="15.75" customHeight="1">
      <c r="A1999" s="162"/>
      <c r="B1999" s="163"/>
      <c r="C1999" s="164"/>
      <c r="D1999" s="163"/>
      <c r="E1999" s="165"/>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row>
    <row r="2000" ht="15.75" customHeight="1">
      <c r="A2000" s="162"/>
      <c r="B2000" s="163"/>
      <c r="C2000" s="164"/>
      <c r="D2000" s="163"/>
      <c r="E2000" s="165"/>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row>
    <row r="2001" ht="15.75" customHeight="1">
      <c r="A2001" s="162"/>
      <c r="B2001" s="163"/>
      <c r="C2001" s="164"/>
      <c r="D2001" s="163"/>
      <c r="E2001" s="165"/>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row>
    <row r="2002" ht="15.75" customHeight="1">
      <c r="A2002" s="162"/>
      <c r="B2002" s="163"/>
      <c r="C2002" s="164"/>
      <c r="D2002" s="163"/>
      <c r="E2002" s="165"/>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row>
    <row r="2003" ht="15.75" customHeight="1">
      <c r="A2003" s="162"/>
      <c r="B2003" s="163"/>
      <c r="C2003" s="164"/>
      <c r="D2003" s="163"/>
      <c r="E2003" s="165"/>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row>
    <row r="2004" ht="15.75" customHeight="1">
      <c r="A2004" s="162"/>
      <c r="B2004" s="163"/>
      <c r="C2004" s="164"/>
      <c r="D2004" s="163"/>
      <c r="E2004" s="165"/>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row>
    <row r="2005" ht="15.75" customHeight="1">
      <c r="A2005" s="162"/>
      <c r="B2005" s="163"/>
      <c r="C2005" s="164"/>
      <c r="D2005" s="163"/>
      <c r="E2005" s="165"/>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row>
    <row r="2006" ht="15.75" customHeight="1">
      <c r="A2006" s="162"/>
      <c r="B2006" s="163"/>
      <c r="C2006" s="164"/>
      <c r="D2006" s="163"/>
      <c r="E2006" s="165"/>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row>
    <row r="2007" ht="15.75" customHeight="1">
      <c r="A2007" s="162"/>
      <c r="B2007" s="163"/>
      <c r="C2007" s="164"/>
      <c r="D2007" s="163"/>
      <c r="E2007" s="165"/>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row>
    <row r="2008" ht="15.75" customHeight="1">
      <c r="A2008" s="162"/>
      <c r="B2008" s="163"/>
      <c r="C2008" s="164"/>
      <c r="D2008" s="163"/>
      <c r="E2008" s="165"/>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row>
    <row r="2009" ht="15.75" customHeight="1">
      <c r="A2009" s="162"/>
      <c r="B2009" s="163"/>
      <c r="C2009" s="164"/>
      <c r="D2009" s="163"/>
      <c r="E2009" s="165"/>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row>
    <row r="2010" ht="15.75" customHeight="1">
      <c r="A2010" s="162"/>
      <c r="B2010" s="163"/>
      <c r="C2010" s="164"/>
      <c r="D2010" s="163"/>
      <c r="E2010" s="165"/>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row>
    <row r="2011" ht="15.75" customHeight="1">
      <c r="A2011" s="162"/>
      <c r="B2011" s="163"/>
      <c r="C2011" s="164"/>
      <c r="D2011" s="163"/>
      <c r="E2011" s="165"/>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row>
    <row r="2012" ht="15.75" customHeight="1">
      <c r="A2012" s="162"/>
      <c r="B2012" s="163"/>
      <c r="C2012" s="164"/>
      <c r="D2012" s="163"/>
      <c r="E2012" s="165"/>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row>
    <row r="2013" ht="15.75" customHeight="1">
      <c r="A2013" s="162"/>
      <c r="B2013" s="163"/>
      <c r="C2013" s="164"/>
      <c r="D2013" s="163"/>
      <c r="E2013" s="165"/>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row>
    <row r="2014" ht="15.75" customHeight="1">
      <c r="A2014" s="162"/>
      <c r="B2014" s="163"/>
      <c r="C2014" s="164"/>
      <c r="D2014" s="163"/>
      <c r="E2014" s="165"/>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row>
    <row r="2015" ht="15.75" customHeight="1">
      <c r="A2015" s="162"/>
      <c r="B2015" s="163"/>
      <c r="C2015" s="164"/>
      <c r="D2015" s="163"/>
      <c r="E2015" s="165"/>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row>
    <row r="2016" ht="15.75" customHeight="1">
      <c r="A2016" s="162"/>
      <c r="B2016" s="163"/>
      <c r="C2016" s="164"/>
      <c r="D2016" s="163"/>
      <c r="E2016" s="165"/>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row>
    <row r="2017" ht="15.75" customHeight="1">
      <c r="A2017" s="162"/>
      <c r="B2017" s="163"/>
      <c r="C2017" s="164"/>
      <c r="D2017" s="163"/>
      <c r="E2017" s="165"/>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row>
    <row r="2018" ht="15.75" customHeight="1">
      <c r="A2018" s="162"/>
      <c r="B2018" s="163"/>
      <c r="C2018" s="164"/>
      <c r="D2018" s="163"/>
      <c r="E2018" s="165"/>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row>
    <row r="2019" ht="15.75" customHeight="1">
      <c r="A2019" s="162"/>
      <c r="B2019" s="163"/>
      <c r="C2019" s="164"/>
      <c r="D2019" s="163"/>
      <c r="E2019" s="165"/>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row>
    <row r="2020" ht="15.75" customHeight="1">
      <c r="A2020" s="162"/>
      <c r="B2020" s="163"/>
      <c r="C2020" s="164"/>
      <c r="D2020" s="163"/>
      <c r="E2020" s="165"/>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row>
    <row r="2021" ht="15.75" customHeight="1">
      <c r="A2021" s="162"/>
      <c r="B2021" s="163"/>
      <c r="C2021" s="164"/>
      <c r="D2021" s="163"/>
      <c r="E2021" s="165"/>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row>
    <row r="2022" ht="15.75" customHeight="1">
      <c r="A2022" s="162"/>
      <c r="B2022" s="163"/>
      <c r="C2022" s="164"/>
      <c r="D2022" s="163"/>
      <c r="E2022" s="165"/>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row>
    <row r="2023" ht="15.75" customHeight="1">
      <c r="A2023" s="162"/>
      <c r="B2023" s="163"/>
      <c r="C2023" s="164"/>
      <c r="D2023" s="163"/>
      <c r="E2023" s="165"/>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row>
    <row r="2024" ht="15.75" customHeight="1">
      <c r="A2024" s="162"/>
      <c r="B2024" s="163"/>
      <c r="C2024" s="164"/>
      <c r="D2024" s="163"/>
      <c r="E2024" s="165"/>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row>
    <row r="2025" ht="15.75" customHeight="1">
      <c r="A2025" s="162"/>
      <c r="B2025" s="163"/>
      <c r="C2025" s="164"/>
      <c r="D2025" s="163"/>
      <c r="E2025" s="165"/>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row>
    <row r="2026" ht="15.75" customHeight="1">
      <c r="A2026" s="162"/>
      <c r="B2026" s="163"/>
      <c r="C2026" s="164"/>
      <c r="D2026" s="163"/>
      <c r="E2026" s="165"/>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row>
    <row r="2027" ht="15.75" customHeight="1">
      <c r="A2027" s="162"/>
      <c r="B2027" s="163"/>
      <c r="C2027" s="164"/>
      <c r="D2027" s="163"/>
      <c r="E2027" s="165"/>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row>
    <row r="2028" ht="15.75" customHeight="1">
      <c r="A2028" s="162"/>
      <c r="B2028" s="163"/>
      <c r="C2028" s="164"/>
      <c r="D2028" s="163"/>
      <c r="E2028" s="165"/>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row>
    <row r="2029" ht="15.75" customHeight="1">
      <c r="A2029" s="162"/>
      <c r="B2029" s="163"/>
      <c r="C2029" s="164"/>
      <c r="D2029" s="163"/>
      <c r="E2029" s="165"/>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row>
    <row r="2030" ht="15.75" customHeight="1">
      <c r="A2030" s="162"/>
      <c r="B2030" s="163"/>
      <c r="C2030" s="164"/>
      <c r="D2030" s="163"/>
      <c r="E2030" s="165"/>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row>
    <row r="2031" ht="15.75" customHeight="1">
      <c r="A2031" s="162"/>
      <c r="B2031" s="163"/>
      <c r="C2031" s="164"/>
      <c r="D2031" s="163"/>
      <c r="E2031" s="165"/>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row>
    <row r="2032" ht="15.75" customHeight="1">
      <c r="A2032" s="162"/>
      <c r="B2032" s="163"/>
      <c r="C2032" s="164"/>
      <c r="D2032" s="163"/>
      <c r="E2032" s="165"/>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row>
    <row r="2033" ht="15.75" customHeight="1">
      <c r="A2033" s="162"/>
      <c r="B2033" s="163"/>
      <c r="C2033" s="164"/>
      <c r="D2033" s="163"/>
      <c r="E2033" s="165"/>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row>
    <row r="2034" ht="15.75" customHeight="1">
      <c r="A2034" s="162"/>
      <c r="B2034" s="163"/>
      <c r="C2034" s="164"/>
      <c r="D2034" s="163"/>
      <c r="E2034" s="165"/>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row>
    <row r="2035" ht="15.75" customHeight="1">
      <c r="A2035" s="162"/>
      <c r="B2035" s="163"/>
      <c r="C2035" s="164"/>
      <c r="D2035" s="163"/>
      <c r="E2035" s="165"/>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row>
    <row r="2036" ht="15.75" customHeight="1">
      <c r="A2036" s="162"/>
      <c r="B2036" s="163"/>
      <c r="C2036" s="164"/>
      <c r="D2036" s="163"/>
      <c r="E2036" s="165"/>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row>
    <row r="2037" ht="15.75" customHeight="1">
      <c r="A2037" s="162"/>
      <c r="B2037" s="163"/>
      <c r="C2037" s="164"/>
      <c r="D2037" s="163"/>
      <c r="E2037" s="165"/>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row>
    <row r="2038" ht="15.75" customHeight="1">
      <c r="A2038" s="162"/>
      <c r="B2038" s="163"/>
      <c r="C2038" s="164"/>
      <c r="D2038" s="163"/>
      <c r="E2038" s="165"/>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row>
    <row r="2039" ht="15.75" customHeight="1">
      <c r="A2039" s="162"/>
      <c r="B2039" s="163"/>
      <c r="C2039" s="164"/>
      <c r="D2039" s="163"/>
      <c r="E2039" s="165"/>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row>
    <row r="2040" ht="15.75" customHeight="1">
      <c r="A2040" s="162"/>
      <c r="B2040" s="163"/>
      <c r="C2040" s="164"/>
      <c r="D2040" s="163"/>
      <c r="E2040" s="165"/>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row>
    <row r="2041" ht="15.75" customHeight="1">
      <c r="A2041" s="162"/>
      <c r="B2041" s="163"/>
      <c r="C2041" s="164"/>
      <c r="D2041" s="163"/>
      <c r="E2041" s="165"/>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row>
    <row r="2042" ht="15.75" customHeight="1">
      <c r="A2042" s="162"/>
      <c r="B2042" s="163"/>
      <c r="C2042" s="164"/>
      <c r="D2042" s="163"/>
      <c r="E2042" s="165"/>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row>
    <row r="2043" ht="15.75" customHeight="1">
      <c r="A2043" s="162"/>
      <c r="B2043" s="163"/>
      <c r="C2043" s="164"/>
      <c r="D2043" s="163"/>
      <c r="E2043" s="165"/>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row>
    <row r="2044" ht="15.75" customHeight="1">
      <c r="A2044" s="162"/>
      <c r="B2044" s="163"/>
      <c r="C2044" s="164"/>
      <c r="D2044" s="163"/>
      <c r="E2044" s="165"/>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row>
    <row r="2045" ht="15.75" customHeight="1">
      <c r="A2045" s="162"/>
      <c r="B2045" s="163"/>
      <c r="C2045" s="164"/>
      <c r="D2045" s="163"/>
      <c r="E2045" s="165"/>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row>
    <row r="2046" ht="15.75" customHeight="1">
      <c r="A2046" s="162"/>
      <c r="B2046" s="163"/>
      <c r="C2046" s="164"/>
      <c r="D2046" s="163"/>
      <c r="E2046" s="165"/>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row>
    <row r="2047" ht="15.75" customHeight="1">
      <c r="A2047" s="162"/>
      <c r="B2047" s="163"/>
      <c r="C2047" s="164"/>
      <c r="D2047" s="163"/>
      <c r="E2047" s="165"/>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row>
    <row r="2048" ht="15.75" customHeight="1">
      <c r="A2048" s="162"/>
      <c r="B2048" s="163"/>
      <c r="C2048" s="164"/>
      <c r="D2048" s="163"/>
      <c r="E2048" s="165"/>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row>
    <row r="2049" ht="15.75" customHeight="1">
      <c r="A2049" s="162"/>
      <c r="B2049" s="163"/>
      <c r="C2049" s="164"/>
      <c r="D2049" s="163"/>
      <c r="E2049" s="165"/>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row>
    <row r="2050" ht="15.75" customHeight="1">
      <c r="A2050" s="162"/>
      <c r="B2050" s="163"/>
      <c r="C2050" s="164"/>
      <c r="D2050" s="163"/>
      <c r="E2050" s="165"/>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row>
    <row r="2051" ht="15.75" customHeight="1">
      <c r="A2051" s="162"/>
      <c r="B2051" s="163"/>
      <c r="C2051" s="164"/>
      <c r="D2051" s="163"/>
      <c r="E2051" s="165"/>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row>
    <row r="2052" ht="15.75" customHeight="1">
      <c r="A2052" s="162"/>
      <c r="B2052" s="163"/>
      <c r="C2052" s="164"/>
      <c r="D2052" s="163"/>
      <c r="E2052" s="165"/>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row>
    <row r="2053" ht="15.75" customHeight="1">
      <c r="A2053" s="162"/>
      <c r="B2053" s="163"/>
      <c r="C2053" s="164"/>
      <c r="D2053" s="163"/>
      <c r="E2053" s="165"/>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row>
    <row r="2054" ht="15.75" customHeight="1">
      <c r="A2054" s="162"/>
      <c r="B2054" s="163"/>
      <c r="C2054" s="164"/>
      <c r="D2054" s="163"/>
      <c r="E2054" s="165"/>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row>
    <row r="2055" ht="15.75" customHeight="1">
      <c r="A2055" s="162"/>
      <c r="B2055" s="163"/>
      <c r="C2055" s="164"/>
      <c r="D2055" s="163"/>
      <c r="E2055" s="165"/>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row>
    <row r="2056" ht="15.75" customHeight="1">
      <c r="A2056" s="162"/>
      <c r="B2056" s="163"/>
      <c r="C2056" s="164"/>
      <c r="D2056" s="163"/>
      <c r="E2056" s="165"/>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row>
    <row r="2057" ht="15.75" customHeight="1">
      <c r="A2057" s="162"/>
      <c r="B2057" s="163"/>
      <c r="C2057" s="164"/>
      <c r="D2057" s="163"/>
      <c r="E2057" s="165"/>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row>
    <row r="2058" ht="15.75" customHeight="1">
      <c r="A2058" s="162"/>
      <c r="B2058" s="163"/>
      <c r="C2058" s="164"/>
      <c r="D2058" s="163"/>
      <c r="E2058" s="165"/>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row>
    <row r="2059" ht="15.75" customHeight="1">
      <c r="A2059" s="162"/>
      <c r="B2059" s="163"/>
      <c r="C2059" s="164"/>
      <c r="D2059" s="163"/>
      <c r="E2059" s="165"/>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row>
    <row r="2060" ht="15.75" customHeight="1">
      <c r="A2060" s="162"/>
      <c r="B2060" s="163"/>
      <c r="C2060" s="164"/>
      <c r="D2060" s="163"/>
      <c r="E2060" s="165"/>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row>
    <row r="2061" ht="15.75" customHeight="1">
      <c r="A2061" s="162"/>
      <c r="B2061" s="163"/>
      <c r="C2061" s="164"/>
      <c r="D2061" s="163"/>
      <c r="E2061" s="165"/>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row>
    <row r="2062" ht="15.75" customHeight="1">
      <c r="A2062" s="162"/>
      <c r="B2062" s="163"/>
      <c r="C2062" s="164"/>
      <c r="D2062" s="163"/>
      <c r="E2062" s="165"/>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row>
    <row r="2063" ht="15.75" customHeight="1">
      <c r="A2063" s="162"/>
      <c r="B2063" s="163"/>
      <c r="C2063" s="164"/>
      <c r="D2063" s="163"/>
      <c r="E2063" s="165"/>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row>
    <row r="2064" ht="15.75" customHeight="1">
      <c r="A2064" s="162"/>
      <c r="B2064" s="163"/>
      <c r="C2064" s="164"/>
      <c r="D2064" s="163"/>
      <c r="E2064" s="165"/>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row>
    <row r="2065" ht="15.75" customHeight="1">
      <c r="A2065" s="162"/>
      <c r="B2065" s="163"/>
      <c r="C2065" s="164"/>
      <c r="D2065" s="163"/>
      <c r="E2065" s="165"/>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row>
    <row r="2066" ht="15.75" customHeight="1">
      <c r="A2066" s="162"/>
      <c r="B2066" s="163"/>
      <c r="C2066" s="164"/>
      <c r="D2066" s="163"/>
      <c r="E2066" s="165"/>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row>
    <row r="2067" ht="15.75" customHeight="1">
      <c r="A2067" s="162"/>
      <c r="B2067" s="163"/>
      <c r="C2067" s="164"/>
      <c r="D2067" s="163"/>
      <c r="E2067" s="165"/>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row>
    <row r="2068" ht="15.75" customHeight="1">
      <c r="A2068" s="162"/>
      <c r="B2068" s="163"/>
      <c r="C2068" s="164"/>
      <c r="D2068" s="163"/>
      <c r="E2068" s="165"/>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row>
    <row r="2069" ht="15.75" customHeight="1">
      <c r="A2069" s="162"/>
      <c r="B2069" s="163"/>
      <c r="C2069" s="164"/>
      <c r="D2069" s="163"/>
      <c r="E2069" s="165"/>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row>
    <row r="2070" ht="15.75" customHeight="1">
      <c r="A2070" s="162"/>
      <c r="B2070" s="163"/>
      <c r="C2070" s="164"/>
      <c r="D2070" s="163"/>
      <c r="E2070" s="165"/>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row>
    <row r="2071" ht="15.75" customHeight="1">
      <c r="A2071" s="162"/>
      <c r="B2071" s="163"/>
      <c r="C2071" s="164"/>
      <c r="D2071" s="163"/>
      <c r="E2071" s="165"/>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row>
    <row r="2072" ht="15.75" customHeight="1">
      <c r="A2072" s="162"/>
      <c r="B2072" s="163"/>
      <c r="C2072" s="164"/>
      <c r="D2072" s="163"/>
      <c r="E2072" s="165"/>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row>
    <row r="2073" ht="15.75" customHeight="1">
      <c r="A2073" s="162"/>
      <c r="B2073" s="163"/>
      <c r="C2073" s="164"/>
      <c r="D2073" s="163"/>
      <c r="E2073" s="165"/>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row>
    <row r="2074" ht="15.75" customHeight="1">
      <c r="A2074" s="162"/>
      <c r="B2074" s="163"/>
      <c r="C2074" s="164"/>
      <c r="D2074" s="163"/>
      <c r="E2074" s="165"/>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row>
    <row r="2075" ht="15.75" customHeight="1">
      <c r="A2075" s="162"/>
      <c r="B2075" s="163"/>
      <c r="C2075" s="164"/>
      <c r="D2075" s="163"/>
      <c r="E2075" s="165"/>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row>
    <row r="2076" ht="15.75" customHeight="1">
      <c r="A2076" s="162"/>
      <c r="B2076" s="163"/>
      <c r="C2076" s="164"/>
      <c r="D2076" s="163"/>
      <c r="E2076" s="165"/>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row>
    <row r="2077" ht="15.75" customHeight="1">
      <c r="A2077" s="162"/>
      <c r="B2077" s="163"/>
      <c r="C2077" s="164"/>
      <c r="D2077" s="163"/>
      <c r="E2077" s="165"/>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row>
    <row r="2078" ht="15.75" customHeight="1">
      <c r="A2078" s="162"/>
      <c r="B2078" s="163"/>
      <c r="C2078" s="164"/>
      <c r="D2078" s="163"/>
      <c r="E2078" s="165"/>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row>
    <row r="2079" ht="15.75" customHeight="1">
      <c r="A2079" s="162"/>
      <c r="B2079" s="163"/>
      <c r="C2079" s="164"/>
      <c r="D2079" s="163"/>
      <c r="E2079" s="165"/>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row>
    <row r="2080" ht="15.75" customHeight="1">
      <c r="A2080" s="162"/>
      <c r="B2080" s="163"/>
      <c r="C2080" s="164"/>
      <c r="D2080" s="163"/>
      <c r="E2080" s="165"/>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row>
    <row r="2081" ht="15.75" customHeight="1">
      <c r="A2081" s="162"/>
      <c r="B2081" s="163"/>
      <c r="C2081" s="164"/>
      <c r="D2081" s="163"/>
      <c r="E2081" s="165"/>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row>
    <row r="2082" ht="15.75" customHeight="1">
      <c r="A2082" s="162"/>
      <c r="B2082" s="163"/>
      <c r="C2082" s="164"/>
      <c r="D2082" s="163"/>
      <c r="E2082" s="165"/>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row>
    <row r="2083" ht="15.75" customHeight="1">
      <c r="A2083" s="162"/>
      <c r="B2083" s="163"/>
      <c r="C2083" s="164"/>
      <c r="D2083" s="163"/>
      <c r="E2083" s="165"/>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row>
    <row r="2084" ht="15.75" customHeight="1">
      <c r="A2084" s="162"/>
      <c r="B2084" s="163"/>
      <c r="C2084" s="164"/>
      <c r="D2084" s="163"/>
      <c r="E2084" s="165"/>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row>
    <row r="2085" ht="15.75" customHeight="1">
      <c r="A2085" s="162"/>
      <c r="B2085" s="163"/>
      <c r="C2085" s="164"/>
      <c r="D2085" s="163"/>
      <c r="E2085" s="165"/>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row>
    <row r="2086" ht="15.75" customHeight="1">
      <c r="A2086" s="162"/>
      <c r="B2086" s="163"/>
      <c r="C2086" s="164"/>
      <c r="D2086" s="163"/>
      <c r="E2086" s="165"/>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row>
    <row r="2087" ht="15.75" customHeight="1">
      <c r="A2087" s="162"/>
      <c r="B2087" s="163"/>
      <c r="C2087" s="164"/>
      <c r="D2087" s="163"/>
      <c r="E2087" s="165"/>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row>
    <row r="2088" ht="15.75" customHeight="1">
      <c r="A2088" s="162"/>
      <c r="B2088" s="163"/>
      <c r="C2088" s="164"/>
      <c r="D2088" s="163"/>
      <c r="E2088" s="165"/>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row>
    <row r="2089" ht="15.75" customHeight="1">
      <c r="A2089" s="162"/>
      <c r="B2089" s="163"/>
      <c r="C2089" s="164"/>
      <c r="D2089" s="163"/>
      <c r="E2089" s="165"/>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row>
    <row r="2090" ht="15.75" customHeight="1">
      <c r="A2090" s="162"/>
      <c r="B2090" s="163"/>
      <c r="C2090" s="164"/>
      <c r="D2090" s="163"/>
      <c r="E2090" s="165"/>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row>
    <row r="2091" ht="15.75" customHeight="1">
      <c r="A2091" s="162"/>
      <c r="B2091" s="163"/>
      <c r="C2091" s="164"/>
      <c r="D2091" s="163"/>
      <c r="E2091" s="165"/>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row>
    <row r="2092" ht="15.75" customHeight="1">
      <c r="A2092" s="162"/>
      <c r="B2092" s="163"/>
      <c r="C2092" s="164"/>
      <c r="D2092" s="163"/>
      <c r="E2092" s="165"/>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row>
    <row r="2093" ht="15.75" customHeight="1">
      <c r="A2093" s="162"/>
      <c r="B2093" s="163"/>
      <c r="C2093" s="164"/>
      <c r="D2093" s="163"/>
      <c r="E2093" s="165"/>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row>
    <row r="2094" ht="15.75" customHeight="1">
      <c r="A2094" s="162"/>
      <c r="B2094" s="163"/>
      <c r="C2094" s="164"/>
      <c r="D2094" s="163"/>
      <c r="E2094" s="165"/>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row>
    <row r="2095" ht="15.75" customHeight="1">
      <c r="A2095" s="162"/>
      <c r="B2095" s="163"/>
      <c r="C2095" s="164"/>
      <c r="D2095" s="163"/>
      <c r="E2095" s="165"/>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row>
    <row r="2096" ht="15.75" customHeight="1">
      <c r="A2096" s="162"/>
      <c r="B2096" s="163"/>
      <c r="C2096" s="164"/>
      <c r="D2096" s="163"/>
      <c r="E2096" s="165"/>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row>
    <row r="2097" ht="15.75" customHeight="1">
      <c r="A2097" s="162"/>
      <c r="B2097" s="163"/>
      <c r="C2097" s="164"/>
      <c r="D2097" s="163"/>
      <c r="E2097" s="165"/>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row>
    <row r="2098" ht="15.75" customHeight="1">
      <c r="A2098" s="162"/>
      <c r="B2098" s="163"/>
      <c r="C2098" s="164"/>
      <c r="D2098" s="163"/>
      <c r="E2098" s="165"/>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row>
    <row r="2099" ht="15.75" customHeight="1">
      <c r="A2099" s="162"/>
      <c r="B2099" s="163"/>
      <c r="C2099" s="164"/>
      <c r="D2099" s="163"/>
      <c r="E2099" s="165"/>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row>
    <row r="2100" ht="15.75" customHeight="1">
      <c r="A2100" s="162"/>
      <c r="B2100" s="163"/>
      <c r="C2100" s="164"/>
      <c r="D2100" s="163"/>
      <c r="E2100" s="165"/>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row>
    <row r="2101" ht="15.75" customHeight="1">
      <c r="A2101" s="162"/>
      <c r="B2101" s="163"/>
      <c r="C2101" s="164"/>
      <c r="D2101" s="163"/>
      <c r="E2101" s="165"/>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row>
    <row r="2102" ht="15.75" customHeight="1">
      <c r="A2102" s="162"/>
      <c r="B2102" s="163"/>
      <c r="C2102" s="164"/>
      <c r="D2102" s="163"/>
      <c r="E2102" s="165"/>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row>
    <row r="2103" ht="15.75" customHeight="1">
      <c r="A2103" s="162"/>
      <c r="B2103" s="163"/>
      <c r="C2103" s="164"/>
      <c r="D2103" s="163"/>
      <c r="E2103" s="165"/>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row>
    <row r="2104" ht="15.75" customHeight="1">
      <c r="A2104" s="162"/>
      <c r="B2104" s="163"/>
      <c r="C2104" s="164"/>
      <c r="D2104" s="163"/>
      <c r="E2104" s="165"/>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row>
    <row r="2105" ht="15.75" customHeight="1">
      <c r="A2105" s="162"/>
      <c r="B2105" s="163"/>
      <c r="C2105" s="164"/>
      <c r="D2105" s="163"/>
      <c r="E2105" s="165"/>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row>
    <row r="2106" ht="15.75" customHeight="1">
      <c r="A2106" s="162"/>
      <c r="B2106" s="163"/>
      <c r="C2106" s="164"/>
      <c r="D2106" s="163"/>
      <c r="E2106" s="165"/>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row>
    <row r="2107" ht="15.75" customHeight="1">
      <c r="A2107" s="162"/>
      <c r="B2107" s="163"/>
      <c r="C2107" s="164"/>
      <c r="D2107" s="163"/>
      <c r="E2107" s="165"/>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row>
    <row r="2108" ht="15.75" customHeight="1">
      <c r="A2108" s="162"/>
      <c r="B2108" s="163"/>
      <c r="C2108" s="164"/>
      <c r="D2108" s="163"/>
      <c r="E2108" s="165"/>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row>
    <row r="2109" ht="15.75" customHeight="1">
      <c r="A2109" s="162"/>
      <c r="B2109" s="163"/>
      <c r="C2109" s="164"/>
      <c r="D2109" s="163"/>
      <c r="E2109" s="165"/>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row>
    <row r="2110" ht="15.75" customHeight="1">
      <c r="A2110" s="162"/>
      <c r="B2110" s="163"/>
      <c r="C2110" s="164"/>
      <c r="D2110" s="163"/>
      <c r="E2110" s="165"/>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row>
    <row r="2111" ht="15.75" customHeight="1">
      <c r="A2111" s="162"/>
      <c r="B2111" s="163"/>
      <c r="C2111" s="164"/>
      <c r="D2111" s="163"/>
      <c r="E2111" s="165"/>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row>
    <row r="2112" ht="15.75" customHeight="1">
      <c r="A2112" s="162"/>
      <c r="B2112" s="163"/>
      <c r="C2112" s="164"/>
      <c r="D2112" s="163"/>
      <c r="E2112" s="165"/>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row>
    <row r="2113" ht="15.75" customHeight="1">
      <c r="A2113" s="162"/>
      <c r="B2113" s="163"/>
      <c r="C2113" s="164"/>
      <c r="D2113" s="163"/>
      <c r="E2113" s="165"/>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row>
    <row r="2114" ht="15.75" customHeight="1">
      <c r="A2114" s="162"/>
      <c r="B2114" s="163"/>
      <c r="C2114" s="164"/>
      <c r="D2114" s="163"/>
      <c r="E2114" s="165"/>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row>
    <row r="2115" ht="15.75" customHeight="1">
      <c r="A2115" s="162"/>
      <c r="B2115" s="163"/>
      <c r="C2115" s="164"/>
      <c r="D2115" s="163"/>
      <c r="E2115" s="165"/>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row>
    <row r="2116" ht="15.75" customHeight="1">
      <c r="A2116" s="162"/>
      <c r="B2116" s="163"/>
      <c r="C2116" s="164"/>
      <c r="D2116" s="163"/>
      <c r="E2116" s="165"/>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row>
    <row r="2117" ht="15.75" customHeight="1">
      <c r="A2117" s="162"/>
      <c r="B2117" s="163"/>
      <c r="C2117" s="164"/>
      <c r="D2117" s="163"/>
      <c r="E2117" s="165"/>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row>
    <row r="2118" ht="15.75" customHeight="1">
      <c r="A2118" s="162"/>
      <c r="B2118" s="163"/>
      <c r="C2118" s="164"/>
      <c r="D2118" s="163"/>
      <c r="E2118" s="165"/>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row>
    <row r="2119" ht="15.75" customHeight="1">
      <c r="A2119" s="162"/>
      <c r="B2119" s="163"/>
      <c r="C2119" s="164"/>
      <c r="D2119" s="163"/>
      <c r="E2119" s="165"/>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row>
    <row r="2120" ht="15.75" customHeight="1">
      <c r="A2120" s="162"/>
      <c r="B2120" s="163"/>
      <c r="C2120" s="164"/>
      <c r="D2120" s="163"/>
      <c r="E2120" s="165"/>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row>
    <row r="2121" ht="15.75" customHeight="1">
      <c r="A2121" s="162"/>
      <c r="B2121" s="163"/>
      <c r="C2121" s="164"/>
      <c r="D2121" s="163"/>
      <c r="E2121" s="165"/>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row>
    <row r="2122" ht="15.75" customHeight="1">
      <c r="A2122" s="162"/>
      <c r="B2122" s="163"/>
      <c r="C2122" s="164"/>
      <c r="D2122" s="163"/>
      <c r="E2122" s="165"/>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row>
    <row r="2123" ht="15.75" customHeight="1">
      <c r="A2123" s="162"/>
      <c r="B2123" s="163"/>
      <c r="C2123" s="164"/>
      <c r="D2123" s="163"/>
      <c r="E2123" s="165"/>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row>
    <row r="2124" ht="15.75" customHeight="1">
      <c r="A2124" s="162"/>
      <c r="B2124" s="163"/>
      <c r="C2124" s="164"/>
      <c r="D2124" s="163"/>
      <c r="E2124" s="165"/>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row>
    <row r="2125" ht="15.75" customHeight="1">
      <c r="A2125" s="162"/>
      <c r="B2125" s="163"/>
      <c r="C2125" s="164"/>
      <c r="D2125" s="163"/>
      <c r="E2125" s="165"/>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row>
    <row r="2126" ht="15.75" customHeight="1">
      <c r="A2126" s="162"/>
      <c r="B2126" s="163"/>
      <c r="C2126" s="164"/>
      <c r="D2126" s="163"/>
      <c r="E2126" s="165"/>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row>
    <row r="2127" ht="15.75" customHeight="1">
      <c r="A2127" s="162"/>
      <c r="B2127" s="163"/>
      <c r="C2127" s="164"/>
      <c r="D2127" s="163"/>
      <c r="E2127" s="165"/>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row>
    <row r="2128" ht="15.75" customHeight="1">
      <c r="A2128" s="162"/>
      <c r="B2128" s="163"/>
      <c r="C2128" s="164"/>
      <c r="D2128" s="163"/>
      <c r="E2128" s="165"/>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row>
    <row r="2129" ht="15.75" customHeight="1">
      <c r="A2129" s="162"/>
      <c r="B2129" s="163"/>
      <c r="C2129" s="164"/>
      <c r="D2129" s="163"/>
      <c r="E2129" s="165"/>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row>
    <row r="2130" ht="15.75" customHeight="1">
      <c r="A2130" s="162"/>
      <c r="B2130" s="163"/>
      <c r="C2130" s="164"/>
      <c r="D2130" s="163"/>
      <c r="E2130" s="165"/>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row>
    <row r="2131" ht="15.75" customHeight="1">
      <c r="A2131" s="162"/>
      <c r="B2131" s="163"/>
      <c r="C2131" s="164"/>
      <c r="D2131" s="163"/>
      <c r="E2131" s="165"/>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row>
    <row r="2132" ht="15.75" customHeight="1">
      <c r="A2132" s="162"/>
      <c r="B2132" s="163"/>
      <c r="C2132" s="164"/>
      <c r="D2132" s="163"/>
      <c r="E2132" s="165"/>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row>
    <row r="2133" ht="15.75" customHeight="1">
      <c r="A2133" s="162"/>
      <c r="B2133" s="163"/>
      <c r="C2133" s="164"/>
      <c r="D2133" s="163"/>
      <c r="E2133" s="165"/>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row>
    <row r="2134" ht="15.75" customHeight="1">
      <c r="A2134" s="162"/>
      <c r="B2134" s="163"/>
      <c r="C2134" s="164"/>
      <c r="D2134" s="163"/>
      <c r="E2134" s="165"/>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row>
    <row r="2135" ht="15.75" customHeight="1">
      <c r="A2135" s="162"/>
      <c r="B2135" s="163"/>
      <c r="C2135" s="164"/>
      <c r="D2135" s="163"/>
      <c r="E2135" s="165"/>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row>
    <row r="2136" ht="15.75" customHeight="1">
      <c r="A2136" s="162"/>
      <c r="B2136" s="163"/>
      <c r="C2136" s="164"/>
      <c r="D2136" s="163"/>
      <c r="E2136" s="165"/>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row>
    <row r="2137" ht="15.75" customHeight="1">
      <c r="A2137" s="162"/>
      <c r="B2137" s="163"/>
      <c r="C2137" s="164"/>
      <c r="D2137" s="163"/>
      <c r="E2137" s="165"/>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row>
    <row r="2138" ht="15.75" customHeight="1">
      <c r="A2138" s="162"/>
      <c r="B2138" s="163"/>
      <c r="C2138" s="164"/>
      <c r="D2138" s="163"/>
      <c r="E2138" s="165"/>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row>
    <row r="2139" ht="15.75" customHeight="1">
      <c r="A2139" s="162"/>
      <c r="B2139" s="163"/>
      <c r="C2139" s="164"/>
      <c r="D2139" s="163"/>
      <c r="E2139" s="165"/>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row>
    <row r="2140" ht="15.75" customHeight="1">
      <c r="A2140" s="162"/>
      <c r="B2140" s="163"/>
      <c r="C2140" s="164"/>
      <c r="D2140" s="163"/>
      <c r="E2140" s="165"/>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row>
    <row r="2141" ht="15.75" customHeight="1">
      <c r="A2141" s="162"/>
      <c r="B2141" s="163"/>
      <c r="C2141" s="164"/>
      <c r="D2141" s="163"/>
      <c r="E2141" s="165"/>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row>
    <row r="2142" ht="15.75" customHeight="1">
      <c r="A2142" s="162"/>
      <c r="B2142" s="163"/>
      <c r="C2142" s="164"/>
      <c r="D2142" s="163"/>
      <c r="E2142" s="165"/>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row>
    <row r="2143" ht="15.75" customHeight="1">
      <c r="A2143" s="162"/>
      <c r="B2143" s="163"/>
      <c r="C2143" s="164"/>
      <c r="D2143" s="163"/>
      <c r="E2143" s="165"/>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row>
    <row r="2144" ht="15.75" customHeight="1">
      <c r="A2144" s="162"/>
      <c r="B2144" s="163"/>
      <c r="C2144" s="164"/>
      <c r="D2144" s="163"/>
      <c r="E2144" s="165"/>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row>
    <row r="2145" ht="15.75" customHeight="1">
      <c r="A2145" s="162"/>
      <c r="B2145" s="163"/>
      <c r="C2145" s="164"/>
      <c r="D2145" s="163"/>
      <c r="E2145" s="165"/>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row>
    <row r="2146" ht="15.75" customHeight="1">
      <c r="A2146" s="162"/>
      <c r="B2146" s="163"/>
      <c r="C2146" s="164"/>
      <c r="D2146" s="163"/>
      <c r="E2146" s="165"/>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row>
    <row r="2147" ht="15.75" customHeight="1">
      <c r="A2147" s="162"/>
      <c r="B2147" s="163"/>
      <c r="C2147" s="164"/>
      <c r="D2147" s="163"/>
      <c r="E2147" s="165"/>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row>
    <row r="2148" ht="15.75" customHeight="1">
      <c r="A2148" s="162"/>
      <c r="B2148" s="163"/>
      <c r="C2148" s="164"/>
      <c r="D2148" s="163"/>
      <c r="E2148" s="165"/>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row>
    <row r="2149" ht="15.75" customHeight="1">
      <c r="A2149" s="162"/>
      <c r="B2149" s="163"/>
      <c r="C2149" s="164"/>
      <c r="D2149" s="163"/>
      <c r="E2149" s="165"/>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row>
    <row r="2150" ht="15.75" customHeight="1">
      <c r="A2150" s="162"/>
      <c r="B2150" s="163"/>
      <c r="C2150" s="164"/>
      <c r="D2150" s="163"/>
      <c r="E2150" s="165"/>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row>
    <row r="2151" ht="15.75" customHeight="1">
      <c r="A2151" s="162"/>
      <c r="B2151" s="163"/>
      <c r="C2151" s="164"/>
      <c r="D2151" s="163"/>
      <c r="E2151" s="165"/>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row>
    <row r="2152" ht="15.75" customHeight="1">
      <c r="A2152" s="162"/>
      <c r="B2152" s="163"/>
      <c r="C2152" s="164"/>
      <c r="D2152" s="163"/>
      <c r="E2152" s="165"/>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row>
    <row r="2153" ht="15.75" customHeight="1">
      <c r="A2153" s="162"/>
      <c r="B2153" s="163"/>
      <c r="C2153" s="164"/>
      <c r="D2153" s="163"/>
      <c r="E2153" s="165"/>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row>
    <row r="2154" ht="15.75" customHeight="1">
      <c r="A2154" s="162"/>
      <c r="B2154" s="163"/>
      <c r="C2154" s="164"/>
      <c r="D2154" s="163"/>
      <c r="E2154" s="165"/>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row>
    <row r="2155" ht="15.75" customHeight="1">
      <c r="A2155" s="162"/>
      <c r="B2155" s="163"/>
      <c r="C2155" s="164"/>
      <c r="D2155" s="163"/>
      <c r="E2155" s="165"/>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row>
    <row r="2156" ht="15.75" customHeight="1">
      <c r="A2156" s="162"/>
      <c r="B2156" s="163"/>
      <c r="C2156" s="164"/>
      <c r="D2156" s="163"/>
      <c r="E2156" s="165"/>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row>
    <row r="2157" ht="15.75" customHeight="1">
      <c r="A2157" s="162"/>
      <c r="B2157" s="163"/>
      <c r="C2157" s="164"/>
      <c r="D2157" s="163"/>
      <c r="E2157" s="165"/>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row>
    <row r="2158" ht="15.75" customHeight="1">
      <c r="A2158" s="162"/>
      <c r="B2158" s="163"/>
      <c r="C2158" s="164"/>
      <c r="D2158" s="163"/>
      <c r="E2158" s="165"/>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row>
    <row r="2159" ht="15.75" customHeight="1">
      <c r="A2159" s="162"/>
      <c r="B2159" s="163"/>
      <c r="C2159" s="164"/>
      <c r="D2159" s="163"/>
      <c r="E2159" s="165"/>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row>
    <row r="2160" ht="15.75" customHeight="1">
      <c r="A2160" s="162"/>
      <c r="B2160" s="163"/>
      <c r="C2160" s="164"/>
      <c r="D2160" s="163"/>
      <c r="E2160" s="165"/>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row>
    <row r="2161" ht="15.75" customHeight="1">
      <c r="A2161" s="162"/>
      <c r="B2161" s="163"/>
      <c r="C2161" s="164"/>
      <c r="D2161" s="163"/>
      <c r="E2161" s="165"/>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row>
    <row r="2162" ht="15.75" customHeight="1">
      <c r="A2162" s="162"/>
      <c r="B2162" s="163"/>
      <c r="C2162" s="164"/>
      <c r="D2162" s="163"/>
      <c r="E2162" s="165"/>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row>
    <row r="2163" ht="15.75" customHeight="1">
      <c r="A2163" s="162"/>
      <c r="B2163" s="163"/>
      <c r="C2163" s="164"/>
      <c r="D2163" s="163"/>
      <c r="E2163" s="165"/>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row>
    <row r="2164" ht="15.75" customHeight="1">
      <c r="A2164" s="162"/>
      <c r="B2164" s="163"/>
      <c r="C2164" s="164"/>
      <c r="D2164" s="163"/>
      <c r="E2164" s="165"/>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row>
    <row r="2165" ht="15.75" customHeight="1">
      <c r="A2165" s="162"/>
      <c r="B2165" s="163"/>
      <c r="C2165" s="164"/>
      <c r="D2165" s="163"/>
      <c r="E2165" s="165"/>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row>
    <row r="2166" ht="15.75" customHeight="1">
      <c r="A2166" s="162"/>
      <c r="B2166" s="163"/>
      <c r="C2166" s="164"/>
      <c r="D2166" s="163"/>
      <c r="E2166" s="165"/>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row>
    <row r="2167" ht="15.75" customHeight="1">
      <c r="A2167" s="162"/>
      <c r="B2167" s="163"/>
      <c r="C2167" s="164"/>
      <c r="D2167" s="163"/>
      <c r="E2167" s="165"/>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row>
    <row r="2168" ht="15.75" customHeight="1">
      <c r="A2168" s="162"/>
      <c r="B2168" s="163"/>
      <c r="C2168" s="164"/>
      <c r="D2168" s="163"/>
      <c r="E2168" s="165"/>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row>
    <row r="2169" ht="15.75" customHeight="1">
      <c r="A2169" s="162"/>
      <c r="B2169" s="163"/>
      <c r="C2169" s="164"/>
      <c r="D2169" s="163"/>
      <c r="E2169" s="165"/>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row>
    <row r="2170" ht="15.75" customHeight="1">
      <c r="A2170" s="162"/>
      <c r="B2170" s="163"/>
      <c r="C2170" s="164"/>
      <c r="D2170" s="163"/>
      <c r="E2170" s="165"/>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row>
    <row r="2171" ht="15.75" customHeight="1">
      <c r="A2171" s="162"/>
      <c r="B2171" s="163"/>
      <c r="C2171" s="164"/>
      <c r="D2171" s="163"/>
      <c r="E2171" s="165"/>
      <c r="F2171" s="3"/>
      <c r="G2171" s="3"/>
      <c r="H2171" s="3"/>
      <c r="I2171" s="3"/>
      <c r="J2171" s="3"/>
      <c r="K2171" s="3"/>
      <c r="L2171" s="3"/>
      <c r="M2171" s="3"/>
      <c r="N2171" s="3"/>
      <c r="O2171" s="3"/>
      <c r="P2171" s="3"/>
      <c r="Q2171" s="3"/>
      <c r="R2171" s="3"/>
      <c r="S2171" s="3"/>
      <c r="T2171" s="3"/>
      <c r="U2171" s="3"/>
      <c r="V2171" s="3"/>
      <c r="W2171" s="3"/>
      <c r="X2171" s="3"/>
      <c r="Y2171" s="3"/>
      <c r="Z2171" s="3"/>
      <c r="AA2171" s="3"/>
      <c r="AB2171" s="3"/>
      <c r="AC2171" s="3"/>
      <c r="AD2171" s="3"/>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row>
    <row r="2172" ht="15.75" customHeight="1">
      <c r="A2172" s="162"/>
      <c r="B2172" s="163"/>
      <c r="C2172" s="164"/>
      <c r="D2172" s="163"/>
      <c r="E2172" s="165"/>
      <c r="F2172" s="3"/>
      <c r="G2172" s="3"/>
      <c r="H2172" s="3"/>
      <c r="I2172" s="3"/>
      <c r="J2172" s="3"/>
      <c r="K2172" s="3"/>
      <c r="L2172" s="3"/>
      <c r="M2172" s="3"/>
      <c r="N2172" s="3"/>
      <c r="O2172" s="3"/>
      <c r="P2172" s="3"/>
      <c r="Q2172" s="3"/>
      <c r="R2172" s="3"/>
      <c r="S2172" s="3"/>
      <c r="T2172" s="3"/>
      <c r="U2172" s="3"/>
      <c r="V2172" s="3"/>
      <c r="W2172" s="3"/>
      <c r="X2172" s="3"/>
      <c r="Y2172" s="3"/>
      <c r="Z2172" s="3"/>
      <c r="AA2172" s="3"/>
      <c r="AB2172" s="3"/>
      <c r="AC2172" s="3"/>
      <c r="AD2172" s="3"/>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row>
    <row r="2173" ht="15.75" customHeight="1">
      <c r="A2173" s="162"/>
      <c r="B2173" s="163"/>
      <c r="C2173" s="164"/>
      <c r="D2173" s="163"/>
      <c r="E2173" s="165"/>
      <c r="F2173" s="3"/>
      <c r="G2173" s="3"/>
      <c r="H2173" s="3"/>
      <c r="I2173" s="3"/>
      <c r="J2173" s="3"/>
      <c r="K2173" s="3"/>
      <c r="L2173" s="3"/>
      <c r="M2173" s="3"/>
      <c r="N2173" s="3"/>
      <c r="O2173" s="3"/>
      <c r="P2173" s="3"/>
      <c r="Q2173" s="3"/>
      <c r="R2173" s="3"/>
      <c r="S2173" s="3"/>
      <c r="T2173" s="3"/>
      <c r="U2173" s="3"/>
      <c r="V2173" s="3"/>
      <c r="W2173" s="3"/>
      <c r="X2173" s="3"/>
      <c r="Y2173" s="3"/>
      <c r="Z2173" s="3"/>
      <c r="AA2173" s="3"/>
      <c r="AB2173" s="3"/>
      <c r="AC2173" s="3"/>
      <c r="AD2173" s="3"/>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row>
    <row r="2174" ht="15.75" customHeight="1">
      <c r="A2174" s="162"/>
      <c r="B2174" s="163"/>
      <c r="C2174" s="164"/>
      <c r="D2174" s="163"/>
      <c r="E2174" s="165"/>
      <c r="F2174" s="3"/>
      <c r="G2174" s="3"/>
      <c r="H2174" s="3"/>
      <c r="I2174" s="3"/>
      <c r="J2174" s="3"/>
      <c r="K2174" s="3"/>
      <c r="L2174" s="3"/>
      <c r="M2174" s="3"/>
      <c r="N2174" s="3"/>
      <c r="O2174" s="3"/>
      <c r="P2174" s="3"/>
      <c r="Q2174" s="3"/>
      <c r="R2174" s="3"/>
      <c r="S2174" s="3"/>
      <c r="T2174" s="3"/>
      <c r="U2174" s="3"/>
      <c r="V2174" s="3"/>
      <c r="W2174" s="3"/>
      <c r="X2174" s="3"/>
      <c r="Y2174" s="3"/>
      <c r="Z2174" s="3"/>
      <c r="AA2174" s="3"/>
      <c r="AB2174" s="3"/>
      <c r="AC2174" s="3"/>
      <c r="AD2174" s="3"/>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row>
    <row r="2175" ht="15.75" customHeight="1">
      <c r="A2175" s="162"/>
      <c r="B2175" s="163"/>
      <c r="C2175" s="164"/>
      <c r="D2175" s="163"/>
      <c r="E2175" s="165"/>
      <c r="F2175" s="3"/>
      <c r="G2175" s="3"/>
      <c r="H2175" s="3"/>
      <c r="I2175" s="3"/>
      <c r="J2175" s="3"/>
      <c r="K2175" s="3"/>
      <c r="L2175" s="3"/>
      <c r="M2175" s="3"/>
      <c r="N2175" s="3"/>
      <c r="O2175" s="3"/>
      <c r="P2175" s="3"/>
      <c r="Q2175" s="3"/>
      <c r="R2175" s="3"/>
      <c r="S2175" s="3"/>
      <c r="T2175" s="3"/>
      <c r="U2175" s="3"/>
      <c r="V2175" s="3"/>
      <c r="W2175" s="3"/>
      <c r="X2175" s="3"/>
      <c r="Y2175" s="3"/>
      <c r="Z2175" s="3"/>
      <c r="AA2175" s="3"/>
      <c r="AB2175" s="3"/>
      <c r="AC2175" s="3"/>
      <c r="AD2175" s="3"/>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row>
    <row r="2176" ht="15.75" customHeight="1">
      <c r="A2176" s="162"/>
      <c r="B2176" s="163"/>
      <c r="C2176" s="164"/>
      <c r="D2176" s="163"/>
      <c r="E2176" s="165"/>
      <c r="F2176" s="3"/>
      <c r="G2176" s="3"/>
      <c r="H2176" s="3"/>
      <c r="I2176" s="3"/>
      <c r="J2176" s="3"/>
      <c r="K2176" s="3"/>
      <c r="L2176" s="3"/>
      <c r="M2176" s="3"/>
      <c r="N2176" s="3"/>
      <c r="O2176" s="3"/>
      <c r="P2176" s="3"/>
      <c r="Q2176" s="3"/>
      <c r="R2176" s="3"/>
      <c r="S2176" s="3"/>
      <c r="T2176" s="3"/>
      <c r="U2176" s="3"/>
      <c r="V2176" s="3"/>
      <c r="W2176" s="3"/>
      <c r="X2176" s="3"/>
      <c r="Y2176" s="3"/>
      <c r="Z2176" s="3"/>
      <c r="AA2176" s="3"/>
      <c r="AB2176" s="3"/>
      <c r="AC2176" s="3"/>
      <c r="AD2176" s="3"/>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row>
    <row r="2177" ht="15.75" customHeight="1">
      <c r="A2177" s="162"/>
      <c r="B2177" s="163"/>
      <c r="C2177" s="164"/>
      <c r="D2177" s="163"/>
      <c r="E2177" s="165"/>
      <c r="F2177" s="3"/>
      <c r="G2177" s="3"/>
      <c r="H2177" s="3"/>
      <c r="I2177" s="3"/>
      <c r="J2177" s="3"/>
      <c r="K2177" s="3"/>
      <c r="L2177" s="3"/>
      <c r="M2177" s="3"/>
      <c r="N2177" s="3"/>
      <c r="O2177" s="3"/>
      <c r="P2177" s="3"/>
      <c r="Q2177" s="3"/>
      <c r="R2177" s="3"/>
      <c r="S2177" s="3"/>
      <c r="T2177" s="3"/>
      <c r="U2177" s="3"/>
      <c r="V2177" s="3"/>
      <c r="W2177" s="3"/>
      <c r="X2177" s="3"/>
      <c r="Y2177" s="3"/>
      <c r="Z2177" s="3"/>
      <c r="AA2177" s="3"/>
      <c r="AB2177" s="3"/>
      <c r="AC2177" s="3"/>
      <c r="AD2177" s="3"/>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row>
    <row r="2178" ht="15.75" customHeight="1">
      <c r="A2178" s="162"/>
      <c r="B2178" s="163"/>
      <c r="C2178" s="164"/>
      <c r="D2178" s="163"/>
      <c r="E2178" s="165"/>
      <c r="F2178" s="3"/>
      <c r="G2178" s="3"/>
      <c r="H2178" s="3"/>
      <c r="I2178" s="3"/>
      <c r="J2178" s="3"/>
      <c r="K2178" s="3"/>
      <c r="L2178" s="3"/>
      <c r="M2178" s="3"/>
      <c r="N2178" s="3"/>
      <c r="O2178" s="3"/>
      <c r="P2178" s="3"/>
      <c r="Q2178" s="3"/>
      <c r="R2178" s="3"/>
      <c r="S2178" s="3"/>
      <c r="T2178" s="3"/>
      <c r="U2178" s="3"/>
      <c r="V2178" s="3"/>
      <c r="W2178" s="3"/>
      <c r="X2178" s="3"/>
      <c r="Y2178" s="3"/>
      <c r="Z2178" s="3"/>
      <c r="AA2178" s="3"/>
      <c r="AB2178" s="3"/>
      <c r="AC2178" s="3"/>
      <c r="AD2178" s="3"/>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row>
    <row r="2179" ht="15.75" customHeight="1">
      <c r="A2179" s="162"/>
      <c r="B2179" s="163"/>
      <c r="C2179" s="164"/>
      <c r="D2179" s="163"/>
      <c r="E2179" s="165"/>
      <c r="F2179" s="3"/>
      <c r="G2179" s="3"/>
      <c r="H2179" s="3"/>
      <c r="I2179" s="3"/>
      <c r="J2179" s="3"/>
      <c r="K2179" s="3"/>
      <c r="L2179" s="3"/>
      <c r="M2179" s="3"/>
      <c r="N2179" s="3"/>
      <c r="O2179" s="3"/>
      <c r="P2179" s="3"/>
      <c r="Q2179" s="3"/>
      <c r="R2179" s="3"/>
      <c r="S2179" s="3"/>
      <c r="T2179" s="3"/>
      <c r="U2179" s="3"/>
      <c r="V2179" s="3"/>
      <c r="W2179" s="3"/>
      <c r="X2179" s="3"/>
      <c r="Y2179" s="3"/>
      <c r="Z2179" s="3"/>
      <c r="AA2179" s="3"/>
      <c r="AB2179" s="3"/>
      <c r="AC2179" s="3"/>
      <c r="AD2179" s="3"/>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row>
    <row r="2180" ht="15.75" customHeight="1">
      <c r="A2180" s="162"/>
      <c r="B2180" s="163"/>
      <c r="C2180" s="164"/>
      <c r="D2180" s="163"/>
      <c r="E2180" s="165"/>
      <c r="F2180" s="3"/>
      <c r="G2180" s="3"/>
      <c r="H2180" s="3"/>
      <c r="I2180" s="3"/>
      <c r="J2180" s="3"/>
      <c r="K2180" s="3"/>
      <c r="L2180" s="3"/>
      <c r="M2180" s="3"/>
      <c r="N2180" s="3"/>
      <c r="O2180" s="3"/>
      <c r="P2180" s="3"/>
      <c r="Q2180" s="3"/>
      <c r="R2180" s="3"/>
      <c r="S2180" s="3"/>
      <c r="T2180" s="3"/>
      <c r="U2180" s="3"/>
      <c r="V2180" s="3"/>
      <c r="W2180" s="3"/>
      <c r="X2180" s="3"/>
      <c r="Y2180" s="3"/>
      <c r="Z2180" s="3"/>
      <c r="AA2180" s="3"/>
      <c r="AB2180" s="3"/>
      <c r="AC2180" s="3"/>
      <c r="AD2180" s="3"/>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row>
    <row r="2181" ht="15.75" customHeight="1">
      <c r="A2181" s="162"/>
      <c r="B2181" s="163"/>
      <c r="C2181" s="164"/>
      <c r="D2181" s="163"/>
      <c r="E2181" s="165"/>
      <c r="F2181" s="3"/>
      <c r="G2181" s="3"/>
      <c r="H2181" s="3"/>
      <c r="I2181" s="3"/>
      <c r="J2181" s="3"/>
      <c r="K2181" s="3"/>
      <c r="L2181" s="3"/>
      <c r="M2181" s="3"/>
      <c r="N2181" s="3"/>
      <c r="O2181" s="3"/>
      <c r="P2181" s="3"/>
      <c r="Q2181" s="3"/>
      <c r="R2181" s="3"/>
      <c r="S2181" s="3"/>
      <c r="T2181" s="3"/>
      <c r="U2181" s="3"/>
      <c r="V2181" s="3"/>
      <c r="W2181" s="3"/>
      <c r="X2181" s="3"/>
      <c r="Y2181" s="3"/>
      <c r="Z2181" s="3"/>
      <c r="AA2181" s="3"/>
      <c r="AB2181" s="3"/>
      <c r="AC2181" s="3"/>
      <c r="AD2181" s="3"/>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row>
    <row r="2182" ht="15.75" customHeight="1">
      <c r="A2182" s="162"/>
      <c r="B2182" s="163"/>
      <c r="C2182" s="164"/>
      <c r="D2182" s="163"/>
      <c r="E2182" s="165"/>
      <c r="F2182" s="3"/>
      <c r="G2182" s="3"/>
      <c r="H2182" s="3"/>
      <c r="I2182" s="3"/>
      <c r="J2182" s="3"/>
      <c r="K2182" s="3"/>
      <c r="L2182" s="3"/>
      <c r="M2182" s="3"/>
      <c r="N2182" s="3"/>
      <c r="O2182" s="3"/>
      <c r="P2182" s="3"/>
      <c r="Q2182" s="3"/>
      <c r="R2182" s="3"/>
      <c r="S2182" s="3"/>
      <c r="T2182" s="3"/>
      <c r="U2182" s="3"/>
      <c r="V2182" s="3"/>
      <c r="W2182" s="3"/>
      <c r="X2182" s="3"/>
      <c r="Y2182" s="3"/>
      <c r="Z2182" s="3"/>
      <c r="AA2182" s="3"/>
      <c r="AB2182" s="3"/>
      <c r="AC2182" s="3"/>
      <c r="AD2182" s="3"/>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row>
    <row r="2183" ht="15.75" customHeight="1">
      <c r="A2183" s="162"/>
      <c r="B2183" s="163"/>
      <c r="C2183" s="164"/>
      <c r="D2183" s="163"/>
      <c r="E2183" s="165"/>
      <c r="F2183" s="3"/>
      <c r="G2183" s="3"/>
      <c r="H2183" s="3"/>
      <c r="I2183" s="3"/>
      <c r="J2183" s="3"/>
      <c r="K2183" s="3"/>
      <c r="L2183" s="3"/>
      <c r="M2183" s="3"/>
      <c r="N2183" s="3"/>
      <c r="O2183" s="3"/>
      <c r="P2183" s="3"/>
      <c r="Q2183" s="3"/>
      <c r="R2183" s="3"/>
      <c r="S2183" s="3"/>
      <c r="T2183" s="3"/>
      <c r="U2183" s="3"/>
      <c r="V2183" s="3"/>
      <c r="W2183" s="3"/>
      <c r="X2183" s="3"/>
      <c r="Y2183" s="3"/>
      <c r="Z2183" s="3"/>
      <c r="AA2183" s="3"/>
      <c r="AB2183" s="3"/>
      <c r="AC2183" s="3"/>
      <c r="AD2183" s="3"/>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row>
    <row r="2184" ht="15.75" customHeight="1">
      <c r="A2184" s="162"/>
      <c r="B2184" s="163"/>
      <c r="C2184" s="164"/>
      <c r="D2184" s="163"/>
      <c r="E2184" s="165"/>
      <c r="F2184" s="3"/>
      <c r="G2184" s="3"/>
      <c r="H2184" s="3"/>
      <c r="I2184" s="3"/>
      <c r="J2184" s="3"/>
      <c r="K2184" s="3"/>
      <c r="L2184" s="3"/>
      <c r="M2184" s="3"/>
      <c r="N2184" s="3"/>
      <c r="O2184" s="3"/>
      <c r="P2184" s="3"/>
      <c r="Q2184" s="3"/>
      <c r="R2184" s="3"/>
      <c r="S2184" s="3"/>
      <c r="T2184" s="3"/>
      <c r="U2184" s="3"/>
      <c r="V2184" s="3"/>
      <c r="W2184" s="3"/>
      <c r="X2184" s="3"/>
      <c r="Y2184" s="3"/>
      <c r="Z2184" s="3"/>
      <c r="AA2184" s="3"/>
      <c r="AB2184" s="3"/>
      <c r="AC2184" s="3"/>
      <c r="AD2184" s="3"/>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row>
    <row r="2185" ht="15.75" customHeight="1">
      <c r="A2185" s="162"/>
      <c r="B2185" s="163"/>
      <c r="C2185" s="164"/>
      <c r="D2185" s="163"/>
      <c r="E2185" s="165"/>
      <c r="F2185" s="3"/>
      <c r="G2185" s="3"/>
      <c r="H2185" s="3"/>
      <c r="I2185" s="3"/>
      <c r="J2185" s="3"/>
      <c r="K2185" s="3"/>
      <c r="L2185" s="3"/>
      <c r="M2185" s="3"/>
      <c r="N2185" s="3"/>
      <c r="O2185" s="3"/>
      <c r="P2185" s="3"/>
      <c r="Q2185" s="3"/>
      <c r="R2185" s="3"/>
      <c r="S2185" s="3"/>
      <c r="T2185" s="3"/>
      <c r="U2185" s="3"/>
      <c r="V2185" s="3"/>
      <c r="W2185" s="3"/>
      <c r="X2185" s="3"/>
      <c r="Y2185" s="3"/>
      <c r="Z2185" s="3"/>
      <c r="AA2185" s="3"/>
      <c r="AB2185" s="3"/>
      <c r="AC2185" s="3"/>
      <c r="AD2185" s="3"/>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row>
    <row r="2186" ht="15.75" customHeight="1">
      <c r="A2186" s="162"/>
      <c r="B2186" s="163"/>
      <c r="C2186" s="164"/>
      <c r="D2186" s="163"/>
      <c r="E2186" s="165"/>
      <c r="F2186" s="3"/>
      <c r="G2186" s="3"/>
      <c r="H2186" s="3"/>
      <c r="I2186" s="3"/>
      <c r="J2186" s="3"/>
      <c r="K2186" s="3"/>
      <c r="L2186" s="3"/>
      <c r="M2186" s="3"/>
      <c r="N2186" s="3"/>
      <c r="O2186" s="3"/>
      <c r="P2186" s="3"/>
      <c r="Q2186" s="3"/>
      <c r="R2186" s="3"/>
      <c r="S2186" s="3"/>
      <c r="T2186" s="3"/>
      <c r="U2186" s="3"/>
      <c r="V2186" s="3"/>
      <c r="W2186" s="3"/>
      <c r="X2186" s="3"/>
      <c r="Y2186" s="3"/>
      <c r="Z2186" s="3"/>
      <c r="AA2186" s="3"/>
      <c r="AB2186" s="3"/>
      <c r="AC2186" s="3"/>
      <c r="AD2186" s="3"/>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row>
    <row r="2187" ht="15.75" customHeight="1">
      <c r="A2187" s="162"/>
      <c r="B2187" s="163"/>
      <c r="C2187" s="164"/>
      <c r="D2187" s="163"/>
      <c r="E2187" s="165"/>
      <c r="F2187" s="3"/>
      <c r="G2187" s="3"/>
      <c r="H2187" s="3"/>
      <c r="I2187" s="3"/>
      <c r="J2187" s="3"/>
      <c r="K2187" s="3"/>
      <c r="L2187" s="3"/>
      <c r="M2187" s="3"/>
      <c r="N2187" s="3"/>
      <c r="O2187" s="3"/>
      <c r="P2187" s="3"/>
      <c r="Q2187" s="3"/>
      <c r="R2187" s="3"/>
      <c r="S2187" s="3"/>
      <c r="T2187" s="3"/>
      <c r="U2187" s="3"/>
      <c r="V2187" s="3"/>
      <c r="W2187" s="3"/>
      <c r="X2187" s="3"/>
      <c r="Y2187" s="3"/>
      <c r="Z2187" s="3"/>
      <c r="AA2187" s="3"/>
      <c r="AB2187" s="3"/>
      <c r="AC2187" s="3"/>
      <c r="AD2187" s="3"/>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row>
    <row r="2188" ht="15.75" customHeight="1">
      <c r="A2188" s="162"/>
      <c r="B2188" s="163"/>
      <c r="C2188" s="164"/>
      <c r="D2188" s="163"/>
      <c r="E2188" s="165"/>
      <c r="F2188" s="3"/>
      <c r="G2188" s="3"/>
      <c r="H2188" s="3"/>
      <c r="I2188" s="3"/>
      <c r="J2188" s="3"/>
      <c r="K2188" s="3"/>
      <c r="L2188" s="3"/>
      <c r="M2188" s="3"/>
      <c r="N2188" s="3"/>
      <c r="O2188" s="3"/>
      <c r="P2188" s="3"/>
      <c r="Q2188" s="3"/>
      <c r="R2188" s="3"/>
      <c r="S2188" s="3"/>
      <c r="T2188" s="3"/>
      <c r="U2188" s="3"/>
      <c r="V2188" s="3"/>
      <c r="W2188" s="3"/>
      <c r="X2188" s="3"/>
      <c r="Y2188" s="3"/>
      <c r="Z2188" s="3"/>
      <c r="AA2188" s="3"/>
      <c r="AB2188" s="3"/>
      <c r="AC2188" s="3"/>
      <c r="AD2188" s="3"/>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row>
    <row r="2189" ht="15.75" customHeight="1">
      <c r="A2189" s="162"/>
      <c r="B2189" s="163"/>
      <c r="C2189" s="164"/>
      <c r="D2189" s="163"/>
      <c r="E2189" s="165"/>
      <c r="F2189" s="3"/>
      <c r="G2189" s="3"/>
      <c r="H2189" s="3"/>
      <c r="I2189" s="3"/>
      <c r="J2189" s="3"/>
      <c r="K2189" s="3"/>
      <c r="L2189" s="3"/>
      <c r="M2189" s="3"/>
      <c r="N2189" s="3"/>
      <c r="O2189" s="3"/>
      <c r="P2189" s="3"/>
      <c r="Q2189" s="3"/>
      <c r="R2189" s="3"/>
      <c r="S2189" s="3"/>
      <c r="T2189" s="3"/>
      <c r="U2189" s="3"/>
      <c r="V2189" s="3"/>
      <c r="W2189" s="3"/>
      <c r="X2189" s="3"/>
      <c r="Y2189" s="3"/>
      <c r="Z2189" s="3"/>
      <c r="AA2189" s="3"/>
      <c r="AB2189" s="3"/>
      <c r="AC2189" s="3"/>
      <c r="AD2189" s="3"/>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row>
    <row r="2190" ht="15.75" customHeight="1">
      <c r="A2190" s="162"/>
      <c r="B2190" s="163"/>
      <c r="C2190" s="164"/>
      <c r="D2190" s="163"/>
      <c r="E2190" s="165"/>
      <c r="F2190" s="3"/>
      <c r="G2190" s="3"/>
      <c r="H2190" s="3"/>
      <c r="I2190" s="3"/>
      <c r="J2190" s="3"/>
      <c r="K2190" s="3"/>
      <c r="L2190" s="3"/>
      <c r="M2190" s="3"/>
      <c r="N2190" s="3"/>
      <c r="O2190" s="3"/>
      <c r="P2190" s="3"/>
      <c r="Q2190" s="3"/>
      <c r="R2190" s="3"/>
      <c r="S2190" s="3"/>
      <c r="T2190" s="3"/>
      <c r="U2190" s="3"/>
      <c r="V2190" s="3"/>
      <c r="W2190" s="3"/>
      <c r="X2190" s="3"/>
      <c r="Y2190" s="3"/>
      <c r="Z2190" s="3"/>
      <c r="AA2190" s="3"/>
      <c r="AB2190" s="3"/>
      <c r="AC2190" s="3"/>
      <c r="AD2190" s="3"/>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row>
    <row r="2191" ht="15.75" customHeight="1">
      <c r="A2191" s="162"/>
      <c r="B2191" s="163"/>
      <c r="C2191" s="164"/>
      <c r="D2191" s="163"/>
      <c r="E2191" s="165"/>
      <c r="F2191" s="3"/>
      <c r="G2191" s="3"/>
      <c r="H2191" s="3"/>
      <c r="I2191" s="3"/>
      <c r="J2191" s="3"/>
      <c r="K2191" s="3"/>
      <c r="L2191" s="3"/>
      <c r="M2191" s="3"/>
      <c r="N2191" s="3"/>
      <c r="O2191" s="3"/>
      <c r="P2191" s="3"/>
      <c r="Q2191" s="3"/>
      <c r="R2191" s="3"/>
      <c r="S2191" s="3"/>
      <c r="T2191" s="3"/>
      <c r="U2191" s="3"/>
      <c r="V2191" s="3"/>
      <c r="W2191" s="3"/>
      <c r="X2191" s="3"/>
      <c r="Y2191" s="3"/>
      <c r="Z2191" s="3"/>
      <c r="AA2191" s="3"/>
      <c r="AB2191" s="3"/>
      <c r="AC2191" s="3"/>
      <c r="AD2191" s="3"/>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row>
    <row r="2192" ht="15.75" customHeight="1">
      <c r="A2192" s="162"/>
      <c r="B2192" s="163"/>
      <c r="C2192" s="164"/>
      <c r="D2192" s="163"/>
      <c r="E2192" s="165"/>
      <c r="F2192" s="3"/>
      <c r="G2192" s="3"/>
      <c r="H2192" s="3"/>
      <c r="I2192" s="3"/>
      <c r="J2192" s="3"/>
      <c r="K2192" s="3"/>
      <c r="L2192" s="3"/>
      <c r="M2192" s="3"/>
      <c r="N2192" s="3"/>
      <c r="O2192" s="3"/>
      <c r="P2192" s="3"/>
      <c r="Q2192" s="3"/>
      <c r="R2192" s="3"/>
      <c r="S2192" s="3"/>
      <c r="T2192" s="3"/>
      <c r="U2192" s="3"/>
      <c r="V2192" s="3"/>
      <c r="W2192" s="3"/>
      <c r="X2192" s="3"/>
      <c r="Y2192" s="3"/>
      <c r="Z2192" s="3"/>
      <c r="AA2192" s="3"/>
      <c r="AB2192" s="3"/>
      <c r="AC2192" s="3"/>
      <c r="AD2192" s="3"/>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row>
    <row r="2193" ht="15.75" customHeight="1">
      <c r="A2193" s="162"/>
      <c r="B2193" s="163"/>
      <c r="C2193" s="164"/>
      <c r="D2193" s="163"/>
      <c r="E2193" s="165"/>
      <c r="F2193" s="3"/>
      <c r="G2193" s="3"/>
      <c r="H2193" s="3"/>
      <c r="I2193" s="3"/>
      <c r="J2193" s="3"/>
      <c r="K2193" s="3"/>
      <c r="L2193" s="3"/>
      <c r="M2193" s="3"/>
      <c r="N2193" s="3"/>
      <c r="O2193" s="3"/>
      <c r="P2193" s="3"/>
      <c r="Q2193" s="3"/>
      <c r="R2193" s="3"/>
      <c r="S2193" s="3"/>
      <c r="T2193" s="3"/>
      <c r="U2193" s="3"/>
      <c r="V2193" s="3"/>
      <c r="W2193" s="3"/>
      <c r="X2193" s="3"/>
      <c r="Y2193" s="3"/>
      <c r="Z2193" s="3"/>
      <c r="AA2193" s="3"/>
      <c r="AB2193" s="3"/>
      <c r="AC2193" s="3"/>
      <c r="AD2193" s="3"/>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row>
    <row r="2194" ht="15.75" customHeight="1">
      <c r="A2194" s="162"/>
      <c r="B2194" s="163"/>
      <c r="C2194" s="164"/>
      <c r="D2194" s="163"/>
      <c r="E2194" s="165"/>
      <c r="F2194" s="3"/>
      <c r="G2194" s="3"/>
      <c r="H2194" s="3"/>
      <c r="I2194" s="3"/>
      <c r="J2194" s="3"/>
      <c r="K2194" s="3"/>
      <c r="L2194" s="3"/>
      <c r="M2194" s="3"/>
      <c r="N2194" s="3"/>
      <c r="O2194" s="3"/>
      <c r="P2194" s="3"/>
      <c r="Q2194" s="3"/>
      <c r="R2194" s="3"/>
      <c r="S2194" s="3"/>
      <c r="T2194" s="3"/>
      <c r="U2194" s="3"/>
      <c r="V2194" s="3"/>
      <c r="W2194" s="3"/>
      <c r="X2194" s="3"/>
      <c r="Y2194" s="3"/>
      <c r="Z2194" s="3"/>
      <c r="AA2194" s="3"/>
      <c r="AB2194" s="3"/>
      <c r="AC2194" s="3"/>
      <c r="AD2194" s="3"/>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row>
    <row r="2195" ht="15.75" customHeight="1">
      <c r="A2195" s="162"/>
      <c r="B2195" s="163"/>
      <c r="C2195" s="164"/>
      <c r="D2195" s="163"/>
      <c r="E2195" s="165"/>
      <c r="F2195" s="3"/>
      <c r="G2195" s="3"/>
      <c r="H2195" s="3"/>
      <c r="I2195" s="3"/>
      <c r="J2195" s="3"/>
      <c r="K2195" s="3"/>
      <c r="L2195" s="3"/>
      <c r="M2195" s="3"/>
      <c r="N2195" s="3"/>
      <c r="O2195" s="3"/>
      <c r="P2195" s="3"/>
      <c r="Q2195" s="3"/>
      <c r="R2195" s="3"/>
      <c r="S2195" s="3"/>
      <c r="T2195" s="3"/>
      <c r="U2195" s="3"/>
      <c r="V2195" s="3"/>
      <c r="W2195" s="3"/>
      <c r="X2195" s="3"/>
      <c r="Y2195" s="3"/>
      <c r="Z2195" s="3"/>
      <c r="AA2195" s="3"/>
      <c r="AB2195" s="3"/>
      <c r="AC2195" s="3"/>
      <c r="AD2195" s="3"/>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row>
    <row r="2196" ht="15.75" customHeight="1">
      <c r="A2196" s="162"/>
      <c r="B2196" s="163"/>
      <c r="C2196" s="164"/>
      <c r="D2196" s="163"/>
      <c r="E2196" s="165"/>
      <c r="F2196" s="3"/>
      <c r="G2196" s="3"/>
      <c r="H2196" s="3"/>
      <c r="I2196" s="3"/>
      <c r="J2196" s="3"/>
      <c r="K2196" s="3"/>
      <c r="L2196" s="3"/>
      <c r="M2196" s="3"/>
      <c r="N2196" s="3"/>
      <c r="O2196" s="3"/>
      <c r="P2196" s="3"/>
      <c r="Q2196" s="3"/>
      <c r="R2196" s="3"/>
      <c r="S2196" s="3"/>
      <c r="T2196" s="3"/>
      <c r="U2196" s="3"/>
      <c r="V2196" s="3"/>
      <c r="W2196" s="3"/>
      <c r="X2196" s="3"/>
      <c r="Y2196" s="3"/>
      <c r="Z2196" s="3"/>
      <c r="AA2196" s="3"/>
      <c r="AB2196" s="3"/>
      <c r="AC2196" s="3"/>
      <c r="AD2196" s="3"/>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row>
    <row r="2197" ht="15.75" customHeight="1">
      <c r="A2197" s="162"/>
      <c r="B2197" s="163"/>
      <c r="C2197" s="164"/>
      <c r="D2197" s="163"/>
      <c r="E2197" s="165"/>
      <c r="F2197" s="3"/>
      <c r="G2197" s="3"/>
      <c r="H2197" s="3"/>
      <c r="I2197" s="3"/>
      <c r="J2197" s="3"/>
      <c r="K2197" s="3"/>
      <c r="L2197" s="3"/>
      <c r="M2197" s="3"/>
      <c r="N2197" s="3"/>
      <c r="O2197" s="3"/>
      <c r="P2197" s="3"/>
      <c r="Q2197" s="3"/>
      <c r="R2197" s="3"/>
      <c r="S2197" s="3"/>
      <c r="T2197" s="3"/>
      <c r="U2197" s="3"/>
      <c r="V2197" s="3"/>
      <c r="W2197" s="3"/>
      <c r="X2197" s="3"/>
      <c r="Y2197" s="3"/>
      <c r="Z2197" s="3"/>
      <c r="AA2197" s="3"/>
      <c r="AB2197" s="3"/>
      <c r="AC2197" s="3"/>
      <c r="AD2197" s="3"/>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row>
    <row r="2198" ht="15.75" customHeight="1">
      <c r="A2198" s="162"/>
      <c r="B2198" s="163"/>
      <c r="C2198" s="164"/>
      <c r="D2198" s="163"/>
      <c r="E2198" s="165"/>
      <c r="F2198" s="3"/>
      <c r="G2198" s="3"/>
      <c r="H2198" s="3"/>
      <c r="I2198" s="3"/>
      <c r="J2198" s="3"/>
      <c r="K2198" s="3"/>
      <c r="L2198" s="3"/>
      <c r="M2198" s="3"/>
      <c r="N2198" s="3"/>
      <c r="O2198" s="3"/>
      <c r="P2198" s="3"/>
      <c r="Q2198" s="3"/>
      <c r="R2198" s="3"/>
      <c r="S2198" s="3"/>
      <c r="T2198" s="3"/>
      <c r="U2198" s="3"/>
      <c r="V2198" s="3"/>
      <c r="W2198" s="3"/>
      <c r="X2198" s="3"/>
      <c r="Y2198" s="3"/>
      <c r="Z2198" s="3"/>
      <c r="AA2198" s="3"/>
      <c r="AB2198" s="3"/>
      <c r="AC2198" s="3"/>
      <c r="AD2198" s="3"/>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row>
    <row r="2199" ht="15.75" customHeight="1">
      <c r="A2199" s="162"/>
      <c r="B2199" s="163"/>
      <c r="C2199" s="164"/>
      <c r="D2199" s="163"/>
      <c r="E2199" s="165"/>
      <c r="F2199" s="3"/>
      <c r="G2199" s="3"/>
      <c r="H2199" s="3"/>
      <c r="I2199" s="3"/>
      <c r="J2199" s="3"/>
      <c r="K2199" s="3"/>
      <c r="L2199" s="3"/>
      <c r="M2199" s="3"/>
      <c r="N2199" s="3"/>
      <c r="O2199" s="3"/>
      <c r="P2199" s="3"/>
      <c r="Q2199" s="3"/>
      <c r="R2199" s="3"/>
      <c r="S2199" s="3"/>
      <c r="T2199" s="3"/>
      <c r="U2199" s="3"/>
      <c r="V2199" s="3"/>
      <c r="W2199" s="3"/>
      <c r="X2199" s="3"/>
      <c r="Y2199" s="3"/>
      <c r="Z2199" s="3"/>
      <c r="AA2199" s="3"/>
      <c r="AB2199" s="3"/>
      <c r="AC2199" s="3"/>
      <c r="AD2199" s="3"/>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row>
    <row r="2200" ht="15.75" customHeight="1">
      <c r="A2200" s="162"/>
      <c r="B2200" s="163"/>
      <c r="C2200" s="164"/>
      <c r="D2200" s="163"/>
      <c r="E2200" s="165"/>
      <c r="F2200" s="3"/>
      <c r="G2200" s="3"/>
      <c r="H2200" s="3"/>
      <c r="I2200" s="3"/>
      <c r="J2200" s="3"/>
      <c r="K2200" s="3"/>
      <c r="L2200" s="3"/>
      <c r="M2200" s="3"/>
      <c r="N2200" s="3"/>
      <c r="O2200" s="3"/>
      <c r="P2200" s="3"/>
      <c r="Q2200" s="3"/>
      <c r="R2200" s="3"/>
      <c r="S2200" s="3"/>
      <c r="T2200" s="3"/>
      <c r="U2200" s="3"/>
      <c r="V2200" s="3"/>
      <c r="W2200" s="3"/>
      <c r="X2200" s="3"/>
      <c r="Y2200" s="3"/>
      <c r="Z2200" s="3"/>
      <c r="AA2200" s="3"/>
      <c r="AB2200" s="3"/>
      <c r="AC2200" s="3"/>
      <c r="AD2200" s="3"/>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row>
    <row r="2201" ht="15.75" customHeight="1">
      <c r="A2201" s="162"/>
      <c r="B2201" s="163"/>
      <c r="C2201" s="164"/>
      <c r="D2201" s="163"/>
      <c r="E2201" s="165"/>
      <c r="F2201" s="3"/>
      <c r="G2201" s="3"/>
      <c r="H2201" s="3"/>
      <c r="I2201" s="3"/>
      <c r="J2201" s="3"/>
      <c r="K2201" s="3"/>
      <c r="L2201" s="3"/>
      <c r="M2201" s="3"/>
      <c r="N2201" s="3"/>
      <c r="O2201" s="3"/>
      <c r="P2201" s="3"/>
      <c r="Q2201" s="3"/>
      <c r="R2201" s="3"/>
      <c r="S2201" s="3"/>
      <c r="T2201" s="3"/>
      <c r="U2201" s="3"/>
      <c r="V2201" s="3"/>
      <c r="W2201" s="3"/>
      <c r="X2201" s="3"/>
      <c r="Y2201" s="3"/>
      <c r="Z2201" s="3"/>
      <c r="AA2201" s="3"/>
      <c r="AB2201" s="3"/>
      <c r="AC2201" s="3"/>
      <c r="AD2201" s="3"/>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row>
    <row r="2202" ht="15.75" customHeight="1">
      <c r="A2202" s="162"/>
      <c r="B2202" s="163"/>
      <c r="C2202" s="164"/>
      <c r="D2202" s="163"/>
      <c r="E2202" s="165"/>
      <c r="F2202" s="3"/>
      <c r="G2202" s="3"/>
      <c r="H2202" s="3"/>
      <c r="I2202" s="3"/>
      <c r="J2202" s="3"/>
      <c r="K2202" s="3"/>
      <c r="L2202" s="3"/>
      <c r="M2202" s="3"/>
      <c r="N2202" s="3"/>
      <c r="O2202" s="3"/>
      <c r="P2202" s="3"/>
      <c r="Q2202" s="3"/>
      <c r="R2202" s="3"/>
      <c r="S2202" s="3"/>
      <c r="T2202" s="3"/>
      <c r="U2202" s="3"/>
      <c r="V2202" s="3"/>
      <c r="W2202" s="3"/>
      <c r="X2202" s="3"/>
      <c r="Y2202" s="3"/>
      <c r="Z2202" s="3"/>
      <c r="AA2202" s="3"/>
      <c r="AB2202" s="3"/>
      <c r="AC2202" s="3"/>
      <c r="AD2202" s="3"/>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row>
    <row r="2203" ht="15.75" customHeight="1">
      <c r="A2203" s="162"/>
      <c r="B2203" s="163"/>
      <c r="C2203" s="164"/>
      <c r="D2203" s="163"/>
      <c r="E2203" s="165"/>
      <c r="F2203" s="3"/>
      <c r="G2203" s="3"/>
      <c r="H2203" s="3"/>
      <c r="I2203" s="3"/>
      <c r="J2203" s="3"/>
      <c r="K2203" s="3"/>
      <c r="L2203" s="3"/>
      <c r="M2203" s="3"/>
      <c r="N2203" s="3"/>
      <c r="O2203" s="3"/>
      <c r="P2203" s="3"/>
      <c r="Q2203" s="3"/>
      <c r="R2203" s="3"/>
      <c r="S2203" s="3"/>
      <c r="T2203" s="3"/>
      <c r="U2203" s="3"/>
      <c r="V2203" s="3"/>
      <c r="W2203" s="3"/>
      <c r="X2203" s="3"/>
      <c r="Y2203" s="3"/>
      <c r="Z2203" s="3"/>
      <c r="AA2203" s="3"/>
      <c r="AB2203" s="3"/>
      <c r="AC2203" s="3"/>
      <c r="AD2203" s="3"/>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row>
    <row r="2204" ht="15.75" customHeight="1">
      <c r="A2204" s="162"/>
      <c r="B2204" s="163"/>
      <c r="C2204" s="164"/>
      <c r="D2204" s="163"/>
      <c r="E2204" s="165"/>
      <c r="F2204" s="3"/>
      <c r="G2204" s="3"/>
      <c r="H2204" s="3"/>
      <c r="I2204" s="3"/>
      <c r="J2204" s="3"/>
      <c r="K2204" s="3"/>
      <c r="L2204" s="3"/>
      <c r="M2204" s="3"/>
      <c r="N2204" s="3"/>
      <c r="O2204" s="3"/>
      <c r="P2204" s="3"/>
      <c r="Q2204" s="3"/>
      <c r="R2204" s="3"/>
      <c r="S2204" s="3"/>
      <c r="T2204" s="3"/>
      <c r="U2204" s="3"/>
      <c r="V2204" s="3"/>
      <c r="W2204" s="3"/>
      <c r="X2204" s="3"/>
      <c r="Y2204" s="3"/>
      <c r="Z2204" s="3"/>
      <c r="AA2204" s="3"/>
      <c r="AB2204" s="3"/>
      <c r="AC2204" s="3"/>
      <c r="AD2204" s="3"/>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row>
    <row r="2205" ht="15.75" customHeight="1">
      <c r="A2205" s="162"/>
      <c r="B2205" s="163"/>
      <c r="C2205" s="164"/>
      <c r="D2205" s="163"/>
      <c r="E2205" s="165"/>
      <c r="F2205" s="3"/>
      <c r="G2205" s="3"/>
      <c r="H2205" s="3"/>
      <c r="I2205" s="3"/>
      <c r="J2205" s="3"/>
      <c r="K2205" s="3"/>
      <c r="L2205" s="3"/>
      <c r="M2205" s="3"/>
      <c r="N2205" s="3"/>
      <c r="O2205" s="3"/>
      <c r="P2205" s="3"/>
      <c r="Q2205" s="3"/>
      <c r="R2205" s="3"/>
      <c r="S2205" s="3"/>
      <c r="T2205" s="3"/>
      <c r="U2205" s="3"/>
      <c r="V2205" s="3"/>
      <c r="W2205" s="3"/>
      <c r="X2205" s="3"/>
      <c r="Y2205" s="3"/>
      <c r="Z2205" s="3"/>
      <c r="AA2205" s="3"/>
      <c r="AB2205" s="3"/>
      <c r="AC2205" s="3"/>
      <c r="AD2205" s="3"/>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row>
    <row r="2206" ht="15.75" customHeight="1">
      <c r="A2206" s="162"/>
      <c r="B2206" s="163"/>
      <c r="C2206" s="164"/>
      <c r="D2206" s="163"/>
      <c r="E2206" s="165"/>
      <c r="F2206" s="3"/>
      <c r="G2206" s="3"/>
      <c r="H2206" s="3"/>
      <c r="I2206" s="3"/>
      <c r="J2206" s="3"/>
      <c r="K2206" s="3"/>
      <c r="L2206" s="3"/>
      <c r="M2206" s="3"/>
      <c r="N2206" s="3"/>
      <c r="O2206" s="3"/>
      <c r="P2206" s="3"/>
      <c r="Q2206" s="3"/>
      <c r="R2206" s="3"/>
      <c r="S2206" s="3"/>
      <c r="T2206" s="3"/>
      <c r="U2206" s="3"/>
      <c r="V2206" s="3"/>
      <c r="W2206" s="3"/>
      <c r="X2206" s="3"/>
      <c r="Y2206" s="3"/>
      <c r="Z2206" s="3"/>
      <c r="AA2206" s="3"/>
      <c r="AB2206" s="3"/>
      <c r="AC2206" s="3"/>
      <c r="AD2206" s="3"/>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row>
    <row r="2207" ht="15.75" customHeight="1">
      <c r="A2207" s="162"/>
      <c r="B2207" s="163"/>
      <c r="C2207" s="164"/>
      <c r="D2207" s="163"/>
      <c r="E2207" s="165"/>
      <c r="F2207" s="3"/>
      <c r="G2207" s="3"/>
      <c r="H2207" s="3"/>
      <c r="I2207" s="3"/>
      <c r="J2207" s="3"/>
      <c r="K2207" s="3"/>
      <c r="L2207" s="3"/>
      <c r="M2207" s="3"/>
      <c r="N2207" s="3"/>
      <c r="O2207" s="3"/>
      <c r="P2207" s="3"/>
      <c r="Q2207" s="3"/>
      <c r="R2207" s="3"/>
      <c r="S2207" s="3"/>
      <c r="T2207" s="3"/>
      <c r="U2207" s="3"/>
      <c r="V2207" s="3"/>
      <c r="W2207" s="3"/>
      <c r="X2207" s="3"/>
      <c r="Y2207" s="3"/>
      <c r="Z2207" s="3"/>
      <c r="AA2207" s="3"/>
      <c r="AB2207" s="3"/>
      <c r="AC2207" s="3"/>
      <c r="AD2207" s="3"/>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row>
    <row r="2208" ht="15.75" customHeight="1">
      <c r="A2208" s="162"/>
      <c r="B2208" s="163"/>
      <c r="C2208" s="164"/>
      <c r="D2208" s="163"/>
      <c r="E2208" s="165"/>
      <c r="F2208" s="3"/>
      <c r="G2208" s="3"/>
      <c r="H2208" s="3"/>
      <c r="I2208" s="3"/>
      <c r="J2208" s="3"/>
      <c r="K2208" s="3"/>
      <c r="L2208" s="3"/>
      <c r="M2208" s="3"/>
      <c r="N2208" s="3"/>
      <c r="O2208" s="3"/>
      <c r="P2208" s="3"/>
      <c r="Q2208" s="3"/>
      <c r="R2208" s="3"/>
      <c r="S2208" s="3"/>
      <c r="T2208" s="3"/>
      <c r="U2208" s="3"/>
      <c r="V2208" s="3"/>
      <c r="W2208" s="3"/>
      <c r="X2208" s="3"/>
      <c r="Y2208" s="3"/>
      <c r="Z2208" s="3"/>
      <c r="AA2208" s="3"/>
      <c r="AB2208" s="3"/>
      <c r="AC2208" s="3"/>
      <c r="AD2208" s="3"/>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row>
    <row r="2209" ht="15.75" customHeight="1">
      <c r="A2209" s="162"/>
      <c r="B2209" s="163"/>
      <c r="C2209" s="164"/>
      <c r="D2209" s="163"/>
      <c r="E2209" s="165"/>
      <c r="F2209" s="3"/>
      <c r="G2209" s="3"/>
      <c r="H2209" s="3"/>
      <c r="I2209" s="3"/>
      <c r="J2209" s="3"/>
      <c r="K2209" s="3"/>
      <c r="L2209" s="3"/>
      <c r="M2209" s="3"/>
      <c r="N2209" s="3"/>
      <c r="O2209" s="3"/>
      <c r="P2209" s="3"/>
      <c r="Q2209" s="3"/>
      <c r="R2209" s="3"/>
      <c r="S2209" s="3"/>
      <c r="T2209" s="3"/>
      <c r="U2209" s="3"/>
      <c r="V2209" s="3"/>
      <c r="W2209" s="3"/>
      <c r="X2209" s="3"/>
      <c r="Y2209" s="3"/>
      <c r="Z2209" s="3"/>
      <c r="AA2209" s="3"/>
      <c r="AB2209" s="3"/>
      <c r="AC2209" s="3"/>
      <c r="AD2209" s="3"/>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row>
    <row r="2210" ht="15.75" customHeight="1">
      <c r="A2210" s="162"/>
      <c r="B2210" s="163"/>
      <c r="C2210" s="164"/>
      <c r="D2210" s="163"/>
      <c r="E2210" s="165"/>
      <c r="F2210" s="3"/>
      <c r="G2210" s="3"/>
      <c r="H2210" s="3"/>
      <c r="I2210" s="3"/>
      <c r="J2210" s="3"/>
      <c r="K2210" s="3"/>
      <c r="L2210" s="3"/>
      <c r="M2210" s="3"/>
      <c r="N2210" s="3"/>
      <c r="O2210" s="3"/>
      <c r="P2210" s="3"/>
      <c r="Q2210" s="3"/>
      <c r="R2210" s="3"/>
      <c r="S2210" s="3"/>
      <c r="T2210" s="3"/>
      <c r="U2210" s="3"/>
      <c r="V2210" s="3"/>
      <c r="W2210" s="3"/>
      <c r="X2210" s="3"/>
      <c r="Y2210" s="3"/>
      <c r="Z2210" s="3"/>
      <c r="AA2210" s="3"/>
      <c r="AB2210" s="3"/>
      <c r="AC2210" s="3"/>
      <c r="AD2210" s="3"/>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row>
    <row r="2211" ht="15.75" customHeight="1">
      <c r="A2211" s="162"/>
      <c r="B2211" s="163"/>
      <c r="C2211" s="164"/>
      <c r="D2211" s="163"/>
      <c r="E2211" s="165"/>
      <c r="F2211" s="3"/>
      <c r="G2211" s="3"/>
      <c r="H2211" s="3"/>
      <c r="I2211" s="3"/>
      <c r="J2211" s="3"/>
      <c r="K2211" s="3"/>
      <c r="L2211" s="3"/>
      <c r="M2211" s="3"/>
      <c r="N2211" s="3"/>
      <c r="O2211" s="3"/>
      <c r="P2211" s="3"/>
      <c r="Q2211" s="3"/>
      <c r="R2211" s="3"/>
      <c r="S2211" s="3"/>
      <c r="T2211" s="3"/>
      <c r="U2211" s="3"/>
      <c r="V2211" s="3"/>
      <c r="W2211" s="3"/>
      <c r="X2211" s="3"/>
      <c r="Y2211" s="3"/>
      <c r="Z2211" s="3"/>
      <c r="AA2211" s="3"/>
      <c r="AB2211" s="3"/>
      <c r="AC2211" s="3"/>
      <c r="AD2211" s="3"/>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row>
    <row r="2212" ht="15.75" customHeight="1">
      <c r="A2212" s="162"/>
      <c r="B2212" s="163"/>
      <c r="C2212" s="164"/>
      <c r="D2212" s="163"/>
      <c r="E2212" s="165"/>
      <c r="F2212" s="3"/>
      <c r="G2212" s="3"/>
      <c r="H2212" s="3"/>
      <c r="I2212" s="3"/>
      <c r="J2212" s="3"/>
      <c r="K2212" s="3"/>
      <c r="L2212" s="3"/>
      <c r="M2212" s="3"/>
      <c r="N2212" s="3"/>
      <c r="O2212" s="3"/>
      <c r="P2212" s="3"/>
      <c r="Q2212" s="3"/>
      <c r="R2212" s="3"/>
      <c r="S2212" s="3"/>
      <c r="T2212" s="3"/>
      <c r="U2212" s="3"/>
      <c r="V2212" s="3"/>
      <c r="W2212" s="3"/>
      <c r="X2212" s="3"/>
      <c r="Y2212" s="3"/>
      <c r="Z2212" s="3"/>
      <c r="AA2212" s="3"/>
      <c r="AB2212" s="3"/>
      <c r="AC2212" s="3"/>
      <c r="AD2212" s="3"/>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row>
    <row r="2213" ht="15.75" customHeight="1">
      <c r="A2213" s="162"/>
      <c r="B2213" s="163"/>
      <c r="C2213" s="164"/>
      <c r="D2213" s="163"/>
      <c r="E2213" s="165"/>
      <c r="F2213" s="3"/>
      <c r="G2213" s="3"/>
      <c r="H2213" s="3"/>
      <c r="I2213" s="3"/>
      <c r="J2213" s="3"/>
      <c r="K2213" s="3"/>
      <c r="L2213" s="3"/>
      <c r="M2213" s="3"/>
      <c r="N2213" s="3"/>
      <c r="O2213" s="3"/>
      <c r="P2213" s="3"/>
      <c r="Q2213" s="3"/>
      <c r="R2213" s="3"/>
      <c r="S2213" s="3"/>
      <c r="T2213" s="3"/>
      <c r="U2213" s="3"/>
      <c r="V2213" s="3"/>
      <c r="W2213" s="3"/>
      <c r="X2213" s="3"/>
      <c r="Y2213" s="3"/>
      <c r="Z2213" s="3"/>
      <c r="AA2213" s="3"/>
      <c r="AB2213" s="3"/>
      <c r="AC2213" s="3"/>
      <c r="AD2213" s="3"/>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row>
    <row r="2214" ht="15.75" customHeight="1">
      <c r="A2214" s="162"/>
      <c r="B2214" s="163"/>
      <c r="C2214" s="164"/>
      <c r="D2214" s="163"/>
      <c r="E2214" s="165"/>
      <c r="F2214" s="3"/>
      <c r="G2214" s="3"/>
      <c r="H2214" s="3"/>
      <c r="I2214" s="3"/>
      <c r="J2214" s="3"/>
      <c r="K2214" s="3"/>
      <c r="L2214" s="3"/>
      <c r="M2214" s="3"/>
      <c r="N2214" s="3"/>
      <c r="O2214" s="3"/>
      <c r="P2214" s="3"/>
      <c r="Q2214" s="3"/>
      <c r="R2214" s="3"/>
      <c r="S2214" s="3"/>
      <c r="T2214" s="3"/>
      <c r="U2214" s="3"/>
      <c r="V2214" s="3"/>
      <c r="W2214" s="3"/>
      <c r="X2214" s="3"/>
      <c r="Y2214" s="3"/>
      <c r="Z2214" s="3"/>
      <c r="AA2214" s="3"/>
      <c r="AB2214" s="3"/>
      <c r="AC2214" s="3"/>
      <c r="AD2214" s="3"/>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row>
    <row r="2215" ht="15.75" customHeight="1">
      <c r="A2215" s="162"/>
      <c r="B2215" s="163"/>
      <c r="C2215" s="164"/>
      <c r="D2215" s="163"/>
      <c r="E2215" s="165"/>
      <c r="F2215" s="3"/>
      <c r="G2215" s="3"/>
      <c r="H2215" s="3"/>
      <c r="I2215" s="3"/>
      <c r="J2215" s="3"/>
      <c r="K2215" s="3"/>
      <c r="L2215" s="3"/>
      <c r="M2215" s="3"/>
      <c r="N2215" s="3"/>
      <c r="O2215" s="3"/>
      <c r="P2215" s="3"/>
      <c r="Q2215" s="3"/>
      <c r="R2215" s="3"/>
      <c r="S2215" s="3"/>
      <c r="T2215" s="3"/>
      <c r="U2215" s="3"/>
      <c r="V2215" s="3"/>
      <c r="W2215" s="3"/>
      <c r="X2215" s="3"/>
      <c r="Y2215" s="3"/>
      <c r="Z2215" s="3"/>
      <c r="AA2215" s="3"/>
      <c r="AB2215" s="3"/>
      <c r="AC2215" s="3"/>
      <c r="AD2215" s="3"/>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row>
    <row r="2216" ht="15.75" customHeight="1">
      <c r="A2216" s="162"/>
      <c r="B2216" s="163"/>
      <c r="C2216" s="164"/>
      <c r="D2216" s="163"/>
      <c r="E2216" s="165"/>
      <c r="F2216" s="3"/>
      <c r="G2216" s="3"/>
      <c r="H2216" s="3"/>
      <c r="I2216" s="3"/>
      <c r="J2216" s="3"/>
      <c r="K2216" s="3"/>
      <c r="L2216" s="3"/>
      <c r="M2216" s="3"/>
      <c r="N2216" s="3"/>
      <c r="O2216" s="3"/>
      <c r="P2216" s="3"/>
      <c r="Q2216" s="3"/>
      <c r="R2216" s="3"/>
      <c r="S2216" s="3"/>
      <c r="T2216" s="3"/>
      <c r="U2216" s="3"/>
      <c r="V2216" s="3"/>
      <c r="W2216" s="3"/>
      <c r="X2216" s="3"/>
      <c r="Y2216" s="3"/>
      <c r="Z2216" s="3"/>
      <c r="AA2216" s="3"/>
      <c r="AB2216" s="3"/>
      <c r="AC2216" s="3"/>
      <c r="AD2216" s="3"/>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row>
    <row r="2217" ht="15.75" customHeight="1">
      <c r="A2217" s="162"/>
      <c r="B2217" s="163"/>
      <c r="C2217" s="164"/>
      <c r="D2217" s="163"/>
      <c r="E2217" s="165"/>
      <c r="F2217" s="3"/>
      <c r="G2217" s="3"/>
      <c r="H2217" s="3"/>
      <c r="I2217" s="3"/>
      <c r="J2217" s="3"/>
      <c r="K2217" s="3"/>
      <c r="L2217" s="3"/>
      <c r="M2217" s="3"/>
      <c r="N2217" s="3"/>
      <c r="O2217" s="3"/>
      <c r="P2217" s="3"/>
      <c r="Q2217" s="3"/>
      <c r="R2217" s="3"/>
      <c r="S2217" s="3"/>
      <c r="T2217" s="3"/>
      <c r="U2217" s="3"/>
      <c r="V2217" s="3"/>
      <c r="W2217" s="3"/>
      <c r="X2217" s="3"/>
      <c r="Y2217" s="3"/>
      <c r="Z2217" s="3"/>
      <c r="AA2217" s="3"/>
      <c r="AB2217" s="3"/>
      <c r="AC2217" s="3"/>
      <c r="AD2217" s="3"/>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row>
    <row r="2218" ht="15.75" customHeight="1">
      <c r="A2218" s="162"/>
      <c r="B2218" s="163"/>
      <c r="C2218" s="164"/>
      <c r="D2218" s="163"/>
      <c r="E2218" s="165"/>
      <c r="F2218" s="3"/>
      <c r="G2218" s="3"/>
      <c r="H2218" s="3"/>
      <c r="I2218" s="3"/>
      <c r="J2218" s="3"/>
      <c r="K2218" s="3"/>
      <c r="L2218" s="3"/>
      <c r="M2218" s="3"/>
      <c r="N2218" s="3"/>
      <c r="O2218" s="3"/>
      <c r="P2218" s="3"/>
      <c r="Q2218" s="3"/>
      <c r="R2218" s="3"/>
      <c r="S2218" s="3"/>
      <c r="T2218" s="3"/>
      <c r="U2218" s="3"/>
      <c r="V2218" s="3"/>
      <c r="W2218" s="3"/>
      <c r="X2218" s="3"/>
      <c r="Y2218" s="3"/>
      <c r="Z2218" s="3"/>
      <c r="AA2218" s="3"/>
      <c r="AB2218" s="3"/>
      <c r="AC2218" s="3"/>
      <c r="AD2218" s="3"/>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row>
    <row r="2219" ht="15.75" customHeight="1">
      <c r="A2219" s="162"/>
      <c r="B2219" s="163"/>
      <c r="C2219" s="164"/>
      <c r="D2219" s="163"/>
      <c r="E2219" s="165"/>
      <c r="F2219" s="3"/>
      <c r="G2219" s="3"/>
      <c r="H2219" s="3"/>
      <c r="I2219" s="3"/>
      <c r="J2219" s="3"/>
      <c r="K2219" s="3"/>
      <c r="L2219" s="3"/>
      <c r="M2219" s="3"/>
      <c r="N2219" s="3"/>
      <c r="O2219" s="3"/>
      <c r="P2219" s="3"/>
      <c r="Q2219" s="3"/>
      <c r="R2219" s="3"/>
      <c r="S2219" s="3"/>
      <c r="T2219" s="3"/>
      <c r="U2219" s="3"/>
      <c r="V2219" s="3"/>
      <c r="W2219" s="3"/>
      <c r="X2219" s="3"/>
      <c r="Y2219" s="3"/>
      <c r="Z2219" s="3"/>
      <c r="AA2219" s="3"/>
      <c r="AB2219" s="3"/>
      <c r="AC2219" s="3"/>
      <c r="AD2219" s="3"/>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row>
    <row r="2220" ht="15.75" customHeight="1">
      <c r="A2220" s="162"/>
      <c r="B2220" s="163"/>
      <c r="C2220" s="164"/>
      <c r="D2220" s="163"/>
      <c r="E2220" s="165"/>
      <c r="F2220" s="3"/>
      <c r="G2220" s="3"/>
      <c r="H2220" s="3"/>
      <c r="I2220" s="3"/>
      <c r="J2220" s="3"/>
      <c r="K2220" s="3"/>
      <c r="L2220" s="3"/>
      <c r="M2220" s="3"/>
      <c r="N2220" s="3"/>
      <c r="O2220" s="3"/>
      <c r="P2220" s="3"/>
      <c r="Q2220" s="3"/>
      <c r="R2220" s="3"/>
      <c r="S2220" s="3"/>
      <c r="T2220" s="3"/>
      <c r="U2220" s="3"/>
      <c r="V2220" s="3"/>
      <c r="W2220" s="3"/>
      <c r="X2220" s="3"/>
      <c r="Y2220" s="3"/>
      <c r="Z2220" s="3"/>
      <c r="AA2220" s="3"/>
      <c r="AB2220" s="3"/>
      <c r="AC2220" s="3"/>
      <c r="AD2220" s="3"/>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row>
    <row r="2221" ht="15.75" customHeight="1">
      <c r="A2221" s="162"/>
      <c r="B2221" s="163"/>
      <c r="C2221" s="164"/>
      <c r="D2221" s="163"/>
      <c r="E2221" s="165"/>
      <c r="F2221" s="3"/>
      <c r="G2221" s="3"/>
      <c r="H2221" s="3"/>
      <c r="I2221" s="3"/>
      <c r="J2221" s="3"/>
      <c r="K2221" s="3"/>
      <c r="L2221" s="3"/>
      <c r="M2221" s="3"/>
      <c r="N2221" s="3"/>
      <c r="O2221" s="3"/>
      <c r="P2221" s="3"/>
      <c r="Q2221" s="3"/>
      <c r="R2221" s="3"/>
      <c r="S2221" s="3"/>
      <c r="T2221" s="3"/>
      <c r="U2221" s="3"/>
      <c r="V2221" s="3"/>
      <c r="W2221" s="3"/>
      <c r="X2221" s="3"/>
      <c r="Y2221" s="3"/>
      <c r="Z2221" s="3"/>
      <c r="AA2221" s="3"/>
      <c r="AB2221" s="3"/>
      <c r="AC2221" s="3"/>
      <c r="AD2221" s="3"/>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row>
    <row r="2222" ht="15.75" customHeight="1">
      <c r="A2222" s="162"/>
      <c r="B2222" s="163"/>
      <c r="C2222" s="164"/>
      <c r="D2222" s="163"/>
      <c r="E2222" s="165"/>
      <c r="F2222" s="3"/>
      <c r="G2222" s="3"/>
      <c r="H2222" s="3"/>
      <c r="I2222" s="3"/>
      <c r="J2222" s="3"/>
      <c r="K2222" s="3"/>
      <c r="L2222" s="3"/>
      <c r="M2222" s="3"/>
      <c r="N2222" s="3"/>
      <c r="O2222" s="3"/>
      <c r="P2222" s="3"/>
      <c r="Q2222" s="3"/>
      <c r="R2222" s="3"/>
      <c r="S2222" s="3"/>
      <c r="T2222" s="3"/>
      <c r="U2222" s="3"/>
      <c r="V2222" s="3"/>
      <c r="W2222" s="3"/>
      <c r="X2222" s="3"/>
      <c r="Y2222" s="3"/>
      <c r="Z2222" s="3"/>
      <c r="AA2222" s="3"/>
      <c r="AB2222" s="3"/>
      <c r="AC2222" s="3"/>
      <c r="AD2222" s="3"/>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row>
    <row r="2223" ht="15.75" customHeight="1">
      <c r="A2223" s="162"/>
      <c r="B2223" s="163"/>
      <c r="C2223" s="164"/>
      <c r="D2223" s="163"/>
      <c r="E2223" s="165"/>
      <c r="F2223" s="3"/>
      <c r="G2223" s="3"/>
      <c r="H2223" s="3"/>
      <c r="I2223" s="3"/>
      <c r="J2223" s="3"/>
      <c r="K2223" s="3"/>
      <c r="L2223" s="3"/>
      <c r="M2223" s="3"/>
      <c r="N2223" s="3"/>
      <c r="O2223" s="3"/>
      <c r="P2223" s="3"/>
      <c r="Q2223" s="3"/>
      <c r="R2223" s="3"/>
      <c r="S2223" s="3"/>
      <c r="T2223" s="3"/>
      <c r="U2223" s="3"/>
      <c r="V2223" s="3"/>
      <c r="W2223" s="3"/>
      <c r="X2223" s="3"/>
      <c r="Y2223" s="3"/>
      <c r="Z2223" s="3"/>
      <c r="AA2223" s="3"/>
      <c r="AB2223" s="3"/>
      <c r="AC2223" s="3"/>
      <c r="AD2223" s="3"/>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row>
    <row r="2224" ht="15.75" customHeight="1">
      <c r="A2224" s="162"/>
      <c r="B2224" s="163"/>
      <c r="C2224" s="164"/>
      <c r="D2224" s="163"/>
      <c r="E2224" s="165"/>
      <c r="F2224" s="3"/>
      <c r="G2224" s="3"/>
      <c r="H2224" s="3"/>
      <c r="I2224" s="3"/>
      <c r="J2224" s="3"/>
      <c r="K2224" s="3"/>
      <c r="L2224" s="3"/>
      <c r="M2224" s="3"/>
      <c r="N2224" s="3"/>
      <c r="O2224" s="3"/>
      <c r="P2224" s="3"/>
      <c r="Q2224" s="3"/>
      <c r="R2224" s="3"/>
      <c r="S2224" s="3"/>
      <c r="T2224" s="3"/>
      <c r="U2224" s="3"/>
      <c r="V2224" s="3"/>
      <c r="W2224" s="3"/>
      <c r="X2224" s="3"/>
      <c r="Y2224" s="3"/>
      <c r="Z2224" s="3"/>
      <c r="AA2224" s="3"/>
      <c r="AB2224" s="3"/>
      <c r="AC2224" s="3"/>
      <c r="AD2224" s="3"/>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row>
    <row r="2225" ht="15.75" customHeight="1">
      <c r="A2225" s="162"/>
      <c r="B2225" s="163"/>
      <c r="C2225" s="164"/>
      <c r="D2225" s="163"/>
      <c r="E2225" s="165"/>
      <c r="F2225" s="3"/>
      <c r="G2225" s="3"/>
      <c r="H2225" s="3"/>
      <c r="I2225" s="3"/>
      <c r="J2225" s="3"/>
      <c r="K2225" s="3"/>
      <c r="L2225" s="3"/>
      <c r="M2225" s="3"/>
      <c r="N2225" s="3"/>
      <c r="O2225" s="3"/>
      <c r="P2225" s="3"/>
      <c r="Q2225" s="3"/>
      <c r="R2225" s="3"/>
      <c r="S2225" s="3"/>
      <c r="T2225" s="3"/>
      <c r="U2225" s="3"/>
      <c r="V2225" s="3"/>
      <c r="W2225" s="3"/>
      <c r="X2225" s="3"/>
      <c r="Y2225" s="3"/>
      <c r="Z2225" s="3"/>
      <c r="AA2225" s="3"/>
      <c r="AB2225" s="3"/>
      <c r="AC2225" s="3"/>
      <c r="AD2225" s="3"/>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row>
    <row r="2226" ht="15.75" customHeight="1">
      <c r="A2226" s="162"/>
      <c r="B2226" s="163"/>
      <c r="C2226" s="164"/>
      <c r="D2226" s="163"/>
      <c r="E2226" s="165"/>
      <c r="F2226" s="3"/>
      <c r="G2226" s="3"/>
      <c r="H2226" s="3"/>
      <c r="I2226" s="3"/>
      <c r="J2226" s="3"/>
      <c r="K2226" s="3"/>
      <c r="L2226" s="3"/>
      <c r="M2226" s="3"/>
      <c r="N2226" s="3"/>
      <c r="O2226" s="3"/>
      <c r="P2226" s="3"/>
      <c r="Q2226" s="3"/>
      <c r="R2226" s="3"/>
      <c r="S2226" s="3"/>
      <c r="T2226" s="3"/>
      <c r="U2226" s="3"/>
      <c r="V2226" s="3"/>
      <c r="W2226" s="3"/>
      <c r="X2226" s="3"/>
      <c r="Y2226" s="3"/>
      <c r="Z2226" s="3"/>
      <c r="AA2226" s="3"/>
      <c r="AB2226" s="3"/>
      <c r="AC2226" s="3"/>
      <c r="AD2226" s="3"/>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row>
    <row r="2227" ht="15.75" customHeight="1">
      <c r="A2227" s="162"/>
      <c r="B2227" s="163"/>
      <c r="C2227" s="164"/>
      <c r="D2227" s="163"/>
      <c r="E2227" s="165"/>
      <c r="F2227" s="3"/>
      <c r="G2227" s="3"/>
      <c r="H2227" s="3"/>
      <c r="I2227" s="3"/>
      <c r="J2227" s="3"/>
      <c r="K2227" s="3"/>
      <c r="L2227" s="3"/>
      <c r="M2227" s="3"/>
      <c r="N2227" s="3"/>
      <c r="O2227" s="3"/>
      <c r="P2227" s="3"/>
      <c r="Q2227" s="3"/>
      <c r="R2227" s="3"/>
      <c r="S2227" s="3"/>
      <c r="T2227" s="3"/>
      <c r="U2227" s="3"/>
      <c r="V2227" s="3"/>
      <c r="W2227" s="3"/>
      <c r="X2227" s="3"/>
      <c r="Y2227" s="3"/>
      <c r="Z2227" s="3"/>
      <c r="AA2227" s="3"/>
      <c r="AB2227" s="3"/>
      <c r="AC2227" s="3"/>
      <c r="AD2227" s="3"/>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row>
    <row r="2228" ht="15.75" customHeight="1">
      <c r="A2228" s="162"/>
      <c r="B2228" s="163"/>
      <c r="C2228" s="164"/>
      <c r="D2228" s="163"/>
      <c r="E2228" s="165"/>
      <c r="F2228" s="3"/>
      <c r="G2228" s="3"/>
      <c r="H2228" s="3"/>
      <c r="I2228" s="3"/>
      <c r="J2228" s="3"/>
      <c r="K2228" s="3"/>
      <c r="L2228" s="3"/>
      <c r="M2228" s="3"/>
      <c r="N2228" s="3"/>
      <c r="O2228" s="3"/>
      <c r="P2228" s="3"/>
      <c r="Q2228" s="3"/>
      <c r="R2228" s="3"/>
      <c r="S2228" s="3"/>
      <c r="T2228" s="3"/>
      <c r="U2228" s="3"/>
      <c r="V2228" s="3"/>
      <c r="W2228" s="3"/>
      <c r="X2228" s="3"/>
      <c r="Y2228" s="3"/>
      <c r="Z2228" s="3"/>
      <c r="AA2228" s="3"/>
      <c r="AB2228" s="3"/>
      <c r="AC2228" s="3"/>
      <c r="AD2228" s="3"/>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row>
    <row r="2229" ht="15.75" customHeight="1">
      <c r="A2229" s="162"/>
      <c r="B2229" s="163"/>
      <c r="C2229" s="164"/>
      <c r="D2229" s="163"/>
      <c r="E2229" s="165"/>
      <c r="F2229" s="3"/>
      <c r="G2229" s="3"/>
      <c r="H2229" s="3"/>
      <c r="I2229" s="3"/>
      <c r="J2229" s="3"/>
      <c r="K2229" s="3"/>
      <c r="L2229" s="3"/>
      <c r="M2229" s="3"/>
      <c r="N2229" s="3"/>
      <c r="O2229" s="3"/>
      <c r="P2229" s="3"/>
      <c r="Q2229" s="3"/>
      <c r="R2229" s="3"/>
      <c r="S2229" s="3"/>
      <c r="T2229" s="3"/>
      <c r="U2229" s="3"/>
      <c r="V2229" s="3"/>
      <c r="W2229" s="3"/>
      <c r="X2229" s="3"/>
      <c r="Y2229" s="3"/>
      <c r="Z2229" s="3"/>
      <c r="AA2229" s="3"/>
      <c r="AB2229" s="3"/>
      <c r="AC2229" s="3"/>
      <c r="AD2229" s="3"/>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row>
    <row r="2230" ht="15.75" customHeight="1">
      <c r="A2230" s="162"/>
      <c r="B2230" s="163"/>
      <c r="C2230" s="164"/>
      <c r="D2230" s="163"/>
      <c r="E2230" s="165"/>
      <c r="F2230" s="3"/>
      <c r="G2230" s="3"/>
      <c r="H2230" s="3"/>
      <c r="I2230" s="3"/>
      <c r="J2230" s="3"/>
      <c r="K2230" s="3"/>
      <c r="L2230" s="3"/>
      <c r="M2230" s="3"/>
      <c r="N2230" s="3"/>
      <c r="O2230" s="3"/>
      <c r="P2230" s="3"/>
      <c r="Q2230" s="3"/>
      <c r="R2230" s="3"/>
      <c r="S2230" s="3"/>
      <c r="T2230" s="3"/>
      <c r="U2230" s="3"/>
      <c r="V2230" s="3"/>
      <c r="W2230" s="3"/>
      <c r="X2230" s="3"/>
      <c r="Y2230" s="3"/>
      <c r="Z2230" s="3"/>
      <c r="AA2230" s="3"/>
      <c r="AB2230" s="3"/>
      <c r="AC2230" s="3"/>
      <c r="AD2230" s="3"/>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row>
    <row r="2231" ht="15.75" customHeight="1">
      <c r="A2231" s="162"/>
      <c r="B2231" s="163"/>
      <c r="C2231" s="164"/>
      <c r="D2231" s="163"/>
      <c r="E2231" s="165"/>
      <c r="F2231" s="3"/>
      <c r="G2231" s="3"/>
      <c r="H2231" s="3"/>
      <c r="I2231" s="3"/>
      <c r="J2231" s="3"/>
      <c r="K2231" s="3"/>
      <c r="L2231" s="3"/>
      <c r="M2231" s="3"/>
      <c r="N2231" s="3"/>
      <c r="O2231" s="3"/>
      <c r="P2231" s="3"/>
      <c r="Q2231" s="3"/>
      <c r="R2231" s="3"/>
      <c r="S2231" s="3"/>
      <c r="T2231" s="3"/>
      <c r="U2231" s="3"/>
      <c r="V2231" s="3"/>
      <c r="W2231" s="3"/>
      <c r="X2231" s="3"/>
      <c r="Y2231" s="3"/>
      <c r="Z2231" s="3"/>
      <c r="AA2231" s="3"/>
      <c r="AB2231" s="3"/>
      <c r="AC2231" s="3"/>
      <c r="AD2231" s="3"/>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row>
    <row r="2232" ht="15.75" customHeight="1">
      <c r="A2232" s="162"/>
      <c r="B2232" s="163"/>
      <c r="C2232" s="164"/>
      <c r="D2232" s="163"/>
      <c r="E2232" s="165"/>
      <c r="F2232" s="3"/>
      <c r="G2232" s="3"/>
      <c r="H2232" s="3"/>
      <c r="I2232" s="3"/>
      <c r="J2232" s="3"/>
      <c r="K2232" s="3"/>
      <c r="L2232" s="3"/>
      <c r="M2232" s="3"/>
      <c r="N2232" s="3"/>
      <c r="O2232" s="3"/>
      <c r="P2232" s="3"/>
      <c r="Q2232" s="3"/>
      <c r="R2232" s="3"/>
      <c r="S2232" s="3"/>
      <c r="T2232" s="3"/>
      <c r="U2232" s="3"/>
      <c r="V2232" s="3"/>
      <c r="W2232" s="3"/>
      <c r="X2232" s="3"/>
      <c r="Y2232" s="3"/>
      <c r="Z2232" s="3"/>
      <c r="AA2232" s="3"/>
      <c r="AB2232" s="3"/>
      <c r="AC2232" s="3"/>
      <c r="AD2232" s="3"/>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row>
    <row r="2233" ht="15.75" customHeight="1">
      <c r="A2233" s="162"/>
      <c r="B2233" s="163"/>
      <c r="C2233" s="164"/>
      <c r="D2233" s="163"/>
      <c r="E2233" s="165"/>
      <c r="F2233" s="3"/>
      <c r="G2233" s="3"/>
      <c r="H2233" s="3"/>
      <c r="I2233" s="3"/>
      <c r="J2233" s="3"/>
      <c r="K2233" s="3"/>
      <c r="L2233" s="3"/>
      <c r="M2233" s="3"/>
      <c r="N2233" s="3"/>
      <c r="O2233" s="3"/>
      <c r="P2233" s="3"/>
      <c r="Q2233" s="3"/>
      <c r="R2233" s="3"/>
      <c r="S2233" s="3"/>
      <c r="T2233" s="3"/>
      <c r="U2233" s="3"/>
      <c r="V2233" s="3"/>
      <c r="W2233" s="3"/>
      <c r="X2233" s="3"/>
      <c r="Y2233" s="3"/>
      <c r="Z2233" s="3"/>
      <c r="AA2233" s="3"/>
      <c r="AB2233" s="3"/>
      <c r="AC2233" s="3"/>
      <c r="AD2233" s="3"/>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row>
    <row r="2234" ht="15.75" customHeight="1">
      <c r="A2234" s="162"/>
      <c r="B2234" s="163"/>
      <c r="C2234" s="164"/>
      <c r="D2234" s="163"/>
      <c r="E2234" s="165"/>
      <c r="F2234" s="3"/>
      <c r="G2234" s="3"/>
      <c r="H2234" s="3"/>
      <c r="I2234" s="3"/>
      <c r="J2234" s="3"/>
      <c r="K2234" s="3"/>
      <c r="L2234" s="3"/>
      <c r="M2234" s="3"/>
      <c r="N2234" s="3"/>
      <c r="O2234" s="3"/>
      <c r="P2234" s="3"/>
      <c r="Q2234" s="3"/>
      <c r="R2234" s="3"/>
      <c r="S2234" s="3"/>
      <c r="T2234" s="3"/>
      <c r="U2234" s="3"/>
      <c r="V2234" s="3"/>
      <c r="W2234" s="3"/>
      <c r="X2234" s="3"/>
      <c r="Y2234" s="3"/>
      <c r="Z2234" s="3"/>
      <c r="AA2234" s="3"/>
      <c r="AB2234" s="3"/>
      <c r="AC2234" s="3"/>
      <c r="AD2234" s="3"/>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row>
    <row r="2235" ht="15.75" customHeight="1">
      <c r="A2235" s="162"/>
      <c r="B2235" s="163"/>
      <c r="C2235" s="164"/>
      <c r="D2235" s="163"/>
      <c r="E2235" s="165"/>
      <c r="F2235" s="3"/>
      <c r="G2235" s="3"/>
      <c r="H2235" s="3"/>
      <c r="I2235" s="3"/>
      <c r="J2235" s="3"/>
      <c r="K2235" s="3"/>
      <c r="L2235" s="3"/>
      <c r="M2235" s="3"/>
      <c r="N2235" s="3"/>
      <c r="O2235" s="3"/>
      <c r="P2235" s="3"/>
      <c r="Q2235" s="3"/>
      <c r="R2235" s="3"/>
      <c r="S2235" s="3"/>
      <c r="T2235" s="3"/>
      <c r="U2235" s="3"/>
      <c r="V2235" s="3"/>
      <c r="W2235" s="3"/>
      <c r="X2235" s="3"/>
      <c r="Y2235" s="3"/>
      <c r="Z2235" s="3"/>
      <c r="AA2235" s="3"/>
      <c r="AB2235" s="3"/>
      <c r="AC2235" s="3"/>
      <c r="AD2235" s="3"/>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row>
    <row r="2236" ht="15.75" customHeight="1">
      <c r="A2236" s="162"/>
      <c r="B2236" s="163"/>
      <c r="C2236" s="164"/>
      <c r="D2236" s="163"/>
      <c r="E2236" s="165"/>
      <c r="F2236" s="3"/>
      <c r="G2236" s="3"/>
      <c r="H2236" s="3"/>
      <c r="I2236" s="3"/>
      <c r="J2236" s="3"/>
      <c r="K2236" s="3"/>
      <c r="L2236" s="3"/>
      <c r="M2236" s="3"/>
      <c r="N2236" s="3"/>
      <c r="O2236" s="3"/>
      <c r="P2236" s="3"/>
      <c r="Q2236" s="3"/>
      <c r="R2236" s="3"/>
      <c r="S2236" s="3"/>
      <c r="T2236" s="3"/>
      <c r="U2236" s="3"/>
      <c r="V2236" s="3"/>
      <c r="W2236" s="3"/>
      <c r="X2236" s="3"/>
      <c r="Y2236" s="3"/>
      <c r="Z2236" s="3"/>
      <c r="AA2236" s="3"/>
      <c r="AB2236" s="3"/>
      <c r="AC2236" s="3"/>
      <c r="AD2236" s="3"/>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row>
    <row r="2237" ht="15.75" customHeight="1">
      <c r="A2237" s="162"/>
      <c r="B2237" s="163"/>
      <c r="C2237" s="164"/>
      <c r="D2237" s="163"/>
      <c r="E2237" s="165"/>
      <c r="F2237" s="3"/>
      <c r="G2237" s="3"/>
      <c r="H2237" s="3"/>
      <c r="I2237" s="3"/>
      <c r="J2237" s="3"/>
      <c r="K2237" s="3"/>
      <c r="L2237" s="3"/>
      <c r="M2237" s="3"/>
      <c r="N2237" s="3"/>
      <c r="O2237" s="3"/>
      <c r="P2237" s="3"/>
      <c r="Q2237" s="3"/>
      <c r="R2237" s="3"/>
      <c r="S2237" s="3"/>
      <c r="T2237" s="3"/>
      <c r="U2237" s="3"/>
      <c r="V2237" s="3"/>
      <c r="W2237" s="3"/>
      <c r="X2237" s="3"/>
      <c r="Y2237" s="3"/>
      <c r="Z2237" s="3"/>
      <c r="AA2237" s="3"/>
      <c r="AB2237" s="3"/>
      <c r="AC2237" s="3"/>
      <c r="AD2237" s="3"/>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row>
    <row r="2238" ht="15.75" customHeight="1">
      <c r="A2238" s="162"/>
      <c r="B2238" s="163"/>
      <c r="C2238" s="164"/>
      <c r="D2238" s="163"/>
      <c r="E2238" s="165"/>
      <c r="F2238" s="3"/>
      <c r="G2238" s="3"/>
      <c r="H2238" s="3"/>
      <c r="I2238" s="3"/>
      <c r="J2238" s="3"/>
      <c r="K2238" s="3"/>
      <c r="L2238" s="3"/>
      <c r="M2238" s="3"/>
      <c r="N2238" s="3"/>
      <c r="O2238" s="3"/>
      <c r="P2238" s="3"/>
      <c r="Q2238" s="3"/>
      <c r="R2238" s="3"/>
      <c r="S2238" s="3"/>
      <c r="T2238" s="3"/>
      <c r="U2238" s="3"/>
      <c r="V2238" s="3"/>
      <c r="W2238" s="3"/>
      <c r="X2238" s="3"/>
      <c r="Y2238" s="3"/>
      <c r="Z2238" s="3"/>
      <c r="AA2238" s="3"/>
      <c r="AB2238" s="3"/>
      <c r="AC2238" s="3"/>
      <c r="AD2238" s="3"/>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row>
    <row r="2239" ht="15.75" customHeight="1">
      <c r="A2239" s="162"/>
      <c r="B2239" s="163"/>
      <c r="C2239" s="164"/>
      <c r="D2239" s="163"/>
      <c r="E2239" s="165"/>
      <c r="F2239" s="3"/>
      <c r="G2239" s="3"/>
      <c r="H2239" s="3"/>
      <c r="I2239" s="3"/>
      <c r="J2239" s="3"/>
      <c r="K2239" s="3"/>
      <c r="L2239" s="3"/>
      <c r="M2239" s="3"/>
      <c r="N2239" s="3"/>
      <c r="O2239" s="3"/>
      <c r="P2239" s="3"/>
      <c r="Q2239" s="3"/>
      <c r="R2239" s="3"/>
      <c r="S2239" s="3"/>
      <c r="T2239" s="3"/>
      <c r="U2239" s="3"/>
      <c r="V2239" s="3"/>
      <c r="W2239" s="3"/>
      <c r="X2239" s="3"/>
      <c r="Y2239" s="3"/>
      <c r="Z2239" s="3"/>
      <c r="AA2239" s="3"/>
      <c r="AB2239" s="3"/>
      <c r="AC2239" s="3"/>
      <c r="AD2239" s="3"/>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row>
    <row r="2240" ht="15.75" customHeight="1">
      <c r="A2240" s="162"/>
      <c r="B2240" s="163"/>
      <c r="C2240" s="164"/>
      <c r="D2240" s="163"/>
      <c r="E2240" s="165"/>
      <c r="F2240" s="3"/>
      <c r="G2240" s="3"/>
      <c r="H2240" s="3"/>
      <c r="I2240" s="3"/>
      <c r="J2240" s="3"/>
      <c r="K2240" s="3"/>
      <c r="L2240" s="3"/>
      <c r="M2240" s="3"/>
      <c r="N2240" s="3"/>
      <c r="O2240" s="3"/>
      <c r="P2240" s="3"/>
      <c r="Q2240" s="3"/>
      <c r="R2240" s="3"/>
      <c r="S2240" s="3"/>
      <c r="T2240" s="3"/>
      <c r="U2240" s="3"/>
      <c r="V2240" s="3"/>
      <c r="W2240" s="3"/>
      <c r="X2240" s="3"/>
      <c r="Y2240" s="3"/>
      <c r="Z2240" s="3"/>
      <c r="AA2240" s="3"/>
      <c r="AB2240" s="3"/>
      <c r="AC2240" s="3"/>
      <c r="AD2240" s="3"/>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row>
    <row r="2241" ht="15.75" customHeight="1">
      <c r="A2241" s="162"/>
      <c r="B2241" s="163"/>
      <c r="C2241" s="164"/>
      <c r="D2241" s="163"/>
      <c r="E2241" s="165"/>
      <c r="F2241" s="3"/>
      <c r="G2241" s="3"/>
      <c r="H2241" s="3"/>
      <c r="I2241" s="3"/>
      <c r="J2241" s="3"/>
      <c r="K2241" s="3"/>
      <c r="L2241" s="3"/>
      <c r="M2241" s="3"/>
      <c r="N2241" s="3"/>
      <c r="O2241" s="3"/>
      <c r="P2241" s="3"/>
      <c r="Q2241" s="3"/>
      <c r="R2241" s="3"/>
      <c r="S2241" s="3"/>
      <c r="T2241" s="3"/>
      <c r="U2241" s="3"/>
      <c r="V2241" s="3"/>
      <c r="W2241" s="3"/>
      <c r="X2241" s="3"/>
      <c r="Y2241" s="3"/>
      <c r="Z2241" s="3"/>
      <c r="AA2241" s="3"/>
      <c r="AB2241" s="3"/>
      <c r="AC2241" s="3"/>
      <c r="AD2241" s="3"/>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row>
    <row r="2242" ht="15.75" customHeight="1">
      <c r="A2242" s="162"/>
      <c r="B2242" s="163"/>
      <c r="C2242" s="164"/>
      <c r="D2242" s="163"/>
      <c r="E2242" s="165"/>
      <c r="F2242" s="3"/>
      <c r="G2242" s="3"/>
      <c r="H2242" s="3"/>
      <c r="I2242" s="3"/>
      <c r="J2242" s="3"/>
      <c r="K2242" s="3"/>
      <c r="L2242" s="3"/>
      <c r="M2242" s="3"/>
      <c r="N2242" s="3"/>
      <c r="O2242" s="3"/>
      <c r="P2242" s="3"/>
      <c r="Q2242" s="3"/>
      <c r="R2242" s="3"/>
      <c r="S2242" s="3"/>
      <c r="T2242" s="3"/>
      <c r="U2242" s="3"/>
      <c r="V2242" s="3"/>
      <c r="W2242" s="3"/>
      <c r="X2242" s="3"/>
      <c r="Y2242" s="3"/>
      <c r="Z2242" s="3"/>
      <c r="AA2242" s="3"/>
      <c r="AB2242" s="3"/>
      <c r="AC2242" s="3"/>
      <c r="AD2242" s="3"/>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row>
    <row r="2243" ht="15.75" customHeight="1">
      <c r="A2243" s="162"/>
      <c r="B2243" s="163"/>
      <c r="C2243" s="164"/>
      <c r="D2243" s="163"/>
      <c r="E2243" s="165"/>
      <c r="F2243" s="3"/>
      <c r="G2243" s="3"/>
      <c r="H2243" s="3"/>
      <c r="I2243" s="3"/>
      <c r="J2243" s="3"/>
      <c r="K2243" s="3"/>
      <c r="L2243" s="3"/>
      <c r="M2243" s="3"/>
      <c r="N2243" s="3"/>
      <c r="O2243" s="3"/>
      <c r="P2243" s="3"/>
      <c r="Q2243" s="3"/>
      <c r="R2243" s="3"/>
      <c r="S2243" s="3"/>
      <c r="T2243" s="3"/>
      <c r="U2243" s="3"/>
      <c r="V2243" s="3"/>
      <c r="W2243" s="3"/>
      <c r="X2243" s="3"/>
      <c r="Y2243" s="3"/>
      <c r="Z2243" s="3"/>
      <c r="AA2243" s="3"/>
      <c r="AB2243" s="3"/>
      <c r="AC2243" s="3"/>
      <c r="AD2243" s="3"/>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row>
    <row r="2244" ht="15.75" customHeight="1">
      <c r="A2244" s="162"/>
      <c r="B2244" s="163"/>
      <c r="C2244" s="164"/>
      <c r="D2244" s="163"/>
      <c r="E2244" s="165"/>
      <c r="F2244" s="3"/>
      <c r="G2244" s="3"/>
      <c r="H2244" s="3"/>
      <c r="I2244" s="3"/>
      <c r="J2244" s="3"/>
      <c r="K2244" s="3"/>
      <c r="L2244" s="3"/>
      <c r="M2244" s="3"/>
      <c r="N2244" s="3"/>
      <c r="O2244" s="3"/>
      <c r="P2244" s="3"/>
      <c r="Q2244" s="3"/>
      <c r="R2244" s="3"/>
      <c r="S2244" s="3"/>
      <c r="T2244" s="3"/>
      <c r="U2244" s="3"/>
      <c r="V2244" s="3"/>
      <c r="W2244" s="3"/>
      <c r="X2244" s="3"/>
      <c r="Y2244" s="3"/>
      <c r="Z2244" s="3"/>
      <c r="AA2244" s="3"/>
      <c r="AB2244" s="3"/>
      <c r="AC2244" s="3"/>
      <c r="AD2244" s="3"/>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row>
    <row r="2245" ht="15.75" customHeight="1">
      <c r="A2245" s="162"/>
      <c r="B2245" s="163"/>
      <c r="C2245" s="164"/>
      <c r="D2245" s="163"/>
      <c r="E2245" s="165"/>
      <c r="F2245" s="3"/>
      <c r="G2245" s="3"/>
      <c r="H2245" s="3"/>
      <c r="I2245" s="3"/>
      <c r="J2245" s="3"/>
      <c r="K2245" s="3"/>
      <c r="L2245" s="3"/>
      <c r="M2245" s="3"/>
      <c r="N2245" s="3"/>
      <c r="O2245" s="3"/>
      <c r="P2245" s="3"/>
      <c r="Q2245" s="3"/>
      <c r="R2245" s="3"/>
      <c r="S2245" s="3"/>
      <c r="T2245" s="3"/>
      <c r="U2245" s="3"/>
      <c r="V2245" s="3"/>
      <c r="W2245" s="3"/>
      <c r="X2245" s="3"/>
      <c r="Y2245" s="3"/>
      <c r="Z2245" s="3"/>
      <c r="AA2245" s="3"/>
      <c r="AB2245" s="3"/>
      <c r="AC2245" s="3"/>
      <c r="AD2245" s="3"/>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row>
    <row r="2246" ht="15.75" customHeight="1">
      <c r="A2246" s="162"/>
      <c r="B2246" s="163"/>
      <c r="C2246" s="164"/>
      <c r="D2246" s="163"/>
      <c r="E2246" s="165"/>
      <c r="F2246" s="3"/>
      <c r="G2246" s="3"/>
      <c r="H2246" s="3"/>
      <c r="I2246" s="3"/>
      <c r="J2246" s="3"/>
      <c r="K2246" s="3"/>
      <c r="L2246" s="3"/>
      <c r="M2246" s="3"/>
      <c r="N2246" s="3"/>
      <c r="O2246" s="3"/>
      <c r="P2246" s="3"/>
      <c r="Q2246" s="3"/>
      <c r="R2246" s="3"/>
      <c r="S2246" s="3"/>
      <c r="T2246" s="3"/>
      <c r="U2246" s="3"/>
      <c r="V2246" s="3"/>
      <c r="W2246" s="3"/>
      <c r="X2246" s="3"/>
      <c r="Y2246" s="3"/>
      <c r="Z2246" s="3"/>
      <c r="AA2246" s="3"/>
      <c r="AB2246" s="3"/>
      <c r="AC2246" s="3"/>
      <c r="AD2246" s="3"/>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row>
    <row r="2247" ht="15.75" customHeight="1">
      <c r="A2247" s="162"/>
      <c r="B2247" s="163"/>
      <c r="C2247" s="164"/>
      <c r="D2247" s="163"/>
      <c r="E2247" s="165"/>
      <c r="F2247" s="3"/>
      <c r="G2247" s="3"/>
      <c r="H2247" s="3"/>
      <c r="I2247" s="3"/>
      <c r="J2247" s="3"/>
      <c r="K2247" s="3"/>
      <c r="L2247" s="3"/>
      <c r="M2247" s="3"/>
      <c r="N2247" s="3"/>
      <c r="O2247" s="3"/>
      <c r="P2247" s="3"/>
      <c r="Q2247" s="3"/>
      <c r="R2247" s="3"/>
      <c r="S2247" s="3"/>
      <c r="T2247" s="3"/>
      <c r="U2247" s="3"/>
      <c r="V2247" s="3"/>
      <c r="W2247" s="3"/>
      <c r="X2247" s="3"/>
      <c r="Y2247" s="3"/>
      <c r="Z2247" s="3"/>
      <c r="AA2247" s="3"/>
      <c r="AB2247" s="3"/>
      <c r="AC2247" s="3"/>
      <c r="AD2247" s="3"/>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row>
    <row r="2248" ht="15.75" customHeight="1">
      <c r="A2248" s="162"/>
      <c r="B2248" s="163"/>
      <c r="C2248" s="164"/>
      <c r="D2248" s="163"/>
      <c r="E2248" s="165"/>
      <c r="F2248" s="3"/>
      <c r="G2248" s="3"/>
      <c r="H2248" s="3"/>
      <c r="I2248" s="3"/>
      <c r="J2248" s="3"/>
      <c r="K2248" s="3"/>
      <c r="L2248" s="3"/>
      <c r="M2248" s="3"/>
      <c r="N2248" s="3"/>
      <c r="O2248" s="3"/>
      <c r="P2248" s="3"/>
      <c r="Q2248" s="3"/>
      <c r="R2248" s="3"/>
      <c r="S2248" s="3"/>
      <c r="T2248" s="3"/>
      <c r="U2248" s="3"/>
      <c r="V2248" s="3"/>
      <c r="W2248" s="3"/>
      <c r="X2248" s="3"/>
      <c r="Y2248" s="3"/>
      <c r="Z2248" s="3"/>
      <c r="AA2248" s="3"/>
      <c r="AB2248" s="3"/>
      <c r="AC2248" s="3"/>
      <c r="AD2248" s="3"/>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row>
    <row r="2249" ht="15.75" customHeight="1">
      <c r="A2249" s="162"/>
      <c r="B2249" s="163"/>
      <c r="C2249" s="164"/>
      <c r="D2249" s="163"/>
      <c r="E2249" s="165"/>
      <c r="F2249" s="3"/>
      <c r="G2249" s="3"/>
      <c r="H2249" s="3"/>
      <c r="I2249" s="3"/>
      <c r="J2249" s="3"/>
      <c r="K2249" s="3"/>
      <c r="L2249" s="3"/>
      <c r="M2249" s="3"/>
      <c r="N2249" s="3"/>
      <c r="O2249" s="3"/>
      <c r="P2249" s="3"/>
      <c r="Q2249" s="3"/>
      <c r="R2249" s="3"/>
      <c r="S2249" s="3"/>
      <c r="T2249" s="3"/>
      <c r="U2249" s="3"/>
      <c r="V2249" s="3"/>
      <c r="W2249" s="3"/>
      <c r="X2249" s="3"/>
      <c r="Y2249" s="3"/>
      <c r="Z2249" s="3"/>
      <c r="AA2249" s="3"/>
      <c r="AB2249" s="3"/>
      <c r="AC2249" s="3"/>
      <c r="AD2249" s="3"/>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row>
    <row r="2250" ht="15.75" customHeight="1">
      <c r="A2250" s="162"/>
      <c r="B2250" s="163"/>
      <c r="C2250" s="164"/>
      <c r="D2250" s="163"/>
      <c r="E2250" s="165"/>
      <c r="F2250" s="3"/>
      <c r="G2250" s="3"/>
      <c r="H2250" s="3"/>
      <c r="I2250" s="3"/>
      <c r="J2250" s="3"/>
      <c r="K2250" s="3"/>
      <c r="L2250" s="3"/>
      <c r="M2250" s="3"/>
      <c r="N2250" s="3"/>
      <c r="O2250" s="3"/>
      <c r="P2250" s="3"/>
      <c r="Q2250" s="3"/>
      <c r="R2250" s="3"/>
      <c r="S2250" s="3"/>
      <c r="T2250" s="3"/>
      <c r="U2250" s="3"/>
      <c r="V2250" s="3"/>
      <c r="W2250" s="3"/>
      <c r="X2250" s="3"/>
      <c r="Y2250" s="3"/>
      <c r="Z2250" s="3"/>
      <c r="AA2250" s="3"/>
      <c r="AB2250" s="3"/>
      <c r="AC2250" s="3"/>
      <c r="AD2250" s="3"/>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row>
    <row r="2251" ht="15.75" customHeight="1">
      <c r="A2251" s="162"/>
      <c r="B2251" s="163"/>
      <c r="C2251" s="164"/>
      <c r="D2251" s="163"/>
      <c r="E2251" s="165"/>
      <c r="F2251" s="3"/>
      <c r="G2251" s="3"/>
      <c r="H2251" s="3"/>
      <c r="I2251" s="3"/>
      <c r="J2251" s="3"/>
      <c r="K2251" s="3"/>
      <c r="L2251" s="3"/>
      <c r="M2251" s="3"/>
      <c r="N2251" s="3"/>
      <c r="O2251" s="3"/>
      <c r="P2251" s="3"/>
      <c r="Q2251" s="3"/>
      <c r="R2251" s="3"/>
      <c r="S2251" s="3"/>
      <c r="T2251" s="3"/>
      <c r="U2251" s="3"/>
      <c r="V2251" s="3"/>
      <c r="W2251" s="3"/>
      <c r="X2251" s="3"/>
      <c r="Y2251" s="3"/>
      <c r="Z2251" s="3"/>
      <c r="AA2251" s="3"/>
      <c r="AB2251" s="3"/>
      <c r="AC2251" s="3"/>
      <c r="AD2251" s="3"/>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row>
    <row r="2252" ht="15.75" customHeight="1">
      <c r="A2252" s="162"/>
      <c r="B2252" s="163"/>
      <c r="C2252" s="164"/>
      <c r="D2252" s="163"/>
      <c r="E2252" s="165"/>
      <c r="F2252" s="3"/>
      <c r="G2252" s="3"/>
      <c r="H2252" s="3"/>
      <c r="I2252" s="3"/>
      <c r="J2252" s="3"/>
      <c r="K2252" s="3"/>
      <c r="L2252" s="3"/>
      <c r="M2252" s="3"/>
      <c r="N2252" s="3"/>
      <c r="O2252" s="3"/>
      <c r="P2252" s="3"/>
      <c r="Q2252" s="3"/>
      <c r="R2252" s="3"/>
      <c r="S2252" s="3"/>
      <c r="T2252" s="3"/>
      <c r="U2252" s="3"/>
      <c r="V2252" s="3"/>
      <c r="W2252" s="3"/>
      <c r="X2252" s="3"/>
      <c r="Y2252" s="3"/>
      <c r="Z2252" s="3"/>
      <c r="AA2252" s="3"/>
      <c r="AB2252" s="3"/>
      <c r="AC2252" s="3"/>
      <c r="AD2252" s="3"/>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row>
    <row r="2253" ht="15.75" customHeight="1">
      <c r="A2253" s="162"/>
      <c r="B2253" s="163"/>
      <c r="C2253" s="164"/>
      <c r="D2253" s="163"/>
      <c r="E2253" s="165"/>
      <c r="F2253" s="3"/>
      <c r="G2253" s="3"/>
      <c r="H2253" s="3"/>
      <c r="I2253" s="3"/>
      <c r="J2253" s="3"/>
      <c r="K2253" s="3"/>
      <c r="L2253" s="3"/>
      <c r="M2253" s="3"/>
      <c r="N2253" s="3"/>
      <c r="O2253" s="3"/>
      <c r="P2253" s="3"/>
      <c r="Q2253" s="3"/>
      <c r="R2253" s="3"/>
      <c r="S2253" s="3"/>
      <c r="T2253" s="3"/>
      <c r="U2253" s="3"/>
      <c r="V2253" s="3"/>
      <c r="W2253" s="3"/>
      <c r="X2253" s="3"/>
      <c r="Y2253" s="3"/>
      <c r="Z2253" s="3"/>
      <c r="AA2253" s="3"/>
      <c r="AB2253" s="3"/>
      <c r="AC2253" s="3"/>
      <c r="AD2253" s="3"/>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row>
    <row r="2254" ht="15.75" customHeight="1">
      <c r="A2254" s="162"/>
      <c r="B2254" s="163"/>
      <c r="C2254" s="164"/>
      <c r="D2254" s="163"/>
      <c r="E2254" s="165"/>
      <c r="F2254" s="3"/>
      <c r="G2254" s="3"/>
      <c r="H2254" s="3"/>
      <c r="I2254" s="3"/>
      <c r="J2254" s="3"/>
      <c r="K2254" s="3"/>
      <c r="L2254" s="3"/>
      <c r="M2254" s="3"/>
      <c r="N2254" s="3"/>
      <c r="O2254" s="3"/>
      <c r="P2254" s="3"/>
      <c r="Q2254" s="3"/>
      <c r="R2254" s="3"/>
      <c r="S2254" s="3"/>
      <c r="T2254" s="3"/>
      <c r="U2254" s="3"/>
      <c r="V2254" s="3"/>
      <c r="W2254" s="3"/>
      <c r="X2254" s="3"/>
      <c r="Y2254" s="3"/>
      <c r="Z2254" s="3"/>
      <c r="AA2254" s="3"/>
      <c r="AB2254" s="3"/>
      <c r="AC2254" s="3"/>
      <c r="AD2254" s="3"/>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row>
    <row r="2255" ht="15.75" customHeight="1">
      <c r="A2255" s="162"/>
      <c r="B2255" s="163"/>
      <c r="C2255" s="164"/>
      <c r="D2255" s="163"/>
      <c r="E2255" s="165"/>
      <c r="F2255" s="3"/>
      <c r="G2255" s="3"/>
      <c r="H2255" s="3"/>
      <c r="I2255" s="3"/>
      <c r="J2255" s="3"/>
      <c r="K2255" s="3"/>
      <c r="L2255" s="3"/>
      <c r="M2255" s="3"/>
      <c r="N2255" s="3"/>
      <c r="O2255" s="3"/>
      <c r="P2255" s="3"/>
      <c r="Q2255" s="3"/>
      <c r="R2255" s="3"/>
      <c r="S2255" s="3"/>
      <c r="T2255" s="3"/>
      <c r="U2255" s="3"/>
      <c r="V2255" s="3"/>
      <c r="W2255" s="3"/>
      <c r="X2255" s="3"/>
      <c r="Y2255" s="3"/>
      <c r="Z2255" s="3"/>
      <c r="AA2255" s="3"/>
      <c r="AB2255" s="3"/>
      <c r="AC2255" s="3"/>
      <c r="AD2255" s="3"/>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row>
    <row r="2256" ht="15.75" customHeight="1">
      <c r="A2256" s="162"/>
      <c r="B2256" s="163"/>
      <c r="C2256" s="164"/>
      <c r="D2256" s="163"/>
      <c r="E2256" s="165"/>
      <c r="F2256" s="3"/>
      <c r="G2256" s="3"/>
      <c r="H2256" s="3"/>
      <c r="I2256" s="3"/>
      <c r="J2256" s="3"/>
      <c r="K2256" s="3"/>
      <c r="L2256" s="3"/>
      <c r="M2256" s="3"/>
      <c r="N2256" s="3"/>
      <c r="O2256" s="3"/>
      <c r="P2256" s="3"/>
      <c r="Q2256" s="3"/>
      <c r="R2256" s="3"/>
      <c r="S2256" s="3"/>
      <c r="T2256" s="3"/>
      <c r="U2256" s="3"/>
      <c r="V2256" s="3"/>
      <c r="W2256" s="3"/>
      <c r="X2256" s="3"/>
      <c r="Y2256" s="3"/>
      <c r="Z2256" s="3"/>
      <c r="AA2256" s="3"/>
      <c r="AB2256" s="3"/>
      <c r="AC2256" s="3"/>
      <c r="AD2256" s="3"/>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row>
    <row r="2257" ht="15.75" customHeight="1">
      <c r="A2257" s="162"/>
      <c r="B2257" s="163"/>
      <c r="C2257" s="164"/>
      <c r="D2257" s="163"/>
      <c r="E2257" s="165"/>
      <c r="F2257" s="3"/>
      <c r="G2257" s="3"/>
      <c r="H2257" s="3"/>
      <c r="I2257" s="3"/>
      <c r="J2257" s="3"/>
      <c r="K2257" s="3"/>
      <c r="L2257" s="3"/>
      <c r="M2257" s="3"/>
      <c r="N2257" s="3"/>
      <c r="O2257" s="3"/>
      <c r="P2257" s="3"/>
      <c r="Q2257" s="3"/>
      <c r="R2257" s="3"/>
      <c r="S2257" s="3"/>
      <c r="T2257" s="3"/>
      <c r="U2257" s="3"/>
      <c r="V2257" s="3"/>
      <c r="W2257" s="3"/>
      <c r="X2257" s="3"/>
      <c r="Y2257" s="3"/>
      <c r="Z2257" s="3"/>
      <c r="AA2257" s="3"/>
      <c r="AB2257" s="3"/>
      <c r="AC2257" s="3"/>
      <c r="AD2257" s="3"/>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row>
    <row r="2258" ht="15.75" customHeight="1">
      <c r="A2258" s="162"/>
      <c r="B2258" s="163"/>
      <c r="C2258" s="164"/>
      <c r="D2258" s="163"/>
      <c r="E2258" s="165"/>
      <c r="F2258" s="3"/>
      <c r="G2258" s="3"/>
      <c r="H2258" s="3"/>
      <c r="I2258" s="3"/>
      <c r="J2258" s="3"/>
      <c r="K2258" s="3"/>
      <c r="L2258" s="3"/>
      <c r="M2258" s="3"/>
      <c r="N2258" s="3"/>
      <c r="O2258" s="3"/>
      <c r="P2258" s="3"/>
      <c r="Q2258" s="3"/>
      <c r="R2258" s="3"/>
      <c r="S2258" s="3"/>
      <c r="T2258" s="3"/>
      <c r="U2258" s="3"/>
      <c r="V2258" s="3"/>
      <c r="W2258" s="3"/>
      <c r="X2258" s="3"/>
      <c r="Y2258" s="3"/>
      <c r="Z2258" s="3"/>
      <c r="AA2258" s="3"/>
      <c r="AB2258" s="3"/>
      <c r="AC2258" s="3"/>
      <c r="AD2258" s="3"/>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row>
    <row r="2259" ht="15.75" customHeight="1">
      <c r="A2259" s="162"/>
      <c r="B2259" s="163"/>
      <c r="C2259" s="164"/>
      <c r="D2259" s="163"/>
      <c r="E2259" s="165"/>
      <c r="F2259" s="3"/>
      <c r="G2259" s="3"/>
      <c r="H2259" s="3"/>
      <c r="I2259" s="3"/>
      <c r="J2259" s="3"/>
      <c r="K2259" s="3"/>
      <c r="L2259" s="3"/>
      <c r="M2259" s="3"/>
      <c r="N2259" s="3"/>
      <c r="O2259" s="3"/>
      <c r="P2259" s="3"/>
      <c r="Q2259" s="3"/>
      <c r="R2259" s="3"/>
      <c r="S2259" s="3"/>
      <c r="T2259" s="3"/>
      <c r="U2259" s="3"/>
      <c r="V2259" s="3"/>
      <c r="W2259" s="3"/>
      <c r="X2259" s="3"/>
      <c r="Y2259" s="3"/>
      <c r="Z2259" s="3"/>
      <c r="AA2259" s="3"/>
      <c r="AB2259" s="3"/>
      <c r="AC2259" s="3"/>
      <c r="AD2259" s="3"/>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row>
    <row r="2260" ht="15.75" customHeight="1">
      <c r="A2260" s="162"/>
      <c r="B2260" s="163"/>
      <c r="C2260" s="164"/>
      <c r="D2260" s="163"/>
      <c r="E2260" s="165"/>
      <c r="F2260" s="3"/>
      <c r="G2260" s="3"/>
      <c r="H2260" s="3"/>
      <c r="I2260" s="3"/>
      <c r="J2260" s="3"/>
      <c r="K2260" s="3"/>
      <c r="L2260" s="3"/>
      <c r="M2260" s="3"/>
      <c r="N2260" s="3"/>
      <c r="O2260" s="3"/>
      <c r="P2260" s="3"/>
      <c r="Q2260" s="3"/>
      <c r="R2260" s="3"/>
      <c r="S2260" s="3"/>
      <c r="T2260" s="3"/>
      <c r="U2260" s="3"/>
      <c r="V2260" s="3"/>
      <c r="W2260" s="3"/>
      <c r="X2260" s="3"/>
      <c r="Y2260" s="3"/>
      <c r="Z2260" s="3"/>
      <c r="AA2260" s="3"/>
      <c r="AB2260" s="3"/>
      <c r="AC2260" s="3"/>
      <c r="AD2260" s="3"/>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row>
    <row r="2261" ht="15.75" customHeight="1">
      <c r="A2261" s="162"/>
      <c r="B2261" s="163"/>
      <c r="C2261" s="164"/>
      <c r="D2261" s="163"/>
      <c r="E2261" s="165"/>
      <c r="F2261" s="3"/>
      <c r="G2261" s="3"/>
      <c r="H2261" s="3"/>
      <c r="I2261" s="3"/>
      <c r="J2261" s="3"/>
      <c r="K2261" s="3"/>
      <c r="L2261" s="3"/>
      <c r="M2261" s="3"/>
      <c r="N2261" s="3"/>
      <c r="O2261" s="3"/>
      <c r="P2261" s="3"/>
      <c r="Q2261" s="3"/>
      <c r="R2261" s="3"/>
      <c r="S2261" s="3"/>
      <c r="T2261" s="3"/>
      <c r="U2261" s="3"/>
      <c r="V2261" s="3"/>
      <c r="W2261" s="3"/>
      <c r="X2261" s="3"/>
      <c r="Y2261" s="3"/>
      <c r="Z2261" s="3"/>
      <c r="AA2261" s="3"/>
      <c r="AB2261" s="3"/>
      <c r="AC2261" s="3"/>
      <c r="AD2261" s="3"/>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row>
    <row r="2262" ht="15.75" customHeight="1">
      <c r="A2262" s="162"/>
      <c r="B2262" s="163"/>
      <c r="C2262" s="164"/>
      <c r="D2262" s="163"/>
      <c r="E2262" s="165"/>
      <c r="F2262" s="3"/>
      <c r="G2262" s="3"/>
      <c r="H2262" s="3"/>
      <c r="I2262" s="3"/>
      <c r="J2262" s="3"/>
      <c r="K2262" s="3"/>
      <c r="L2262" s="3"/>
      <c r="M2262" s="3"/>
      <c r="N2262" s="3"/>
      <c r="O2262" s="3"/>
      <c r="P2262" s="3"/>
      <c r="Q2262" s="3"/>
      <c r="R2262" s="3"/>
      <c r="S2262" s="3"/>
      <c r="T2262" s="3"/>
      <c r="U2262" s="3"/>
      <c r="V2262" s="3"/>
      <c r="W2262" s="3"/>
      <c r="X2262" s="3"/>
      <c r="Y2262" s="3"/>
      <c r="Z2262" s="3"/>
      <c r="AA2262" s="3"/>
      <c r="AB2262" s="3"/>
      <c r="AC2262" s="3"/>
      <c r="AD2262" s="3"/>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row>
    <row r="2263" ht="15.75" customHeight="1">
      <c r="A2263" s="162"/>
      <c r="B2263" s="163"/>
      <c r="C2263" s="164"/>
      <c r="D2263" s="163"/>
      <c r="E2263" s="165"/>
      <c r="F2263" s="3"/>
      <c r="G2263" s="3"/>
      <c r="H2263" s="3"/>
      <c r="I2263" s="3"/>
      <c r="J2263" s="3"/>
      <c r="K2263" s="3"/>
      <c r="L2263" s="3"/>
      <c r="M2263" s="3"/>
      <c r="N2263" s="3"/>
      <c r="O2263" s="3"/>
      <c r="P2263" s="3"/>
      <c r="Q2263" s="3"/>
      <c r="R2263" s="3"/>
      <c r="S2263" s="3"/>
      <c r="T2263" s="3"/>
      <c r="U2263" s="3"/>
      <c r="V2263" s="3"/>
      <c r="W2263" s="3"/>
      <c r="X2263" s="3"/>
      <c r="Y2263" s="3"/>
      <c r="Z2263" s="3"/>
      <c r="AA2263" s="3"/>
      <c r="AB2263" s="3"/>
      <c r="AC2263" s="3"/>
      <c r="AD2263" s="3"/>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row>
    <row r="2264" ht="15.75" customHeight="1">
      <c r="A2264" s="162"/>
      <c r="B2264" s="163"/>
      <c r="C2264" s="164"/>
      <c r="D2264" s="163"/>
      <c r="E2264" s="165"/>
      <c r="F2264" s="3"/>
      <c r="G2264" s="3"/>
      <c r="H2264" s="3"/>
      <c r="I2264" s="3"/>
      <c r="J2264" s="3"/>
      <c r="K2264" s="3"/>
      <c r="L2264" s="3"/>
      <c r="M2264" s="3"/>
      <c r="N2264" s="3"/>
      <c r="O2264" s="3"/>
      <c r="P2264" s="3"/>
      <c r="Q2264" s="3"/>
      <c r="R2264" s="3"/>
      <c r="S2264" s="3"/>
      <c r="T2264" s="3"/>
      <c r="U2264" s="3"/>
      <c r="V2264" s="3"/>
      <c r="W2264" s="3"/>
      <c r="X2264" s="3"/>
      <c r="Y2264" s="3"/>
      <c r="Z2264" s="3"/>
      <c r="AA2264" s="3"/>
      <c r="AB2264" s="3"/>
      <c r="AC2264" s="3"/>
      <c r="AD2264" s="3"/>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row>
    <row r="2265" ht="15.75" customHeight="1">
      <c r="A2265" s="162"/>
      <c r="B2265" s="163"/>
      <c r="C2265" s="164"/>
      <c r="D2265" s="163"/>
      <c r="E2265" s="165"/>
      <c r="F2265" s="3"/>
      <c r="G2265" s="3"/>
      <c r="H2265" s="3"/>
      <c r="I2265" s="3"/>
      <c r="J2265" s="3"/>
      <c r="K2265" s="3"/>
      <c r="L2265" s="3"/>
      <c r="M2265" s="3"/>
      <c r="N2265" s="3"/>
      <c r="O2265" s="3"/>
      <c r="P2265" s="3"/>
      <c r="Q2265" s="3"/>
      <c r="R2265" s="3"/>
      <c r="S2265" s="3"/>
      <c r="T2265" s="3"/>
      <c r="U2265" s="3"/>
      <c r="V2265" s="3"/>
      <c r="W2265" s="3"/>
      <c r="X2265" s="3"/>
      <c r="Y2265" s="3"/>
      <c r="Z2265" s="3"/>
      <c r="AA2265" s="3"/>
      <c r="AB2265" s="3"/>
      <c r="AC2265" s="3"/>
      <c r="AD2265" s="3"/>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row>
    <row r="2266" ht="15.75" customHeight="1">
      <c r="A2266" s="162"/>
      <c r="B2266" s="163"/>
      <c r="C2266" s="164"/>
      <c r="D2266" s="163"/>
      <c r="E2266" s="165"/>
      <c r="F2266" s="3"/>
      <c r="G2266" s="3"/>
      <c r="H2266" s="3"/>
      <c r="I2266" s="3"/>
      <c r="J2266" s="3"/>
      <c r="K2266" s="3"/>
      <c r="L2266" s="3"/>
      <c r="M2266" s="3"/>
      <c r="N2266" s="3"/>
      <c r="O2266" s="3"/>
      <c r="P2266" s="3"/>
      <c r="Q2266" s="3"/>
      <c r="R2266" s="3"/>
      <c r="S2266" s="3"/>
      <c r="T2266" s="3"/>
      <c r="U2266" s="3"/>
      <c r="V2266" s="3"/>
      <c r="W2266" s="3"/>
      <c r="X2266" s="3"/>
      <c r="Y2266" s="3"/>
      <c r="Z2266" s="3"/>
      <c r="AA2266" s="3"/>
      <c r="AB2266" s="3"/>
      <c r="AC2266" s="3"/>
      <c r="AD2266" s="3"/>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row>
    <row r="2267" ht="15.75" customHeight="1">
      <c r="A2267" s="162"/>
      <c r="B2267" s="163"/>
      <c r="C2267" s="164"/>
      <c r="D2267" s="163"/>
      <c r="E2267" s="165"/>
      <c r="F2267" s="3"/>
      <c r="G2267" s="3"/>
      <c r="H2267" s="3"/>
      <c r="I2267" s="3"/>
      <c r="J2267" s="3"/>
      <c r="K2267" s="3"/>
      <c r="L2267" s="3"/>
      <c r="M2267" s="3"/>
      <c r="N2267" s="3"/>
      <c r="O2267" s="3"/>
      <c r="P2267" s="3"/>
      <c r="Q2267" s="3"/>
      <c r="R2267" s="3"/>
      <c r="S2267" s="3"/>
      <c r="T2267" s="3"/>
      <c r="U2267" s="3"/>
      <c r="V2267" s="3"/>
      <c r="W2267" s="3"/>
      <c r="X2267" s="3"/>
      <c r="Y2267" s="3"/>
      <c r="Z2267" s="3"/>
      <c r="AA2267" s="3"/>
      <c r="AB2267" s="3"/>
      <c r="AC2267" s="3"/>
      <c r="AD2267" s="3"/>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row>
    <row r="2268" ht="15.75" customHeight="1">
      <c r="A2268" s="162"/>
      <c r="B2268" s="163"/>
      <c r="C2268" s="164"/>
      <c r="D2268" s="163"/>
      <c r="E2268" s="165"/>
      <c r="F2268" s="3"/>
      <c r="G2268" s="3"/>
      <c r="H2268" s="3"/>
      <c r="I2268" s="3"/>
      <c r="J2268" s="3"/>
      <c r="K2268" s="3"/>
      <c r="L2268" s="3"/>
      <c r="M2268" s="3"/>
      <c r="N2268" s="3"/>
      <c r="O2268" s="3"/>
      <c r="P2268" s="3"/>
      <c r="Q2268" s="3"/>
      <c r="R2268" s="3"/>
      <c r="S2268" s="3"/>
      <c r="T2268" s="3"/>
      <c r="U2268" s="3"/>
      <c r="V2268" s="3"/>
      <c r="W2268" s="3"/>
      <c r="X2268" s="3"/>
      <c r="Y2268" s="3"/>
      <c r="Z2268" s="3"/>
      <c r="AA2268" s="3"/>
      <c r="AB2268" s="3"/>
      <c r="AC2268" s="3"/>
      <c r="AD2268" s="3"/>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row>
    <row r="2269" ht="15.75" customHeight="1">
      <c r="A2269" s="162"/>
      <c r="B2269" s="163"/>
      <c r="C2269" s="164"/>
      <c r="D2269" s="163"/>
      <c r="E2269" s="165"/>
      <c r="F2269" s="3"/>
      <c r="G2269" s="3"/>
      <c r="H2269" s="3"/>
      <c r="I2269" s="3"/>
      <c r="J2269" s="3"/>
      <c r="K2269" s="3"/>
      <c r="L2269" s="3"/>
      <c r="M2269" s="3"/>
      <c r="N2269" s="3"/>
      <c r="O2269" s="3"/>
      <c r="P2269" s="3"/>
      <c r="Q2269" s="3"/>
      <c r="R2269" s="3"/>
      <c r="S2269" s="3"/>
      <c r="T2269" s="3"/>
      <c r="U2269" s="3"/>
      <c r="V2269" s="3"/>
      <c r="W2269" s="3"/>
      <c r="X2269" s="3"/>
      <c r="Y2269" s="3"/>
      <c r="Z2269" s="3"/>
      <c r="AA2269" s="3"/>
      <c r="AB2269" s="3"/>
      <c r="AC2269" s="3"/>
      <c r="AD2269" s="3"/>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row>
    <row r="2270" ht="15.75" customHeight="1">
      <c r="A2270" s="162"/>
      <c r="B2270" s="163"/>
      <c r="C2270" s="164"/>
      <c r="D2270" s="163"/>
      <c r="E2270" s="165"/>
      <c r="F2270" s="3"/>
      <c r="G2270" s="3"/>
      <c r="H2270" s="3"/>
      <c r="I2270" s="3"/>
      <c r="J2270" s="3"/>
      <c r="K2270" s="3"/>
      <c r="L2270" s="3"/>
      <c r="M2270" s="3"/>
      <c r="N2270" s="3"/>
      <c r="O2270" s="3"/>
      <c r="P2270" s="3"/>
      <c r="Q2270" s="3"/>
      <c r="R2270" s="3"/>
      <c r="S2270" s="3"/>
      <c r="T2270" s="3"/>
      <c r="U2270" s="3"/>
      <c r="V2270" s="3"/>
      <c r="W2270" s="3"/>
      <c r="X2270" s="3"/>
      <c r="Y2270" s="3"/>
      <c r="Z2270" s="3"/>
      <c r="AA2270" s="3"/>
      <c r="AB2270" s="3"/>
      <c r="AC2270" s="3"/>
      <c r="AD2270" s="3"/>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row>
    <row r="2271" ht="15.75" customHeight="1">
      <c r="A2271" s="162"/>
      <c r="B2271" s="163"/>
      <c r="C2271" s="164"/>
      <c r="D2271" s="163"/>
      <c r="E2271" s="165"/>
      <c r="F2271" s="3"/>
      <c r="G2271" s="3"/>
      <c r="H2271" s="3"/>
      <c r="I2271" s="3"/>
      <c r="J2271" s="3"/>
      <c r="K2271" s="3"/>
      <c r="L2271" s="3"/>
      <c r="M2271" s="3"/>
      <c r="N2271" s="3"/>
      <c r="O2271" s="3"/>
      <c r="P2271" s="3"/>
      <c r="Q2271" s="3"/>
      <c r="R2271" s="3"/>
      <c r="S2271" s="3"/>
      <c r="T2271" s="3"/>
      <c r="U2271" s="3"/>
      <c r="V2271" s="3"/>
      <c r="W2271" s="3"/>
      <c r="X2271" s="3"/>
      <c r="Y2271" s="3"/>
      <c r="Z2271" s="3"/>
      <c r="AA2271" s="3"/>
      <c r="AB2271" s="3"/>
      <c r="AC2271" s="3"/>
      <c r="AD2271" s="3"/>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row>
  </sheetData>
  <mergeCells count="889">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A424:E424"/>
    <mergeCell ref="A425:E425"/>
    <mergeCell ref="A426:B426"/>
    <mergeCell ref="D438:D439"/>
    <mergeCell ref="E438:E439"/>
    <mergeCell ref="A427:A428"/>
    <mergeCell ref="D427:D428"/>
    <mergeCell ref="E427:E428"/>
    <mergeCell ref="A435:E435"/>
    <mergeCell ref="A436:E436"/>
    <mergeCell ref="A437:B437"/>
    <mergeCell ref="A438:A439"/>
    <mergeCell ref="A516:E516"/>
    <mergeCell ref="A517:B517"/>
    <mergeCell ref="A518:A519"/>
    <mergeCell ref="D518:D519"/>
    <mergeCell ref="E518:E519"/>
    <mergeCell ref="A528:E528"/>
    <mergeCell ref="A529:E529"/>
    <mergeCell ref="A530:B530"/>
    <mergeCell ref="A531:A532"/>
    <mergeCell ref="D531:D532"/>
    <mergeCell ref="E531:E532"/>
    <mergeCell ref="A537:E537"/>
    <mergeCell ref="A538:E538"/>
    <mergeCell ref="A539:B539"/>
    <mergeCell ref="D548:D549"/>
    <mergeCell ref="E548:E549"/>
    <mergeCell ref="A540:A541"/>
    <mergeCell ref="D540:D541"/>
    <mergeCell ref="E540:E541"/>
    <mergeCell ref="A545:E545"/>
    <mergeCell ref="A546:E546"/>
    <mergeCell ref="A547:B547"/>
    <mergeCell ref="A548:A549"/>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7:B827"/>
    <mergeCell ref="A828:A829"/>
    <mergeCell ref="D828:D829"/>
    <mergeCell ref="E828:E829"/>
    <mergeCell ref="A833:E833"/>
    <mergeCell ref="A834:E834"/>
    <mergeCell ref="A835:B835"/>
    <mergeCell ref="D858:D859"/>
    <mergeCell ref="E858:E859"/>
    <mergeCell ref="A836:A837"/>
    <mergeCell ref="D836:D837"/>
    <mergeCell ref="E836:E837"/>
    <mergeCell ref="A855:E855"/>
    <mergeCell ref="A856:E856"/>
    <mergeCell ref="A857:B857"/>
    <mergeCell ref="A858:A859"/>
    <mergeCell ref="A882:E882"/>
    <mergeCell ref="A883:E883"/>
    <mergeCell ref="A884:B884"/>
    <mergeCell ref="A885:A886"/>
    <mergeCell ref="D885:D886"/>
    <mergeCell ref="E885:E886"/>
    <mergeCell ref="A890:E890"/>
    <mergeCell ref="A891:E891"/>
    <mergeCell ref="A892:B892"/>
    <mergeCell ref="A893:A894"/>
    <mergeCell ref="D893:D894"/>
    <mergeCell ref="E893:E894"/>
    <mergeCell ref="A905:E905"/>
    <mergeCell ref="A906:E906"/>
    <mergeCell ref="A907:B907"/>
    <mergeCell ref="A908:A909"/>
    <mergeCell ref="D908:D909"/>
    <mergeCell ref="E908:E909"/>
    <mergeCell ref="A923:E923"/>
    <mergeCell ref="A924:E924"/>
    <mergeCell ref="A925:B925"/>
    <mergeCell ref="D936:D937"/>
    <mergeCell ref="E936:E937"/>
    <mergeCell ref="A926:A927"/>
    <mergeCell ref="D926:D927"/>
    <mergeCell ref="E926:E927"/>
    <mergeCell ref="A933:E933"/>
    <mergeCell ref="A934:E934"/>
    <mergeCell ref="A935:B935"/>
    <mergeCell ref="A936:A937"/>
    <mergeCell ref="A553:E553"/>
    <mergeCell ref="A554:E554"/>
    <mergeCell ref="A555:B555"/>
    <mergeCell ref="A556:A557"/>
    <mergeCell ref="D556:D557"/>
    <mergeCell ref="E556:E557"/>
    <mergeCell ref="A564:E564"/>
    <mergeCell ref="A565:E565"/>
    <mergeCell ref="A566:B566"/>
    <mergeCell ref="A567:A568"/>
    <mergeCell ref="D567:D568"/>
    <mergeCell ref="E567:E568"/>
    <mergeCell ref="A583:E583"/>
    <mergeCell ref="A584:E584"/>
    <mergeCell ref="A448:E448"/>
    <mergeCell ref="A449:E449"/>
    <mergeCell ref="A450:B450"/>
    <mergeCell ref="A451:A452"/>
    <mergeCell ref="D451:D452"/>
    <mergeCell ref="E451:E452"/>
    <mergeCell ref="A456:E456"/>
    <mergeCell ref="A457:E457"/>
    <mergeCell ref="A458:B458"/>
    <mergeCell ref="A459:A460"/>
    <mergeCell ref="D459:D460"/>
    <mergeCell ref="E459:E460"/>
    <mergeCell ref="A464:E464"/>
    <mergeCell ref="A465:E465"/>
    <mergeCell ref="A466:B466"/>
    <mergeCell ref="A467:A468"/>
    <mergeCell ref="D467:D468"/>
    <mergeCell ref="E467:E468"/>
    <mergeCell ref="A472:E472"/>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89:B789"/>
    <mergeCell ref="D803:D804"/>
    <mergeCell ref="E803:E804"/>
    <mergeCell ref="A790:A791"/>
    <mergeCell ref="D790:D791"/>
    <mergeCell ref="E790:E791"/>
    <mergeCell ref="A800:E800"/>
    <mergeCell ref="A801:E801"/>
    <mergeCell ref="A802:B802"/>
    <mergeCell ref="A803:A804"/>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5:E825"/>
    <mergeCell ref="A826:E826"/>
    <mergeCell ref="D1059:D1060"/>
    <mergeCell ref="E1059:E1060"/>
    <mergeCell ref="A1044:A1045"/>
    <mergeCell ref="D1044:D1045"/>
    <mergeCell ref="E1044:E1045"/>
    <mergeCell ref="A1056:E1056"/>
    <mergeCell ref="A1057:E1057"/>
    <mergeCell ref="A1058:B1058"/>
    <mergeCell ref="A1059:A1060"/>
    <mergeCell ref="A1024:E1024"/>
    <mergeCell ref="A1025:B1025"/>
    <mergeCell ref="A1026:A1027"/>
    <mergeCell ref="D1026:D1027"/>
    <mergeCell ref="E1026:E1027"/>
    <mergeCell ref="A1032:E1032"/>
    <mergeCell ref="A1033:E1033"/>
    <mergeCell ref="A1034:B1034"/>
    <mergeCell ref="A1035:A1036"/>
    <mergeCell ref="D1035:D1036"/>
    <mergeCell ref="E1035:E1036"/>
    <mergeCell ref="A1041:E1041"/>
    <mergeCell ref="A1042:E1042"/>
    <mergeCell ref="A1043:B1043"/>
    <mergeCell ref="A1068:E1068"/>
    <mergeCell ref="A1069:E1069"/>
    <mergeCell ref="A1070:B1070"/>
    <mergeCell ref="A1071:A1072"/>
    <mergeCell ref="D1071:D1072"/>
    <mergeCell ref="E1071:E1072"/>
    <mergeCell ref="A1077:E1077"/>
    <mergeCell ref="A1078:E1078"/>
    <mergeCell ref="A1079:B1079"/>
    <mergeCell ref="A1080:A1081"/>
    <mergeCell ref="D1080:D1081"/>
    <mergeCell ref="E1080:E1081"/>
    <mergeCell ref="A1086:E1086"/>
    <mergeCell ref="A1087:E1087"/>
    <mergeCell ref="A948:E948"/>
    <mergeCell ref="A949:E949"/>
    <mergeCell ref="A950:B950"/>
    <mergeCell ref="A951:A952"/>
    <mergeCell ref="D951:D952"/>
    <mergeCell ref="E951:E952"/>
    <mergeCell ref="A962:E962"/>
    <mergeCell ref="A963:E963"/>
    <mergeCell ref="A964:B964"/>
    <mergeCell ref="A965:A966"/>
    <mergeCell ref="D965:D966"/>
    <mergeCell ref="E965:E966"/>
    <mergeCell ref="A974:E974"/>
    <mergeCell ref="A975:E975"/>
    <mergeCell ref="A976:B976"/>
    <mergeCell ref="A977:A978"/>
    <mergeCell ref="D977:D978"/>
    <mergeCell ref="E977:E978"/>
    <mergeCell ref="A983:E983"/>
    <mergeCell ref="A984:E984"/>
    <mergeCell ref="A985:B985"/>
    <mergeCell ref="D1005:D1006"/>
    <mergeCell ref="E1005:E1006"/>
    <mergeCell ref="A986:A987"/>
    <mergeCell ref="D986:D987"/>
    <mergeCell ref="E986:E987"/>
    <mergeCell ref="A1002:E1002"/>
    <mergeCell ref="A1003:E1003"/>
    <mergeCell ref="A1004:B1004"/>
    <mergeCell ref="A1005:A1006"/>
    <mergeCell ref="A1014:E1014"/>
    <mergeCell ref="A1015:E1015"/>
    <mergeCell ref="A1016:B1016"/>
    <mergeCell ref="A1017:A1018"/>
    <mergeCell ref="D1017:D1018"/>
    <mergeCell ref="E1017:E1018"/>
    <mergeCell ref="A1023:E1023"/>
    <mergeCell ref="A1088:B1088"/>
    <mergeCell ref="A1089:A1090"/>
    <mergeCell ref="D1089:D1090"/>
    <mergeCell ref="E1089:E1090"/>
    <mergeCell ref="A1098:E1098"/>
    <mergeCell ref="A1099:E1099"/>
    <mergeCell ref="A1100:B1100"/>
    <mergeCell ref="D1110:D1111"/>
    <mergeCell ref="E1110:E1111"/>
    <mergeCell ref="A1101:A1102"/>
    <mergeCell ref="D1101:D1102"/>
    <mergeCell ref="E1101:E1102"/>
    <mergeCell ref="A1107:E1107"/>
    <mergeCell ref="A1108:E1108"/>
    <mergeCell ref="A1109:B1109"/>
    <mergeCell ref="A1110:A1111"/>
    <mergeCell ref="A1124:E1124"/>
    <mergeCell ref="A1125:E1125"/>
    <mergeCell ref="A1126:B1126"/>
    <mergeCell ref="A1127:A1128"/>
    <mergeCell ref="D1127:D1128"/>
    <mergeCell ref="E1127:E1128"/>
    <mergeCell ref="A1143:E1143"/>
    <mergeCell ref="A1144:E1144"/>
    <mergeCell ref="A1145:B1145"/>
    <mergeCell ref="A1146:A1147"/>
    <mergeCell ref="D1146:D1147"/>
    <mergeCell ref="E1146:E1147"/>
    <mergeCell ref="A1152:E1152"/>
    <mergeCell ref="A1153:E1153"/>
    <mergeCell ref="A1154:B1154"/>
    <mergeCell ref="A1155:A1156"/>
    <mergeCell ref="D1155:D1156"/>
    <mergeCell ref="E1155:E1156"/>
    <mergeCell ref="A1160:E1160"/>
    <mergeCell ref="A1161:E1161"/>
    <mergeCell ref="A1162:B1162"/>
    <mergeCell ref="D1182:D1183"/>
    <mergeCell ref="E1182:E1183"/>
    <mergeCell ref="A1163:A1164"/>
    <mergeCell ref="D1163:D1164"/>
    <mergeCell ref="E1163:E1164"/>
    <mergeCell ref="A1179:E1179"/>
    <mergeCell ref="A1180:E1180"/>
    <mergeCell ref="A1181:B1181"/>
    <mergeCell ref="A1182:A1183"/>
    <mergeCell ref="A1265:E1265"/>
    <mergeCell ref="A1266:E1266"/>
    <mergeCell ref="A1267:E1267"/>
    <mergeCell ref="A1268:B1268"/>
    <mergeCell ref="A1269:A1270"/>
    <mergeCell ref="D1269:D1270"/>
    <mergeCell ref="E1269:E1270"/>
    <mergeCell ref="A1274:E1274"/>
    <mergeCell ref="A1275:E1275"/>
    <mergeCell ref="A1276:E1276"/>
    <mergeCell ref="A1277:B1277"/>
    <mergeCell ref="A1278:A1279"/>
    <mergeCell ref="D1278:D1279"/>
    <mergeCell ref="E1278:E1279"/>
    <mergeCell ref="A1196:E1196"/>
    <mergeCell ref="A1197:E1197"/>
    <mergeCell ref="A1198:B1198"/>
    <mergeCell ref="A1199:A1200"/>
    <mergeCell ref="D1199:D1200"/>
    <mergeCell ref="E1199:E1200"/>
    <mergeCell ref="A1213:E1213"/>
    <mergeCell ref="A1214:E1214"/>
    <mergeCell ref="A1215:B1215"/>
    <mergeCell ref="A1216:A1217"/>
    <mergeCell ref="D1216:D1217"/>
    <mergeCell ref="E1216:E1217"/>
    <mergeCell ref="A1224:E1224"/>
    <mergeCell ref="A1225:E1225"/>
    <mergeCell ref="A1226:B1226"/>
    <mergeCell ref="A1227:A1228"/>
    <mergeCell ref="D1227:D1228"/>
    <mergeCell ref="E1227:E1228"/>
    <mergeCell ref="A1234:E1234"/>
    <mergeCell ref="A1235:E1235"/>
    <mergeCell ref="A1236:B1236"/>
    <mergeCell ref="D1246:D1247"/>
    <mergeCell ref="E1246:E1247"/>
    <mergeCell ref="A1237:A1238"/>
    <mergeCell ref="D1237:D1238"/>
    <mergeCell ref="E1237:E1238"/>
    <mergeCell ref="A1243:E1243"/>
    <mergeCell ref="A1244:E1244"/>
    <mergeCell ref="A1245:B1245"/>
    <mergeCell ref="A1246:A1247"/>
    <mergeCell ref="A1257:E1257"/>
    <mergeCell ref="A1258:E1258"/>
    <mergeCell ref="A1259:B1259"/>
    <mergeCell ref="A1260:A1261"/>
    <mergeCell ref="D1260:D1261"/>
    <mergeCell ref="E1260:E1261"/>
    <mergeCell ref="I1260:M1260"/>
    <mergeCell ref="A1284:E1284"/>
    <mergeCell ref="A1285:E1285"/>
    <mergeCell ref="A1286:E1286"/>
    <mergeCell ref="A1287:B1287"/>
    <mergeCell ref="A1288:A1289"/>
    <mergeCell ref="D1288:D1289"/>
    <mergeCell ref="E1288:E1289"/>
    <mergeCell ref="A1354:E1354"/>
    <mergeCell ref="A1355:B1355"/>
    <mergeCell ref="A1356:A1357"/>
    <mergeCell ref="D1356:D1357"/>
    <mergeCell ref="E1356:E1357"/>
    <mergeCell ref="A1363:E1363"/>
    <mergeCell ref="A1364:E1364"/>
    <mergeCell ref="A1365:B1365"/>
    <mergeCell ref="A1366:A1367"/>
    <mergeCell ref="D1366:D1367"/>
    <mergeCell ref="E1366:E1367"/>
    <mergeCell ref="A1372:E1372"/>
    <mergeCell ref="A1373:E1373"/>
    <mergeCell ref="A1374:B1374"/>
    <mergeCell ref="A1543:E1543"/>
    <mergeCell ref="A1544:E1544"/>
    <mergeCell ref="A1545:B1545"/>
    <mergeCell ref="A1546:A1547"/>
    <mergeCell ref="D1546:D1547"/>
    <mergeCell ref="E1546:E1547"/>
    <mergeCell ref="A1555:E1555"/>
    <mergeCell ref="A1556:E1556"/>
    <mergeCell ref="A1557:B1557"/>
    <mergeCell ref="A1558:A1559"/>
    <mergeCell ref="D1558:D1559"/>
    <mergeCell ref="E1558:E1559"/>
    <mergeCell ref="A1565:E1565"/>
    <mergeCell ref="A1566:E1566"/>
    <mergeCell ref="A1567:B1567"/>
    <mergeCell ref="A1568:A1569"/>
    <mergeCell ref="D1568:D1569"/>
    <mergeCell ref="E1568:E1569"/>
    <mergeCell ref="A1574:E1574"/>
    <mergeCell ref="A1575:E1575"/>
    <mergeCell ref="A1576:B1576"/>
    <mergeCell ref="D1586:D1587"/>
    <mergeCell ref="E1586:E1587"/>
    <mergeCell ref="A1577:A1578"/>
    <mergeCell ref="D1577:D1578"/>
    <mergeCell ref="E1577:E1578"/>
    <mergeCell ref="A1583:E1583"/>
    <mergeCell ref="A1584:E1584"/>
    <mergeCell ref="A1585:B1585"/>
    <mergeCell ref="A1586:A1587"/>
    <mergeCell ref="A1597:E1597"/>
    <mergeCell ref="A1598:E1598"/>
    <mergeCell ref="A1599:B1599"/>
    <mergeCell ref="A1600:A1601"/>
    <mergeCell ref="D1600:D1601"/>
    <mergeCell ref="E1600:E1601"/>
    <mergeCell ref="A1607:E1607"/>
    <mergeCell ref="A1665:B1665"/>
    <mergeCell ref="A1666:A1667"/>
    <mergeCell ref="D1666:D1667"/>
    <mergeCell ref="E1666:E1667"/>
    <mergeCell ref="A1673:E1673"/>
    <mergeCell ref="A1674:E1674"/>
    <mergeCell ref="A1675:B1675"/>
    <mergeCell ref="D1686:D1687"/>
    <mergeCell ref="E1686:E1687"/>
    <mergeCell ref="A1676:A1677"/>
    <mergeCell ref="D1676:D1677"/>
    <mergeCell ref="E1676:E1677"/>
    <mergeCell ref="A1683:E1683"/>
    <mergeCell ref="A1684:E1684"/>
    <mergeCell ref="A1685:B1685"/>
    <mergeCell ref="A1686:A1687"/>
    <mergeCell ref="A1693:E1693"/>
    <mergeCell ref="A1694:E1694"/>
    <mergeCell ref="A1695:B1695"/>
    <mergeCell ref="A1696:A1697"/>
    <mergeCell ref="D1696:D1697"/>
    <mergeCell ref="E1696:E1697"/>
    <mergeCell ref="A1704:E1704"/>
    <mergeCell ref="A1705:E1705"/>
    <mergeCell ref="A1706:B1706"/>
    <mergeCell ref="A1707:A1708"/>
    <mergeCell ref="D1707:D1708"/>
    <mergeCell ref="E1707:E1708"/>
    <mergeCell ref="A1713:E1713"/>
    <mergeCell ref="A1714:E1714"/>
    <mergeCell ref="A1715:B1715"/>
    <mergeCell ref="A1716:A1717"/>
    <mergeCell ref="D1716:D1717"/>
    <mergeCell ref="E1716:E1717"/>
    <mergeCell ref="A1722:E1722"/>
    <mergeCell ref="A1723:E1723"/>
    <mergeCell ref="A1724:B1724"/>
    <mergeCell ref="D1734:D1735"/>
    <mergeCell ref="E1734:E1735"/>
    <mergeCell ref="A1725:A1726"/>
    <mergeCell ref="D1725:D1726"/>
    <mergeCell ref="E1725:E1726"/>
    <mergeCell ref="A1731:E1731"/>
    <mergeCell ref="A1732:E1732"/>
    <mergeCell ref="A1733:B1733"/>
    <mergeCell ref="A1734:A1735"/>
    <mergeCell ref="A1375:A1376"/>
    <mergeCell ref="D1375:D1376"/>
    <mergeCell ref="E1375:E1376"/>
    <mergeCell ref="A1395:E1395"/>
    <mergeCell ref="A1396:E1396"/>
    <mergeCell ref="A1397:B1397"/>
    <mergeCell ref="A1415:E1415"/>
    <mergeCell ref="A1416:E1416"/>
    <mergeCell ref="A1417:B1417"/>
    <mergeCell ref="A1418:A1419"/>
    <mergeCell ref="D1418:D1419"/>
    <mergeCell ref="E1418:E1419"/>
    <mergeCell ref="A1425:E1425"/>
    <mergeCell ref="A1426:E1426"/>
    <mergeCell ref="A1294:E1294"/>
    <mergeCell ref="A1295:E1295"/>
    <mergeCell ref="A1296:B1296"/>
    <mergeCell ref="A1297:A1298"/>
    <mergeCell ref="D1297:D1298"/>
    <mergeCell ref="E1297:E1298"/>
    <mergeCell ref="A1303:E1303"/>
    <mergeCell ref="A1304:E1304"/>
    <mergeCell ref="A1305:B1305"/>
    <mergeCell ref="A1306:A1307"/>
    <mergeCell ref="D1306:D1307"/>
    <mergeCell ref="E1306:E1307"/>
    <mergeCell ref="A1313:E1313"/>
    <mergeCell ref="A1314:E1314"/>
    <mergeCell ref="A1315:B1315"/>
    <mergeCell ref="A1316:A1317"/>
    <mergeCell ref="D1316:D1317"/>
    <mergeCell ref="E1316:E1317"/>
    <mergeCell ref="A1322:E1322"/>
    <mergeCell ref="A1323:E1323"/>
    <mergeCell ref="A1324:B1324"/>
    <mergeCell ref="D1334:D1335"/>
    <mergeCell ref="E1334:E1335"/>
    <mergeCell ref="A1325:A1326"/>
    <mergeCell ref="D1325:D1326"/>
    <mergeCell ref="E1325:E1326"/>
    <mergeCell ref="A1331:E1331"/>
    <mergeCell ref="A1332:E1332"/>
    <mergeCell ref="A1333:B1333"/>
    <mergeCell ref="A1334:A1335"/>
    <mergeCell ref="A1339:E1339"/>
    <mergeCell ref="A1340:E1340"/>
    <mergeCell ref="A1341:B1341"/>
    <mergeCell ref="A1342:A1343"/>
    <mergeCell ref="D1342:D1343"/>
    <mergeCell ref="E1342:E1343"/>
    <mergeCell ref="A1353:E1353"/>
    <mergeCell ref="A1427:B1427"/>
    <mergeCell ref="A1428:A1429"/>
    <mergeCell ref="D1428:D1429"/>
    <mergeCell ref="E1428:E1429"/>
    <mergeCell ref="A1437:E1437"/>
    <mergeCell ref="A1438:E1438"/>
    <mergeCell ref="A1439:B1439"/>
    <mergeCell ref="D1449:D1450"/>
    <mergeCell ref="E1449:E1450"/>
    <mergeCell ref="A1440:A1441"/>
    <mergeCell ref="D1440:D1441"/>
    <mergeCell ref="E1440:E1441"/>
    <mergeCell ref="A1446:E1446"/>
    <mergeCell ref="A1447:E1447"/>
    <mergeCell ref="A1448:B1448"/>
    <mergeCell ref="A1449:A1450"/>
    <mergeCell ref="A1456:E1456"/>
    <mergeCell ref="A1457:E1457"/>
    <mergeCell ref="A1458:B1458"/>
    <mergeCell ref="A1459:A1460"/>
    <mergeCell ref="D1459:D1460"/>
    <mergeCell ref="E1459:E1460"/>
    <mergeCell ref="A1465:E1465"/>
    <mergeCell ref="A1466:E1466"/>
    <mergeCell ref="A1467:B1467"/>
    <mergeCell ref="A1468:A1469"/>
    <mergeCell ref="D1468:D1469"/>
    <mergeCell ref="E1468:E1469"/>
    <mergeCell ref="A1484:E1484"/>
    <mergeCell ref="A1485:E1485"/>
    <mergeCell ref="A1486:B1486"/>
    <mergeCell ref="A1487:A1488"/>
    <mergeCell ref="D1487:D1488"/>
    <mergeCell ref="E1487:E1488"/>
    <mergeCell ref="A1505:E1505"/>
    <mergeCell ref="A1506:E1506"/>
    <mergeCell ref="A1507:B1507"/>
    <mergeCell ref="D1518:D1519"/>
    <mergeCell ref="E1518:E1519"/>
    <mergeCell ref="A1508:A1509"/>
    <mergeCell ref="D1508:D1509"/>
    <mergeCell ref="E1508:E1509"/>
    <mergeCell ref="A1515:E1515"/>
    <mergeCell ref="A1516:E1516"/>
    <mergeCell ref="A1517:B1517"/>
    <mergeCell ref="A1518:A1519"/>
    <mergeCell ref="A1608:E1608"/>
    <mergeCell ref="A1609:B1609"/>
    <mergeCell ref="A1610:A1611"/>
    <mergeCell ref="D1610:D1611"/>
    <mergeCell ref="E1610:E1611"/>
    <mergeCell ref="A1616:E1616"/>
    <mergeCell ref="A1617:E1617"/>
    <mergeCell ref="A1618:B1618"/>
    <mergeCell ref="A1619:A1620"/>
    <mergeCell ref="D1619:D1620"/>
    <mergeCell ref="E1619:E1620"/>
    <mergeCell ref="A1626:E1626"/>
    <mergeCell ref="A1627:E1627"/>
    <mergeCell ref="A1628:B1628"/>
    <mergeCell ref="D1638:D1639"/>
    <mergeCell ref="E1638:E1639"/>
    <mergeCell ref="A1629:A1630"/>
    <mergeCell ref="D1629:D1630"/>
    <mergeCell ref="E1629:E1630"/>
    <mergeCell ref="A1635:E1635"/>
    <mergeCell ref="A1636:E1636"/>
    <mergeCell ref="A1637:B1637"/>
    <mergeCell ref="A1638:A1639"/>
    <mergeCell ref="A1644:E1644"/>
    <mergeCell ref="A1645:E1645"/>
    <mergeCell ref="A1646:B1646"/>
    <mergeCell ref="A1647:A1648"/>
    <mergeCell ref="D1647:D1648"/>
    <mergeCell ref="E1647:E1648"/>
    <mergeCell ref="A1653:E1653"/>
    <mergeCell ref="A1654:E1654"/>
    <mergeCell ref="A1655:B1655"/>
    <mergeCell ref="A1656:A1657"/>
    <mergeCell ref="D1656:D1657"/>
    <mergeCell ref="E1656:E1657"/>
    <mergeCell ref="A1663:E1663"/>
    <mergeCell ref="A1664:E1664"/>
    <mergeCell ref="A1740:E1740"/>
    <mergeCell ref="A1741:E1741"/>
    <mergeCell ref="A1742:B1742"/>
    <mergeCell ref="A1743:A1744"/>
    <mergeCell ref="D1743:D1744"/>
    <mergeCell ref="E1743:E1744"/>
    <mergeCell ref="A1753:E1753"/>
    <mergeCell ref="A1754:E1754"/>
    <mergeCell ref="A1755:B1755"/>
    <mergeCell ref="A1756:A1757"/>
    <mergeCell ref="D1756:D1757"/>
    <mergeCell ref="E1756:E1757"/>
    <mergeCell ref="A1762:E1762"/>
    <mergeCell ref="A1763:E1763"/>
    <mergeCell ref="A1764:B1764"/>
    <mergeCell ref="A1765:A1766"/>
    <mergeCell ref="D1765:D1766"/>
    <mergeCell ref="E1765:E1766"/>
    <mergeCell ref="A1771:E1771"/>
    <mergeCell ref="A1772:E1772"/>
    <mergeCell ref="A1773:B1773"/>
    <mergeCell ref="D1785:D1786"/>
    <mergeCell ref="E1785:E1786"/>
    <mergeCell ref="A1774:A1775"/>
    <mergeCell ref="D1774:D1775"/>
    <mergeCell ref="E1774:E1775"/>
    <mergeCell ref="A1782:E1782"/>
    <mergeCell ref="A1783:E1783"/>
    <mergeCell ref="A1784:B1784"/>
    <mergeCell ref="A1785:A1786"/>
  </mergeCells>
  <conditionalFormatting sqref="C72 C1103:C1104">
    <cfRule type="notContainsBlanks" dxfId="0" priority="1">
      <formula>LEN(TRIM(C72))&gt;0</formula>
    </cfRule>
  </conditionalFormatting>
  <printOptions verticalCentered="1"/>
  <pageMargins bottom="0.5511811023622047" footer="0.0" header="0.0" left="0.7086614173228347" right="0.5118110236220472" top="0.7480314960629921"/>
  <pageSetup fitToHeight="0" paperSize="9" orientation="landscape" pageOrder="overThenDown"/>
  <headerFooter>
    <oddFooter>&amp;CPágina &amp;P de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2.13"/>
    <col customWidth="1" min="2" max="2" width="27.38"/>
    <col customWidth="1" min="3" max="3" width="18.13"/>
    <col customWidth="1" min="4" max="4" width="52.0"/>
    <col customWidth="1" min="5" max="5" width="13.63"/>
    <col customWidth="1" min="6" max="6" width="22.5"/>
    <col customWidth="1" min="7" max="7" width="10.88"/>
    <col customWidth="1" min="8" max="8" width="7.5"/>
    <col customWidth="1" min="9" max="50" width="2.63"/>
  </cols>
  <sheetData>
    <row r="1">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c r="A2" s="6"/>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c r="A3" s="6"/>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c r="A4" s="7"/>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3.5" customHeight="1">
      <c r="A5" s="8" t="s">
        <v>1825</v>
      </c>
      <c r="B5" s="9"/>
      <c r="C5" s="9"/>
      <c r="D5" s="9"/>
      <c r="E5" s="9"/>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ht="13.5" customHeight="1">
      <c r="A6" s="10" t="s">
        <v>2</v>
      </c>
      <c r="B6" s="11"/>
      <c r="C6" s="11"/>
      <c r="D6" s="11"/>
      <c r="E6" s="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13.5" customHeight="1">
      <c r="A7" s="13" t="s">
        <v>3</v>
      </c>
      <c r="B7" s="11"/>
      <c r="C7" s="11"/>
      <c r="D7" s="11"/>
      <c r="E7" s="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c r="A8" s="14" t="s">
        <v>4</v>
      </c>
      <c r="B8" s="15"/>
      <c r="C8" s="16" t="s">
        <v>5</v>
      </c>
      <c r="D8" s="17" t="s">
        <v>6</v>
      </c>
      <c r="E8" s="18" t="s">
        <v>7</v>
      </c>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ht="13.5" customHeight="1">
      <c r="A9" s="20" t="s">
        <v>8</v>
      </c>
      <c r="B9" s="21" t="s">
        <v>9</v>
      </c>
      <c r="C9" s="15"/>
      <c r="D9" s="20" t="s">
        <v>10</v>
      </c>
      <c r="E9" s="22" t="s">
        <v>11</v>
      </c>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c r="A10" s="24"/>
      <c r="B10" s="25" t="s">
        <v>12</v>
      </c>
      <c r="C10" s="26" t="s">
        <v>13</v>
      </c>
      <c r="D10" s="24"/>
      <c r="E10" s="24"/>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ht="27.75" customHeight="1">
      <c r="A11" s="27">
        <v>45346.0</v>
      </c>
      <c r="B11" s="28" t="s">
        <v>14</v>
      </c>
      <c r="C11" s="29" t="s">
        <v>15</v>
      </c>
      <c r="D11" s="30" t="s">
        <v>16</v>
      </c>
      <c r="E11" s="31">
        <v>1344.0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16.5" customHeight="1">
      <c r="A12" s="32">
        <v>45355.0</v>
      </c>
      <c r="B12" s="30" t="s">
        <v>17</v>
      </c>
      <c r="C12" s="33" t="s">
        <v>18</v>
      </c>
      <c r="D12" s="30" t="s">
        <v>19</v>
      </c>
      <c r="E12" s="34">
        <v>275.0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15.75" customHeight="1">
      <c r="A13" s="35" t="s">
        <v>20</v>
      </c>
      <c r="B13" s="36"/>
      <c r="C13" s="36"/>
      <c r="D13" s="36"/>
      <c r="E13" s="37">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ht="15.75" customHeight="1">
      <c r="A14" s="38"/>
      <c r="B14" s="39"/>
      <c r="C14" s="39"/>
      <c r="D14" s="39"/>
      <c r="E14" s="40"/>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ht="13.5" customHeight="1">
      <c r="A15" s="10" t="s">
        <v>2</v>
      </c>
      <c r="B15" s="11"/>
      <c r="C15" s="11"/>
      <c r="D15" s="11"/>
      <c r="E15" s="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ht="18.75" customHeight="1">
      <c r="A16" s="13" t="s">
        <v>21</v>
      </c>
      <c r="B16" s="11"/>
      <c r="C16" s="11"/>
      <c r="D16" s="11"/>
      <c r="E16" s="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ht="15.75" customHeight="1">
      <c r="A17" s="14" t="s">
        <v>22</v>
      </c>
      <c r="B17" s="15"/>
      <c r="C17" s="16" t="s">
        <v>23</v>
      </c>
      <c r="D17" s="17" t="s">
        <v>24</v>
      </c>
      <c r="E17" s="18" t="s">
        <v>7</v>
      </c>
      <c r="F17" s="41"/>
      <c r="G17" s="41"/>
      <c r="H17" s="41"/>
      <c r="I17" s="41"/>
      <c r="J17" s="42"/>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13.5" customHeight="1">
      <c r="A18" s="20" t="s">
        <v>8</v>
      </c>
      <c r="B18" s="21" t="s">
        <v>9</v>
      </c>
      <c r="C18" s="15"/>
      <c r="D18" s="20" t="s">
        <v>10</v>
      </c>
      <c r="E18" s="22" t="s">
        <v>11</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ht="15.75" customHeight="1">
      <c r="A19" s="24"/>
      <c r="B19" s="25" t="s">
        <v>12</v>
      </c>
      <c r="C19" s="26" t="s">
        <v>13</v>
      </c>
      <c r="D19" s="24"/>
      <c r="E19" s="24"/>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ht="27.75" customHeight="1">
      <c r="A20" s="27">
        <v>45343.0</v>
      </c>
      <c r="B20" s="28" t="s">
        <v>25</v>
      </c>
      <c r="C20" s="29" t="s">
        <v>26</v>
      </c>
      <c r="D20" s="30" t="s">
        <v>27</v>
      </c>
      <c r="E20" s="31">
        <v>1600.0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ht="27.75" customHeight="1">
      <c r="A21" s="27" t="s">
        <v>28</v>
      </c>
      <c r="B21" s="28" t="s">
        <v>29</v>
      </c>
      <c r="C21" s="29" t="s">
        <v>30</v>
      </c>
      <c r="D21" s="30" t="s">
        <v>31</v>
      </c>
      <c r="E21" s="31">
        <v>560.0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ht="27.75" customHeight="1">
      <c r="A22" s="27">
        <v>45345.0</v>
      </c>
      <c r="B22" s="28"/>
      <c r="C22" s="29" t="s">
        <v>32</v>
      </c>
      <c r="D22" s="30" t="s">
        <v>33</v>
      </c>
      <c r="E22" s="31">
        <v>35.0</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ht="27.75" customHeight="1">
      <c r="A23" s="27">
        <v>45344.0</v>
      </c>
      <c r="B23" s="28" t="s">
        <v>34</v>
      </c>
      <c r="C23" s="29" t="s">
        <v>35</v>
      </c>
      <c r="D23" s="30" t="s">
        <v>36</v>
      </c>
      <c r="E23" s="31">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ht="27.75" customHeight="1">
      <c r="A24" s="27">
        <v>45344.0</v>
      </c>
      <c r="B24" s="28" t="s">
        <v>37</v>
      </c>
      <c r="C24" s="29" t="s">
        <v>38</v>
      </c>
      <c r="D24" s="30" t="s">
        <v>39</v>
      </c>
      <c r="E24" s="31">
        <v>400.0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ht="27.75" customHeight="1">
      <c r="A25" s="27">
        <v>45344.0</v>
      </c>
      <c r="B25" s="28" t="s">
        <v>40</v>
      </c>
      <c r="C25" s="29" t="s">
        <v>41</v>
      </c>
      <c r="D25" s="30" t="s">
        <v>42</v>
      </c>
      <c r="E25" s="31">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ht="27.75" customHeight="1">
      <c r="A26" s="27">
        <v>45343.0</v>
      </c>
      <c r="B26" s="28" t="s">
        <v>43</v>
      </c>
      <c r="C26" s="29" t="s">
        <v>44</v>
      </c>
      <c r="D26" s="30" t="s">
        <v>45</v>
      </c>
      <c r="E26" s="31">
        <v>194.0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ht="27.75" customHeight="1">
      <c r="A27" s="27">
        <v>45344.0</v>
      </c>
      <c r="B27" s="28" t="s">
        <v>46</v>
      </c>
      <c r="C27" s="29" t="s">
        <v>47</v>
      </c>
      <c r="D27" s="30" t="s">
        <v>48</v>
      </c>
      <c r="E27" s="31">
        <v>26.0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ht="15.75" customHeight="1">
      <c r="A28" s="43" t="s">
        <v>20</v>
      </c>
      <c r="B28" s="44"/>
      <c r="C28" s="45"/>
      <c r="D28" s="46"/>
      <c r="E28" s="47">
        <f>SUM(E20:E27)</f>
        <v>2892.95</v>
      </c>
      <c r="F28" s="48"/>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row>
    <row r="29" ht="15.75" customHeight="1">
      <c r="A29" s="38"/>
      <c r="B29" s="39"/>
      <c r="C29" s="39"/>
      <c r="D29" s="39"/>
      <c r="E29" s="40"/>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ht="13.5" customHeight="1">
      <c r="A30" s="50" t="s">
        <v>49</v>
      </c>
      <c r="B30" s="11"/>
      <c r="C30" s="11"/>
      <c r="D30" s="11"/>
      <c r="E30" s="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ht="13.5" customHeight="1">
      <c r="A31" s="13" t="s">
        <v>21</v>
      </c>
      <c r="B31" s="11"/>
      <c r="C31" s="11"/>
      <c r="D31" s="11"/>
      <c r="E31" s="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ht="15.75" customHeight="1">
      <c r="A32" s="14" t="s">
        <v>22</v>
      </c>
      <c r="B32" s="15"/>
      <c r="C32" s="16" t="s">
        <v>23</v>
      </c>
      <c r="D32" s="17" t="s">
        <v>24</v>
      </c>
      <c r="E32" s="18" t="s">
        <v>7</v>
      </c>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ht="13.5" customHeight="1">
      <c r="A33" s="20" t="s">
        <v>8</v>
      </c>
      <c r="B33" s="21" t="s">
        <v>9</v>
      </c>
      <c r="C33" s="15"/>
      <c r="D33" s="20" t="s">
        <v>10</v>
      </c>
      <c r="E33" s="22"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15.75" customHeight="1">
      <c r="A34" s="24"/>
      <c r="B34" s="25" t="s">
        <v>12</v>
      </c>
      <c r="C34" s="26" t="s">
        <v>13</v>
      </c>
      <c r="D34" s="24"/>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ht="27.75" customHeight="1">
      <c r="A35" s="27">
        <v>45356.0</v>
      </c>
      <c r="B35" s="28" t="s">
        <v>50</v>
      </c>
      <c r="C35" s="29" t="s">
        <v>51</v>
      </c>
      <c r="D35" s="30" t="s">
        <v>52</v>
      </c>
      <c r="E35" s="31">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ht="15.75" customHeight="1">
      <c r="A36" s="43" t="s">
        <v>20</v>
      </c>
      <c r="B36" s="44"/>
      <c r="C36" s="45"/>
      <c r="D36" s="46"/>
      <c r="E36" s="47">
        <f>SUM(E35)</f>
        <v>6518.4</v>
      </c>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row>
    <row r="37" ht="15.75" customHeight="1">
      <c r="A37" s="38"/>
      <c r="B37" s="39"/>
      <c r="C37" s="39"/>
      <c r="D37" s="39"/>
      <c r="E37" s="40"/>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ht="13.5" customHeight="1">
      <c r="A38" s="10" t="s">
        <v>2</v>
      </c>
      <c r="B38" s="11"/>
      <c r="C38" s="11"/>
      <c r="D38" s="11"/>
      <c r="E38" s="1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ht="13.5" customHeight="1">
      <c r="A39" s="13" t="s">
        <v>53</v>
      </c>
      <c r="B39" s="11"/>
      <c r="C39" s="11"/>
      <c r="D39" s="11"/>
      <c r="E39" s="1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ht="15.75" customHeight="1">
      <c r="A40" s="51" t="s">
        <v>54</v>
      </c>
      <c r="B40" s="15"/>
      <c r="C40" s="16" t="s">
        <v>55</v>
      </c>
      <c r="D40" s="17" t="s">
        <v>56</v>
      </c>
      <c r="E40" s="18" t="s">
        <v>7</v>
      </c>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ht="13.5" customHeight="1">
      <c r="A41" s="20" t="s">
        <v>8</v>
      </c>
      <c r="B41" s="21" t="s">
        <v>9</v>
      </c>
      <c r="C41" s="15"/>
      <c r="D41" s="20" t="s">
        <v>10</v>
      </c>
      <c r="E41" s="22" t="s">
        <v>11</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ht="15.75" customHeight="1">
      <c r="A42" s="24"/>
      <c r="B42" s="25" t="s">
        <v>12</v>
      </c>
      <c r="C42" s="26" t="s">
        <v>13</v>
      </c>
      <c r="D42" s="24"/>
      <c r="E42" s="24"/>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ht="15.75" customHeight="1">
      <c r="A43" s="27">
        <v>45356.0</v>
      </c>
      <c r="B43" s="52" t="s">
        <v>57</v>
      </c>
      <c r="C43" s="52" t="s">
        <v>58</v>
      </c>
      <c r="D43" s="53" t="s">
        <v>59</v>
      </c>
      <c r="E43" s="5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ht="15.75" customHeight="1">
      <c r="A44" s="27">
        <v>45421.0</v>
      </c>
      <c r="B44" s="52" t="s">
        <v>60</v>
      </c>
      <c r="C44" s="52" t="s">
        <v>61</v>
      </c>
      <c r="D44" s="52" t="s">
        <v>62</v>
      </c>
      <c r="E44" s="55">
        <v>150.0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ht="15.75" customHeight="1">
      <c r="A45" s="43" t="s">
        <v>20</v>
      </c>
      <c r="B45" s="44"/>
      <c r="C45" s="45"/>
      <c r="D45" s="46"/>
      <c r="E45" s="37">
        <f>SUM(E43:E44)</f>
        <v>2292.5</v>
      </c>
      <c r="F45" s="48"/>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row>
    <row r="46" ht="15.75" customHeight="1">
      <c r="A46" s="38"/>
      <c r="B46" s="39"/>
      <c r="C46" s="39"/>
      <c r="D46" s="39"/>
      <c r="E46" s="40"/>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ht="13.5" customHeight="1">
      <c r="A47" s="50" t="s">
        <v>49</v>
      </c>
      <c r="B47" s="11"/>
      <c r="C47" s="11"/>
      <c r="D47" s="11"/>
      <c r="E47" s="12"/>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3.5" customHeight="1">
      <c r="A48" s="13" t="s">
        <v>63</v>
      </c>
      <c r="B48" s="11"/>
      <c r="C48" s="11"/>
      <c r="D48" s="11"/>
      <c r="E48" s="1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5.75" customHeight="1">
      <c r="A49" s="51" t="s">
        <v>54</v>
      </c>
      <c r="B49" s="15"/>
      <c r="C49" s="16" t="s">
        <v>55</v>
      </c>
      <c r="D49" s="17" t="s">
        <v>56</v>
      </c>
      <c r="E49" s="18" t="s">
        <v>7</v>
      </c>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ht="13.5" customHeight="1">
      <c r="A50" s="20" t="s">
        <v>8</v>
      </c>
      <c r="B50" s="21" t="s">
        <v>9</v>
      </c>
      <c r="C50" s="56"/>
      <c r="D50" s="20" t="s">
        <v>10</v>
      </c>
      <c r="E50" s="22"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ht="15.75" customHeight="1">
      <c r="A51" s="24"/>
      <c r="B51" s="25" t="s">
        <v>12</v>
      </c>
      <c r="C51" s="26" t="s">
        <v>13</v>
      </c>
      <c r="D51" s="24"/>
      <c r="E51" s="2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5.75" customHeight="1">
      <c r="A52" s="57">
        <v>45357.0</v>
      </c>
      <c r="B52" s="52" t="s">
        <v>64</v>
      </c>
      <c r="C52" s="52" t="s">
        <v>65</v>
      </c>
      <c r="D52" s="58" t="s">
        <v>66</v>
      </c>
      <c r="E52" s="59">
        <v>3960.0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5.75" customHeight="1">
      <c r="A53" s="57">
        <v>45364.0</v>
      </c>
      <c r="B53" s="52" t="s">
        <v>67</v>
      </c>
      <c r="C53" s="52" t="s">
        <v>68</v>
      </c>
      <c r="D53" s="60" t="s">
        <v>69</v>
      </c>
      <c r="E53" s="59">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5.75" customHeight="1">
      <c r="A54" s="57">
        <v>45418.0</v>
      </c>
      <c r="B54" s="52" t="s">
        <v>70</v>
      </c>
      <c r="C54" s="52" t="s">
        <v>71</v>
      </c>
      <c r="D54" s="52" t="s">
        <v>72</v>
      </c>
      <c r="E54" s="59">
        <v>15.0</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5.75" customHeight="1">
      <c r="A55" s="57">
        <v>45054.0</v>
      </c>
      <c r="B55" s="52" t="s">
        <v>70</v>
      </c>
      <c r="C55" s="52" t="s">
        <v>71</v>
      </c>
      <c r="D55" s="52" t="s">
        <v>73</v>
      </c>
      <c r="E55" s="59">
        <v>1800.0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5.75" customHeight="1">
      <c r="A56" s="43" t="s">
        <v>20</v>
      </c>
      <c r="B56" s="44"/>
      <c r="C56" s="45"/>
      <c r="D56" s="46"/>
      <c r="E56" s="47">
        <f>SUM(E52:E55)</f>
        <v>8088.4</v>
      </c>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row>
    <row r="57" ht="15.75" customHeight="1">
      <c r="A57" s="38"/>
      <c r="B57" s="39"/>
      <c r="C57" s="39"/>
      <c r="D57" s="39"/>
      <c r="E57" s="40"/>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ht="13.5" customHeight="1">
      <c r="A58" s="50" t="s">
        <v>74</v>
      </c>
      <c r="B58" s="11"/>
      <c r="C58" s="11"/>
      <c r="D58" s="11"/>
      <c r="E58" s="1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3.5" customHeight="1">
      <c r="A59" s="61" t="s">
        <v>75</v>
      </c>
      <c r="B59" s="39"/>
      <c r="C59" s="39"/>
      <c r="D59" s="39"/>
      <c r="E59" s="40"/>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5.75" customHeight="1">
      <c r="A60" s="14" t="s">
        <v>76</v>
      </c>
      <c r="B60" s="15"/>
      <c r="C60" s="16" t="s">
        <v>77</v>
      </c>
      <c r="D60" s="17" t="s">
        <v>78</v>
      </c>
      <c r="E60" s="18" t="s">
        <v>7</v>
      </c>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ht="13.5" customHeight="1">
      <c r="A61" s="20" t="s">
        <v>8</v>
      </c>
      <c r="B61" s="21" t="s">
        <v>9</v>
      </c>
      <c r="C61" s="56"/>
      <c r="D61" s="20" t="s">
        <v>10</v>
      </c>
      <c r="E61" s="22"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ht="15.75" customHeight="1">
      <c r="A62" s="24"/>
      <c r="B62" s="25" t="s">
        <v>12</v>
      </c>
      <c r="C62" s="26" t="s">
        <v>13</v>
      </c>
      <c r="D62" s="24"/>
      <c r="E62" s="2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5.75" customHeight="1">
      <c r="A63" s="57">
        <v>45344.0</v>
      </c>
      <c r="B63" s="52" t="s">
        <v>79</v>
      </c>
      <c r="C63" s="28" t="s">
        <v>18</v>
      </c>
      <c r="D63" s="58" t="s">
        <v>80</v>
      </c>
      <c r="E63" s="59">
        <v>2350.0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5.75" customHeight="1">
      <c r="A64" s="62" t="s">
        <v>20</v>
      </c>
      <c r="B64" s="63"/>
      <c r="C64" s="64"/>
      <c r="D64" s="65"/>
      <c r="E64" s="66">
        <f>SUM(E63)</f>
        <v>2350</v>
      </c>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row>
    <row r="65" ht="15.75" customHeight="1">
      <c r="A65" s="38"/>
      <c r="B65" s="39"/>
      <c r="C65" s="39"/>
      <c r="D65" s="39"/>
      <c r="E65" s="40"/>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ht="13.5" customHeight="1">
      <c r="A66" s="50" t="s">
        <v>74</v>
      </c>
      <c r="B66" s="11"/>
      <c r="C66" s="11"/>
      <c r="D66" s="11"/>
      <c r="E66" s="1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3.5" customHeight="1">
      <c r="A67" s="61" t="s">
        <v>81</v>
      </c>
      <c r="B67" s="39"/>
      <c r="C67" s="39"/>
      <c r="D67" s="39"/>
      <c r="E67" s="40"/>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5.75" customHeight="1">
      <c r="A68" s="51" t="s">
        <v>82</v>
      </c>
      <c r="B68" s="15"/>
      <c r="C68" s="16" t="s">
        <v>83</v>
      </c>
      <c r="D68" s="17" t="s">
        <v>78</v>
      </c>
      <c r="E68" s="18" t="s">
        <v>7</v>
      </c>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ht="13.5" customHeight="1">
      <c r="A69" s="20" t="s">
        <v>8</v>
      </c>
      <c r="B69" s="21" t="s">
        <v>9</v>
      </c>
      <c r="C69" s="56"/>
      <c r="D69" s="20" t="s">
        <v>10</v>
      </c>
      <c r="E69" s="22" t="s">
        <v>11</v>
      </c>
      <c r="F69" s="3"/>
      <c r="G69" s="3"/>
      <c r="H69" s="3"/>
      <c r="I69" s="3"/>
      <c r="J69" s="3"/>
      <c r="K69" s="3"/>
      <c r="L69" s="3"/>
      <c r="M69" s="3"/>
      <c r="N69" s="3"/>
      <c r="O69" s="3"/>
      <c r="P69" s="3"/>
      <c r="Q69" s="3"/>
      <c r="R69" s="3"/>
      <c r="S69" s="3"/>
      <c r="T69" s="3"/>
      <c r="U69" s="3"/>
      <c r="V69" s="3"/>
      <c r="W69" s="3"/>
      <c r="X69" s="3"/>
      <c r="Y69" s="67"/>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ht="15.75" customHeight="1">
      <c r="A70" s="24"/>
      <c r="B70" s="25" t="s">
        <v>12</v>
      </c>
      <c r="C70" s="26" t="s">
        <v>13</v>
      </c>
      <c r="D70" s="24"/>
      <c r="E70" s="24"/>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5.75" customHeight="1">
      <c r="A71" s="57">
        <v>45359.0</v>
      </c>
      <c r="B71" s="52" t="s">
        <v>84</v>
      </c>
      <c r="C71" s="28" t="s">
        <v>85</v>
      </c>
      <c r="D71" s="58" t="s">
        <v>86</v>
      </c>
      <c r="E71" s="59">
        <v>1600.0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5.75" customHeight="1">
      <c r="A72" s="57"/>
      <c r="B72" s="52"/>
      <c r="C72" s="29"/>
      <c r="D72" s="58"/>
      <c r="E72" s="6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5.75" customHeight="1">
      <c r="A73" s="62" t="s">
        <v>20</v>
      </c>
      <c r="B73" s="63"/>
      <c r="C73" s="64"/>
      <c r="D73" s="65"/>
      <c r="E73" s="66">
        <f>SUM(E71:E72)</f>
        <v>1600</v>
      </c>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row>
    <row r="74" ht="13.5" customHeight="1">
      <c r="A74" s="38"/>
      <c r="B74" s="39"/>
      <c r="C74" s="39"/>
      <c r="D74" s="39"/>
      <c r="E74" s="40"/>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ht="13.5" customHeight="1">
      <c r="A75" s="50" t="s">
        <v>74</v>
      </c>
      <c r="B75" s="11"/>
      <c r="C75" s="11"/>
      <c r="D75" s="11"/>
      <c r="E75" s="1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3.5" customHeight="1">
      <c r="A76" s="61" t="s">
        <v>87</v>
      </c>
      <c r="B76" s="39"/>
      <c r="C76" s="39"/>
      <c r="D76" s="39"/>
      <c r="E76" s="40"/>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5.75" customHeight="1">
      <c r="A77" s="51" t="s">
        <v>88</v>
      </c>
      <c r="B77" s="15"/>
      <c r="C77" s="16" t="s">
        <v>89</v>
      </c>
      <c r="D77" s="17" t="s">
        <v>90</v>
      </c>
      <c r="E77" s="18" t="s">
        <v>7</v>
      </c>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ht="13.5" customHeight="1">
      <c r="A78" s="20" t="s">
        <v>8</v>
      </c>
      <c r="B78" s="21" t="s">
        <v>9</v>
      </c>
      <c r="C78" s="56"/>
      <c r="D78" s="20" t="s">
        <v>10</v>
      </c>
      <c r="E78" s="22"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ht="15.75" customHeight="1">
      <c r="A79" s="24"/>
      <c r="B79" s="25" t="s">
        <v>12</v>
      </c>
      <c r="C79" s="26" t="s">
        <v>13</v>
      </c>
      <c r="D79" s="24"/>
      <c r="E79" s="24"/>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5.75" customHeight="1">
      <c r="A80" s="57">
        <v>45315.0</v>
      </c>
      <c r="B80" s="52" t="s">
        <v>91</v>
      </c>
      <c r="C80" s="52" t="s">
        <v>92</v>
      </c>
      <c r="D80" s="58" t="s">
        <v>93</v>
      </c>
      <c r="E80" s="59">
        <v>2800.0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5.75" customHeight="1">
      <c r="A81" s="57">
        <v>45324.0</v>
      </c>
      <c r="B81" s="52" t="s">
        <v>94</v>
      </c>
      <c r="C81" s="52" t="s">
        <v>95</v>
      </c>
      <c r="D81" s="58" t="s">
        <v>96</v>
      </c>
      <c r="E81" s="59">
        <v>120.0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5.75" customHeight="1">
      <c r="A82" s="57">
        <v>45338.0</v>
      </c>
      <c r="B82" s="52" t="s">
        <v>97</v>
      </c>
      <c r="C82" s="52" t="s">
        <v>98</v>
      </c>
      <c r="D82" s="52" t="s">
        <v>99</v>
      </c>
      <c r="E82" s="59">
        <v>200.0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5.75" customHeight="1">
      <c r="A83" s="57">
        <v>45338.0</v>
      </c>
      <c r="B83" s="52" t="s">
        <v>100</v>
      </c>
      <c r="C83" s="52" t="s">
        <v>101</v>
      </c>
      <c r="D83" s="58" t="s">
        <v>102</v>
      </c>
      <c r="E83" s="59">
        <v>30.0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5.75" customHeight="1">
      <c r="A84" s="57">
        <v>45351.0</v>
      </c>
      <c r="B84" s="52" t="s">
        <v>103</v>
      </c>
      <c r="C84" s="52" t="s">
        <v>104</v>
      </c>
      <c r="D84" s="58" t="s">
        <v>105</v>
      </c>
      <c r="E84" s="59">
        <v>330.0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5.75" customHeight="1">
      <c r="A85" s="57">
        <v>45351.0</v>
      </c>
      <c r="B85" s="52" t="s">
        <v>100</v>
      </c>
      <c r="C85" s="52" t="s">
        <v>101</v>
      </c>
      <c r="D85" s="58" t="s">
        <v>102</v>
      </c>
      <c r="E85" s="59">
        <v>30.0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5.75" customHeight="1">
      <c r="A86" s="57">
        <v>45351.0</v>
      </c>
      <c r="B86" s="52" t="s">
        <v>106</v>
      </c>
      <c r="C86" s="52" t="s">
        <v>107</v>
      </c>
      <c r="D86" s="58" t="s">
        <v>108</v>
      </c>
      <c r="E86" s="59">
        <v>200.0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5.75" customHeight="1">
      <c r="A87" s="57">
        <v>45351.0</v>
      </c>
      <c r="B87" s="52" t="s">
        <v>109</v>
      </c>
      <c r="C87" s="52" t="s">
        <v>110</v>
      </c>
      <c r="D87" s="58" t="s">
        <v>111</v>
      </c>
      <c r="E87" s="59">
        <v>40.0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5.75" customHeight="1">
      <c r="A88" s="57">
        <v>45358.0</v>
      </c>
      <c r="B88" s="52" t="s">
        <v>112</v>
      </c>
      <c r="C88" s="52" t="s">
        <v>113</v>
      </c>
      <c r="D88" s="58" t="s">
        <v>114</v>
      </c>
      <c r="E88" s="59">
        <v>950.0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5.75" customHeight="1">
      <c r="A89" s="57">
        <v>45369.0</v>
      </c>
      <c r="B89" s="52" t="s">
        <v>115</v>
      </c>
      <c r="C89" s="52" t="s">
        <v>116</v>
      </c>
      <c r="D89" s="58" t="s">
        <v>117</v>
      </c>
      <c r="E89" s="59">
        <v>200.0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5.75" customHeight="1">
      <c r="A90" s="57">
        <v>45378.0</v>
      </c>
      <c r="B90" s="52" t="s">
        <v>118</v>
      </c>
      <c r="C90" s="52" t="s">
        <v>119</v>
      </c>
      <c r="D90" s="58" t="s">
        <v>120</v>
      </c>
      <c r="E90" s="59">
        <v>200.0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5.75" customHeight="1">
      <c r="A91" s="57">
        <v>45383.0</v>
      </c>
      <c r="B91" s="52" t="s">
        <v>112</v>
      </c>
      <c r="C91" s="52" t="s">
        <v>113</v>
      </c>
      <c r="D91" s="58" t="s">
        <v>114</v>
      </c>
      <c r="E91" s="59">
        <v>1800.0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5.75" customHeight="1">
      <c r="A92" s="57">
        <v>45406.0</v>
      </c>
      <c r="B92" s="52" t="s">
        <v>121</v>
      </c>
      <c r="C92" s="52" t="s">
        <v>122</v>
      </c>
      <c r="D92" s="58" t="s">
        <v>123</v>
      </c>
      <c r="E92" s="59">
        <v>900.0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5.75" customHeight="1">
      <c r="A93" s="57">
        <v>45407.0</v>
      </c>
      <c r="B93" s="52" t="s">
        <v>124</v>
      </c>
      <c r="C93" s="52" t="s">
        <v>125</v>
      </c>
      <c r="D93" s="58" t="s">
        <v>126</v>
      </c>
      <c r="E93" s="59">
        <v>80.0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5.75" customHeight="1">
      <c r="A94" s="69">
        <v>45412.0</v>
      </c>
      <c r="B94" s="70" t="s">
        <v>109</v>
      </c>
      <c r="C94" s="70" t="s">
        <v>110</v>
      </c>
      <c r="D94" s="71" t="s">
        <v>111</v>
      </c>
      <c r="E94" s="72">
        <v>40.0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5.75" customHeight="1">
      <c r="A95" s="62" t="s">
        <v>20</v>
      </c>
      <c r="B95" s="63"/>
      <c r="C95" s="64"/>
      <c r="D95" s="65"/>
      <c r="E95" s="66">
        <f>SUM(E80:E94)</f>
        <v>7920</v>
      </c>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row>
    <row r="96" ht="15.75" customHeight="1">
      <c r="A96" s="38"/>
      <c r="B96" s="39"/>
      <c r="C96" s="39"/>
      <c r="D96" s="39"/>
      <c r="E96" s="40"/>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row>
    <row r="97" ht="15.75" customHeight="1">
      <c r="A97" s="10" t="s">
        <v>2</v>
      </c>
      <c r="B97" s="11"/>
      <c r="C97" s="11"/>
      <c r="D97" s="11"/>
      <c r="E97" s="12"/>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row>
    <row r="98" ht="15.75" customHeight="1">
      <c r="A98" s="13" t="s">
        <v>127</v>
      </c>
      <c r="B98" s="11"/>
      <c r="C98" s="11"/>
      <c r="D98" s="11"/>
      <c r="E98" s="12"/>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row>
    <row r="99" ht="15.75" customHeight="1">
      <c r="A99" s="51" t="s">
        <v>128</v>
      </c>
      <c r="B99" s="15"/>
      <c r="C99" s="16" t="s">
        <v>129</v>
      </c>
      <c r="D99" s="17" t="s">
        <v>130</v>
      </c>
      <c r="E99" s="18" t="s">
        <v>7</v>
      </c>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row>
    <row r="100" ht="15.75" customHeight="1">
      <c r="A100" s="20" t="s">
        <v>8</v>
      </c>
      <c r="B100" s="21" t="s">
        <v>9</v>
      </c>
      <c r="C100" s="73"/>
      <c r="D100" s="20" t="s">
        <v>10</v>
      </c>
      <c r="E100" s="22" t="s">
        <v>11</v>
      </c>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row>
    <row r="101" ht="15.75" customHeight="1">
      <c r="A101" s="24"/>
      <c r="B101" s="25" t="s">
        <v>12</v>
      </c>
      <c r="C101" s="26" t="s">
        <v>13</v>
      </c>
      <c r="D101" s="24"/>
      <c r="E101" s="24"/>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row>
    <row r="102" ht="15.75" customHeight="1">
      <c r="A102" s="27">
        <v>45355.0</v>
      </c>
      <c r="B102" s="53" t="s">
        <v>131</v>
      </c>
      <c r="C102" s="74" t="s">
        <v>132</v>
      </c>
      <c r="D102" s="58" t="s">
        <v>133</v>
      </c>
      <c r="E102" s="75">
        <v>269.37</v>
      </c>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row>
    <row r="103" ht="15.75" customHeight="1">
      <c r="A103" s="27">
        <v>45358.0</v>
      </c>
      <c r="B103" s="53" t="s">
        <v>134</v>
      </c>
      <c r="C103" s="53" t="s">
        <v>135</v>
      </c>
      <c r="D103" s="58" t="s">
        <v>136</v>
      </c>
      <c r="E103" s="75">
        <v>200.0</v>
      </c>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row>
    <row r="104" ht="15.75" customHeight="1">
      <c r="A104" s="27">
        <v>45364.0</v>
      </c>
      <c r="B104" s="53" t="s">
        <v>137</v>
      </c>
      <c r="C104" s="74" t="s">
        <v>138</v>
      </c>
      <c r="D104" s="58" t="s">
        <v>139</v>
      </c>
      <c r="E104" s="75">
        <v>560.0</v>
      </c>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row>
    <row r="105" ht="15.75" customHeight="1">
      <c r="A105" s="27">
        <v>45400.0</v>
      </c>
      <c r="B105" s="53" t="s">
        <v>140</v>
      </c>
      <c r="C105" s="74" t="s">
        <v>141</v>
      </c>
      <c r="D105" s="58" t="s">
        <v>142</v>
      </c>
      <c r="E105" s="75">
        <v>107.3</v>
      </c>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row>
    <row r="106" ht="15.75" customHeight="1">
      <c r="A106" s="27">
        <v>45400.0</v>
      </c>
      <c r="B106" s="53" t="s">
        <v>143</v>
      </c>
      <c r="C106" s="74" t="s">
        <v>144</v>
      </c>
      <c r="D106" s="58" t="s">
        <v>145</v>
      </c>
      <c r="E106" s="75">
        <v>950.0</v>
      </c>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row>
    <row r="107" ht="15.75" customHeight="1">
      <c r="A107" s="27">
        <v>45432.0</v>
      </c>
      <c r="B107" s="53" t="s">
        <v>146</v>
      </c>
      <c r="C107" s="74" t="s">
        <v>147</v>
      </c>
      <c r="D107" s="58" t="s">
        <v>148</v>
      </c>
      <c r="E107" s="75">
        <v>339.6</v>
      </c>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row>
    <row r="108" ht="15.75" customHeight="1">
      <c r="A108" s="43" t="s">
        <v>20</v>
      </c>
      <c r="B108" s="76"/>
      <c r="C108" s="77"/>
      <c r="D108" s="76"/>
      <c r="E108" s="78">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ht="15.75" customHeight="1">
      <c r="A109" s="79"/>
      <c r="B109" s="80"/>
      <c r="C109" s="81"/>
      <c r="D109" s="80"/>
      <c r="E109" s="82"/>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row>
    <row r="110" ht="15.75" customHeight="1">
      <c r="A110" s="10" t="s">
        <v>74</v>
      </c>
      <c r="B110" s="11"/>
      <c r="C110" s="11"/>
      <c r="D110" s="11"/>
      <c r="E110" s="1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ht="15.75" customHeight="1">
      <c r="A111" s="13" t="s">
        <v>149</v>
      </c>
      <c r="B111" s="11"/>
      <c r="C111" s="11"/>
      <c r="D111" s="11"/>
      <c r="E111" s="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5.75" customHeight="1">
      <c r="A112" s="51" t="s">
        <v>128</v>
      </c>
      <c r="B112" s="15"/>
      <c r="C112" s="16" t="s">
        <v>129</v>
      </c>
      <c r="D112" s="17" t="s">
        <v>130</v>
      </c>
      <c r="E112" s="18"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5.75" customHeight="1">
      <c r="A113" s="20" t="s">
        <v>8</v>
      </c>
      <c r="B113" s="21" t="s">
        <v>9</v>
      </c>
      <c r="C113" s="56"/>
      <c r="D113" s="20" t="s">
        <v>10</v>
      </c>
      <c r="E113" s="22"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5.75" customHeight="1">
      <c r="A114" s="24"/>
      <c r="B114" s="25" t="s">
        <v>12</v>
      </c>
      <c r="C114" s="26" t="s">
        <v>13</v>
      </c>
      <c r="D114" s="24"/>
      <c r="E114" s="2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5.75" customHeight="1">
      <c r="A115" s="83">
        <v>45351.0</v>
      </c>
      <c r="B115" s="84" t="s">
        <v>150</v>
      </c>
      <c r="C115" s="85" t="s">
        <v>151</v>
      </c>
      <c r="D115" s="58" t="s">
        <v>152</v>
      </c>
      <c r="E115" s="75">
        <v>1025.96</v>
      </c>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row>
    <row r="116" ht="15.75" customHeight="1">
      <c r="A116" s="83">
        <v>45432.0</v>
      </c>
      <c r="B116" s="84" t="s">
        <v>153</v>
      </c>
      <c r="C116" s="85" t="s">
        <v>154</v>
      </c>
      <c r="D116" s="58" t="s">
        <v>155</v>
      </c>
      <c r="E116" s="75">
        <v>21.04</v>
      </c>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row>
    <row r="117" ht="15.75" customHeight="1">
      <c r="A117" s="83">
        <v>45357.0</v>
      </c>
      <c r="B117" s="84" t="s">
        <v>156</v>
      </c>
      <c r="C117" s="85" t="s">
        <v>157</v>
      </c>
      <c r="D117" s="58" t="s">
        <v>158</v>
      </c>
      <c r="E117" s="75">
        <v>302.0</v>
      </c>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row>
    <row r="118" ht="15.75" customHeight="1">
      <c r="A118" s="83">
        <v>45359.0</v>
      </c>
      <c r="B118" s="84" t="s">
        <v>159</v>
      </c>
      <c r="C118" s="85" t="s">
        <v>160</v>
      </c>
      <c r="D118" s="58" t="s">
        <v>161</v>
      </c>
      <c r="E118" s="75">
        <v>783.92</v>
      </c>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row>
    <row r="119" ht="15.75" customHeight="1">
      <c r="A119" s="83">
        <v>45432.0</v>
      </c>
      <c r="B119" s="84" t="s">
        <v>153</v>
      </c>
      <c r="C119" s="85" t="s">
        <v>154</v>
      </c>
      <c r="D119" s="58" t="s">
        <v>162</v>
      </c>
      <c r="E119" s="75">
        <v>16.08</v>
      </c>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row>
    <row r="120" ht="15.75" customHeight="1">
      <c r="A120" s="83">
        <v>45362.0</v>
      </c>
      <c r="B120" s="84" t="s">
        <v>163</v>
      </c>
      <c r="C120" s="85" t="s">
        <v>164</v>
      </c>
      <c r="D120" s="58" t="s">
        <v>165</v>
      </c>
      <c r="E120" s="75">
        <v>3354.4</v>
      </c>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row>
    <row r="121" ht="15.75" customHeight="1">
      <c r="A121" s="83">
        <v>45432.0</v>
      </c>
      <c r="B121" s="84" t="s">
        <v>153</v>
      </c>
      <c r="C121" s="85" t="s">
        <v>154</v>
      </c>
      <c r="D121" s="58" t="s">
        <v>166</v>
      </c>
      <c r="E121" s="75">
        <v>145.6</v>
      </c>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row>
    <row r="122" ht="15.75" customHeight="1">
      <c r="A122" s="83">
        <v>45371.0</v>
      </c>
      <c r="B122" s="84" t="s">
        <v>167</v>
      </c>
      <c r="C122" s="85" t="s">
        <v>168</v>
      </c>
      <c r="D122" s="58" t="s">
        <v>169</v>
      </c>
      <c r="E122" s="75">
        <v>58.9</v>
      </c>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row>
    <row r="123" ht="15.75" customHeight="1">
      <c r="A123" s="83">
        <v>45378.0</v>
      </c>
      <c r="B123" s="84" t="s">
        <v>170</v>
      </c>
      <c r="C123" s="85" t="s">
        <v>171</v>
      </c>
      <c r="D123" s="58" t="s">
        <v>172</v>
      </c>
      <c r="E123" s="75">
        <v>1083.0</v>
      </c>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row>
    <row r="124" ht="15.75" customHeight="1">
      <c r="A124" s="83">
        <v>45432.0</v>
      </c>
      <c r="B124" s="84" t="s">
        <v>153</v>
      </c>
      <c r="C124" s="85" t="s">
        <v>154</v>
      </c>
      <c r="D124" s="58" t="s">
        <v>173</v>
      </c>
      <c r="E124" s="75">
        <v>57.0</v>
      </c>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row>
    <row r="125" ht="15.75" customHeight="1">
      <c r="A125" s="83">
        <v>45387.0</v>
      </c>
      <c r="B125" s="84" t="s">
        <v>174</v>
      </c>
      <c r="C125" s="85" t="s">
        <v>175</v>
      </c>
      <c r="D125" s="58" t="s">
        <v>176</v>
      </c>
      <c r="E125" s="75">
        <v>250.0</v>
      </c>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row>
    <row r="126" ht="15.75" customHeight="1">
      <c r="A126" s="83">
        <v>45388.0</v>
      </c>
      <c r="B126" s="84" t="s">
        <v>177</v>
      </c>
      <c r="C126" s="85" t="s">
        <v>178</v>
      </c>
      <c r="D126" s="58" t="s">
        <v>179</v>
      </c>
      <c r="E126" s="75">
        <v>194.0</v>
      </c>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row>
    <row r="127" ht="15.75" customHeight="1">
      <c r="A127" s="83">
        <v>45399.0</v>
      </c>
      <c r="B127" s="84" t="s">
        <v>180</v>
      </c>
      <c r="C127" s="85" t="s">
        <v>181</v>
      </c>
      <c r="D127" s="58" t="s">
        <v>182</v>
      </c>
      <c r="E127" s="75">
        <v>97.48</v>
      </c>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ht="15.75" customHeight="1">
      <c r="A128" s="83">
        <v>45432.0</v>
      </c>
      <c r="B128" s="84" t="s">
        <v>153</v>
      </c>
      <c r="C128" s="85" t="s">
        <v>154</v>
      </c>
      <c r="D128" s="58" t="s">
        <v>183</v>
      </c>
      <c r="E128" s="75">
        <v>2.52</v>
      </c>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row>
    <row r="129" ht="15.75" customHeight="1">
      <c r="A129" s="83">
        <v>45404.0</v>
      </c>
      <c r="B129" s="84" t="s">
        <v>184</v>
      </c>
      <c r="C129" s="85" t="s">
        <v>185</v>
      </c>
      <c r="D129" s="58" t="s">
        <v>186</v>
      </c>
      <c r="E129" s="75">
        <v>58.19</v>
      </c>
      <c r="F129" s="86"/>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row>
    <row r="130" ht="15.75" customHeight="1">
      <c r="A130" s="83">
        <v>45432.0</v>
      </c>
      <c r="B130" s="84" t="s">
        <v>153</v>
      </c>
      <c r="C130" s="85" t="s">
        <v>154</v>
      </c>
      <c r="D130" s="58" t="s">
        <v>187</v>
      </c>
      <c r="E130" s="75">
        <v>1.81</v>
      </c>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row>
    <row r="131" ht="15.75" customHeight="1">
      <c r="A131" s="87" t="s">
        <v>20</v>
      </c>
      <c r="B131" s="88"/>
      <c r="C131" s="89"/>
      <c r="D131" s="90"/>
      <c r="E131" s="47">
        <f>SUM(E115:E130)</f>
        <v>7451.9</v>
      </c>
      <c r="F131" s="49"/>
      <c r="G131" s="49"/>
      <c r="H131" s="49"/>
      <c r="I131" s="49"/>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ht="15.75" customHeight="1">
      <c r="A132" s="79"/>
      <c r="B132" s="80"/>
      <c r="C132" s="81"/>
      <c r="D132" s="80"/>
      <c r="E132" s="8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5.75" customHeight="1">
      <c r="A133" s="50" t="s">
        <v>188</v>
      </c>
      <c r="B133" s="11"/>
      <c r="C133" s="11"/>
      <c r="D133" s="11"/>
      <c r="E133" s="1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3.5" customHeight="1">
      <c r="A134" s="13" t="s">
        <v>189</v>
      </c>
      <c r="B134" s="11"/>
      <c r="C134" s="11"/>
      <c r="D134" s="11"/>
      <c r="E134" s="1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28.5" customHeight="1">
      <c r="A135" s="14" t="s">
        <v>190</v>
      </c>
      <c r="B135" s="15"/>
      <c r="C135" s="16" t="s">
        <v>191</v>
      </c>
      <c r="D135" s="17" t="s">
        <v>192</v>
      </c>
      <c r="E135" s="18"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18.0" customHeight="1">
      <c r="A136" s="20" t="s">
        <v>8</v>
      </c>
      <c r="B136" s="21" t="s">
        <v>9</v>
      </c>
      <c r="C136" s="56"/>
      <c r="D136" s="20" t="s">
        <v>10</v>
      </c>
      <c r="E136" s="22"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3.5" customHeight="1">
      <c r="A137" s="24"/>
      <c r="B137" s="25" t="s">
        <v>12</v>
      </c>
      <c r="C137" s="26" t="s">
        <v>13</v>
      </c>
      <c r="D137" s="24"/>
      <c r="E137" s="24"/>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5.75" customHeight="1">
      <c r="A138" s="27">
        <v>45024.0</v>
      </c>
      <c r="B138" s="52" t="s">
        <v>193</v>
      </c>
      <c r="C138" s="52" t="s">
        <v>194</v>
      </c>
      <c r="D138" s="58" t="s">
        <v>195</v>
      </c>
      <c r="E138" s="91">
        <v>2000.0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5.75" customHeight="1">
      <c r="A139" s="27"/>
      <c r="B139" s="58"/>
      <c r="C139" s="92"/>
      <c r="D139" s="58"/>
      <c r="E139" s="91"/>
      <c r="F139" s="49"/>
      <c r="G139" s="49"/>
      <c r="H139" s="49"/>
      <c r="I139" s="49"/>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5.75" customHeight="1">
      <c r="A140" s="87" t="s">
        <v>20</v>
      </c>
      <c r="B140" s="88"/>
      <c r="C140" s="89"/>
      <c r="D140" s="90"/>
      <c r="E140" s="47">
        <f>SUM(E137:E139)</f>
        <v>2000</v>
      </c>
      <c r="F140" s="49"/>
      <c r="G140" s="49"/>
      <c r="H140" s="49"/>
      <c r="I140" s="49"/>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5.75" customHeight="1">
      <c r="A141" s="79"/>
      <c r="B141" s="80"/>
      <c r="C141" s="81"/>
      <c r="D141" s="80"/>
      <c r="E141" s="8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5.75" customHeight="1">
      <c r="A142" s="93" t="s">
        <v>74</v>
      </c>
      <c r="B142" s="94"/>
      <c r="C142" s="94"/>
      <c r="D142" s="94"/>
      <c r="E142" s="95"/>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5.75" customHeight="1">
      <c r="A143" s="96" t="s">
        <v>196</v>
      </c>
      <c r="E143" s="9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5.75" customHeight="1">
      <c r="A144" s="14" t="s">
        <v>197</v>
      </c>
      <c r="B144" s="15"/>
      <c r="C144" s="16" t="s">
        <v>198</v>
      </c>
      <c r="D144" s="17" t="s">
        <v>199</v>
      </c>
      <c r="E144" s="18"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5.75" customHeight="1">
      <c r="A145" s="20" t="s">
        <v>8</v>
      </c>
      <c r="B145" s="21" t="s">
        <v>9</v>
      </c>
      <c r="C145" s="56"/>
      <c r="D145" s="20" t="s">
        <v>10</v>
      </c>
      <c r="E145" s="22"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5.75" customHeight="1">
      <c r="A146" s="24"/>
      <c r="B146" s="25" t="s">
        <v>12</v>
      </c>
      <c r="C146" s="25" t="s">
        <v>13</v>
      </c>
      <c r="D146" s="24"/>
      <c r="E146" s="24"/>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row>
    <row r="147" ht="15.75" customHeight="1">
      <c r="A147" s="27">
        <v>45324.0</v>
      </c>
      <c r="B147" s="52" t="s">
        <v>200</v>
      </c>
      <c r="C147" s="52" t="s">
        <v>201</v>
      </c>
      <c r="D147" s="52" t="s">
        <v>202</v>
      </c>
      <c r="E147" s="91">
        <v>7000.0</v>
      </c>
      <c r="F147" s="98"/>
      <c r="G147" s="99"/>
      <c r="H147" s="98"/>
      <c r="I147" s="10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ht="15.75" customHeight="1">
      <c r="A148" s="27">
        <v>45349.0</v>
      </c>
      <c r="B148" s="52" t="s">
        <v>203</v>
      </c>
      <c r="C148" s="52" t="s">
        <v>204</v>
      </c>
      <c r="D148" s="52" t="s">
        <v>205</v>
      </c>
      <c r="E148" s="91">
        <v>50.0</v>
      </c>
      <c r="F148" s="98"/>
      <c r="G148" s="98"/>
      <c r="H148" s="98"/>
      <c r="I148" s="10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5.75" customHeight="1">
      <c r="A149" s="27">
        <v>45349.0</v>
      </c>
      <c r="B149" s="52" t="s">
        <v>206</v>
      </c>
      <c r="C149" s="52" t="s">
        <v>207</v>
      </c>
      <c r="D149" s="52" t="s">
        <v>208</v>
      </c>
      <c r="E149" s="91">
        <v>50.0</v>
      </c>
      <c r="F149" s="98"/>
      <c r="G149" s="98"/>
      <c r="H149" s="98"/>
      <c r="I149" s="10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5.75" customHeight="1">
      <c r="A150" s="27">
        <v>45349.0</v>
      </c>
      <c r="B150" s="52" t="s">
        <v>209</v>
      </c>
      <c r="C150" s="52" t="s">
        <v>210</v>
      </c>
      <c r="D150" s="52" t="s">
        <v>211</v>
      </c>
      <c r="E150" s="91">
        <v>50.0</v>
      </c>
      <c r="F150" s="98"/>
      <c r="G150" s="98"/>
      <c r="H150" s="98"/>
      <c r="I150" s="10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5.75" customHeight="1">
      <c r="A151" s="27">
        <v>45350.0</v>
      </c>
      <c r="B151" s="52" t="s">
        <v>212</v>
      </c>
      <c r="C151" s="52" t="s">
        <v>213</v>
      </c>
      <c r="D151" s="52" t="s">
        <v>214</v>
      </c>
      <c r="E151" s="91">
        <v>100.0</v>
      </c>
      <c r="F151" s="98"/>
      <c r="G151" s="98"/>
      <c r="H151" s="98"/>
      <c r="I151" s="10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5.75" customHeight="1">
      <c r="A152" s="27">
        <v>45369.0</v>
      </c>
      <c r="B152" s="52" t="s">
        <v>215</v>
      </c>
      <c r="C152" s="52" t="s">
        <v>204</v>
      </c>
      <c r="D152" s="52" t="s">
        <v>216</v>
      </c>
      <c r="E152" s="91">
        <v>50.0</v>
      </c>
      <c r="F152" s="98"/>
      <c r="G152" s="98"/>
      <c r="H152" s="98"/>
      <c r="I152" s="10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5.75" customHeight="1">
      <c r="A153" s="27">
        <v>45369.0</v>
      </c>
      <c r="B153" s="52" t="s">
        <v>217</v>
      </c>
      <c r="C153" s="52" t="s">
        <v>218</v>
      </c>
      <c r="D153" s="52" t="s">
        <v>219</v>
      </c>
      <c r="E153" s="91">
        <v>30.0</v>
      </c>
      <c r="F153" s="98"/>
      <c r="G153" s="98"/>
      <c r="H153" s="98"/>
      <c r="I153" s="10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5.75" customHeight="1">
      <c r="A154" s="27">
        <v>45370.0</v>
      </c>
      <c r="B154" s="52" t="s">
        <v>220</v>
      </c>
      <c r="C154" s="52" t="s">
        <v>221</v>
      </c>
      <c r="D154" s="52" t="s">
        <v>222</v>
      </c>
      <c r="E154" s="91">
        <v>30.0</v>
      </c>
      <c r="F154" s="98"/>
      <c r="G154" s="98"/>
      <c r="H154" s="98"/>
      <c r="I154" s="10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5.75" customHeight="1">
      <c r="A155" s="27">
        <v>45372.0</v>
      </c>
      <c r="B155" s="52" t="s">
        <v>220</v>
      </c>
      <c r="C155" s="52" t="s">
        <v>221</v>
      </c>
      <c r="D155" s="52" t="s">
        <v>223</v>
      </c>
      <c r="E155" s="91">
        <v>35.0</v>
      </c>
      <c r="F155" s="98"/>
      <c r="G155" s="98"/>
      <c r="H155" s="98"/>
      <c r="I155" s="10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5.75" customHeight="1">
      <c r="A156" s="27">
        <v>45373.0</v>
      </c>
      <c r="B156" s="52" t="s">
        <v>217</v>
      </c>
      <c r="C156" s="52" t="s">
        <v>224</v>
      </c>
      <c r="D156" s="52" t="s">
        <v>225</v>
      </c>
      <c r="E156" s="91">
        <v>30.0</v>
      </c>
      <c r="F156" s="98"/>
      <c r="G156" s="98"/>
      <c r="H156" s="98"/>
      <c r="I156" s="10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5.75" customHeight="1">
      <c r="A157" s="27">
        <v>45373.0</v>
      </c>
      <c r="B157" s="52" t="s">
        <v>215</v>
      </c>
      <c r="C157" s="52" t="s">
        <v>204</v>
      </c>
      <c r="D157" s="52" t="s">
        <v>226</v>
      </c>
      <c r="E157" s="91">
        <v>50.0</v>
      </c>
      <c r="F157" s="98"/>
      <c r="G157" s="98"/>
      <c r="H157" s="98"/>
      <c r="I157" s="10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5.75" customHeight="1">
      <c r="A158" s="27">
        <v>45376.0</v>
      </c>
      <c r="B158" s="52" t="s">
        <v>227</v>
      </c>
      <c r="C158" s="52" t="s">
        <v>228</v>
      </c>
      <c r="D158" s="52" t="s">
        <v>229</v>
      </c>
      <c r="E158" s="91">
        <v>50.0</v>
      </c>
      <c r="F158" s="98"/>
      <c r="G158" s="98"/>
      <c r="H158" s="98"/>
      <c r="I158" s="10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5.75" customHeight="1">
      <c r="A159" s="27">
        <v>45377.0</v>
      </c>
      <c r="B159" s="52" t="s">
        <v>227</v>
      </c>
      <c r="C159" s="52" t="s">
        <v>228</v>
      </c>
      <c r="D159" s="52" t="s">
        <v>230</v>
      </c>
      <c r="E159" s="91">
        <v>50.0</v>
      </c>
      <c r="F159" s="98"/>
      <c r="G159" s="98"/>
      <c r="H159" s="98"/>
      <c r="I159" s="10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5.75" customHeight="1">
      <c r="A160" s="27">
        <v>45399.0</v>
      </c>
      <c r="B160" s="52" t="s">
        <v>231</v>
      </c>
      <c r="C160" s="52" t="s">
        <v>232</v>
      </c>
      <c r="D160" s="52" t="s">
        <v>233</v>
      </c>
      <c r="E160" s="91">
        <v>574.75</v>
      </c>
      <c r="F160" s="98"/>
      <c r="G160" s="98"/>
      <c r="H160" s="98"/>
      <c r="I160" s="10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5.75" customHeight="1">
      <c r="A161" s="27">
        <v>45399.0</v>
      </c>
      <c r="B161" s="52" t="s">
        <v>234</v>
      </c>
      <c r="C161" s="52" t="s">
        <v>235</v>
      </c>
      <c r="D161" s="52" t="s">
        <v>236</v>
      </c>
      <c r="E161" s="91">
        <v>30.25</v>
      </c>
      <c r="F161" s="98"/>
      <c r="G161" s="98"/>
      <c r="H161" s="98"/>
      <c r="I161" s="10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5.75" customHeight="1">
      <c r="A162" s="27">
        <v>45401.0</v>
      </c>
      <c r="B162" s="52" t="s">
        <v>131</v>
      </c>
      <c r="C162" s="52" t="s">
        <v>237</v>
      </c>
      <c r="D162" s="52" t="s">
        <v>238</v>
      </c>
      <c r="E162" s="91">
        <v>263.98</v>
      </c>
      <c r="F162" s="98"/>
      <c r="G162" s="98"/>
      <c r="H162" s="98"/>
      <c r="I162" s="10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5.75" customHeight="1">
      <c r="A163" s="27">
        <v>45401.0</v>
      </c>
      <c r="B163" s="52" t="s">
        <v>234</v>
      </c>
      <c r="C163" s="100" t="s">
        <v>235</v>
      </c>
      <c r="D163" s="52" t="s">
        <v>239</v>
      </c>
      <c r="E163" s="91">
        <v>5.39</v>
      </c>
      <c r="F163" s="98"/>
      <c r="G163" s="98"/>
      <c r="H163" s="98"/>
      <c r="I163" s="10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5.75" customHeight="1">
      <c r="A164" s="87" t="s">
        <v>20</v>
      </c>
      <c r="B164" s="88"/>
      <c r="C164" s="89"/>
      <c r="D164" s="90"/>
      <c r="E164" s="47">
        <f>SUM(E147:E163)</f>
        <v>8449.37</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5.75" customHeight="1">
      <c r="A165" s="79"/>
      <c r="B165" s="80"/>
      <c r="C165" s="81"/>
      <c r="D165" s="80"/>
      <c r="E165" s="8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5.75" customHeight="1">
      <c r="A166" s="10" t="s">
        <v>74</v>
      </c>
      <c r="B166" s="11"/>
      <c r="C166" s="11"/>
      <c r="D166" s="11"/>
      <c r="E166" s="1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3.5" customHeight="1">
      <c r="A167" s="61" t="s">
        <v>240</v>
      </c>
      <c r="B167" s="39"/>
      <c r="C167" s="39"/>
      <c r="D167" s="39"/>
      <c r="E167" s="40"/>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5.75" customHeight="1">
      <c r="A168" s="14" t="s">
        <v>241</v>
      </c>
      <c r="B168" s="15"/>
      <c r="C168" s="16" t="s">
        <v>242</v>
      </c>
      <c r="D168" s="17" t="s">
        <v>243</v>
      </c>
      <c r="E168" s="18"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6.5" customHeight="1">
      <c r="A169" s="20" t="s">
        <v>8</v>
      </c>
      <c r="B169" s="21" t="s">
        <v>9</v>
      </c>
      <c r="C169" s="56"/>
      <c r="D169" s="20" t="s">
        <v>10</v>
      </c>
      <c r="E169" s="22"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5.75" customHeight="1">
      <c r="A170" s="24"/>
      <c r="B170" s="25" t="s">
        <v>12</v>
      </c>
      <c r="C170" s="25" t="s">
        <v>13</v>
      </c>
      <c r="D170" s="24"/>
      <c r="E170" s="24"/>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5.75" customHeight="1">
      <c r="A171" s="27">
        <v>45348.0</v>
      </c>
      <c r="B171" s="52" t="s">
        <v>244</v>
      </c>
      <c r="C171" s="52" t="s">
        <v>245</v>
      </c>
      <c r="D171" s="52" t="s">
        <v>246</v>
      </c>
      <c r="E171" s="91">
        <v>4845.0</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5.75" customHeight="1">
      <c r="A172" s="27">
        <v>45348.0</v>
      </c>
      <c r="B172" s="52" t="s">
        <v>247</v>
      </c>
      <c r="C172" s="52" t="s">
        <v>154</v>
      </c>
      <c r="D172" s="52" t="s">
        <v>248</v>
      </c>
      <c r="E172" s="91">
        <v>255.0</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5.75" customHeight="1">
      <c r="A173" s="27">
        <v>45387.0</v>
      </c>
      <c r="B173" s="52" t="s">
        <v>244</v>
      </c>
      <c r="C173" s="52" t="s">
        <v>245</v>
      </c>
      <c r="D173" s="52" t="s">
        <v>249</v>
      </c>
      <c r="E173" s="91">
        <v>3230.0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5.75" customHeight="1">
      <c r="A174" s="101">
        <v>45387.0</v>
      </c>
      <c r="B174" s="52" t="s">
        <v>247</v>
      </c>
      <c r="C174" s="52" t="s">
        <v>154</v>
      </c>
      <c r="D174" s="52" t="s">
        <v>250</v>
      </c>
      <c r="E174" s="91">
        <v>170.0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5.75" customHeight="1">
      <c r="A175" s="87" t="s">
        <v>20</v>
      </c>
      <c r="B175" s="27"/>
      <c r="C175" s="89"/>
      <c r="D175" s="90"/>
      <c r="E175" s="47">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5.75" customHeight="1">
      <c r="A176" s="79"/>
      <c r="B176" s="80"/>
      <c r="C176" s="81"/>
      <c r="D176" s="80"/>
      <c r="E176" s="8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5.75" customHeight="1">
      <c r="A177" s="10" t="s">
        <v>2</v>
      </c>
      <c r="B177" s="11"/>
      <c r="C177" s="11"/>
      <c r="D177" s="11"/>
      <c r="E177" s="1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5.75" customHeight="1">
      <c r="A178" s="13" t="s">
        <v>251</v>
      </c>
      <c r="B178" s="11"/>
      <c r="C178" s="11"/>
      <c r="D178" s="11"/>
      <c r="E178" s="1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5.75" customHeight="1">
      <c r="A179" s="14" t="s">
        <v>252</v>
      </c>
      <c r="B179" s="15"/>
      <c r="C179" s="16" t="s">
        <v>253</v>
      </c>
      <c r="D179" s="17" t="s">
        <v>78</v>
      </c>
      <c r="E179" s="18"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5.75" customHeight="1">
      <c r="A180" s="20" t="s">
        <v>8</v>
      </c>
      <c r="B180" s="21" t="s">
        <v>9</v>
      </c>
      <c r="C180" s="56"/>
      <c r="D180" s="20" t="s">
        <v>10</v>
      </c>
      <c r="E180" s="22"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5.75" customHeight="1">
      <c r="A181" s="24"/>
      <c r="B181" s="25" t="s">
        <v>12</v>
      </c>
      <c r="C181" s="26" t="s">
        <v>13</v>
      </c>
      <c r="D181" s="24"/>
      <c r="E181" s="24"/>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5.75" customHeight="1">
      <c r="A182" s="32">
        <v>45350.0</v>
      </c>
      <c r="B182" s="53" t="s">
        <v>254</v>
      </c>
      <c r="C182" s="74" t="s">
        <v>255</v>
      </c>
      <c r="D182" s="52" t="s">
        <v>256</v>
      </c>
      <c r="E182" s="91">
        <v>200.0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5.75" customHeight="1">
      <c r="A183" s="32">
        <v>45350.0</v>
      </c>
      <c r="B183" s="53" t="s">
        <v>257</v>
      </c>
      <c r="C183" s="92" t="s">
        <v>258</v>
      </c>
      <c r="D183" s="52" t="s">
        <v>259</v>
      </c>
      <c r="E183" s="91">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5.75" customHeight="1">
      <c r="A184" s="32">
        <v>45350.0</v>
      </c>
      <c r="B184" s="53" t="s">
        <v>260</v>
      </c>
      <c r="C184" s="92" t="s">
        <v>261</v>
      </c>
      <c r="D184" s="52" t="s">
        <v>262</v>
      </c>
      <c r="E184" s="91">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5.75" customHeight="1">
      <c r="A185" s="32">
        <v>45377.0</v>
      </c>
      <c r="B185" s="53" t="s">
        <v>263</v>
      </c>
      <c r="C185" s="74" t="s">
        <v>264</v>
      </c>
      <c r="D185" s="52" t="s">
        <v>265</v>
      </c>
      <c r="E185" s="91">
        <v>3000.0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5.75" customHeight="1">
      <c r="A186" s="43" t="s">
        <v>20</v>
      </c>
      <c r="B186" s="102"/>
      <c r="C186" s="103"/>
      <c r="D186" s="102"/>
      <c r="E186" s="47">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5.75" customHeight="1">
      <c r="A187" s="79"/>
      <c r="B187" s="80"/>
      <c r="C187" s="81"/>
      <c r="D187" s="80"/>
      <c r="E187" s="82"/>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row>
    <row r="188" ht="15.75" customHeight="1">
      <c r="A188" s="10" t="s">
        <v>74</v>
      </c>
      <c r="B188" s="11"/>
      <c r="C188" s="11"/>
      <c r="D188" s="11"/>
      <c r="E188" s="1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ht="15.75" customHeight="1">
      <c r="A189" s="61" t="s">
        <v>266</v>
      </c>
      <c r="B189" s="39"/>
      <c r="C189" s="39"/>
      <c r="D189" s="39"/>
      <c r="E189" s="40"/>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5.75" customHeight="1">
      <c r="A190" s="14" t="s">
        <v>252</v>
      </c>
      <c r="B190" s="15"/>
      <c r="C190" s="16" t="s">
        <v>253</v>
      </c>
      <c r="D190" s="17" t="s">
        <v>78</v>
      </c>
      <c r="E190" s="18"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5.75" customHeight="1">
      <c r="A191" s="20" t="s">
        <v>8</v>
      </c>
      <c r="B191" s="104" t="s">
        <v>9</v>
      </c>
      <c r="C191" s="105"/>
      <c r="D191" s="106" t="s">
        <v>10</v>
      </c>
      <c r="E191" s="22"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5.75" customHeight="1">
      <c r="A192" s="24"/>
      <c r="B192" s="25" t="s">
        <v>12</v>
      </c>
      <c r="C192" s="26" t="s">
        <v>13</v>
      </c>
      <c r="D192" s="24"/>
      <c r="E192" s="24"/>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row>
    <row r="193" ht="15.75" customHeight="1">
      <c r="A193" s="27">
        <v>45350.0</v>
      </c>
      <c r="B193" s="53" t="s">
        <v>267</v>
      </c>
      <c r="C193" s="74" t="s">
        <v>68</v>
      </c>
      <c r="D193" s="52" t="s">
        <v>268</v>
      </c>
      <c r="E193" s="91">
        <v>240.0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ht="15.75" customHeight="1">
      <c r="A194" s="27">
        <v>45355.0</v>
      </c>
      <c r="B194" s="53" t="s">
        <v>267</v>
      </c>
      <c r="C194" s="74" t="s">
        <v>68</v>
      </c>
      <c r="D194" s="74" t="s">
        <v>269</v>
      </c>
      <c r="E194" s="91">
        <v>1132.0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5.75" customHeight="1">
      <c r="A195" s="27">
        <v>45372.0</v>
      </c>
      <c r="B195" s="53" t="s">
        <v>270</v>
      </c>
      <c r="C195" s="74" t="s">
        <v>271</v>
      </c>
      <c r="D195" s="52" t="s">
        <v>272</v>
      </c>
      <c r="E195" s="91">
        <v>4000.0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5.75" customHeight="1">
      <c r="A196" s="27">
        <v>45373.0</v>
      </c>
      <c r="B196" s="53" t="s">
        <v>273</v>
      </c>
      <c r="C196" s="74" t="s">
        <v>274</v>
      </c>
      <c r="D196" s="52" t="s">
        <v>275</v>
      </c>
      <c r="E196" s="91">
        <v>2050.0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5.75" customHeight="1">
      <c r="A197" s="87" t="s">
        <v>20</v>
      </c>
      <c r="B197" s="88"/>
      <c r="C197" s="89"/>
      <c r="D197" s="90"/>
      <c r="E197" s="47">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5.75" customHeight="1">
      <c r="A198" s="79"/>
      <c r="B198" s="80"/>
      <c r="C198" s="81"/>
      <c r="D198" s="80"/>
      <c r="E198" s="82"/>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row>
    <row r="199" ht="13.5" customHeight="1">
      <c r="A199" s="10" t="s">
        <v>2</v>
      </c>
      <c r="B199" s="11"/>
      <c r="C199" s="11"/>
      <c r="D199" s="11"/>
      <c r="E199" s="1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ht="13.5" customHeight="1">
      <c r="A200" s="13" t="s">
        <v>276</v>
      </c>
      <c r="B200" s="11"/>
      <c r="C200" s="11"/>
      <c r="D200" s="11"/>
      <c r="E200" s="12"/>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row>
    <row r="201" ht="15.75" customHeight="1">
      <c r="A201" s="51" t="s">
        <v>277</v>
      </c>
      <c r="B201" s="15"/>
      <c r="C201" s="16" t="s">
        <v>278</v>
      </c>
      <c r="D201" s="17" t="s">
        <v>130</v>
      </c>
      <c r="E201" s="18"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ht="13.5" customHeight="1">
      <c r="A202" s="20" t="s">
        <v>8</v>
      </c>
      <c r="B202" s="104" t="s">
        <v>9</v>
      </c>
      <c r="C202" s="105"/>
      <c r="D202" s="20" t="s">
        <v>10</v>
      </c>
      <c r="E202" s="22"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ht="15.75" customHeight="1">
      <c r="A203" s="24"/>
      <c r="B203" s="25" t="s">
        <v>12</v>
      </c>
      <c r="C203" s="26" t="s">
        <v>13</v>
      </c>
      <c r="D203" s="24"/>
      <c r="E203" s="24"/>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ht="15.75" customHeight="1">
      <c r="A204" s="108"/>
      <c r="B204" s="108"/>
      <c r="C204" s="108"/>
      <c r="D204" s="109"/>
      <c r="E204" s="7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ht="15.75" customHeight="1">
      <c r="A205" s="43" t="s">
        <v>20</v>
      </c>
      <c r="B205" s="76"/>
      <c r="C205" s="77"/>
      <c r="D205" s="76"/>
      <c r="E205" s="47">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ht="15.75" customHeight="1">
      <c r="A206" s="79"/>
      <c r="B206" s="80"/>
      <c r="C206" s="81"/>
      <c r="D206" s="80"/>
      <c r="E206" s="8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ht="13.5" customHeight="1">
      <c r="A207" s="50" t="s">
        <v>188</v>
      </c>
      <c r="B207" s="11"/>
      <c r="C207" s="11"/>
      <c r="D207" s="11"/>
      <c r="E207" s="1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ht="13.5" customHeight="1">
      <c r="A208" s="13" t="s">
        <v>280</v>
      </c>
      <c r="B208" s="11"/>
      <c r="C208" s="11"/>
      <c r="D208" s="11"/>
      <c r="E208" s="12"/>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row>
    <row r="209" ht="15.75" customHeight="1">
      <c r="A209" s="51" t="s">
        <v>277</v>
      </c>
      <c r="B209" s="15"/>
      <c r="C209" s="16" t="s">
        <v>278</v>
      </c>
      <c r="D209" s="17" t="s">
        <v>130</v>
      </c>
      <c r="E209" s="18" t="s">
        <v>279</v>
      </c>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row>
    <row r="210" ht="13.5" customHeight="1">
      <c r="A210" s="20" t="s">
        <v>8</v>
      </c>
      <c r="B210" s="104" t="s">
        <v>9</v>
      </c>
      <c r="C210" s="105"/>
      <c r="D210" s="20" t="s">
        <v>10</v>
      </c>
      <c r="E210" s="22"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ht="15.75" customHeight="1">
      <c r="A211" s="24"/>
      <c r="B211" s="25" t="s">
        <v>12</v>
      </c>
      <c r="C211" s="26" t="s">
        <v>13</v>
      </c>
      <c r="D211" s="24"/>
      <c r="E211" s="24"/>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ht="15.75" customHeight="1">
      <c r="A212" s="110"/>
      <c r="B212" s="76"/>
      <c r="C212" s="111"/>
      <c r="D212" s="36"/>
      <c r="E212" s="91"/>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ht="15.75" customHeight="1">
      <c r="A213" s="27"/>
      <c r="B213" s="53"/>
      <c r="C213" s="36"/>
      <c r="D213" s="112"/>
      <c r="E213" s="91"/>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ht="15.75" customHeight="1">
      <c r="A214" s="43" t="s">
        <v>20</v>
      </c>
      <c r="B214" s="44"/>
      <c r="C214" s="45"/>
      <c r="D214" s="46"/>
      <c r="E214" s="47">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ht="15.75" customHeight="1">
      <c r="A215" s="79"/>
      <c r="B215" s="80"/>
      <c r="C215" s="81"/>
      <c r="D215" s="80"/>
      <c r="E215" s="8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ht="15.75" customHeight="1">
      <c r="A216" s="10" t="s">
        <v>2</v>
      </c>
      <c r="B216" s="11"/>
      <c r="C216" s="11"/>
      <c r="D216" s="11"/>
      <c r="E216" s="1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ht="15.75" customHeight="1">
      <c r="A217" s="13" t="s">
        <v>281</v>
      </c>
      <c r="B217" s="11"/>
      <c r="C217" s="11"/>
      <c r="D217" s="11"/>
      <c r="E217" s="1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ht="15.75" customHeight="1">
      <c r="A218" s="51" t="s">
        <v>282</v>
      </c>
      <c r="B218" s="15"/>
      <c r="C218" s="16" t="s">
        <v>283</v>
      </c>
      <c r="D218" s="17" t="s">
        <v>284</v>
      </c>
      <c r="E218" s="18"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ht="15.75" customHeight="1">
      <c r="A219" s="20" t="s">
        <v>8</v>
      </c>
      <c r="B219" s="104" t="s">
        <v>9</v>
      </c>
      <c r="C219" s="105"/>
      <c r="D219" s="20" t="s">
        <v>10</v>
      </c>
      <c r="E219" s="22"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ht="15.75" customHeight="1">
      <c r="A220" s="24"/>
      <c r="B220" s="25" t="s">
        <v>12</v>
      </c>
      <c r="C220" s="26" t="s">
        <v>13</v>
      </c>
      <c r="D220" s="24"/>
      <c r="E220" s="24"/>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ht="15.75" customHeight="1">
      <c r="A221" s="32">
        <v>45324.0</v>
      </c>
      <c r="B221" s="112" t="s">
        <v>115</v>
      </c>
      <c r="C221" s="33" t="s">
        <v>116</v>
      </c>
      <c r="D221" s="53" t="s">
        <v>285</v>
      </c>
      <c r="E221" s="31">
        <v>800.0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ht="16.5" customHeight="1">
      <c r="A222" s="32">
        <v>45363.0</v>
      </c>
      <c r="B222" s="112" t="s">
        <v>286</v>
      </c>
      <c r="C222" s="33"/>
      <c r="D222" s="53" t="s">
        <v>287</v>
      </c>
      <c r="E222" s="31">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ht="16.5" customHeight="1">
      <c r="A223" s="32">
        <v>45330.0</v>
      </c>
      <c r="B223" s="112" t="s">
        <v>288</v>
      </c>
      <c r="C223" s="33" t="s">
        <v>289</v>
      </c>
      <c r="D223" s="53" t="s">
        <v>290</v>
      </c>
      <c r="E223" s="31">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ht="16.5" customHeight="1">
      <c r="A224" s="32">
        <v>45352.0</v>
      </c>
      <c r="B224" s="112" t="s">
        <v>286</v>
      </c>
      <c r="C224" s="33"/>
      <c r="D224" s="53" t="s">
        <v>291</v>
      </c>
      <c r="E224" s="31">
        <v>32.48</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ht="15.75" customHeight="1">
      <c r="A225" s="27">
        <v>45352.0</v>
      </c>
      <c r="B225" s="112" t="s">
        <v>292</v>
      </c>
      <c r="C225" s="33" t="s">
        <v>293</v>
      </c>
      <c r="D225" s="53" t="s">
        <v>294</v>
      </c>
      <c r="E225" s="31">
        <v>950.0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ht="15.75" customHeight="1">
      <c r="A226" s="27">
        <v>45363.0</v>
      </c>
      <c r="B226" s="53" t="s">
        <v>295</v>
      </c>
      <c r="C226" s="33" t="s">
        <v>296</v>
      </c>
      <c r="D226" s="53" t="s">
        <v>297</v>
      </c>
      <c r="E226" s="31">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ht="15.75" customHeight="1">
      <c r="A227" s="27">
        <v>45364.0</v>
      </c>
      <c r="B227" s="112" t="s">
        <v>286</v>
      </c>
      <c r="C227" s="33"/>
      <c r="D227" s="53" t="s">
        <v>298</v>
      </c>
      <c r="E227" s="91">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ht="15.75" customHeight="1">
      <c r="A228" s="87" t="s">
        <v>20</v>
      </c>
      <c r="B228" s="44"/>
      <c r="C228" s="45"/>
      <c r="D228" s="46"/>
      <c r="E228" s="47">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ht="15.75" customHeight="1">
      <c r="A229" s="79"/>
      <c r="B229" s="80"/>
      <c r="C229" s="81"/>
      <c r="D229" s="80"/>
      <c r="E229" s="8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ht="15.75" customHeight="1">
      <c r="A230" s="50" t="s">
        <v>74</v>
      </c>
      <c r="B230" s="11"/>
      <c r="C230" s="11"/>
      <c r="D230" s="11"/>
      <c r="E230" s="1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ht="15.75" customHeight="1">
      <c r="A231" s="13" t="s">
        <v>281</v>
      </c>
      <c r="B231" s="11"/>
      <c r="C231" s="11"/>
      <c r="D231" s="11"/>
      <c r="E231" s="1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ht="15.75" customHeight="1">
      <c r="A232" s="51" t="s">
        <v>282</v>
      </c>
      <c r="B232" s="15"/>
      <c r="C232" s="16" t="s">
        <v>283</v>
      </c>
      <c r="D232" s="17" t="s">
        <v>284</v>
      </c>
      <c r="E232" s="18"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ht="15.75" customHeight="1">
      <c r="A233" s="20" t="s">
        <v>8</v>
      </c>
      <c r="B233" s="104" t="s">
        <v>9</v>
      </c>
      <c r="C233" s="105"/>
      <c r="D233" s="20" t="s">
        <v>10</v>
      </c>
      <c r="E233" s="22"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ht="15.75" customHeight="1">
      <c r="A234" s="24"/>
      <c r="B234" s="25" t="s">
        <v>12</v>
      </c>
      <c r="C234" s="26" t="s">
        <v>13</v>
      </c>
      <c r="D234" s="24"/>
      <c r="E234" s="2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ht="16.5" customHeight="1">
      <c r="A235" s="32">
        <v>45320.0</v>
      </c>
      <c r="B235" s="112" t="s">
        <v>299</v>
      </c>
      <c r="C235" s="33" t="s">
        <v>300</v>
      </c>
      <c r="D235" s="112" t="s">
        <v>301</v>
      </c>
      <c r="E235" s="34">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ht="16.5" customHeight="1">
      <c r="A236" s="32">
        <v>45322.0</v>
      </c>
      <c r="B236" s="112" t="s">
        <v>302</v>
      </c>
      <c r="C236" s="33" t="s">
        <v>303</v>
      </c>
      <c r="D236" s="112" t="s">
        <v>304</v>
      </c>
      <c r="E236" s="34">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ht="16.5" customHeight="1">
      <c r="A237" s="32">
        <v>45322.0</v>
      </c>
      <c r="B237" s="112" t="s">
        <v>302</v>
      </c>
      <c r="C237" s="33" t="s">
        <v>303</v>
      </c>
      <c r="D237" s="112" t="s">
        <v>305</v>
      </c>
      <c r="E237" s="34">
        <v>15.0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ht="16.5" customHeight="1">
      <c r="A238" s="32">
        <v>45322.0</v>
      </c>
      <c r="B238" s="112" t="s">
        <v>302</v>
      </c>
      <c r="C238" s="33" t="s">
        <v>303</v>
      </c>
      <c r="D238" s="112" t="s">
        <v>306</v>
      </c>
      <c r="E238" s="34">
        <v>12.0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ht="16.5" customHeight="1">
      <c r="A239" s="32">
        <v>45323.0</v>
      </c>
      <c r="B239" s="112" t="s">
        <v>299</v>
      </c>
      <c r="C239" s="33" t="s">
        <v>300</v>
      </c>
      <c r="D239" s="112" t="s">
        <v>307</v>
      </c>
      <c r="E239" s="34">
        <v>1299.0</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ht="16.5" customHeight="1">
      <c r="A240" s="32">
        <v>45328.0</v>
      </c>
      <c r="B240" s="112" t="s">
        <v>308</v>
      </c>
      <c r="C240" s="33" t="s">
        <v>141</v>
      </c>
      <c r="D240" s="112" t="s">
        <v>309</v>
      </c>
      <c r="E240" s="34">
        <v>390.0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ht="16.5" customHeight="1">
      <c r="A241" s="32">
        <v>45329.0</v>
      </c>
      <c r="B241" s="112" t="s">
        <v>308</v>
      </c>
      <c r="C241" s="33" t="s">
        <v>141</v>
      </c>
      <c r="D241" s="112" t="s">
        <v>310</v>
      </c>
      <c r="E241" s="34">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ht="16.5" customHeight="1">
      <c r="A242" s="32">
        <v>45329.0</v>
      </c>
      <c r="B242" s="112" t="s">
        <v>311</v>
      </c>
      <c r="C242" s="33" t="s">
        <v>312</v>
      </c>
      <c r="D242" s="112" t="s">
        <v>313</v>
      </c>
      <c r="E242" s="34">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ht="16.5" customHeight="1">
      <c r="A243" s="32">
        <v>45331.0</v>
      </c>
      <c r="B243" s="112" t="s">
        <v>311</v>
      </c>
      <c r="C243" s="33" t="s">
        <v>312</v>
      </c>
      <c r="D243" s="112" t="s">
        <v>314</v>
      </c>
      <c r="E243" s="34">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ht="16.5" customHeight="1">
      <c r="A244" s="32">
        <v>45338.0</v>
      </c>
      <c r="B244" s="112" t="s">
        <v>302</v>
      </c>
      <c r="C244" s="33" t="s">
        <v>303</v>
      </c>
      <c r="D244" s="112" t="s">
        <v>315</v>
      </c>
      <c r="E244" s="34">
        <v>60.0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ht="16.5" customHeight="1">
      <c r="A245" s="32">
        <v>45349.0</v>
      </c>
      <c r="B245" s="112" t="s">
        <v>302</v>
      </c>
      <c r="C245" s="33" t="s">
        <v>303</v>
      </c>
      <c r="D245" s="112" t="s">
        <v>316</v>
      </c>
      <c r="E245" s="34">
        <v>60.0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ht="16.5" customHeight="1">
      <c r="A246" s="32">
        <v>45349.0</v>
      </c>
      <c r="B246" s="112" t="s">
        <v>302</v>
      </c>
      <c r="C246" s="33" t="s">
        <v>303</v>
      </c>
      <c r="D246" s="112" t="s">
        <v>317</v>
      </c>
      <c r="E246" s="34">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ht="16.5" customHeight="1">
      <c r="A247" s="32">
        <v>45349.0</v>
      </c>
      <c r="B247" s="112" t="s">
        <v>302</v>
      </c>
      <c r="C247" s="33" t="s">
        <v>303</v>
      </c>
      <c r="D247" s="112" t="s">
        <v>318</v>
      </c>
      <c r="E247" s="34">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ht="16.5" customHeight="1">
      <c r="A248" s="32">
        <v>45350.0</v>
      </c>
      <c r="B248" s="112" t="s">
        <v>302</v>
      </c>
      <c r="C248" s="33" t="s">
        <v>303</v>
      </c>
      <c r="D248" s="112" t="s">
        <v>319</v>
      </c>
      <c r="E248" s="34">
        <v>190.0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ht="16.5" customHeight="1">
      <c r="A249" s="32">
        <v>45352.0</v>
      </c>
      <c r="B249" s="112" t="s">
        <v>308</v>
      </c>
      <c r="C249" s="33" t="s">
        <v>141</v>
      </c>
      <c r="D249" s="112" t="s">
        <v>320</v>
      </c>
      <c r="E249" s="34">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ht="16.5" customHeight="1">
      <c r="A250" s="32">
        <v>45363.0</v>
      </c>
      <c r="B250" s="112" t="s">
        <v>308</v>
      </c>
      <c r="C250" s="33" t="s">
        <v>141</v>
      </c>
      <c r="D250" s="112" t="s">
        <v>321</v>
      </c>
      <c r="E250" s="34">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ht="15.75" customHeight="1">
      <c r="A251" s="87" t="s">
        <v>20</v>
      </c>
      <c r="B251" s="44"/>
      <c r="C251" s="45"/>
      <c r="D251" s="46"/>
      <c r="E251" s="47">
        <f>SUM(E235:E250)</f>
        <v>8000</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ht="15.75" customHeight="1">
      <c r="A252" s="79"/>
      <c r="B252" s="80"/>
      <c r="C252" s="81"/>
      <c r="D252" s="80"/>
      <c r="E252" s="8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ht="15.75" customHeight="1">
      <c r="A253" s="10" t="s">
        <v>74</v>
      </c>
      <c r="B253" s="11"/>
      <c r="C253" s="11"/>
      <c r="D253" s="11"/>
      <c r="E253" s="1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ht="13.5" customHeight="1">
      <c r="A254" s="13" t="s">
        <v>1253</v>
      </c>
      <c r="B254" s="11"/>
      <c r="C254" s="11"/>
      <c r="D254" s="11"/>
      <c r="E254" s="1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ht="29.25" customHeight="1">
      <c r="A255" s="51" t="s">
        <v>323</v>
      </c>
      <c r="B255" s="15"/>
      <c r="C255" s="16" t="s">
        <v>324</v>
      </c>
      <c r="D255" s="17" t="s">
        <v>243</v>
      </c>
      <c r="E255" s="18"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ht="15.75" customHeight="1">
      <c r="A256" s="20" t="s">
        <v>8</v>
      </c>
      <c r="B256" s="104" t="s">
        <v>9</v>
      </c>
      <c r="C256" s="105"/>
      <c r="D256" s="20" t="s">
        <v>10</v>
      </c>
      <c r="E256" s="22"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ht="13.5" customHeight="1">
      <c r="A257" s="24"/>
      <c r="B257" s="25" t="s">
        <v>12</v>
      </c>
      <c r="C257" s="26" t="s">
        <v>13</v>
      </c>
      <c r="D257" s="24"/>
      <c r="E257" s="24"/>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ht="15.75" customHeight="1">
      <c r="A258" s="27">
        <v>45329.0</v>
      </c>
      <c r="B258" s="52" t="s">
        <v>325</v>
      </c>
      <c r="C258" s="29" t="s">
        <v>326</v>
      </c>
      <c r="D258" s="58" t="s">
        <v>327</v>
      </c>
      <c r="E258" s="91">
        <v>1479.8</v>
      </c>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row>
    <row r="259" ht="15.75" customHeight="1">
      <c r="A259" s="27">
        <v>45357.0</v>
      </c>
      <c r="B259" s="58" t="s">
        <v>328</v>
      </c>
      <c r="C259" s="103"/>
      <c r="D259" s="58" t="s">
        <v>329</v>
      </c>
      <c r="E259" s="91">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ht="15.75" customHeight="1">
      <c r="A260" s="43" t="s">
        <v>20</v>
      </c>
      <c r="B260" s="113"/>
      <c r="C260" s="114"/>
      <c r="D260" s="113"/>
      <c r="E260" s="47">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ht="15.75" customHeight="1">
      <c r="A261" s="79"/>
      <c r="B261" s="80"/>
      <c r="C261" s="81"/>
      <c r="D261" s="80"/>
      <c r="E261" s="8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ht="15.75" customHeight="1">
      <c r="A262" s="10" t="s">
        <v>2</v>
      </c>
      <c r="B262" s="11"/>
      <c r="C262" s="11"/>
      <c r="D262" s="11"/>
      <c r="E262" s="1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ht="15.75" customHeight="1">
      <c r="A263" s="13" t="s">
        <v>330</v>
      </c>
      <c r="B263" s="11"/>
      <c r="C263" s="11"/>
      <c r="D263" s="11"/>
      <c r="E263" s="1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ht="15.75" customHeight="1">
      <c r="A264" s="51" t="s">
        <v>331</v>
      </c>
      <c r="B264" s="15"/>
      <c r="C264" s="16" t="s">
        <v>332</v>
      </c>
      <c r="D264" s="17" t="s">
        <v>333</v>
      </c>
      <c r="E264" s="18" t="s">
        <v>7</v>
      </c>
      <c r="F264" s="49"/>
      <c r="G264" s="49"/>
      <c r="H264" s="49"/>
      <c r="I264" s="49"/>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ht="15.75" customHeight="1">
      <c r="A265" s="20" t="s">
        <v>8</v>
      </c>
      <c r="B265" s="104" t="s">
        <v>9</v>
      </c>
      <c r="C265" s="105"/>
      <c r="D265" s="115" t="s">
        <v>10</v>
      </c>
      <c r="E265" s="22" t="s">
        <v>11</v>
      </c>
      <c r="F265" s="49"/>
      <c r="G265" s="49"/>
      <c r="H265" s="49"/>
      <c r="I265" s="4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ht="13.5" customHeight="1">
      <c r="A266" s="24"/>
      <c r="B266" s="25" t="s">
        <v>12</v>
      </c>
      <c r="C266" s="26" t="s">
        <v>13</v>
      </c>
      <c r="D266" s="24"/>
      <c r="E266" s="24"/>
      <c r="F266" s="49"/>
      <c r="G266" s="49"/>
      <c r="H266" s="49"/>
      <c r="I266" s="4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ht="15.75" customHeight="1">
      <c r="A267" s="27">
        <v>45344.0</v>
      </c>
      <c r="B267" s="58" t="s">
        <v>334</v>
      </c>
      <c r="C267" s="77" t="s">
        <v>335</v>
      </c>
      <c r="D267" s="58" t="s">
        <v>336</v>
      </c>
      <c r="E267" s="34">
        <v>600.0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ht="15.75" customHeight="1">
      <c r="A268" s="27">
        <v>45348.0</v>
      </c>
      <c r="B268" s="58" t="s">
        <v>337</v>
      </c>
      <c r="C268" s="111" t="s">
        <v>338</v>
      </c>
      <c r="D268" s="52" t="s">
        <v>339</v>
      </c>
      <c r="E268" s="31">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ht="15.75" customHeight="1">
      <c r="A269" s="27">
        <v>45348.0</v>
      </c>
      <c r="B269" s="58" t="s">
        <v>340</v>
      </c>
      <c r="C269" s="77" t="s">
        <v>341</v>
      </c>
      <c r="D269" s="58" t="s">
        <v>342</v>
      </c>
      <c r="E269" s="34">
        <v>900.0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ht="15.75" customHeight="1">
      <c r="A270" s="27">
        <v>45349.0</v>
      </c>
      <c r="B270" s="58" t="s">
        <v>343</v>
      </c>
      <c r="C270" s="77" t="s">
        <v>344</v>
      </c>
      <c r="D270" s="58" t="s">
        <v>345</v>
      </c>
      <c r="E270" s="34">
        <v>2800.0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ht="15.75" customHeight="1">
      <c r="A271" s="27">
        <v>45358.0</v>
      </c>
      <c r="B271" s="52" t="s">
        <v>346</v>
      </c>
      <c r="C271" s="111" t="s">
        <v>347</v>
      </c>
      <c r="D271" s="52" t="s">
        <v>348</v>
      </c>
      <c r="E271" s="31">
        <v>203.0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ht="15.75" customHeight="1">
      <c r="A272" s="27">
        <v>45358.0</v>
      </c>
      <c r="B272" s="52" t="s">
        <v>349</v>
      </c>
      <c r="C272" s="111" t="s">
        <v>350</v>
      </c>
      <c r="D272" s="58" t="s">
        <v>351</v>
      </c>
      <c r="E272" s="31">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ht="15.75" customHeight="1">
      <c r="A273" s="27">
        <v>45363.0</v>
      </c>
      <c r="B273" s="58" t="s">
        <v>352</v>
      </c>
      <c r="C273" s="111" t="s">
        <v>141</v>
      </c>
      <c r="D273" s="58" t="s">
        <v>353</v>
      </c>
      <c r="E273" s="31">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ht="15.75" customHeight="1">
      <c r="A274" s="27">
        <v>45370.0</v>
      </c>
      <c r="B274" s="58" t="s">
        <v>334</v>
      </c>
      <c r="C274" s="111" t="s">
        <v>335</v>
      </c>
      <c r="D274" s="58" t="s">
        <v>336</v>
      </c>
      <c r="E274" s="34">
        <v>500.0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ht="15.75" customHeight="1">
      <c r="A275" s="27">
        <v>45371.0</v>
      </c>
      <c r="B275" s="58" t="s">
        <v>354</v>
      </c>
      <c r="C275" s="111" t="s">
        <v>355</v>
      </c>
      <c r="D275" s="52" t="s">
        <v>356</v>
      </c>
      <c r="E275" s="31">
        <v>176.0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ht="15.75" customHeight="1">
      <c r="A276" s="27">
        <v>45372.0</v>
      </c>
      <c r="B276" s="58" t="s">
        <v>357</v>
      </c>
      <c r="C276" s="77" t="s">
        <v>358</v>
      </c>
      <c r="D276" s="58" t="s">
        <v>359</v>
      </c>
      <c r="E276" s="34">
        <v>134.8</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ht="15.75" customHeight="1">
      <c r="A277" s="27">
        <v>45377.0</v>
      </c>
      <c r="B277" s="58" t="s">
        <v>334</v>
      </c>
      <c r="C277" s="77" t="s">
        <v>335</v>
      </c>
      <c r="D277" s="58" t="s">
        <v>360</v>
      </c>
      <c r="E277" s="34">
        <v>360.0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ht="15.75" customHeight="1">
      <c r="A278" s="27">
        <v>45383.0</v>
      </c>
      <c r="B278" s="58" t="s">
        <v>334</v>
      </c>
      <c r="C278" s="77" t="s">
        <v>335</v>
      </c>
      <c r="D278" s="58" t="s">
        <v>336</v>
      </c>
      <c r="E278" s="34">
        <v>500.0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ht="15.75" customHeight="1">
      <c r="A279" s="27">
        <v>45383.0</v>
      </c>
      <c r="B279" s="58" t="s">
        <v>334</v>
      </c>
      <c r="C279" s="77" t="s">
        <v>335</v>
      </c>
      <c r="D279" s="58" t="s">
        <v>336</v>
      </c>
      <c r="E279" s="34">
        <v>500.0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ht="15.75" customHeight="1">
      <c r="A280" s="27">
        <v>45385.0</v>
      </c>
      <c r="B280" s="52" t="s">
        <v>361</v>
      </c>
      <c r="C280" s="111" t="s">
        <v>303</v>
      </c>
      <c r="D280" s="58" t="s">
        <v>362</v>
      </c>
      <c r="E280" s="31">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ht="15.75" customHeight="1">
      <c r="A281" s="43" t="s">
        <v>20</v>
      </c>
      <c r="B281" s="113"/>
      <c r="C281" s="114"/>
      <c r="D281" s="113"/>
      <c r="E281" s="47">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ht="15.75" customHeight="1">
      <c r="A282" s="116"/>
      <c r="B282" s="117"/>
      <c r="C282" s="118"/>
      <c r="D282" s="117"/>
      <c r="E282" s="117"/>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ht="15.75" customHeight="1">
      <c r="A283" s="10" t="s">
        <v>74</v>
      </c>
      <c r="B283" s="11"/>
      <c r="C283" s="11"/>
      <c r="D283" s="11"/>
      <c r="E283" s="12"/>
      <c r="F283" s="49"/>
      <c r="G283" s="49"/>
      <c r="H283" s="49"/>
      <c r="I283" s="49"/>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ht="15.75" customHeight="1">
      <c r="A284" s="61" t="s">
        <v>363</v>
      </c>
      <c r="B284" s="39"/>
      <c r="C284" s="39"/>
      <c r="D284" s="39"/>
      <c r="E284" s="40"/>
      <c r="F284" s="49"/>
      <c r="G284" s="49"/>
      <c r="H284" s="49"/>
      <c r="I284" s="4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ht="15.75" customHeight="1">
      <c r="A285" s="51" t="s">
        <v>331</v>
      </c>
      <c r="B285" s="119"/>
      <c r="C285" s="16" t="s">
        <v>332</v>
      </c>
      <c r="D285" s="17" t="s">
        <v>333</v>
      </c>
      <c r="E285" s="18" t="s">
        <v>7</v>
      </c>
      <c r="F285" s="49"/>
      <c r="G285" s="49"/>
      <c r="H285" s="49"/>
      <c r="I285" s="4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ht="15.75" customHeight="1">
      <c r="A286" s="20" t="s">
        <v>8</v>
      </c>
      <c r="B286" s="104" t="s">
        <v>9</v>
      </c>
      <c r="C286" s="105"/>
      <c r="D286" s="20" t="s">
        <v>10</v>
      </c>
      <c r="E286" s="22"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ht="15.75" customHeight="1">
      <c r="A287" s="24"/>
      <c r="B287" s="25" t="s">
        <v>12</v>
      </c>
      <c r="C287" s="26" t="s">
        <v>13</v>
      </c>
      <c r="D287" s="24"/>
      <c r="E287" s="24"/>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ht="15.75" customHeight="1">
      <c r="A288" s="120">
        <v>45344.0</v>
      </c>
      <c r="B288" s="52" t="s">
        <v>364</v>
      </c>
      <c r="C288" s="111" t="s">
        <v>365</v>
      </c>
      <c r="D288" s="58" t="s">
        <v>366</v>
      </c>
      <c r="E288" s="31">
        <v>78.32</v>
      </c>
      <c r="F288" s="121"/>
      <c r="G288" s="121"/>
      <c r="H288" s="121"/>
      <c r="I288" s="121"/>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ht="15.75" customHeight="1">
      <c r="A289" s="101">
        <v>45344.0</v>
      </c>
      <c r="B289" s="52" t="s">
        <v>247</v>
      </c>
      <c r="C289" s="111" t="s">
        <v>154</v>
      </c>
      <c r="D289" s="52" t="s">
        <v>367</v>
      </c>
      <c r="E289" s="31">
        <v>1.68</v>
      </c>
      <c r="F289" s="122"/>
      <c r="G289" s="122"/>
      <c r="H289" s="122"/>
      <c r="I289" s="122"/>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row>
    <row r="290" ht="15.75" customHeight="1">
      <c r="A290" s="101">
        <v>45348.0</v>
      </c>
      <c r="B290" s="52" t="s">
        <v>295</v>
      </c>
      <c r="C290" s="111" t="s">
        <v>296</v>
      </c>
      <c r="D290" s="52" t="s">
        <v>368</v>
      </c>
      <c r="E290" s="31">
        <v>2059.75</v>
      </c>
      <c r="F290" s="122"/>
      <c r="G290" s="122"/>
      <c r="H290" s="122"/>
      <c r="I290" s="122"/>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row>
    <row r="291" ht="15.75" customHeight="1">
      <c r="A291" s="101">
        <v>45471.0</v>
      </c>
      <c r="B291" s="52" t="s">
        <v>247</v>
      </c>
      <c r="C291" s="111" t="s">
        <v>154</v>
      </c>
      <c r="D291" s="52" t="s">
        <v>369</v>
      </c>
      <c r="E291" s="31">
        <v>42.25</v>
      </c>
      <c r="F291" s="122"/>
      <c r="G291" s="122"/>
      <c r="H291" s="122"/>
      <c r="I291" s="122"/>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row>
    <row r="292" ht="15.75" customHeight="1">
      <c r="A292" s="101">
        <v>45362.0</v>
      </c>
      <c r="B292" s="52" t="s">
        <v>370</v>
      </c>
      <c r="C292" s="111" t="s">
        <v>371</v>
      </c>
      <c r="D292" s="52" t="s">
        <v>372</v>
      </c>
      <c r="E292" s="31">
        <v>396.86</v>
      </c>
      <c r="F292" s="122"/>
      <c r="G292" s="122"/>
      <c r="H292" s="122"/>
      <c r="I292" s="122"/>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row>
    <row r="293" ht="15.75" customHeight="1">
      <c r="A293" s="101">
        <v>45376.0</v>
      </c>
      <c r="B293" s="52" t="s">
        <v>247</v>
      </c>
      <c r="C293" s="111" t="s">
        <v>154</v>
      </c>
      <c r="D293" s="52" t="s">
        <v>373</v>
      </c>
      <c r="E293" s="31">
        <v>8.14</v>
      </c>
      <c r="F293" s="122"/>
      <c r="G293" s="122"/>
      <c r="H293" s="122"/>
      <c r="I293" s="122"/>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row>
    <row r="294" ht="15.75" customHeight="1">
      <c r="A294" s="101">
        <v>45372.0</v>
      </c>
      <c r="B294" s="52" t="s">
        <v>295</v>
      </c>
      <c r="C294" s="111" t="s">
        <v>296</v>
      </c>
      <c r="D294" s="58" t="s">
        <v>374</v>
      </c>
      <c r="E294" s="31">
        <v>3419.85</v>
      </c>
      <c r="F294" s="122"/>
      <c r="G294" s="122"/>
      <c r="H294" s="122"/>
      <c r="I294" s="122"/>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row>
    <row r="295" ht="15.75" customHeight="1">
      <c r="A295" s="101">
        <v>45372.0</v>
      </c>
      <c r="B295" s="52" t="s">
        <v>247</v>
      </c>
      <c r="C295" s="111" t="s">
        <v>154</v>
      </c>
      <c r="D295" s="52" t="s">
        <v>375</v>
      </c>
      <c r="E295" s="31">
        <v>70.15</v>
      </c>
      <c r="F295" s="122"/>
      <c r="G295" s="122"/>
      <c r="H295" s="122"/>
      <c r="I295" s="122"/>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row>
    <row r="296" ht="15.75" customHeight="1">
      <c r="A296" s="101">
        <v>45399.0</v>
      </c>
      <c r="B296" s="52" t="s">
        <v>376</v>
      </c>
      <c r="C296" s="111" t="s">
        <v>377</v>
      </c>
      <c r="D296" s="52" t="s">
        <v>378</v>
      </c>
      <c r="E296" s="31">
        <v>164.0</v>
      </c>
      <c r="F296" s="122"/>
      <c r="G296" s="122"/>
      <c r="H296" s="122"/>
      <c r="I296" s="122"/>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row>
    <row r="297" ht="15.75" customHeight="1">
      <c r="A297" s="101">
        <v>45407.0</v>
      </c>
      <c r="B297" s="52" t="s">
        <v>379</v>
      </c>
      <c r="C297" s="111" t="s">
        <v>380</v>
      </c>
      <c r="D297" s="52" t="s">
        <v>381</v>
      </c>
      <c r="E297" s="31">
        <v>65.0</v>
      </c>
      <c r="F297" s="122"/>
      <c r="G297" s="122"/>
      <c r="H297" s="122"/>
      <c r="I297" s="122"/>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row>
    <row r="298" ht="15.75" customHeight="1">
      <c r="A298" s="101">
        <v>45408.0</v>
      </c>
      <c r="B298" s="52" t="s">
        <v>382</v>
      </c>
      <c r="C298" s="111" t="s">
        <v>383</v>
      </c>
      <c r="D298" s="52" t="s">
        <v>384</v>
      </c>
      <c r="E298" s="31">
        <v>65.0</v>
      </c>
      <c r="F298" s="122"/>
      <c r="G298" s="122"/>
      <c r="H298" s="122"/>
      <c r="I298" s="122"/>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row>
    <row r="299" ht="15.75" customHeight="1">
      <c r="A299" s="101">
        <v>45411.0</v>
      </c>
      <c r="B299" s="52" t="s">
        <v>385</v>
      </c>
      <c r="C299" s="111" t="s">
        <v>386</v>
      </c>
      <c r="D299" s="52" t="s">
        <v>387</v>
      </c>
      <c r="E299" s="31">
        <v>743.74</v>
      </c>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row>
    <row r="300" ht="15.75" customHeight="1">
      <c r="A300" s="101">
        <v>45411.0</v>
      </c>
      <c r="B300" s="52" t="s">
        <v>247</v>
      </c>
      <c r="C300" s="111" t="s">
        <v>154</v>
      </c>
      <c r="D300" s="52" t="s">
        <v>388</v>
      </c>
      <c r="E300" s="31">
        <v>15.24</v>
      </c>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row>
    <row r="301" ht="15.75" customHeight="1">
      <c r="A301" s="101">
        <v>45417.0</v>
      </c>
      <c r="B301" s="52" t="s">
        <v>389</v>
      </c>
      <c r="C301" s="111" t="s">
        <v>390</v>
      </c>
      <c r="D301" s="52" t="s">
        <v>391</v>
      </c>
      <c r="E301" s="31">
        <v>750.0</v>
      </c>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row>
    <row r="302" ht="15.75" customHeight="1">
      <c r="A302" s="101">
        <v>45418.0</v>
      </c>
      <c r="B302" s="52" t="s">
        <v>392</v>
      </c>
      <c r="C302" s="111" t="s">
        <v>393</v>
      </c>
      <c r="D302" s="52" t="s">
        <v>394</v>
      </c>
      <c r="E302" s="31">
        <v>388.32</v>
      </c>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row>
    <row r="303" ht="15.75" customHeight="1">
      <c r="A303" s="101">
        <v>45418.0</v>
      </c>
      <c r="B303" s="52" t="s">
        <v>247</v>
      </c>
      <c r="C303" s="111" t="s">
        <v>154</v>
      </c>
      <c r="D303" s="52" t="s">
        <v>395</v>
      </c>
      <c r="E303" s="31">
        <v>11.68</v>
      </c>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row>
    <row r="304" ht="15.75" customHeight="1">
      <c r="A304" s="120">
        <v>45421.0</v>
      </c>
      <c r="B304" s="52" t="s">
        <v>396</v>
      </c>
      <c r="C304" s="111" t="s">
        <v>397</v>
      </c>
      <c r="D304" s="52" t="s">
        <v>398</v>
      </c>
      <c r="E304" s="31">
        <v>30.0</v>
      </c>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row>
    <row r="305" ht="15.75" customHeight="1">
      <c r="A305" s="87" t="s">
        <v>20</v>
      </c>
      <c r="B305" s="88"/>
      <c r="C305" s="89"/>
      <c r="D305" s="90"/>
      <c r="E305" s="47">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ht="15.75" customHeight="1">
      <c r="A306" s="79"/>
      <c r="B306" s="80"/>
      <c r="C306" s="81"/>
      <c r="D306" s="80"/>
      <c r="E306" s="82"/>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row>
    <row r="307" ht="15.75" customHeight="1">
      <c r="A307" s="10" t="s">
        <v>2</v>
      </c>
      <c r="B307" s="11"/>
      <c r="C307" s="11"/>
      <c r="D307" s="11"/>
      <c r="E307" s="1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ht="15.75" customHeight="1">
      <c r="A308" s="13" t="s">
        <v>399</v>
      </c>
      <c r="B308" s="11"/>
      <c r="C308" s="11"/>
      <c r="D308" s="11"/>
      <c r="E308" s="1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ht="15.75" customHeight="1">
      <c r="A309" s="14" t="s">
        <v>400</v>
      </c>
      <c r="B309" s="15"/>
      <c r="C309" s="16" t="s">
        <v>401</v>
      </c>
      <c r="D309" s="17" t="s">
        <v>78</v>
      </c>
      <c r="E309" s="18" t="s">
        <v>7</v>
      </c>
      <c r="F309" s="49"/>
      <c r="G309" s="49"/>
      <c r="H309" s="49"/>
      <c r="I309" s="49"/>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ht="15.75" customHeight="1">
      <c r="A310" s="20" t="s">
        <v>8</v>
      </c>
      <c r="B310" s="104" t="s">
        <v>9</v>
      </c>
      <c r="C310" s="105"/>
      <c r="D310" s="20" t="s">
        <v>10</v>
      </c>
      <c r="E310" s="22" t="s">
        <v>11</v>
      </c>
      <c r="F310" s="49"/>
      <c r="G310" s="49"/>
      <c r="H310" s="49"/>
      <c r="I310" s="4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ht="13.5" customHeight="1">
      <c r="A311" s="24"/>
      <c r="B311" s="25" t="s">
        <v>12</v>
      </c>
      <c r="C311" s="26" t="s">
        <v>13</v>
      </c>
      <c r="D311" s="24"/>
      <c r="E311" s="24"/>
      <c r="F311" s="49"/>
      <c r="G311" s="49"/>
      <c r="H311" s="49"/>
      <c r="I311" s="4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ht="15.75" customHeight="1">
      <c r="A312" s="120">
        <v>45370.0</v>
      </c>
      <c r="B312" s="58" t="s">
        <v>402</v>
      </c>
      <c r="C312" s="111" t="s">
        <v>403</v>
      </c>
      <c r="D312" s="52" t="s">
        <v>404</v>
      </c>
      <c r="E312" s="31">
        <v>315.0</v>
      </c>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row>
    <row r="313" ht="15.75" customHeight="1">
      <c r="A313" s="120">
        <v>45376.0</v>
      </c>
      <c r="B313" s="58" t="s">
        <v>405</v>
      </c>
      <c r="C313" s="111" t="s">
        <v>406</v>
      </c>
      <c r="D313" s="52" t="s">
        <v>407</v>
      </c>
      <c r="E313" s="31">
        <v>87.44</v>
      </c>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row>
    <row r="314" ht="15.75" customHeight="1">
      <c r="A314" s="120">
        <v>45397.0</v>
      </c>
      <c r="B314" s="58" t="s">
        <v>408</v>
      </c>
      <c r="C314" s="111" t="s">
        <v>409</v>
      </c>
      <c r="D314" s="52" t="s">
        <v>410</v>
      </c>
      <c r="E314" s="31">
        <v>513.55</v>
      </c>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row>
    <row r="315" ht="15.75" customHeight="1">
      <c r="A315" s="120">
        <v>45404.0</v>
      </c>
      <c r="B315" s="58" t="s">
        <v>411</v>
      </c>
      <c r="C315" s="111" t="s">
        <v>335</v>
      </c>
      <c r="D315" s="52" t="s">
        <v>412</v>
      </c>
      <c r="E315" s="31">
        <v>500.0</v>
      </c>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row>
    <row r="316" ht="15.75" customHeight="1">
      <c r="A316" s="120">
        <v>45408.0</v>
      </c>
      <c r="B316" s="58" t="s">
        <v>413</v>
      </c>
      <c r="C316" s="111" t="s">
        <v>414</v>
      </c>
      <c r="D316" s="52" t="s">
        <v>415</v>
      </c>
      <c r="E316" s="31">
        <v>500.0</v>
      </c>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row>
    <row r="317" ht="15.75" customHeight="1">
      <c r="A317" s="120">
        <v>45411.0</v>
      </c>
      <c r="B317" s="58" t="s">
        <v>416</v>
      </c>
      <c r="C317" s="111" t="s">
        <v>417</v>
      </c>
      <c r="D317" s="52" t="s">
        <v>418</v>
      </c>
      <c r="E317" s="31">
        <v>1155.0</v>
      </c>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row>
    <row r="318" ht="15.75" customHeight="1">
      <c r="A318" s="120">
        <v>45418.0</v>
      </c>
      <c r="B318" s="58" t="s">
        <v>419</v>
      </c>
      <c r="C318" s="111" t="s">
        <v>420</v>
      </c>
      <c r="D318" s="52" t="s">
        <v>421</v>
      </c>
      <c r="E318" s="31">
        <v>49.1</v>
      </c>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row>
    <row r="319" ht="15.75" customHeight="1">
      <c r="A319" s="120">
        <v>45418.0</v>
      </c>
      <c r="B319" s="58" t="s">
        <v>422</v>
      </c>
      <c r="C319" s="111" t="s">
        <v>393</v>
      </c>
      <c r="D319" s="52" t="s">
        <v>423</v>
      </c>
      <c r="E319" s="31">
        <v>87.5</v>
      </c>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row>
    <row r="320" ht="15.75" customHeight="1">
      <c r="A320" s="120">
        <v>45420.0</v>
      </c>
      <c r="B320" s="58" t="s">
        <v>422</v>
      </c>
      <c r="C320" s="111" t="s">
        <v>393</v>
      </c>
      <c r="D320" s="52" t="s">
        <v>424</v>
      </c>
      <c r="E320" s="31">
        <v>82.0</v>
      </c>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row>
    <row r="321" ht="15.75" customHeight="1">
      <c r="A321" s="120">
        <v>45425.0</v>
      </c>
      <c r="B321" s="58" t="s">
        <v>425</v>
      </c>
      <c r="C321" s="111" t="s">
        <v>426</v>
      </c>
      <c r="D321" s="52" t="s">
        <v>427</v>
      </c>
      <c r="E321" s="31">
        <v>260.0</v>
      </c>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row>
    <row r="322" ht="15.75" customHeight="1">
      <c r="A322" s="120">
        <v>45433.0</v>
      </c>
      <c r="B322" s="58" t="s">
        <v>428</v>
      </c>
      <c r="C322" s="111" t="s">
        <v>429</v>
      </c>
      <c r="D322" s="52" t="s">
        <v>430</v>
      </c>
      <c r="E322" s="31">
        <v>387.6</v>
      </c>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row>
    <row r="323" ht="15.75" customHeight="1">
      <c r="A323" s="43" t="s">
        <v>20</v>
      </c>
      <c r="B323" s="113"/>
      <c r="C323" s="114"/>
      <c r="D323" s="113"/>
      <c r="E323" s="47">
        <f>SUM(E312:E322)</f>
        <v>3937.19</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ht="15.75" customHeight="1">
      <c r="A324" s="123"/>
      <c r="B324" s="124"/>
      <c r="C324" s="125"/>
      <c r="D324" s="124"/>
      <c r="E324" s="126"/>
      <c r="F324" s="49"/>
      <c r="G324" s="49"/>
      <c r="H324" s="49"/>
      <c r="I324" s="49"/>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ht="15.75" customHeight="1">
      <c r="A325" s="10" t="s">
        <v>2</v>
      </c>
      <c r="B325" s="11"/>
      <c r="C325" s="11"/>
      <c r="D325" s="11"/>
      <c r="E325" s="12"/>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row>
    <row r="326" ht="15.75" customHeight="1">
      <c r="A326" s="13" t="s">
        <v>431</v>
      </c>
      <c r="B326" s="11"/>
      <c r="C326" s="11"/>
      <c r="D326" s="11"/>
      <c r="E326" s="12"/>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row>
    <row r="327" ht="15.75" customHeight="1">
      <c r="A327" s="14" t="s">
        <v>432</v>
      </c>
      <c r="B327" s="15"/>
      <c r="C327" s="16" t="s">
        <v>433</v>
      </c>
      <c r="D327" s="17" t="s">
        <v>78</v>
      </c>
      <c r="E327" s="18" t="s">
        <v>7</v>
      </c>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row>
    <row r="328" ht="15.75" customHeight="1">
      <c r="A328" s="20" t="s">
        <v>8</v>
      </c>
      <c r="B328" s="104" t="s">
        <v>9</v>
      </c>
      <c r="C328" s="105"/>
      <c r="D328" s="20" t="s">
        <v>10</v>
      </c>
      <c r="E328" s="22" t="s">
        <v>11</v>
      </c>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row>
    <row r="329" ht="15.75" customHeight="1">
      <c r="A329" s="24"/>
      <c r="B329" s="25" t="s">
        <v>12</v>
      </c>
      <c r="C329" s="26" t="s">
        <v>13</v>
      </c>
      <c r="D329" s="24"/>
      <c r="E329" s="24"/>
      <c r="F329" s="86"/>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row>
    <row r="330" ht="15.75" customHeight="1">
      <c r="A330" s="120">
        <v>45345.0</v>
      </c>
      <c r="B330" s="58" t="s">
        <v>434</v>
      </c>
      <c r="C330" s="111" t="s">
        <v>435</v>
      </c>
      <c r="D330" s="52" t="s">
        <v>436</v>
      </c>
      <c r="E330" s="31">
        <v>12.0</v>
      </c>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row>
    <row r="331" ht="15.75" customHeight="1">
      <c r="A331" s="120">
        <v>45362.0</v>
      </c>
      <c r="B331" s="58" t="s">
        <v>434</v>
      </c>
      <c r="C331" s="111" t="s">
        <v>435</v>
      </c>
      <c r="D331" s="52" t="s">
        <v>436</v>
      </c>
      <c r="E331" s="31">
        <v>12.0</v>
      </c>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row>
    <row r="332" ht="15.75" customHeight="1">
      <c r="A332" s="120">
        <v>45372.0</v>
      </c>
      <c r="B332" s="58" t="s">
        <v>434</v>
      </c>
      <c r="C332" s="111" t="s">
        <v>435</v>
      </c>
      <c r="D332" s="52" t="s">
        <v>437</v>
      </c>
      <c r="E332" s="31">
        <v>130.0</v>
      </c>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row>
    <row r="333" ht="15.75" customHeight="1">
      <c r="A333" s="120">
        <v>45373.0</v>
      </c>
      <c r="B333" s="58" t="s">
        <v>434</v>
      </c>
      <c r="C333" s="111" t="s">
        <v>435</v>
      </c>
      <c r="D333" s="52" t="s">
        <v>436</v>
      </c>
      <c r="E333" s="31">
        <v>12.0</v>
      </c>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row>
    <row r="334" ht="15.75" customHeight="1">
      <c r="A334" s="120">
        <v>45390.0</v>
      </c>
      <c r="B334" s="58" t="s">
        <v>434</v>
      </c>
      <c r="C334" s="111" t="s">
        <v>435</v>
      </c>
      <c r="D334" s="52" t="s">
        <v>436</v>
      </c>
      <c r="E334" s="31">
        <v>12.0</v>
      </c>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row>
    <row r="335" ht="15.75" customHeight="1">
      <c r="A335" s="120">
        <v>45401.0</v>
      </c>
      <c r="B335" s="58" t="s">
        <v>434</v>
      </c>
      <c r="C335" s="111" t="s">
        <v>435</v>
      </c>
      <c r="D335" s="52" t="s">
        <v>436</v>
      </c>
      <c r="E335" s="31">
        <v>12.0</v>
      </c>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row>
    <row r="336" ht="15.75" customHeight="1">
      <c r="A336" s="120">
        <v>45426.0</v>
      </c>
      <c r="B336" s="58" t="s">
        <v>434</v>
      </c>
      <c r="C336" s="111" t="s">
        <v>435</v>
      </c>
      <c r="D336" s="52" t="s">
        <v>436</v>
      </c>
      <c r="E336" s="31">
        <v>11.0</v>
      </c>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row>
    <row r="337" ht="15.75" customHeight="1">
      <c r="A337" s="120">
        <v>45429.0</v>
      </c>
      <c r="B337" s="58" t="s">
        <v>434</v>
      </c>
      <c r="C337" s="111" t="s">
        <v>435</v>
      </c>
      <c r="D337" s="52" t="s">
        <v>436</v>
      </c>
      <c r="E337" s="31">
        <v>22.0</v>
      </c>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row>
    <row r="338" ht="15.75" customHeight="1">
      <c r="A338" s="127" t="s">
        <v>20</v>
      </c>
      <c r="B338" s="128"/>
      <c r="C338" s="129"/>
      <c r="D338" s="3"/>
      <c r="E338" s="47">
        <f>SUM(E330:E337)</f>
        <v>223</v>
      </c>
      <c r="F338" s="49"/>
      <c r="G338" s="49"/>
      <c r="H338" s="49"/>
      <c r="I338" s="49"/>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ht="15.75" customHeight="1">
      <c r="A339" s="79"/>
      <c r="B339" s="80"/>
      <c r="C339" s="81"/>
      <c r="D339" s="80"/>
      <c r="E339" s="82"/>
      <c r="F339" s="49"/>
      <c r="G339" s="49"/>
      <c r="H339" s="49"/>
      <c r="I339" s="4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ht="15.75" customHeight="1">
      <c r="A340" s="10" t="s">
        <v>2</v>
      </c>
      <c r="B340" s="11"/>
      <c r="C340" s="11"/>
      <c r="D340" s="11"/>
      <c r="E340" s="1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ht="15.75" customHeight="1">
      <c r="A341" s="13" t="s">
        <v>438</v>
      </c>
      <c r="B341" s="11"/>
      <c r="C341" s="11"/>
      <c r="D341" s="11"/>
      <c r="E341" s="1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ht="15.75" customHeight="1">
      <c r="A342" s="14" t="s">
        <v>439</v>
      </c>
      <c r="B342" s="15"/>
      <c r="C342" s="16" t="s">
        <v>440</v>
      </c>
      <c r="D342" s="17" t="s">
        <v>78</v>
      </c>
      <c r="E342" s="18" t="s">
        <v>7</v>
      </c>
      <c r="F342" s="49"/>
      <c r="G342" s="49"/>
      <c r="H342" s="49"/>
      <c r="I342" s="49"/>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ht="15.75" customHeight="1">
      <c r="A343" s="20" t="s">
        <v>8</v>
      </c>
      <c r="B343" s="104" t="s">
        <v>9</v>
      </c>
      <c r="C343" s="105"/>
      <c r="D343" s="115" t="s">
        <v>10</v>
      </c>
      <c r="E343" s="22" t="s">
        <v>11</v>
      </c>
      <c r="F343" s="49"/>
      <c r="G343" s="49"/>
      <c r="H343" s="49"/>
      <c r="I343" s="4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ht="13.5" customHeight="1">
      <c r="A344" s="24"/>
      <c r="B344" s="25" t="s">
        <v>12</v>
      </c>
      <c r="C344" s="26" t="s">
        <v>13</v>
      </c>
      <c r="D344" s="24"/>
      <c r="E344" s="24"/>
      <c r="F344" s="49"/>
      <c r="G344" s="49"/>
      <c r="H344" s="49"/>
      <c r="I344" s="4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ht="13.5" customHeight="1">
      <c r="A345" s="101">
        <v>45349.0</v>
      </c>
      <c r="B345" s="58" t="s">
        <v>441</v>
      </c>
      <c r="C345" s="111" t="s">
        <v>442</v>
      </c>
      <c r="D345" s="52" t="s">
        <v>443</v>
      </c>
      <c r="E345" s="91">
        <v>1100.0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ht="15.75" customHeight="1">
      <c r="A346" s="27">
        <v>45356.0</v>
      </c>
      <c r="B346" s="58" t="s">
        <v>441</v>
      </c>
      <c r="C346" s="111" t="s">
        <v>442</v>
      </c>
      <c r="D346" s="52" t="s">
        <v>443</v>
      </c>
      <c r="E346" s="91">
        <v>1100.0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ht="15.75" customHeight="1">
      <c r="A347" s="27">
        <v>45364.0</v>
      </c>
      <c r="B347" s="58" t="s">
        <v>441</v>
      </c>
      <c r="C347" s="111" t="s">
        <v>442</v>
      </c>
      <c r="D347" s="52" t="s">
        <v>444</v>
      </c>
      <c r="E347" s="91">
        <v>1200.0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ht="15.75" customHeight="1">
      <c r="A348" s="27">
        <v>45351.0</v>
      </c>
      <c r="B348" s="58" t="s">
        <v>445</v>
      </c>
      <c r="C348" s="111" t="s">
        <v>185</v>
      </c>
      <c r="D348" s="52" t="s">
        <v>446</v>
      </c>
      <c r="E348" s="91">
        <v>650.0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ht="15.75" customHeight="1">
      <c r="A349" s="27">
        <v>45348.0</v>
      </c>
      <c r="B349" s="58" t="s">
        <v>447</v>
      </c>
      <c r="C349" s="111" t="s">
        <v>448</v>
      </c>
      <c r="D349" s="52" t="s">
        <v>449</v>
      </c>
      <c r="E349" s="91">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ht="15.75" customHeight="1">
      <c r="A350" s="27">
        <v>45393.0</v>
      </c>
      <c r="B350" s="58" t="s">
        <v>441</v>
      </c>
      <c r="C350" s="111" t="s">
        <v>442</v>
      </c>
      <c r="D350" s="52" t="s">
        <v>450</v>
      </c>
      <c r="E350" s="91">
        <v>520.0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ht="15.75" customHeight="1">
      <c r="A351" s="27">
        <v>45398.0</v>
      </c>
      <c r="B351" s="58" t="s">
        <v>445</v>
      </c>
      <c r="C351" s="111" t="s">
        <v>185</v>
      </c>
      <c r="D351" s="130" t="s">
        <v>451</v>
      </c>
      <c r="E351" s="91">
        <v>350.0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ht="15.75" customHeight="1">
      <c r="A352" s="43" t="s">
        <v>20</v>
      </c>
      <c r="B352" s="113"/>
      <c r="C352" s="114"/>
      <c r="D352" s="113"/>
      <c r="E352" s="47">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ht="15.75" customHeight="1">
      <c r="A353" s="116"/>
      <c r="B353" s="117"/>
      <c r="C353" s="118"/>
      <c r="D353" s="117"/>
      <c r="E353" s="117"/>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ht="15.75" customHeight="1">
      <c r="A354" s="10" t="s">
        <v>74</v>
      </c>
      <c r="B354" s="11"/>
      <c r="C354" s="11"/>
      <c r="D354" s="11"/>
      <c r="E354" s="12"/>
      <c r="F354" s="49"/>
      <c r="G354" s="49"/>
      <c r="H354" s="49"/>
      <c r="I354" s="49"/>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ht="15.75" customHeight="1">
      <c r="A355" s="61" t="s">
        <v>452</v>
      </c>
      <c r="B355" s="39"/>
      <c r="C355" s="39"/>
      <c r="D355" s="39"/>
      <c r="E355" s="40"/>
      <c r="F355" s="49"/>
      <c r="G355" s="49"/>
      <c r="H355" s="49"/>
      <c r="I355" s="4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ht="15.75" customHeight="1">
      <c r="A356" s="14" t="s">
        <v>439</v>
      </c>
      <c r="B356" s="15"/>
      <c r="C356" s="16" t="s">
        <v>440</v>
      </c>
      <c r="D356" s="17" t="s">
        <v>78</v>
      </c>
      <c r="E356" s="18" t="s">
        <v>7</v>
      </c>
      <c r="F356" s="49"/>
      <c r="G356" s="49"/>
      <c r="H356" s="49"/>
      <c r="I356" s="4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ht="15.75" customHeight="1">
      <c r="A357" s="20" t="s">
        <v>8</v>
      </c>
      <c r="B357" s="104" t="s">
        <v>9</v>
      </c>
      <c r="C357" s="105"/>
      <c r="D357" s="20" t="s">
        <v>10</v>
      </c>
      <c r="E357" s="22"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ht="15.75" customHeight="1">
      <c r="A358" s="24"/>
      <c r="B358" s="25" t="s">
        <v>12</v>
      </c>
      <c r="C358" s="26" t="s">
        <v>13</v>
      </c>
      <c r="D358" s="24"/>
      <c r="E358" s="24"/>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ht="15.75" customHeight="1">
      <c r="A359" s="101">
        <v>45358.0</v>
      </c>
      <c r="B359" s="52" t="s">
        <v>453</v>
      </c>
      <c r="C359" s="111" t="s">
        <v>454</v>
      </c>
      <c r="D359" s="130" t="s">
        <v>455</v>
      </c>
      <c r="E359" s="91">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ht="15.75" customHeight="1">
      <c r="A360" s="101">
        <v>45358.0</v>
      </c>
      <c r="B360" s="52" t="s">
        <v>456</v>
      </c>
      <c r="C360" s="111"/>
      <c r="D360" s="130" t="s">
        <v>457</v>
      </c>
      <c r="E360" s="91">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ht="15.75" customHeight="1">
      <c r="A361" s="101">
        <v>45363.0</v>
      </c>
      <c r="B361" s="52" t="s">
        <v>458</v>
      </c>
      <c r="C361" s="111" t="s">
        <v>459</v>
      </c>
      <c r="D361" s="130" t="s">
        <v>460</v>
      </c>
      <c r="E361" s="91">
        <v>587.94</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ht="15.75" customHeight="1">
      <c r="A362" s="101">
        <v>45363.0</v>
      </c>
      <c r="B362" s="52" t="s">
        <v>456</v>
      </c>
      <c r="C362" s="111"/>
      <c r="D362" s="131" t="s">
        <v>461</v>
      </c>
      <c r="E362" s="91">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ht="15.75" customHeight="1">
      <c r="A363" s="101">
        <v>45357.0</v>
      </c>
      <c r="B363" s="52" t="s">
        <v>462</v>
      </c>
      <c r="C363" s="111" t="s">
        <v>463</v>
      </c>
      <c r="D363" s="130" t="s">
        <v>464</v>
      </c>
      <c r="E363" s="91">
        <v>100.0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ht="15.75" customHeight="1">
      <c r="A364" s="101">
        <v>45394.0</v>
      </c>
      <c r="B364" s="52" t="s">
        <v>458</v>
      </c>
      <c r="C364" s="111" t="s">
        <v>459</v>
      </c>
      <c r="D364" s="130" t="s">
        <v>465</v>
      </c>
      <c r="E364" s="91">
        <v>587.94</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ht="15.75" customHeight="1">
      <c r="A365" s="101">
        <v>45394.0</v>
      </c>
      <c r="B365" s="52" t="s">
        <v>456</v>
      </c>
      <c r="C365" s="111"/>
      <c r="D365" s="130" t="s">
        <v>466</v>
      </c>
      <c r="E365" s="91">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ht="15.75" customHeight="1">
      <c r="A366" s="101">
        <v>45399.0</v>
      </c>
      <c r="B366" s="52" t="s">
        <v>462</v>
      </c>
      <c r="C366" s="111" t="s">
        <v>463</v>
      </c>
      <c r="D366" s="52" t="s">
        <v>467</v>
      </c>
      <c r="E366" s="91">
        <v>100.0</v>
      </c>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row>
    <row r="367" ht="15.75" customHeight="1">
      <c r="A367" s="87" t="s">
        <v>20</v>
      </c>
      <c r="B367" s="88"/>
      <c r="C367" s="89"/>
      <c r="D367" s="90"/>
      <c r="E367" s="47">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ht="15.75" customHeight="1">
      <c r="A368" s="79"/>
      <c r="B368" s="80"/>
      <c r="C368" s="81"/>
      <c r="D368" s="80"/>
      <c r="E368" s="82"/>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row>
    <row r="369" ht="15.75" customHeight="1">
      <c r="A369" s="10" t="s">
        <v>2</v>
      </c>
      <c r="B369" s="11"/>
      <c r="C369" s="11"/>
      <c r="D369" s="11"/>
      <c r="E369" s="1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ht="15.75" customHeight="1">
      <c r="A370" s="13" t="s">
        <v>468</v>
      </c>
      <c r="B370" s="11"/>
      <c r="C370" s="11"/>
      <c r="D370" s="11"/>
      <c r="E370" s="1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ht="15.75" customHeight="1">
      <c r="A371" s="14" t="s">
        <v>469</v>
      </c>
      <c r="B371" s="15"/>
      <c r="C371" s="16" t="s">
        <v>470</v>
      </c>
      <c r="D371" s="17" t="s">
        <v>471</v>
      </c>
      <c r="E371" s="18" t="s">
        <v>7</v>
      </c>
      <c r="F371" s="49"/>
      <c r="G371" s="49"/>
      <c r="H371" s="49"/>
      <c r="I371" s="49"/>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ht="15.75" customHeight="1">
      <c r="A372" s="20" t="s">
        <v>8</v>
      </c>
      <c r="B372" s="104" t="s">
        <v>9</v>
      </c>
      <c r="C372" s="105"/>
      <c r="D372" s="115" t="s">
        <v>10</v>
      </c>
      <c r="E372" s="22" t="s">
        <v>11</v>
      </c>
      <c r="F372" s="49"/>
      <c r="G372" s="49"/>
      <c r="H372" s="49"/>
      <c r="I372" s="4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ht="13.5" customHeight="1">
      <c r="A373" s="24"/>
      <c r="B373" s="25" t="s">
        <v>12</v>
      </c>
      <c r="C373" s="26" t="s">
        <v>13</v>
      </c>
      <c r="D373" s="24"/>
      <c r="E373" s="24"/>
      <c r="F373" s="49"/>
      <c r="G373" s="49"/>
      <c r="H373" s="49"/>
      <c r="I373" s="4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ht="15.75" customHeight="1">
      <c r="A374" s="101">
        <v>45385.0</v>
      </c>
      <c r="B374" s="52" t="s">
        <v>472</v>
      </c>
      <c r="C374" s="111" t="s">
        <v>473</v>
      </c>
      <c r="D374" s="52" t="s">
        <v>474</v>
      </c>
      <c r="E374" s="91">
        <v>634.05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ht="15.75" customHeight="1">
      <c r="A375" s="101">
        <v>45385.0</v>
      </c>
      <c r="B375" s="52" t="s">
        <v>475</v>
      </c>
      <c r="C375" s="111" t="s">
        <v>476</v>
      </c>
      <c r="D375" s="52" t="s">
        <v>477</v>
      </c>
      <c r="E375" s="91">
        <v>572.0</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ht="15.75" customHeight="1">
      <c r="A376" s="101">
        <v>45387.0</v>
      </c>
      <c r="B376" s="52" t="s">
        <v>478</v>
      </c>
      <c r="C376" s="111" t="s">
        <v>479</v>
      </c>
      <c r="D376" s="52" t="s">
        <v>480</v>
      </c>
      <c r="E376" s="91">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ht="15.75" customHeight="1">
      <c r="A377" s="101">
        <v>45387.0</v>
      </c>
      <c r="B377" s="52" t="s">
        <v>481</v>
      </c>
      <c r="C377" s="111" t="s">
        <v>482</v>
      </c>
      <c r="D377" s="52" t="s">
        <v>483</v>
      </c>
      <c r="E377" s="91">
        <v>272.0</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ht="15.75" customHeight="1">
      <c r="A378" s="101">
        <v>45387.0</v>
      </c>
      <c r="B378" s="52" t="s">
        <v>484</v>
      </c>
      <c r="C378" s="111" t="s">
        <v>485</v>
      </c>
      <c r="D378" s="52" t="s">
        <v>486</v>
      </c>
      <c r="E378" s="91">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ht="15.75" customHeight="1">
      <c r="A379" s="101">
        <v>45387.0</v>
      </c>
      <c r="B379" s="52" t="s">
        <v>487</v>
      </c>
      <c r="C379" s="111" t="s">
        <v>488</v>
      </c>
      <c r="D379" s="52" t="s">
        <v>489</v>
      </c>
      <c r="E379" s="91">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ht="15.75" customHeight="1">
      <c r="A380" s="101">
        <v>45393.0</v>
      </c>
      <c r="B380" s="52" t="s">
        <v>490</v>
      </c>
      <c r="C380" s="111" t="s">
        <v>491</v>
      </c>
      <c r="D380" s="52" t="s">
        <v>492</v>
      </c>
      <c r="E380" s="91">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ht="15.75" customHeight="1">
      <c r="A381" s="43" t="s">
        <v>20</v>
      </c>
      <c r="B381" s="113"/>
      <c r="C381" s="114"/>
      <c r="D381" s="113"/>
      <c r="E381" s="47">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ht="15.75" customHeight="1">
      <c r="A382" s="116"/>
      <c r="B382" s="117"/>
      <c r="C382" s="118"/>
      <c r="D382" s="117"/>
      <c r="E382" s="117"/>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ht="15.75" customHeight="1">
      <c r="A383" s="10" t="s">
        <v>74</v>
      </c>
      <c r="B383" s="11"/>
      <c r="C383" s="11"/>
      <c r="D383" s="11"/>
      <c r="E383" s="12"/>
      <c r="F383" s="49"/>
      <c r="G383" s="49"/>
      <c r="H383" s="49"/>
      <c r="I383" s="49"/>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ht="15.75" customHeight="1">
      <c r="A384" s="61" t="s">
        <v>493</v>
      </c>
      <c r="B384" s="39"/>
      <c r="C384" s="39"/>
      <c r="D384" s="39"/>
      <c r="E384" s="40"/>
      <c r="F384" s="49"/>
      <c r="G384" s="49"/>
      <c r="H384" s="49"/>
      <c r="I384" s="4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ht="15.75" customHeight="1">
      <c r="A385" s="14" t="s">
        <v>469</v>
      </c>
      <c r="B385" s="15"/>
      <c r="C385" s="16" t="s">
        <v>470</v>
      </c>
      <c r="D385" s="17" t="s">
        <v>471</v>
      </c>
      <c r="E385" s="18" t="s">
        <v>7</v>
      </c>
      <c r="F385" s="49"/>
      <c r="G385" s="49"/>
      <c r="H385" s="49"/>
      <c r="I385" s="4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ht="15.75" customHeight="1">
      <c r="A386" s="20" t="s">
        <v>8</v>
      </c>
      <c r="B386" s="104" t="s">
        <v>9</v>
      </c>
      <c r="C386" s="105"/>
      <c r="D386" s="20" t="s">
        <v>10</v>
      </c>
      <c r="E386" s="22" t="s">
        <v>11</v>
      </c>
      <c r="F386" s="132"/>
      <c r="G386" s="3"/>
      <c r="H386" s="122"/>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ht="15.75" customHeight="1">
      <c r="A387" s="24"/>
      <c r="B387" s="25" t="s">
        <v>12</v>
      </c>
      <c r="C387" s="26" t="s">
        <v>13</v>
      </c>
      <c r="D387" s="24"/>
      <c r="E387" s="24"/>
      <c r="F387" s="13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ht="15.75" customHeight="1">
      <c r="A388" s="101">
        <v>45352.0</v>
      </c>
      <c r="B388" s="52" t="s">
        <v>494</v>
      </c>
      <c r="C388" s="111" t="s">
        <v>495</v>
      </c>
      <c r="D388" s="52" t="s">
        <v>496</v>
      </c>
      <c r="E388" s="91">
        <v>2305.03</v>
      </c>
      <c r="F388" s="13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ht="15.75" customHeight="1">
      <c r="A389" s="101">
        <v>45464.0</v>
      </c>
      <c r="B389" s="52" t="s">
        <v>456</v>
      </c>
      <c r="C389" s="111"/>
      <c r="D389" s="135" t="s">
        <v>497</v>
      </c>
      <c r="E389" s="91">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ht="15.75" customHeight="1">
      <c r="A390" s="101">
        <v>45355.0</v>
      </c>
      <c r="B390" s="52" t="s">
        <v>498</v>
      </c>
      <c r="C390" s="111" t="s">
        <v>499</v>
      </c>
      <c r="D390" s="52" t="s">
        <v>500</v>
      </c>
      <c r="E390" s="91">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ht="15.75" customHeight="1">
      <c r="A391" s="101">
        <v>45464.0</v>
      </c>
      <c r="B391" s="52" t="s">
        <v>456</v>
      </c>
      <c r="C391" s="111"/>
      <c r="D391" s="135" t="s">
        <v>501</v>
      </c>
      <c r="E391" s="91">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ht="15.75" customHeight="1">
      <c r="A392" s="87" t="s">
        <v>20</v>
      </c>
      <c r="B392" s="88"/>
      <c r="C392" s="89"/>
      <c r="D392" s="90"/>
      <c r="E392" s="47">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ht="15.75" customHeight="1">
      <c r="A393" s="79"/>
      <c r="B393" s="80"/>
      <c r="C393" s="81"/>
      <c r="D393" s="80"/>
      <c r="E393" s="82"/>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row>
    <row r="394" ht="15.75" customHeight="1">
      <c r="A394" s="10" t="s">
        <v>2</v>
      </c>
      <c r="B394" s="11"/>
      <c r="C394" s="11"/>
      <c r="D394" s="11"/>
      <c r="E394" s="12"/>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ht="15.75" customHeight="1">
      <c r="A395" s="13" t="s">
        <v>502</v>
      </c>
      <c r="B395" s="11"/>
      <c r="C395" s="11"/>
      <c r="D395" s="11"/>
      <c r="E395" s="1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ht="15.75" customHeight="1">
      <c r="A396" s="14" t="s">
        <v>503</v>
      </c>
      <c r="B396" s="15"/>
      <c r="C396" s="16" t="s">
        <v>504</v>
      </c>
      <c r="D396" s="17" t="s">
        <v>471</v>
      </c>
      <c r="E396" s="18" t="s">
        <v>7</v>
      </c>
      <c r="G396" s="49"/>
      <c r="H396" s="49"/>
      <c r="I396" s="49"/>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ht="15.75" customHeight="1">
      <c r="A397" s="20" t="s">
        <v>8</v>
      </c>
      <c r="B397" s="104" t="s">
        <v>9</v>
      </c>
      <c r="C397" s="105"/>
      <c r="D397" s="20" t="s">
        <v>10</v>
      </c>
      <c r="E397" s="22" t="s">
        <v>11</v>
      </c>
      <c r="F397" s="49"/>
      <c r="G397" s="49"/>
      <c r="H397" s="49"/>
      <c r="I397" s="4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ht="13.5" customHeight="1">
      <c r="A398" s="24"/>
      <c r="B398" s="25" t="s">
        <v>12</v>
      </c>
      <c r="C398" s="26" t="s">
        <v>13</v>
      </c>
      <c r="D398" s="24"/>
      <c r="E398" s="24"/>
      <c r="F398" s="49"/>
      <c r="G398" s="49"/>
      <c r="H398" s="49"/>
      <c r="I398" s="4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ht="13.5" customHeight="1">
      <c r="A399" s="83">
        <v>45357.0</v>
      </c>
      <c r="B399" s="130" t="s">
        <v>505</v>
      </c>
      <c r="C399" s="85" t="s">
        <v>506</v>
      </c>
      <c r="D399" s="130" t="s">
        <v>507</v>
      </c>
      <c r="E399" s="91">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ht="15.75" customHeight="1">
      <c r="A400" s="43" t="s">
        <v>20</v>
      </c>
      <c r="B400" s="113"/>
      <c r="C400" s="114"/>
      <c r="D400" s="113"/>
      <c r="E400" s="47">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ht="15.75" customHeight="1">
      <c r="A401" s="116"/>
      <c r="B401" s="117"/>
      <c r="C401" s="118"/>
      <c r="D401" s="117"/>
      <c r="E401" s="117"/>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ht="15.75" customHeight="1">
      <c r="A402" s="10" t="s">
        <v>74</v>
      </c>
      <c r="B402" s="11"/>
      <c r="C402" s="11"/>
      <c r="D402" s="11"/>
      <c r="E402" s="12"/>
      <c r="F402" s="49"/>
      <c r="G402" s="49"/>
      <c r="H402" s="49"/>
      <c r="I402" s="49"/>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ht="15.75" customHeight="1">
      <c r="A403" s="61" t="s">
        <v>502</v>
      </c>
      <c r="B403" s="39"/>
      <c r="C403" s="39"/>
      <c r="D403" s="39"/>
      <c r="E403" s="40"/>
      <c r="F403" s="49"/>
      <c r="G403" s="49"/>
      <c r="H403" s="49"/>
      <c r="I403" s="4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ht="15.75" customHeight="1">
      <c r="A404" s="14" t="s">
        <v>503</v>
      </c>
      <c r="B404" s="15"/>
      <c r="C404" s="16" t="s">
        <v>504</v>
      </c>
      <c r="D404" s="17" t="s">
        <v>471</v>
      </c>
      <c r="E404" s="18" t="s">
        <v>7</v>
      </c>
      <c r="F404" s="49"/>
      <c r="G404" s="49"/>
      <c r="H404" s="49"/>
      <c r="I404" s="4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ht="15.75" customHeight="1">
      <c r="A405" s="20" t="s">
        <v>8</v>
      </c>
      <c r="B405" s="104" t="s">
        <v>9</v>
      </c>
      <c r="C405" s="105"/>
      <c r="D405" s="20" t="s">
        <v>10</v>
      </c>
      <c r="E405" s="22"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ht="15.75" customHeight="1">
      <c r="A406" s="24"/>
      <c r="B406" s="25" t="s">
        <v>12</v>
      </c>
      <c r="C406" s="26" t="s">
        <v>13</v>
      </c>
      <c r="D406" s="24"/>
      <c r="E406" s="24"/>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ht="15.75" customHeight="1">
      <c r="A407" s="120">
        <v>45351.0</v>
      </c>
      <c r="B407" s="130" t="s">
        <v>508</v>
      </c>
      <c r="C407" s="85" t="s">
        <v>509</v>
      </c>
      <c r="D407" s="130" t="s">
        <v>510</v>
      </c>
      <c r="E407" s="91">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ht="15.75" customHeight="1">
      <c r="A408" s="83"/>
      <c r="B408" s="130" t="s">
        <v>456</v>
      </c>
      <c r="C408" s="74"/>
      <c r="D408" s="130" t="s">
        <v>511</v>
      </c>
      <c r="E408" s="91">
        <v>36.2</v>
      </c>
      <c r="F408" s="136"/>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row>
    <row r="409" ht="15.75" customHeight="1">
      <c r="A409" s="83">
        <v>45424.0</v>
      </c>
      <c r="B409" s="130" t="s">
        <v>494</v>
      </c>
      <c r="C409" s="74" t="s">
        <v>495</v>
      </c>
      <c r="D409" s="52" t="s">
        <v>512</v>
      </c>
      <c r="E409" s="91">
        <v>2015.45</v>
      </c>
      <c r="F409" s="13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row>
    <row r="410" ht="15.75" customHeight="1">
      <c r="A410" s="43"/>
      <c r="B410" s="130" t="s">
        <v>456</v>
      </c>
      <c r="C410" s="114"/>
      <c r="D410" s="130" t="s">
        <v>513</v>
      </c>
      <c r="E410" s="91">
        <v>62.55</v>
      </c>
      <c r="F410" s="138"/>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ht="15.75" customHeight="1">
      <c r="A411" s="87" t="s">
        <v>20</v>
      </c>
      <c r="B411" s="88"/>
      <c r="C411" s="89"/>
      <c r="D411" s="90"/>
      <c r="E411" s="47">
        <f>SUM(E407:E410)</f>
        <v>3078</v>
      </c>
      <c r="F411" s="138"/>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ht="15.75" customHeight="1">
      <c r="A412" s="79"/>
      <c r="B412" s="80"/>
      <c r="C412" s="81"/>
      <c r="D412" s="80"/>
      <c r="E412" s="82"/>
      <c r="F412" s="138"/>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row>
    <row r="413" ht="15.75" customHeight="1">
      <c r="A413" s="10" t="s">
        <v>74</v>
      </c>
      <c r="B413" s="11"/>
      <c r="C413" s="11"/>
      <c r="D413" s="11"/>
      <c r="E413" s="12"/>
      <c r="F413" s="138"/>
      <c r="G413" s="49"/>
      <c r="H413" s="49"/>
      <c r="I413" s="49"/>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ht="15.75" customHeight="1">
      <c r="A414" s="61" t="s">
        <v>514</v>
      </c>
      <c r="B414" s="39"/>
      <c r="C414" s="39"/>
      <c r="D414" s="39"/>
      <c r="E414" s="40"/>
      <c r="F414" s="49"/>
      <c r="G414" s="49"/>
      <c r="H414" s="49"/>
      <c r="I414" s="4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ht="15.75" customHeight="1">
      <c r="A415" s="14" t="s">
        <v>515</v>
      </c>
      <c r="B415" s="15"/>
      <c r="C415" s="16" t="s">
        <v>516</v>
      </c>
      <c r="D415" s="17" t="s">
        <v>6</v>
      </c>
      <c r="E415" s="18" t="s">
        <v>7</v>
      </c>
      <c r="F415" s="49"/>
      <c r="G415" s="49"/>
      <c r="H415" s="49"/>
      <c r="I415" s="4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ht="15.75" customHeight="1">
      <c r="A416" s="20" t="s">
        <v>8</v>
      </c>
      <c r="B416" s="104" t="s">
        <v>9</v>
      </c>
      <c r="C416" s="105"/>
      <c r="D416" s="20" t="s">
        <v>10</v>
      </c>
      <c r="E416" s="22"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ht="15.75" customHeight="1">
      <c r="A417" s="24"/>
      <c r="B417" s="25" t="s">
        <v>12</v>
      </c>
      <c r="C417" s="26" t="s">
        <v>13</v>
      </c>
      <c r="D417" s="24"/>
      <c r="E417" s="24"/>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ht="15.75" customHeight="1">
      <c r="A418" s="101">
        <v>45348.0</v>
      </c>
      <c r="B418" s="52" t="s">
        <v>517</v>
      </c>
      <c r="C418" s="85" t="s">
        <v>518</v>
      </c>
      <c r="D418" s="130" t="s">
        <v>519</v>
      </c>
      <c r="E418" s="91">
        <v>600.0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ht="15.75" customHeight="1">
      <c r="A419" s="101">
        <v>45348.0</v>
      </c>
      <c r="B419" s="52" t="s">
        <v>520</v>
      </c>
      <c r="C419" s="85" t="s">
        <v>521</v>
      </c>
      <c r="D419" s="130" t="s">
        <v>522</v>
      </c>
      <c r="E419" s="91">
        <v>4000.0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ht="15.75" customHeight="1">
      <c r="A420" s="101">
        <v>45387.0</v>
      </c>
      <c r="B420" s="52" t="s">
        <v>520</v>
      </c>
      <c r="C420" s="85" t="s">
        <v>521</v>
      </c>
      <c r="D420" s="130" t="s">
        <v>523</v>
      </c>
      <c r="E420" s="91">
        <v>1750.0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ht="15.75" customHeight="1">
      <c r="A421" s="101">
        <v>45393.0</v>
      </c>
      <c r="B421" s="52" t="s">
        <v>524</v>
      </c>
      <c r="C421" s="74" t="s">
        <v>525</v>
      </c>
      <c r="D421" s="52" t="s">
        <v>526</v>
      </c>
      <c r="E421" s="91">
        <v>1070.0</v>
      </c>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row>
    <row r="422" ht="15.75" customHeight="1">
      <c r="A422" s="87" t="s">
        <v>20</v>
      </c>
      <c r="B422" s="88"/>
      <c r="C422" s="89"/>
      <c r="D422" s="90"/>
      <c r="E422" s="47">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ht="15.75" customHeight="1">
      <c r="A423" s="79"/>
      <c r="B423" s="80"/>
      <c r="C423" s="81"/>
      <c r="D423" s="80"/>
      <c r="E423" s="82"/>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row>
    <row r="424" ht="15.75" customHeight="1">
      <c r="A424" s="10" t="s">
        <v>2</v>
      </c>
      <c r="B424" s="11"/>
      <c r="C424" s="11"/>
      <c r="D424" s="11"/>
      <c r="E424" s="1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ht="15.75" customHeight="1">
      <c r="A425" s="13" t="s">
        <v>527</v>
      </c>
      <c r="B425" s="11"/>
      <c r="C425" s="11"/>
      <c r="D425" s="11"/>
      <c r="E425" s="1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ht="15.75" customHeight="1">
      <c r="A426" s="14" t="s">
        <v>528</v>
      </c>
      <c r="B426" s="15"/>
      <c r="C426" s="16" t="s">
        <v>529</v>
      </c>
      <c r="D426" s="17" t="s">
        <v>530</v>
      </c>
      <c r="E426" s="18" t="s">
        <v>7</v>
      </c>
      <c r="F426" s="49"/>
      <c r="G426" s="49"/>
      <c r="H426" s="49"/>
      <c r="I426" s="49"/>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ht="15.75" customHeight="1">
      <c r="A427" s="20" t="s">
        <v>8</v>
      </c>
      <c r="B427" s="104" t="s">
        <v>9</v>
      </c>
      <c r="C427" s="105"/>
      <c r="D427" s="115" t="s">
        <v>10</v>
      </c>
      <c r="E427" s="22" t="s">
        <v>11</v>
      </c>
      <c r="F427" s="49"/>
      <c r="G427" s="49"/>
      <c r="H427" s="49"/>
      <c r="I427" s="4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ht="13.5" customHeight="1">
      <c r="A428" s="24"/>
      <c r="B428" s="25" t="s">
        <v>12</v>
      </c>
      <c r="C428" s="26" t="s">
        <v>13</v>
      </c>
      <c r="D428" s="24"/>
      <c r="E428" s="24"/>
      <c r="F428" s="49"/>
      <c r="G428" s="49"/>
      <c r="H428" s="49"/>
      <c r="I428" s="4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ht="49.5" customHeight="1">
      <c r="A429" s="27">
        <v>45363.0</v>
      </c>
      <c r="B429" s="52" t="s">
        <v>531</v>
      </c>
      <c r="C429" s="74" t="s">
        <v>532</v>
      </c>
      <c r="D429" s="52" t="s">
        <v>533</v>
      </c>
      <c r="E429" s="91">
        <v>240.0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ht="46.5" customHeight="1">
      <c r="A430" s="27">
        <v>45427.0</v>
      </c>
      <c r="B430" s="52" t="s">
        <v>531</v>
      </c>
      <c r="C430" s="74" t="s">
        <v>532</v>
      </c>
      <c r="D430" s="52" t="s">
        <v>534</v>
      </c>
      <c r="E430" s="91">
        <v>240.0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ht="50.25" customHeight="1">
      <c r="A431" s="27">
        <v>45446.0</v>
      </c>
      <c r="B431" s="52" t="s">
        <v>531</v>
      </c>
      <c r="C431" s="74" t="s">
        <v>532</v>
      </c>
      <c r="D431" s="52" t="s">
        <v>535</v>
      </c>
      <c r="E431" s="91">
        <v>240.0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ht="45.0" customHeight="1">
      <c r="A432" s="27">
        <v>45446.0</v>
      </c>
      <c r="B432" s="52" t="s">
        <v>531</v>
      </c>
      <c r="C432" s="74" t="s">
        <v>532</v>
      </c>
      <c r="D432" s="52" t="s">
        <v>536</v>
      </c>
      <c r="E432" s="91">
        <v>240.0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ht="15.75" customHeight="1">
      <c r="A433" s="43" t="s">
        <v>20</v>
      </c>
      <c r="B433" s="139">
        <v>24.0</v>
      </c>
      <c r="C433" s="114"/>
      <c r="D433" s="113"/>
      <c r="E433" s="47">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ht="15.75" customHeight="1">
      <c r="A434" s="140" t="s">
        <v>537</v>
      </c>
      <c r="B434" s="117"/>
      <c r="C434" s="118"/>
      <c r="D434" s="117"/>
      <c r="E434" s="117"/>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ht="15.75" customHeight="1">
      <c r="A435" s="10" t="s">
        <v>2</v>
      </c>
      <c r="B435" s="11"/>
      <c r="C435" s="11"/>
      <c r="D435" s="11"/>
      <c r="E435" s="1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ht="15.75" customHeight="1">
      <c r="A436" s="13" t="s">
        <v>538</v>
      </c>
      <c r="B436" s="11"/>
      <c r="C436" s="11"/>
      <c r="D436" s="11"/>
      <c r="E436" s="1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ht="15.75" customHeight="1">
      <c r="A437" s="14" t="s">
        <v>539</v>
      </c>
      <c r="B437" s="15"/>
      <c r="C437" s="16" t="s">
        <v>540</v>
      </c>
      <c r="D437" s="17" t="s">
        <v>541</v>
      </c>
      <c r="E437" s="18" t="s">
        <v>7</v>
      </c>
      <c r="F437" s="49"/>
      <c r="G437" s="49"/>
      <c r="H437" s="49"/>
      <c r="I437" s="49"/>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ht="15.75" customHeight="1">
      <c r="A438" s="20" t="s">
        <v>8</v>
      </c>
      <c r="B438" s="104" t="s">
        <v>9</v>
      </c>
      <c r="C438" s="105"/>
      <c r="D438" s="115" t="s">
        <v>10</v>
      </c>
      <c r="E438" s="22" t="s">
        <v>11</v>
      </c>
      <c r="F438" s="49"/>
      <c r="G438" s="49"/>
      <c r="H438" s="49"/>
      <c r="I438" s="4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ht="13.5" customHeight="1">
      <c r="A439" s="24"/>
      <c r="B439" s="25" t="s">
        <v>12</v>
      </c>
      <c r="C439" s="26" t="s">
        <v>13</v>
      </c>
      <c r="D439" s="24"/>
      <c r="E439" s="24"/>
      <c r="F439" s="49"/>
      <c r="G439" s="49"/>
      <c r="H439" s="49"/>
      <c r="I439" s="4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ht="13.5" customHeight="1">
      <c r="A440" s="83">
        <v>45420.0</v>
      </c>
      <c r="B440" s="52" t="s">
        <v>542</v>
      </c>
      <c r="C440" s="74" t="s">
        <v>543</v>
      </c>
      <c r="D440" s="130" t="s">
        <v>544</v>
      </c>
      <c r="E440" s="91">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ht="13.5" customHeight="1">
      <c r="A441" s="83">
        <v>45420.0</v>
      </c>
      <c r="B441" s="52" t="s">
        <v>545</v>
      </c>
      <c r="C441" s="74" t="s">
        <v>546</v>
      </c>
      <c r="D441" s="130" t="s">
        <v>547</v>
      </c>
      <c r="E441" s="91">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ht="13.5" customHeight="1">
      <c r="A442" s="83">
        <v>45364.0</v>
      </c>
      <c r="B442" s="52" t="s">
        <v>548</v>
      </c>
      <c r="C442" s="74" t="s">
        <v>549</v>
      </c>
      <c r="D442" s="130" t="s">
        <v>550</v>
      </c>
      <c r="E442" s="91">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ht="13.5" customHeight="1">
      <c r="A443" s="83">
        <v>45456.0</v>
      </c>
      <c r="B443" s="52" t="s">
        <v>551</v>
      </c>
      <c r="C443" s="74" t="s">
        <v>552</v>
      </c>
      <c r="D443" s="130" t="s">
        <v>553</v>
      </c>
      <c r="E443" s="91">
        <v>78.0</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ht="13.5" customHeight="1">
      <c r="A444" s="83">
        <v>45364.0</v>
      </c>
      <c r="B444" s="52" t="s">
        <v>554</v>
      </c>
      <c r="C444" s="74" t="s">
        <v>485</v>
      </c>
      <c r="D444" s="130" t="s">
        <v>555</v>
      </c>
      <c r="E444" s="91">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ht="15.75" customHeight="1">
      <c r="A445" s="27">
        <v>45364.0</v>
      </c>
      <c r="B445" s="52" t="s">
        <v>556</v>
      </c>
      <c r="C445" s="74" t="s">
        <v>557</v>
      </c>
      <c r="D445" s="52" t="s">
        <v>558</v>
      </c>
      <c r="E445" s="91">
        <v>269.97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ht="15.75" customHeight="1">
      <c r="A446" s="43" t="s">
        <v>20</v>
      </c>
      <c r="B446" s="113"/>
      <c r="C446" s="114"/>
      <c r="D446" s="113"/>
      <c r="E446" s="47">
        <f>SUM(E440:E445)</f>
        <v>2239.97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ht="15.75" customHeight="1">
      <c r="A447" s="116"/>
      <c r="B447" s="117"/>
      <c r="C447" s="118"/>
      <c r="D447" s="117"/>
      <c r="E447" s="117"/>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ht="15.75" customHeight="1">
      <c r="A448" s="10" t="s">
        <v>74</v>
      </c>
      <c r="B448" s="11"/>
      <c r="C448" s="11"/>
      <c r="D448" s="11"/>
      <c r="E448" s="12"/>
      <c r="F448" s="49"/>
      <c r="G448" s="49"/>
      <c r="H448" s="49"/>
      <c r="I448" s="49"/>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ht="15.75" customHeight="1">
      <c r="A449" s="61" t="s">
        <v>538</v>
      </c>
      <c r="B449" s="39"/>
      <c r="C449" s="39"/>
      <c r="D449" s="39"/>
      <c r="E449" s="40"/>
      <c r="F449" s="49"/>
      <c r="G449" s="49"/>
      <c r="H449" s="49"/>
      <c r="I449" s="4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ht="15.75" customHeight="1">
      <c r="A450" s="14" t="s">
        <v>539</v>
      </c>
      <c r="B450" s="15"/>
      <c r="C450" s="16" t="s">
        <v>540</v>
      </c>
      <c r="D450" s="17" t="s">
        <v>541</v>
      </c>
      <c r="E450" s="18" t="s">
        <v>7</v>
      </c>
      <c r="F450" s="49"/>
      <c r="G450" s="49"/>
      <c r="H450" s="49"/>
      <c r="I450" s="4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ht="15.75" customHeight="1">
      <c r="A451" s="20" t="s">
        <v>8</v>
      </c>
      <c r="B451" s="104" t="s">
        <v>9</v>
      </c>
      <c r="C451" s="105"/>
      <c r="D451" s="20" t="s">
        <v>10</v>
      </c>
      <c r="E451" s="22"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ht="15.75" customHeight="1">
      <c r="A452" s="24"/>
      <c r="B452" s="25" t="s">
        <v>12</v>
      </c>
      <c r="C452" s="26" t="s">
        <v>13</v>
      </c>
      <c r="D452" s="24"/>
      <c r="E452" s="24"/>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ht="15.75" customHeight="1">
      <c r="A453" s="101">
        <v>45445.0</v>
      </c>
      <c r="B453" s="52" t="s">
        <v>559</v>
      </c>
      <c r="C453" s="74" t="s">
        <v>560</v>
      </c>
      <c r="D453" s="130" t="s">
        <v>561</v>
      </c>
      <c r="E453" s="91">
        <v>4500.0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ht="15.75" customHeight="1">
      <c r="A454" s="87" t="s">
        <v>20</v>
      </c>
      <c r="B454" s="88"/>
      <c r="C454" s="89"/>
      <c r="D454" s="90"/>
      <c r="E454" s="47">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ht="15.75" customHeight="1">
      <c r="A455" s="79"/>
      <c r="B455" s="80"/>
      <c r="C455" s="81"/>
      <c r="D455" s="80"/>
      <c r="E455" s="82"/>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row>
    <row r="456" ht="15.75" customHeight="1">
      <c r="A456" s="93" t="s">
        <v>562</v>
      </c>
      <c r="B456" s="94"/>
      <c r="C456" s="94"/>
      <c r="D456" s="94"/>
      <c r="E456" s="95"/>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ht="15.75" customHeight="1">
      <c r="A457" s="96" t="s">
        <v>563</v>
      </c>
      <c r="E457" s="9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ht="15.75" customHeight="1">
      <c r="A458" s="14" t="s">
        <v>197</v>
      </c>
      <c r="B458" s="15"/>
      <c r="C458" s="16" t="s">
        <v>198</v>
      </c>
      <c r="D458" s="17" t="s">
        <v>564</v>
      </c>
      <c r="E458" s="18"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ht="15.75" customHeight="1">
      <c r="A459" s="20" t="s">
        <v>8</v>
      </c>
      <c r="B459" s="21" t="s">
        <v>9</v>
      </c>
      <c r="C459" s="56"/>
      <c r="D459" s="20" t="s">
        <v>10</v>
      </c>
      <c r="E459" s="22"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ht="15.75" customHeight="1">
      <c r="A460" s="24"/>
      <c r="B460" s="25" t="s">
        <v>12</v>
      </c>
      <c r="C460" s="25" t="s">
        <v>13</v>
      </c>
      <c r="D460" s="24"/>
      <c r="E460" s="24"/>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ht="15.75" customHeight="1">
      <c r="A461" s="101">
        <v>45356.0</v>
      </c>
      <c r="B461" s="53" t="s">
        <v>565</v>
      </c>
      <c r="C461" s="74" t="s">
        <v>566</v>
      </c>
      <c r="D461" s="52" t="s">
        <v>567</v>
      </c>
      <c r="E461" s="91">
        <v>8700.0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ht="15.75" customHeight="1">
      <c r="A462" s="87" t="s">
        <v>20</v>
      </c>
      <c r="B462" s="88"/>
      <c r="C462" s="89"/>
      <c r="D462" s="90"/>
      <c r="E462" s="47">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ht="15.75" customHeight="1">
      <c r="A463" s="79"/>
      <c r="B463" s="80"/>
      <c r="C463" s="81"/>
      <c r="D463" s="80"/>
      <c r="E463" s="8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ht="15.75" customHeight="1">
      <c r="A464" s="93" t="s">
        <v>562</v>
      </c>
      <c r="B464" s="94"/>
      <c r="C464" s="94"/>
      <c r="D464" s="94"/>
      <c r="E464" s="95"/>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ht="15.75" customHeight="1">
      <c r="A465" s="96" t="s">
        <v>568</v>
      </c>
      <c r="E465" s="9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ht="15.75" customHeight="1">
      <c r="A466" s="14" t="s">
        <v>569</v>
      </c>
      <c r="B466" s="15"/>
      <c r="C466" s="16" t="s">
        <v>570</v>
      </c>
      <c r="D466" s="17" t="s">
        <v>571</v>
      </c>
      <c r="E466" s="18"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ht="15.75" customHeight="1">
      <c r="A467" s="20" t="s">
        <v>8</v>
      </c>
      <c r="B467" s="21" t="s">
        <v>9</v>
      </c>
      <c r="C467" s="56"/>
      <c r="D467" s="20" t="s">
        <v>10</v>
      </c>
      <c r="E467" s="22"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ht="15.75" customHeight="1">
      <c r="A468" s="24"/>
      <c r="B468" s="25" t="s">
        <v>12</v>
      </c>
      <c r="C468" s="25" t="s">
        <v>13</v>
      </c>
      <c r="D468" s="24"/>
      <c r="E468" s="24"/>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row>
    <row r="469" ht="15.75" customHeight="1">
      <c r="A469" s="101">
        <v>45356.0</v>
      </c>
      <c r="B469" s="53" t="s">
        <v>565</v>
      </c>
      <c r="C469" s="74" t="s">
        <v>566</v>
      </c>
      <c r="D469" s="52" t="s">
        <v>572</v>
      </c>
      <c r="E469" s="91">
        <v>8189.0</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ht="15.75" customHeight="1">
      <c r="A470" s="87" t="s">
        <v>20</v>
      </c>
      <c r="B470" s="88"/>
      <c r="C470" s="89"/>
      <c r="D470" s="90"/>
      <c r="E470" s="47">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ht="15.75" customHeight="1">
      <c r="A471" s="79"/>
      <c r="B471" s="80"/>
      <c r="C471" s="81"/>
      <c r="D471" s="80"/>
      <c r="E471" s="8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ht="15.75" customHeight="1">
      <c r="A472" s="10" t="s">
        <v>2</v>
      </c>
      <c r="B472" s="11"/>
      <c r="C472" s="11"/>
      <c r="D472" s="11"/>
      <c r="E472" s="1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ht="15.75" customHeight="1">
      <c r="A473" s="13" t="s">
        <v>573</v>
      </c>
      <c r="B473" s="11"/>
      <c r="C473" s="11"/>
      <c r="D473" s="11"/>
      <c r="E473" s="1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ht="15.75" customHeight="1">
      <c r="A474" s="14" t="s">
        <v>574</v>
      </c>
      <c r="B474" s="15"/>
      <c r="C474" s="16" t="s">
        <v>575</v>
      </c>
      <c r="D474" s="17" t="s">
        <v>576</v>
      </c>
      <c r="E474" s="18" t="s">
        <v>7</v>
      </c>
      <c r="F474" s="49"/>
      <c r="G474" s="49"/>
      <c r="H474" s="49"/>
      <c r="I474" s="49"/>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ht="15.75" customHeight="1">
      <c r="A475" s="20" t="s">
        <v>8</v>
      </c>
      <c r="B475" s="104" t="s">
        <v>9</v>
      </c>
      <c r="C475" s="105"/>
      <c r="D475" s="115" t="s">
        <v>10</v>
      </c>
      <c r="E475" s="22" t="s">
        <v>11</v>
      </c>
      <c r="F475" s="49"/>
      <c r="G475" s="49"/>
      <c r="H475" s="49"/>
      <c r="I475" s="49"/>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ht="13.5" customHeight="1">
      <c r="A476" s="24"/>
      <c r="B476" s="25" t="s">
        <v>12</v>
      </c>
      <c r="C476" s="26" t="s">
        <v>13</v>
      </c>
      <c r="D476" s="24"/>
      <c r="E476" s="24"/>
      <c r="F476" s="49"/>
      <c r="G476" s="49"/>
      <c r="H476" s="49"/>
      <c r="I476" s="49"/>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ht="40.5" customHeight="1">
      <c r="A477" s="27">
        <v>45383.0</v>
      </c>
      <c r="B477" s="53" t="s">
        <v>302</v>
      </c>
      <c r="C477" s="74" t="s">
        <v>303</v>
      </c>
      <c r="D477" s="52" t="s">
        <v>577</v>
      </c>
      <c r="E477" s="91">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ht="13.5" customHeight="1">
      <c r="A478" s="27">
        <v>45383.0</v>
      </c>
      <c r="B478" s="53" t="s">
        <v>308</v>
      </c>
      <c r="C478" s="74" t="s">
        <v>141</v>
      </c>
      <c r="D478" s="52" t="s">
        <v>578</v>
      </c>
      <c r="E478" s="91">
        <v>430.0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ht="13.5" customHeight="1">
      <c r="A479" s="27">
        <v>45385.0</v>
      </c>
      <c r="B479" s="53" t="s">
        <v>579</v>
      </c>
      <c r="C479" s="74" t="s">
        <v>414</v>
      </c>
      <c r="D479" s="52" t="s">
        <v>580</v>
      </c>
      <c r="E479" s="91">
        <v>1728.0</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ht="42.0" customHeight="1">
      <c r="A480" s="27">
        <v>45385.0</v>
      </c>
      <c r="B480" s="53" t="s">
        <v>302</v>
      </c>
      <c r="C480" s="74" t="s">
        <v>303</v>
      </c>
      <c r="D480" s="52" t="s">
        <v>581</v>
      </c>
      <c r="E480" s="91">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ht="13.5" customHeight="1">
      <c r="A481" s="27">
        <v>45390.0</v>
      </c>
      <c r="B481" s="53" t="s">
        <v>308</v>
      </c>
      <c r="C481" s="74" t="s">
        <v>141</v>
      </c>
      <c r="D481" s="52" t="s">
        <v>582</v>
      </c>
      <c r="E481" s="91">
        <v>263.0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ht="43.5" customHeight="1">
      <c r="A482" s="27">
        <v>45390.0</v>
      </c>
      <c r="B482" s="53" t="s">
        <v>302</v>
      </c>
      <c r="C482" s="74" t="s">
        <v>303</v>
      </c>
      <c r="D482" s="52" t="s">
        <v>583</v>
      </c>
      <c r="E482" s="91">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ht="42.75" customHeight="1">
      <c r="A483" s="27">
        <v>45391.0</v>
      </c>
      <c r="B483" s="53" t="s">
        <v>302</v>
      </c>
      <c r="C483" s="74" t="s">
        <v>303</v>
      </c>
      <c r="D483" s="52" t="s">
        <v>584</v>
      </c>
      <c r="E483" s="91">
        <v>166.0</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ht="43.5" customHeight="1">
      <c r="A484" s="27">
        <v>45393.0</v>
      </c>
      <c r="B484" s="53" t="s">
        <v>302</v>
      </c>
      <c r="C484" s="74" t="s">
        <v>303</v>
      </c>
      <c r="D484" s="52" t="s">
        <v>585</v>
      </c>
      <c r="E484" s="91">
        <v>71.0</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ht="13.5" customHeight="1">
      <c r="A485" s="27">
        <v>45398.0</v>
      </c>
      <c r="B485" s="53" t="s">
        <v>579</v>
      </c>
      <c r="C485" s="74" t="s">
        <v>414</v>
      </c>
      <c r="D485" s="52" t="s">
        <v>586</v>
      </c>
      <c r="E485" s="91">
        <v>1778.0</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ht="41.25" customHeight="1">
      <c r="A486" s="27">
        <v>45400.0</v>
      </c>
      <c r="B486" s="53" t="s">
        <v>302</v>
      </c>
      <c r="C486" s="74" t="s">
        <v>303</v>
      </c>
      <c r="D486" s="52" t="s">
        <v>587</v>
      </c>
      <c r="E486" s="91">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ht="13.5" customHeight="1">
      <c r="A487" s="27">
        <v>45407.0</v>
      </c>
      <c r="B487" s="53" t="s">
        <v>308</v>
      </c>
      <c r="C487" s="74" t="s">
        <v>141</v>
      </c>
      <c r="D487" s="52" t="s">
        <v>588</v>
      </c>
      <c r="E487" s="91">
        <v>98.0</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ht="13.5" customHeight="1">
      <c r="A488" s="27">
        <v>45407.0</v>
      </c>
      <c r="B488" s="53" t="s">
        <v>589</v>
      </c>
      <c r="C488" s="74" t="s">
        <v>312</v>
      </c>
      <c r="D488" s="52" t="s">
        <v>590</v>
      </c>
      <c r="E488" s="91">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ht="13.5" customHeight="1">
      <c r="A489" s="27">
        <v>45408.0</v>
      </c>
      <c r="B489" s="53" t="s">
        <v>579</v>
      </c>
      <c r="C489" s="74" t="s">
        <v>414</v>
      </c>
      <c r="D489" s="52" t="s">
        <v>591</v>
      </c>
      <c r="E489" s="91">
        <v>582.0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ht="13.5" customHeight="1">
      <c r="A490" s="27">
        <v>45411.0</v>
      </c>
      <c r="B490" s="53" t="s">
        <v>592</v>
      </c>
      <c r="C490" s="74" t="s">
        <v>593</v>
      </c>
      <c r="D490" s="52" t="s">
        <v>594</v>
      </c>
      <c r="E490" s="91">
        <v>375.0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ht="39.0" customHeight="1">
      <c r="A491" s="27">
        <v>45415.0</v>
      </c>
      <c r="B491" s="53" t="s">
        <v>302</v>
      </c>
      <c r="C491" s="74" t="s">
        <v>303</v>
      </c>
      <c r="D491" s="52" t="s">
        <v>595</v>
      </c>
      <c r="E491" s="91">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ht="15.75" customHeight="1">
      <c r="A492" s="43" t="s">
        <v>20</v>
      </c>
      <c r="B492" s="113"/>
      <c r="C492" s="114"/>
      <c r="D492" s="113"/>
      <c r="E492" s="47">
        <f>SUM(E477:E491)</f>
        <v>7999.98</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ht="15.75" customHeight="1">
      <c r="A493" s="116"/>
      <c r="B493" s="117"/>
      <c r="C493" s="118"/>
      <c r="D493" s="117"/>
      <c r="E493" s="117"/>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ht="15.75" customHeight="1">
      <c r="A494" s="10" t="s">
        <v>74</v>
      </c>
      <c r="B494" s="11"/>
      <c r="C494" s="11"/>
      <c r="D494" s="11"/>
      <c r="E494" s="12"/>
      <c r="F494" s="49"/>
      <c r="G494" s="49"/>
      <c r="H494" s="49"/>
      <c r="I494" s="49"/>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ht="15.75" customHeight="1">
      <c r="A495" s="61" t="s">
        <v>573</v>
      </c>
      <c r="B495" s="39"/>
      <c r="C495" s="39"/>
      <c r="D495" s="39"/>
      <c r="E495" s="40"/>
      <c r="F495" s="49"/>
      <c r="G495" s="49"/>
      <c r="H495" s="49"/>
      <c r="I495" s="49"/>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ht="15.75" customHeight="1">
      <c r="A496" s="14" t="s">
        <v>574</v>
      </c>
      <c r="B496" s="15"/>
      <c r="C496" s="16" t="s">
        <v>575</v>
      </c>
      <c r="D496" s="17" t="s">
        <v>576</v>
      </c>
      <c r="E496" s="18" t="s">
        <v>7</v>
      </c>
      <c r="F496" s="49"/>
      <c r="G496" s="49"/>
      <c r="H496" s="49"/>
      <c r="I496" s="49"/>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ht="15.75" customHeight="1">
      <c r="A497" s="20" t="s">
        <v>8</v>
      </c>
      <c r="B497" s="104" t="s">
        <v>9</v>
      </c>
      <c r="C497" s="105"/>
      <c r="D497" s="20" t="s">
        <v>10</v>
      </c>
      <c r="E497" s="22"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ht="15.75" customHeight="1">
      <c r="A498" s="24"/>
      <c r="B498" s="25" t="s">
        <v>12</v>
      </c>
      <c r="C498" s="26" t="s">
        <v>13</v>
      </c>
      <c r="D498" s="24"/>
      <c r="E498" s="24"/>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ht="15.75" customHeight="1">
      <c r="A499" s="120">
        <v>45408.0</v>
      </c>
      <c r="B499" s="130" t="s">
        <v>596</v>
      </c>
      <c r="C499" s="85" t="s">
        <v>289</v>
      </c>
      <c r="D499" s="130" t="s">
        <v>597</v>
      </c>
      <c r="E499" s="91">
        <v>5800.0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ht="15.75" customHeight="1">
      <c r="A500" s="120">
        <v>45412.0</v>
      </c>
      <c r="B500" s="130" t="s">
        <v>598</v>
      </c>
      <c r="C500" s="85" t="s">
        <v>599</v>
      </c>
      <c r="D500" s="130" t="s">
        <v>600</v>
      </c>
      <c r="E500" s="91">
        <v>440.0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ht="15.75" customHeight="1">
      <c r="A501" s="120">
        <v>45415.0</v>
      </c>
      <c r="B501" s="130" t="s">
        <v>601</v>
      </c>
      <c r="C501" s="85" t="s">
        <v>602</v>
      </c>
      <c r="D501" s="130" t="s">
        <v>603</v>
      </c>
      <c r="E501" s="91">
        <v>150.0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ht="15.75" customHeight="1">
      <c r="A502" s="120">
        <v>45438.0</v>
      </c>
      <c r="B502" s="130" t="s">
        <v>596</v>
      </c>
      <c r="C502" s="74" t="s">
        <v>289</v>
      </c>
      <c r="D502" s="52" t="s">
        <v>604</v>
      </c>
      <c r="E502" s="91">
        <v>1610.0</v>
      </c>
      <c r="F502" s="107"/>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row>
    <row r="503" ht="15.75" customHeight="1">
      <c r="A503" s="87" t="s">
        <v>20</v>
      </c>
      <c r="B503" s="88"/>
      <c r="C503" s="89"/>
      <c r="D503" s="90"/>
      <c r="E503" s="47">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ht="15.75" customHeight="1">
      <c r="A504" s="79"/>
      <c r="B504" s="80"/>
      <c r="C504" s="81"/>
      <c r="D504" s="80"/>
      <c r="E504" s="82"/>
      <c r="F504" s="107"/>
      <c r="G504" s="107"/>
      <c r="H504" s="107"/>
      <c r="I504" s="107"/>
      <c r="J504" s="107"/>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row>
    <row r="505" ht="15.75" customHeight="1">
      <c r="A505" s="93" t="s">
        <v>562</v>
      </c>
      <c r="B505" s="94"/>
      <c r="C505" s="94"/>
      <c r="D505" s="94"/>
      <c r="E505" s="95"/>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ht="15.75" customHeight="1">
      <c r="A506" s="96" t="s">
        <v>605</v>
      </c>
      <c r="E506" s="9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ht="15.75" customHeight="1">
      <c r="A507" s="14" t="s">
        <v>606</v>
      </c>
      <c r="B507" s="15"/>
      <c r="C507" s="16" t="s">
        <v>607</v>
      </c>
      <c r="D507" s="17" t="s">
        <v>571</v>
      </c>
      <c r="E507" s="18"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ht="15.75" customHeight="1">
      <c r="A508" s="20" t="s">
        <v>8</v>
      </c>
      <c r="B508" s="21" t="s">
        <v>9</v>
      </c>
      <c r="C508" s="56"/>
      <c r="D508" s="20" t="s">
        <v>10</v>
      </c>
      <c r="E508" s="22"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ht="15.75" customHeight="1">
      <c r="A509" s="24"/>
      <c r="B509" s="25" t="s">
        <v>12</v>
      </c>
      <c r="C509" s="25" t="s">
        <v>13</v>
      </c>
      <c r="D509" s="24"/>
      <c r="E509" s="24"/>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row>
    <row r="510" ht="15.75" customHeight="1">
      <c r="A510" s="141">
        <v>45356.0</v>
      </c>
      <c r="B510" s="53" t="s">
        <v>565</v>
      </c>
      <c r="C510" s="74" t="s">
        <v>566</v>
      </c>
      <c r="D510" s="52" t="s">
        <v>608</v>
      </c>
      <c r="E510" s="91">
        <v>5360.0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ht="15.75" customHeight="1">
      <c r="A511" s="141">
        <v>45356.0</v>
      </c>
      <c r="B511" s="53" t="s">
        <v>565</v>
      </c>
      <c r="C511" s="74" t="s">
        <v>566</v>
      </c>
      <c r="D511" s="52" t="s">
        <v>609</v>
      </c>
      <c r="E511" s="91">
        <v>1968.0</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ht="15.75" customHeight="1">
      <c r="A512" s="141">
        <v>45356.0</v>
      </c>
      <c r="B512" s="53" t="s">
        <v>565</v>
      </c>
      <c r="C512" s="74" t="s">
        <v>566</v>
      </c>
      <c r="D512" s="52" t="s">
        <v>610</v>
      </c>
      <c r="E512" s="91">
        <v>1113.0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ht="15.75" customHeight="1">
      <c r="A513" s="87" t="s">
        <v>20</v>
      </c>
      <c r="B513" s="88"/>
      <c r="C513" s="89"/>
      <c r="D513" s="90"/>
      <c r="E513" s="47">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ht="15.75" customHeight="1">
      <c r="A514" s="79"/>
      <c r="B514" s="80"/>
      <c r="C514" s="81"/>
      <c r="D514" s="80"/>
      <c r="E514" s="8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ht="15.75" customHeight="1">
      <c r="A515" s="10" t="s">
        <v>74</v>
      </c>
      <c r="B515" s="11"/>
      <c r="C515" s="11"/>
      <c r="D515" s="11"/>
      <c r="E515" s="12"/>
      <c r="F515" s="49"/>
      <c r="G515" s="49"/>
      <c r="H515" s="49"/>
      <c r="I515" s="49"/>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ht="15.75" customHeight="1">
      <c r="A516" s="61" t="s">
        <v>611</v>
      </c>
      <c r="B516" s="39"/>
      <c r="C516" s="39"/>
      <c r="D516" s="39"/>
      <c r="E516" s="40"/>
      <c r="F516" s="49"/>
      <c r="G516" s="49"/>
      <c r="H516" s="49"/>
      <c r="I516" s="49"/>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ht="33.75" customHeight="1">
      <c r="A517" s="14" t="s">
        <v>612</v>
      </c>
      <c r="B517" s="15"/>
      <c r="C517" s="16" t="s">
        <v>613</v>
      </c>
      <c r="D517" s="17" t="s">
        <v>614</v>
      </c>
      <c r="E517" s="18" t="s">
        <v>7</v>
      </c>
      <c r="F517" s="49"/>
      <c r="G517" s="49"/>
      <c r="H517" s="49"/>
      <c r="I517" s="49"/>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ht="15.75" customHeight="1">
      <c r="A518" s="20" t="s">
        <v>8</v>
      </c>
      <c r="B518" s="104" t="s">
        <v>9</v>
      </c>
      <c r="C518" s="105"/>
      <c r="D518" s="20" t="s">
        <v>10</v>
      </c>
      <c r="E518" s="22"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ht="15.75" customHeight="1">
      <c r="A519" s="24"/>
      <c r="B519" s="25" t="s">
        <v>12</v>
      </c>
      <c r="C519" s="26" t="s">
        <v>13</v>
      </c>
      <c r="D519" s="24"/>
      <c r="E519" s="24"/>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ht="15.75" customHeight="1">
      <c r="A520" s="120">
        <v>45394.0</v>
      </c>
      <c r="B520" s="130" t="s">
        <v>615</v>
      </c>
      <c r="C520" s="74" t="s">
        <v>616</v>
      </c>
      <c r="D520" s="52" t="s">
        <v>617</v>
      </c>
      <c r="E520" s="91">
        <v>440.0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ht="15.75" customHeight="1">
      <c r="A521" s="120">
        <v>45455.0</v>
      </c>
      <c r="B521" s="130" t="s">
        <v>618</v>
      </c>
      <c r="C521" s="74" t="s">
        <v>619</v>
      </c>
      <c r="D521" s="52" t="s">
        <v>620</v>
      </c>
      <c r="E521" s="91">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ht="15.75" customHeight="1">
      <c r="A522" s="120">
        <v>45455.0</v>
      </c>
      <c r="B522" s="130" t="s">
        <v>621</v>
      </c>
      <c r="C522" s="111"/>
      <c r="D522" s="52" t="s">
        <v>622</v>
      </c>
      <c r="E522" s="91">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ht="15.75" customHeight="1">
      <c r="A523" s="120">
        <v>45455.0</v>
      </c>
      <c r="B523" s="130" t="s">
        <v>623</v>
      </c>
      <c r="C523" s="74" t="s">
        <v>624</v>
      </c>
      <c r="D523" s="52" t="s">
        <v>625</v>
      </c>
      <c r="E523" s="91">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ht="15.75" customHeight="1">
      <c r="A524" s="120">
        <v>45455.0</v>
      </c>
      <c r="B524" s="131" t="s">
        <v>621</v>
      </c>
      <c r="C524" s="111"/>
      <c r="D524" s="52" t="s">
        <v>626</v>
      </c>
      <c r="E524" s="91">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ht="15.75" customHeight="1">
      <c r="A525" s="120">
        <v>45456.0</v>
      </c>
      <c r="B525" s="130" t="s">
        <v>627</v>
      </c>
      <c r="C525" s="74" t="s">
        <v>628</v>
      </c>
      <c r="D525" s="52" t="s">
        <v>620</v>
      </c>
      <c r="E525" s="91">
        <v>900.0</v>
      </c>
      <c r="F525" s="107"/>
      <c r="G525" s="107"/>
      <c r="H525" s="107"/>
      <c r="I525" s="107"/>
      <c r="J525" s="107"/>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row>
    <row r="526" ht="15.75" customHeight="1">
      <c r="A526" s="87" t="s">
        <v>20</v>
      </c>
      <c r="B526" s="88"/>
      <c r="C526" s="89"/>
      <c r="D526" s="90"/>
      <c r="E526" s="47">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ht="15.75" customHeight="1">
      <c r="A527" s="79"/>
      <c r="B527" s="80"/>
      <c r="C527" s="81"/>
      <c r="D527" s="80"/>
      <c r="E527" s="82"/>
      <c r="F527" s="107"/>
      <c r="G527" s="107"/>
      <c r="H527" s="107"/>
      <c r="I527" s="107"/>
      <c r="J527" s="107"/>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c r="AV527" s="107"/>
      <c r="AW527" s="107"/>
      <c r="AX527" s="107"/>
    </row>
    <row r="528" ht="15.75" customHeight="1">
      <c r="A528" s="10" t="s">
        <v>2</v>
      </c>
      <c r="B528" s="11"/>
      <c r="C528" s="11"/>
      <c r="D528" s="11"/>
      <c r="E528" s="1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ht="15.75" customHeight="1">
      <c r="A529" s="13" t="s">
        <v>629</v>
      </c>
      <c r="B529" s="11"/>
      <c r="C529" s="11"/>
      <c r="D529" s="11"/>
      <c r="E529" s="1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ht="15.75" customHeight="1">
      <c r="A530" s="14" t="s">
        <v>630</v>
      </c>
      <c r="B530" s="15"/>
      <c r="C530" s="16" t="s">
        <v>631</v>
      </c>
      <c r="D530" s="17" t="s">
        <v>632</v>
      </c>
      <c r="E530" s="18" t="s">
        <v>7</v>
      </c>
      <c r="F530" s="49"/>
      <c r="G530" s="49"/>
      <c r="H530" s="49"/>
      <c r="I530" s="49"/>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ht="15.75" customHeight="1">
      <c r="A531" s="20" t="s">
        <v>8</v>
      </c>
      <c r="B531" s="104" t="s">
        <v>9</v>
      </c>
      <c r="C531" s="105"/>
      <c r="D531" s="115" t="s">
        <v>10</v>
      </c>
      <c r="E531" s="22" t="s">
        <v>11</v>
      </c>
      <c r="F531" s="49"/>
      <c r="G531" s="49"/>
      <c r="H531" s="49"/>
      <c r="I531" s="49"/>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ht="13.5" customHeight="1">
      <c r="A532" s="24"/>
      <c r="B532" s="25" t="s">
        <v>12</v>
      </c>
      <c r="C532" s="26" t="s">
        <v>13</v>
      </c>
      <c r="D532" s="24"/>
      <c r="E532" s="24"/>
      <c r="F532" s="49"/>
      <c r="G532" s="49"/>
      <c r="H532" s="49"/>
      <c r="I532" s="49"/>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ht="71.25" customHeight="1">
      <c r="A533" s="27">
        <v>45387.0</v>
      </c>
      <c r="B533" s="52" t="s">
        <v>633</v>
      </c>
      <c r="C533" s="74" t="s">
        <v>454</v>
      </c>
      <c r="D533" s="130" t="s">
        <v>634</v>
      </c>
      <c r="E533" s="91">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ht="15.75" customHeight="1">
      <c r="A534" s="27">
        <v>45390.0</v>
      </c>
      <c r="B534" s="52" t="s">
        <v>633</v>
      </c>
      <c r="C534" s="74" t="s">
        <v>454</v>
      </c>
      <c r="D534" s="130" t="s">
        <v>635</v>
      </c>
      <c r="E534" s="91">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ht="15.75" customHeight="1">
      <c r="A535" s="43" t="s">
        <v>20</v>
      </c>
      <c r="B535" s="113"/>
      <c r="C535" s="114"/>
      <c r="D535" s="113"/>
      <c r="E535" s="47">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ht="15.75" customHeight="1">
      <c r="A536" s="116"/>
      <c r="B536" s="117"/>
      <c r="C536" s="118"/>
      <c r="D536" s="117"/>
      <c r="E536" s="117"/>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ht="15.75" customHeight="1">
      <c r="A537" s="10" t="s">
        <v>74</v>
      </c>
      <c r="B537" s="11"/>
      <c r="C537" s="11"/>
      <c r="D537" s="11"/>
      <c r="E537" s="12"/>
      <c r="F537" s="49"/>
      <c r="G537" s="49"/>
      <c r="H537" s="49"/>
      <c r="I537" s="49"/>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ht="15.75" customHeight="1">
      <c r="A538" s="61" t="s">
        <v>636</v>
      </c>
      <c r="B538" s="39"/>
      <c r="C538" s="39"/>
      <c r="D538" s="39"/>
      <c r="E538" s="40"/>
      <c r="F538" s="49"/>
      <c r="G538" s="49"/>
      <c r="H538" s="49"/>
      <c r="I538" s="49"/>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ht="15.75" customHeight="1">
      <c r="A539" s="14" t="s">
        <v>630</v>
      </c>
      <c r="B539" s="15"/>
      <c r="C539" s="16" t="s">
        <v>631</v>
      </c>
      <c r="D539" s="17" t="s">
        <v>632</v>
      </c>
      <c r="E539" s="18" t="s">
        <v>7</v>
      </c>
      <c r="F539" s="49"/>
      <c r="G539" s="49"/>
      <c r="H539" s="49"/>
      <c r="I539" s="49"/>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ht="15.75" customHeight="1">
      <c r="A540" s="20" t="s">
        <v>8</v>
      </c>
      <c r="B540" s="104" t="s">
        <v>9</v>
      </c>
      <c r="C540" s="105"/>
      <c r="D540" s="20" t="s">
        <v>10</v>
      </c>
      <c r="E540" s="22"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ht="15.75" customHeight="1">
      <c r="A541" s="24"/>
      <c r="B541" s="25" t="s">
        <v>12</v>
      </c>
      <c r="C541" s="26" t="s">
        <v>13</v>
      </c>
      <c r="D541" s="24"/>
      <c r="E541" s="24"/>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ht="15.75" customHeight="1">
      <c r="A542" s="101">
        <v>45392.0</v>
      </c>
      <c r="B542" s="130" t="s">
        <v>637</v>
      </c>
      <c r="C542" s="74" t="s">
        <v>454</v>
      </c>
      <c r="D542" s="52" t="s">
        <v>638</v>
      </c>
      <c r="E542" s="91">
        <v>3800.0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ht="15.75" customHeight="1">
      <c r="A543" s="87" t="s">
        <v>20</v>
      </c>
      <c r="B543" s="88"/>
      <c r="C543" s="89"/>
      <c r="D543" s="90"/>
      <c r="E543" s="47">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ht="15.75" customHeight="1">
      <c r="A544" s="79"/>
      <c r="B544" s="80"/>
      <c r="C544" s="81"/>
      <c r="D544" s="80"/>
      <c r="E544" s="82"/>
      <c r="F544" s="107"/>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row>
    <row r="545" ht="15.75" customHeight="1">
      <c r="A545" s="10" t="s">
        <v>2</v>
      </c>
      <c r="B545" s="11"/>
      <c r="C545" s="11"/>
      <c r="D545" s="11"/>
      <c r="E545" s="1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ht="15.75" customHeight="1">
      <c r="A546" s="13" t="s">
        <v>639</v>
      </c>
      <c r="B546" s="11"/>
      <c r="C546" s="11"/>
      <c r="D546" s="11"/>
      <c r="E546" s="1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ht="15.75" customHeight="1">
      <c r="A547" s="14" t="s">
        <v>640</v>
      </c>
      <c r="B547" s="15"/>
      <c r="C547" s="16" t="s">
        <v>641</v>
      </c>
      <c r="D547" s="17" t="s">
        <v>642</v>
      </c>
      <c r="E547" s="18" t="s">
        <v>7</v>
      </c>
      <c r="F547" s="49"/>
      <c r="G547" s="49"/>
      <c r="H547" s="49"/>
      <c r="I547" s="49"/>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ht="15.75" customHeight="1">
      <c r="A548" s="20" t="s">
        <v>8</v>
      </c>
      <c r="B548" s="104" t="s">
        <v>9</v>
      </c>
      <c r="C548" s="105"/>
      <c r="D548" s="115" t="s">
        <v>10</v>
      </c>
      <c r="E548" s="22" t="s">
        <v>11</v>
      </c>
      <c r="F548" s="49"/>
      <c r="G548" s="49"/>
      <c r="H548" s="49"/>
      <c r="I548" s="49"/>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ht="13.5" customHeight="1">
      <c r="A549" s="24"/>
      <c r="B549" s="25" t="s">
        <v>12</v>
      </c>
      <c r="C549" s="26" t="s">
        <v>13</v>
      </c>
      <c r="D549" s="24"/>
      <c r="E549" s="24"/>
      <c r="F549" s="49"/>
      <c r="G549" s="49"/>
      <c r="H549" s="49"/>
      <c r="I549" s="49"/>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ht="13.5" customHeight="1">
      <c r="A550" s="83">
        <v>45404.0</v>
      </c>
      <c r="B550" s="130" t="s">
        <v>643</v>
      </c>
      <c r="C550" s="85" t="s">
        <v>644</v>
      </c>
      <c r="D550" s="130" t="s">
        <v>645</v>
      </c>
      <c r="E550" s="91">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ht="15.75" customHeight="1">
      <c r="A551" s="43" t="s">
        <v>20</v>
      </c>
      <c r="B551" s="113"/>
      <c r="C551" s="114"/>
      <c r="D551" s="113"/>
      <c r="E551" s="47">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ht="15.75" customHeight="1">
      <c r="A552" s="116"/>
      <c r="B552" s="117"/>
      <c r="C552" s="118"/>
      <c r="D552" s="117"/>
      <c r="E552" s="117"/>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ht="15.75" customHeight="1">
      <c r="A553" s="10" t="s">
        <v>74</v>
      </c>
      <c r="B553" s="11"/>
      <c r="C553" s="11"/>
      <c r="D553" s="11"/>
      <c r="E553" s="12"/>
      <c r="F553" s="49"/>
      <c r="G553" s="49"/>
      <c r="H553" s="49"/>
      <c r="I553" s="49"/>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ht="15.75" customHeight="1">
      <c r="A554" s="61" t="s">
        <v>646</v>
      </c>
      <c r="B554" s="39"/>
      <c r="C554" s="39"/>
      <c r="D554" s="39"/>
      <c r="E554" s="40"/>
      <c r="F554" s="49"/>
      <c r="G554" s="49"/>
      <c r="H554" s="49"/>
      <c r="I554" s="49"/>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ht="33.75" customHeight="1">
      <c r="A555" s="14" t="s">
        <v>647</v>
      </c>
      <c r="B555" s="15"/>
      <c r="C555" s="16" t="s">
        <v>648</v>
      </c>
      <c r="D555" s="17" t="s">
        <v>576</v>
      </c>
      <c r="E555" s="18" t="s">
        <v>7</v>
      </c>
      <c r="F555" s="49"/>
      <c r="G555" s="49"/>
      <c r="H555" s="49"/>
      <c r="I555" s="49"/>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ht="15.75" customHeight="1">
      <c r="A556" s="20" t="s">
        <v>8</v>
      </c>
      <c r="B556" s="104" t="s">
        <v>9</v>
      </c>
      <c r="C556" s="105"/>
      <c r="D556" s="20" t="s">
        <v>10</v>
      </c>
      <c r="E556" s="22"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ht="15.75" customHeight="1">
      <c r="A557" s="24"/>
      <c r="B557" s="25" t="s">
        <v>12</v>
      </c>
      <c r="C557" s="26" t="s">
        <v>13</v>
      </c>
      <c r="D557" s="24"/>
      <c r="E557" s="24"/>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ht="15.75" customHeight="1">
      <c r="A558" s="120">
        <v>45390.0</v>
      </c>
      <c r="B558" s="130" t="s">
        <v>649</v>
      </c>
      <c r="C558" s="85" t="s">
        <v>521</v>
      </c>
      <c r="D558" s="130" t="s">
        <v>650</v>
      </c>
      <c r="E558" s="91">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ht="15.75" customHeight="1">
      <c r="A559" s="120">
        <v>45453.0</v>
      </c>
      <c r="B559" s="130" t="s">
        <v>651</v>
      </c>
      <c r="C559" s="85"/>
      <c r="D559" s="130" t="s">
        <v>652</v>
      </c>
      <c r="E559" s="91">
        <v>75.4</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ht="15.75" hidden="1" customHeight="1">
      <c r="A560" s="142">
        <v>45460.0</v>
      </c>
      <c r="B560" s="143" t="s">
        <v>653</v>
      </c>
      <c r="C560" s="144" t="s">
        <v>654</v>
      </c>
      <c r="D560" s="143" t="s">
        <v>655</v>
      </c>
      <c r="E560" s="145"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ht="15.75" hidden="1" customHeight="1">
      <c r="A561" s="146"/>
      <c r="B561" s="147"/>
      <c r="C561" s="111"/>
      <c r="D561" s="36"/>
      <c r="E561" s="78"/>
      <c r="F561" s="107"/>
      <c r="G561" s="107"/>
      <c r="H561" s="107"/>
      <c r="I561" s="107"/>
      <c r="J561" s="107"/>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c r="AV561" s="107"/>
      <c r="AW561" s="107"/>
      <c r="AX561" s="107"/>
    </row>
    <row r="562" ht="15.75" customHeight="1">
      <c r="A562" s="87" t="s">
        <v>20</v>
      </c>
      <c r="B562" s="88"/>
      <c r="C562" s="89"/>
      <c r="D562" s="90"/>
      <c r="E562" s="47">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ht="15.75" customHeight="1">
      <c r="A563" s="79"/>
      <c r="B563" s="80"/>
      <c r="C563" s="81"/>
      <c r="D563" s="80"/>
      <c r="E563" s="82"/>
      <c r="F563" s="107"/>
      <c r="G563" s="107"/>
      <c r="H563" s="107"/>
      <c r="I563" s="107"/>
      <c r="J563" s="107"/>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c r="AV563" s="107"/>
      <c r="AW563" s="107"/>
      <c r="AX563" s="107"/>
    </row>
    <row r="564" ht="15.75" customHeight="1">
      <c r="A564" s="10" t="s">
        <v>74</v>
      </c>
      <c r="B564" s="11"/>
      <c r="C564" s="11"/>
      <c r="D564" s="11"/>
      <c r="E564" s="12"/>
      <c r="F564" s="49"/>
      <c r="G564" s="49"/>
      <c r="H564" s="49"/>
      <c r="I564" s="49"/>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ht="15.75" customHeight="1">
      <c r="A565" s="61" t="s">
        <v>657</v>
      </c>
      <c r="B565" s="39"/>
      <c r="C565" s="39"/>
      <c r="D565" s="39"/>
      <c r="E565" s="40"/>
      <c r="F565" s="49"/>
      <c r="G565" s="49"/>
      <c r="H565" s="49"/>
      <c r="I565" s="49"/>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ht="33.75" customHeight="1">
      <c r="A566" s="14" t="s">
        <v>658</v>
      </c>
      <c r="B566" s="15"/>
      <c r="C566" s="16" t="s">
        <v>659</v>
      </c>
      <c r="D566" s="17" t="s">
        <v>632</v>
      </c>
      <c r="E566" s="18" t="s">
        <v>7</v>
      </c>
      <c r="F566" s="49"/>
      <c r="G566" s="49"/>
      <c r="H566" s="49"/>
      <c r="I566" s="49"/>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ht="15.75" customHeight="1">
      <c r="A567" s="20" t="s">
        <v>8</v>
      </c>
      <c r="B567" s="104" t="s">
        <v>9</v>
      </c>
      <c r="C567" s="105"/>
      <c r="D567" s="20" t="s">
        <v>10</v>
      </c>
      <c r="E567" s="22"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ht="15.75" customHeight="1">
      <c r="A568" s="24"/>
      <c r="B568" s="25" t="s">
        <v>12</v>
      </c>
      <c r="C568" s="26" t="s">
        <v>13</v>
      </c>
      <c r="D568" s="24"/>
      <c r="E568" s="24"/>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ht="15.75" customHeight="1">
      <c r="A569" s="120">
        <v>45386.0</v>
      </c>
      <c r="B569" s="130" t="s">
        <v>660</v>
      </c>
      <c r="C569" s="85" t="s">
        <v>661</v>
      </c>
      <c r="D569" s="130" t="s">
        <v>662</v>
      </c>
      <c r="E569" s="91">
        <v>200.0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ht="15.75" customHeight="1">
      <c r="A570" s="120">
        <v>45386.0</v>
      </c>
      <c r="B570" s="130" t="s">
        <v>660</v>
      </c>
      <c r="C570" s="85" t="s">
        <v>661</v>
      </c>
      <c r="D570" s="130" t="s">
        <v>663</v>
      </c>
      <c r="E570" s="91">
        <v>200.0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ht="15.75" customHeight="1">
      <c r="A571" s="120">
        <v>45386.0</v>
      </c>
      <c r="B571" s="130" t="s">
        <v>660</v>
      </c>
      <c r="C571" s="85" t="s">
        <v>661</v>
      </c>
      <c r="D571" s="130" t="s">
        <v>664</v>
      </c>
      <c r="E571" s="91">
        <v>350.0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ht="15.75" customHeight="1">
      <c r="A572" s="120">
        <v>45386.0</v>
      </c>
      <c r="B572" s="130" t="s">
        <v>660</v>
      </c>
      <c r="C572" s="85" t="s">
        <v>661</v>
      </c>
      <c r="D572" s="130" t="s">
        <v>665</v>
      </c>
      <c r="E572" s="91">
        <v>200.0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ht="15.75" customHeight="1">
      <c r="A573" s="120">
        <v>45386.0</v>
      </c>
      <c r="B573" s="130" t="s">
        <v>660</v>
      </c>
      <c r="C573" s="85" t="s">
        <v>661</v>
      </c>
      <c r="D573" s="130" t="s">
        <v>666</v>
      </c>
      <c r="E573" s="91">
        <v>200.0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ht="15.75" customHeight="1">
      <c r="A574" s="120">
        <v>45386.0</v>
      </c>
      <c r="B574" s="130" t="s">
        <v>660</v>
      </c>
      <c r="C574" s="85" t="s">
        <v>661</v>
      </c>
      <c r="D574" s="130" t="s">
        <v>667</v>
      </c>
      <c r="E574" s="91">
        <v>200.0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ht="15.75" customHeight="1">
      <c r="A575" s="120">
        <v>45386.0</v>
      </c>
      <c r="B575" s="130" t="s">
        <v>660</v>
      </c>
      <c r="C575" s="85" t="s">
        <v>661</v>
      </c>
      <c r="D575" s="130" t="s">
        <v>668</v>
      </c>
      <c r="E575" s="91">
        <v>250.0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ht="15.75" customHeight="1">
      <c r="A576" s="101">
        <v>45386.0</v>
      </c>
      <c r="B576" s="52" t="s">
        <v>660</v>
      </c>
      <c r="C576" s="74" t="s">
        <v>661</v>
      </c>
      <c r="D576" s="130" t="s">
        <v>669</v>
      </c>
      <c r="E576" s="91">
        <v>750.0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ht="15.75" customHeight="1">
      <c r="A577" s="101">
        <v>45386.0</v>
      </c>
      <c r="B577" s="52" t="s">
        <v>660</v>
      </c>
      <c r="C577" s="74" t="s">
        <v>661</v>
      </c>
      <c r="D577" s="130" t="s">
        <v>670</v>
      </c>
      <c r="E577" s="91">
        <v>200.0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ht="15.75" customHeight="1">
      <c r="A578" s="101">
        <v>45386.0</v>
      </c>
      <c r="B578" s="52" t="s">
        <v>660</v>
      </c>
      <c r="C578" s="74" t="s">
        <v>661</v>
      </c>
      <c r="D578" s="130" t="s">
        <v>671</v>
      </c>
      <c r="E578" s="91">
        <v>400.0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ht="15.75" customHeight="1">
      <c r="A579" s="120">
        <v>45386.0</v>
      </c>
      <c r="B579" s="130" t="s">
        <v>660</v>
      </c>
      <c r="C579" s="85" t="s">
        <v>661</v>
      </c>
      <c r="D579" s="130" t="s">
        <v>672</v>
      </c>
      <c r="E579" s="91">
        <v>700.0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ht="15.75" customHeight="1">
      <c r="A580" s="120">
        <v>45386.0</v>
      </c>
      <c r="B580" s="130" t="s">
        <v>660</v>
      </c>
      <c r="C580" s="85" t="s">
        <v>661</v>
      </c>
      <c r="D580" s="52" t="s">
        <v>673</v>
      </c>
      <c r="E580" s="91">
        <v>300.0</v>
      </c>
      <c r="F580" s="107"/>
      <c r="G580" s="107"/>
      <c r="H580" s="107"/>
      <c r="I580" s="107"/>
      <c r="J580" s="107"/>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c r="AV580" s="107"/>
      <c r="AW580" s="107"/>
      <c r="AX580" s="107"/>
    </row>
    <row r="581" ht="15.75" customHeight="1">
      <c r="A581" s="87" t="s">
        <v>20</v>
      </c>
      <c r="B581" s="88"/>
      <c r="C581" s="89"/>
      <c r="D581" s="90"/>
      <c r="E581" s="47">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ht="15.75" customHeight="1">
      <c r="A582" s="79"/>
      <c r="B582" s="80"/>
      <c r="C582" s="81"/>
      <c r="D582" s="80"/>
      <c r="E582" s="82"/>
      <c r="F582" s="107"/>
      <c r="G582" s="107"/>
      <c r="H582" s="107"/>
      <c r="I582" s="107"/>
      <c r="J582" s="107"/>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c r="AV582" s="107"/>
      <c r="AW582" s="107"/>
      <c r="AX582" s="107"/>
    </row>
    <row r="583" ht="15.75" customHeight="1">
      <c r="A583" s="93" t="s">
        <v>562</v>
      </c>
      <c r="B583" s="94"/>
      <c r="C583" s="94"/>
      <c r="D583" s="94"/>
      <c r="E583" s="9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ht="15.75" customHeight="1">
      <c r="A584" s="96" t="s">
        <v>674</v>
      </c>
      <c r="E584" s="9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ht="15.75" customHeight="1">
      <c r="A585" s="14" t="s">
        <v>675</v>
      </c>
      <c r="B585" s="15"/>
      <c r="C585" s="16" t="s">
        <v>676</v>
      </c>
      <c r="D585" s="17" t="s">
        <v>632</v>
      </c>
      <c r="E585" s="18"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ht="15.75" customHeight="1">
      <c r="A586" s="20" t="s">
        <v>8</v>
      </c>
      <c r="B586" s="21" t="s">
        <v>9</v>
      </c>
      <c r="C586" s="56"/>
      <c r="D586" s="20" t="s">
        <v>10</v>
      </c>
      <c r="E586" s="22"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ht="15.75" customHeight="1">
      <c r="A587" s="24"/>
      <c r="B587" s="25" t="s">
        <v>12</v>
      </c>
      <c r="C587" s="25" t="s">
        <v>13</v>
      </c>
      <c r="D587" s="24"/>
      <c r="E587" s="24"/>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row>
    <row r="588" ht="15.75" customHeight="1">
      <c r="A588" s="141">
        <v>45405.0</v>
      </c>
      <c r="B588" s="53" t="s">
        <v>677</v>
      </c>
      <c r="C588" s="74" t="s">
        <v>678</v>
      </c>
      <c r="D588" s="52" t="s">
        <v>679</v>
      </c>
      <c r="E588" s="91">
        <v>2816.0</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ht="15.75" customHeight="1">
      <c r="A589" s="87" t="s">
        <v>20</v>
      </c>
      <c r="B589" s="88"/>
      <c r="C589" s="89"/>
      <c r="D589" s="90"/>
      <c r="E589" s="47">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ht="15.75" customHeight="1">
      <c r="A590" s="79"/>
      <c r="B590" s="80"/>
      <c r="C590" s="81"/>
      <c r="D590" s="80"/>
      <c r="E590" s="8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ht="15.75" customHeight="1">
      <c r="A591" s="93" t="s">
        <v>2</v>
      </c>
      <c r="B591" s="94"/>
      <c r="C591" s="94"/>
      <c r="D591" s="94"/>
      <c r="E591" s="95"/>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ht="15.75" customHeight="1">
      <c r="A592" s="96" t="s">
        <v>680</v>
      </c>
      <c r="E592" s="9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ht="15.75" customHeight="1">
      <c r="A593" s="14" t="s">
        <v>675</v>
      </c>
      <c r="B593" s="15"/>
      <c r="C593" s="16" t="s">
        <v>676</v>
      </c>
      <c r="D593" s="17" t="s">
        <v>681</v>
      </c>
      <c r="E593" s="18"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ht="15.75" customHeight="1">
      <c r="A594" s="20" t="s">
        <v>8</v>
      </c>
      <c r="B594" s="21" t="s">
        <v>9</v>
      </c>
      <c r="C594" s="56"/>
      <c r="D594" s="20" t="s">
        <v>10</v>
      </c>
      <c r="E594" s="22"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ht="15.75" customHeight="1">
      <c r="A595" s="24"/>
      <c r="B595" s="25" t="s">
        <v>12</v>
      </c>
      <c r="C595" s="25" t="s">
        <v>13</v>
      </c>
      <c r="D595" s="24"/>
      <c r="E595" s="24"/>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row>
    <row r="596" ht="15.75" customHeight="1">
      <c r="A596" s="141">
        <v>45425.0</v>
      </c>
      <c r="B596" s="53" t="s">
        <v>682</v>
      </c>
      <c r="C596" s="74" t="s">
        <v>683</v>
      </c>
      <c r="D596" s="52" t="s">
        <v>684</v>
      </c>
      <c r="E596" s="91">
        <v>1503.0</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ht="15.75" customHeight="1">
      <c r="A597" s="141">
        <v>45433.0</v>
      </c>
      <c r="B597" s="53" t="s">
        <v>685</v>
      </c>
      <c r="C597" s="74" t="s">
        <v>686</v>
      </c>
      <c r="D597" s="52" t="s">
        <v>687</v>
      </c>
      <c r="E597" s="91">
        <v>160.0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ht="15.75" customHeight="1">
      <c r="A598" s="141">
        <v>45434.0</v>
      </c>
      <c r="B598" s="53" t="s">
        <v>688</v>
      </c>
      <c r="C598" s="74" t="s">
        <v>689</v>
      </c>
      <c r="D598" s="52" t="s">
        <v>690</v>
      </c>
      <c r="E598" s="91">
        <v>255.0</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ht="15.75" customHeight="1">
      <c r="A599" s="141">
        <v>45446.0</v>
      </c>
      <c r="B599" s="53" t="s">
        <v>691</v>
      </c>
      <c r="C599" s="74" t="s">
        <v>692</v>
      </c>
      <c r="D599" s="52" t="s">
        <v>693</v>
      </c>
      <c r="E599" s="91">
        <v>450.0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ht="15.75" customHeight="1">
      <c r="A600" s="141">
        <v>45449.0</v>
      </c>
      <c r="B600" s="53" t="s">
        <v>694</v>
      </c>
      <c r="C600" s="74" t="s">
        <v>695</v>
      </c>
      <c r="D600" s="52" t="s">
        <v>696</v>
      </c>
      <c r="E600" s="91">
        <v>311.0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ht="15.75" customHeight="1">
      <c r="A601" s="87" t="s">
        <v>20</v>
      </c>
      <c r="B601" s="88"/>
      <c r="C601" s="89"/>
      <c r="D601" s="90"/>
      <c r="E601" s="47">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ht="15.75" customHeight="1">
      <c r="A602" s="79"/>
      <c r="B602" s="80"/>
      <c r="C602" s="81"/>
      <c r="D602" s="80"/>
      <c r="E602" s="8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ht="15.75" customHeight="1">
      <c r="A603" s="50" t="s">
        <v>74</v>
      </c>
      <c r="B603" s="11"/>
      <c r="C603" s="11"/>
      <c r="D603" s="11"/>
      <c r="E603" s="1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ht="15.75" customHeight="1">
      <c r="A604" s="13" t="s">
        <v>697</v>
      </c>
      <c r="B604" s="11"/>
      <c r="C604" s="11"/>
      <c r="D604" s="11"/>
      <c r="E604" s="1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ht="15.75" customHeight="1">
      <c r="A605" s="14" t="s">
        <v>640</v>
      </c>
      <c r="B605" s="15"/>
      <c r="C605" s="16" t="s">
        <v>641</v>
      </c>
      <c r="D605" s="17" t="s">
        <v>698</v>
      </c>
      <c r="E605" s="18" t="s">
        <v>7</v>
      </c>
      <c r="F605" s="49"/>
      <c r="G605" s="49"/>
      <c r="H605" s="49"/>
      <c r="I605" s="49"/>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ht="15.75" customHeight="1">
      <c r="A606" s="20" t="s">
        <v>8</v>
      </c>
      <c r="B606" s="104" t="s">
        <v>9</v>
      </c>
      <c r="C606" s="105"/>
      <c r="D606" s="115" t="s">
        <v>10</v>
      </c>
      <c r="E606" s="22" t="s">
        <v>11</v>
      </c>
      <c r="F606" s="49"/>
      <c r="G606" s="49"/>
      <c r="H606" s="49"/>
      <c r="I606" s="49"/>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ht="13.5" customHeight="1">
      <c r="A607" s="24"/>
      <c r="B607" s="25" t="s">
        <v>12</v>
      </c>
      <c r="C607" s="26" t="s">
        <v>13</v>
      </c>
      <c r="D607" s="24"/>
      <c r="E607" s="24"/>
      <c r="F607" s="49"/>
      <c r="G607" s="49"/>
      <c r="H607" s="49"/>
      <c r="I607" s="49"/>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ht="30.75" customHeight="1">
      <c r="A608" s="27">
        <v>45405.0</v>
      </c>
      <c r="B608" s="53" t="s">
        <v>699</v>
      </c>
      <c r="C608" s="74" t="s">
        <v>700</v>
      </c>
      <c r="D608" s="130" t="s">
        <v>701</v>
      </c>
      <c r="E608" s="91">
        <v>5000.0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ht="15.75" customHeight="1">
      <c r="A609" s="27">
        <v>45406.0</v>
      </c>
      <c r="B609" s="53" t="s">
        <v>702</v>
      </c>
      <c r="C609" s="74" t="s">
        <v>703</v>
      </c>
      <c r="D609" s="53" t="s">
        <v>704</v>
      </c>
      <c r="E609" s="91">
        <v>1150.0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ht="15.75" customHeight="1">
      <c r="A610" s="43" t="s">
        <v>20</v>
      </c>
      <c r="B610" s="113"/>
      <c r="C610" s="114"/>
      <c r="D610" s="113"/>
      <c r="E610" s="47">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ht="15.75" customHeight="1">
      <c r="A611" s="79"/>
      <c r="B611" s="80"/>
      <c r="C611" s="81"/>
      <c r="D611" s="80"/>
      <c r="E611" s="8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ht="15.75" customHeight="1">
      <c r="A612" s="50" t="s">
        <v>74</v>
      </c>
      <c r="B612" s="11"/>
      <c r="C612" s="11"/>
      <c r="D612" s="11"/>
      <c r="E612" s="1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ht="15.75" customHeight="1">
      <c r="A613" s="13" t="s">
        <v>705</v>
      </c>
      <c r="B613" s="11"/>
      <c r="C613" s="11"/>
      <c r="D613" s="11"/>
      <c r="E613" s="1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ht="15.75" customHeight="1">
      <c r="A614" s="14" t="s">
        <v>706</v>
      </c>
      <c r="B614" s="15"/>
      <c r="C614" s="16" t="s">
        <v>707</v>
      </c>
      <c r="D614" s="17" t="s">
        <v>708</v>
      </c>
      <c r="E614" s="18" t="s">
        <v>7</v>
      </c>
      <c r="F614" s="49"/>
      <c r="G614" s="49"/>
      <c r="H614" s="49"/>
      <c r="I614" s="49"/>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ht="15.75" customHeight="1">
      <c r="A615" s="20" t="s">
        <v>8</v>
      </c>
      <c r="B615" s="104" t="s">
        <v>9</v>
      </c>
      <c r="C615" s="105"/>
      <c r="D615" s="115" t="s">
        <v>10</v>
      </c>
      <c r="E615" s="22" t="s">
        <v>11</v>
      </c>
      <c r="F615" s="49"/>
      <c r="G615" s="49"/>
      <c r="H615" s="49"/>
      <c r="I615" s="49"/>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ht="13.5" customHeight="1">
      <c r="A616" s="24"/>
      <c r="B616" s="25" t="s">
        <v>12</v>
      </c>
      <c r="C616" s="26" t="s">
        <v>13</v>
      </c>
      <c r="D616" s="24"/>
      <c r="E616" s="24"/>
      <c r="F616" s="49"/>
      <c r="G616" s="49"/>
      <c r="H616" s="49"/>
      <c r="I616" s="49"/>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ht="55.5" customHeight="1">
      <c r="A617" s="27">
        <v>45391.0</v>
      </c>
      <c r="B617" s="53" t="s">
        <v>709</v>
      </c>
      <c r="C617" s="74" t="s">
        <v>710</v>
      </c>
      <c r="D617" s="130" t="s">
        <v>711</v>
      </c>
      <c r="E617" s="91">
        <v>3200.0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ht="15.75" customHeight="1">
      <c r="A618" s="43" t="s">
        <v>20</v>
      </c>
      <c r="B618" s="113"/>
      <c r="C618" s="114"/>
      <c r="D618" s="113"/>
      <c r="E618" s="47">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ht="15.75" customHeight="1">
      <c r="A619" s="79"/>
      <c r="B619" s="80"/>
      <c r="C619" s="81"/>
      <c r="D619" s="80"/>
      <c r="E619" s="8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ht="15.75" customHeight="1">
      <c r="A620" s="93" t="s">
        <v>2</v>
      </c>
      <c r="B620" s="94"/>
      <c r="C620" s="94"/>
      <c r="D620" s="94"/>
      <c r="E620" s="95"/>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ht="15.75" customHeight="1">
      <c r="A621" s="96" t="s">
        <v>712</v>
      </c>
      <c r="E621" s="9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ht="15.75" customHeight="1">
      <c r="A622" s="14" t="s">
        <v>713</v>
      </c>
      <c r="B622" s="15"/>
      <c r="C622" s="16" t="s">
        <v>714</v>
      </c>
      <c r="D622" s="17" t="s">
        <v>715</v>
      </c>
      <c r="E622" s="18" t="s">
        <v>7</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ht="15.75" customHeight="1">
      <c r="A623" s="20" t="s">
        <v>8</v>
      </c>
      <c r="B623" s="21" t="s">
        <v>9</v>
      </c>
      <c r="C623" s="56"/>
      <c r="D623" s="20" t="s">
        <v>10</v>
      </c>
      <c r="E623" s="22"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ht="15.75" customHeight="1">
      <c r="A624" s="24"/>
      <c r="B624" s="25" t="s">
        <v>12</v>
      </c>
      <c r="C624" s="25" t="s">
        <v>13</v>
      </c>
      <c r="D624" s="24"/>
      <c r="E624" s="24"/>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row>
    <row r="625" ht="15.75" customHeight="1">
      <c r="A625" s="141">
        <v>45391.0</v>
      </c>
      <c r="B625" s="148" t="s">
        <v>716</v>
      </c>
      <c r="C625" s="74" t="s">
        <v>717</v>
      </c>
      <c r="D625" s="52" t="s">
        <v>718</v>
      </c>
      <c r="E625" s="91">
        <v>1850.0</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ht="15.75" customHeight="1">
      <c r="A626" s="141">
        <v>45404.0</v>
      </c>
      <c r="B626" s="148" t="s">
        <v>719</v>
      </c>
      <c r="C626" s="74" t="s">
        <v>720</v>
      </c>
      <c r="D626" s="52" t="s">
        <v>721</v>
      </c>
      <c r="E626" s="91">
        <v>453.0</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ht="15.75" customHeight="1">
      <c r="A627" s="87" t="s">
        <v>20</v>
      </c>
      <c r="B627" s="88"/>
      <c r="C627" s="89"/>
      <c r="D627" s="90"/>
      <c r="E627" s="47">
        <f>SUM(E625:E626)</f>
        <v>2303</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ht="15.75" customHeight="1">
      <c r="A628" s="79"/>
      <c r="B628" s="80"/>
      <c r="C628" s="81"/>
      <c r="D628" s="80"/>
      <c r="E628" s="8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ht="15.75" customHeight="1">
      <c r="A629" s="10" t="s">
        <v>2</v>
      </c>
      <c r="B629" s="11"/>
      <c r="C629" s="11"/>
      <c r="D629" s="11"/>
      <c r="E629" s="1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ht="15.75" customHeight="1">
      <c r="A630" s="13" t="s">
        <v>722</v>
      </c>
      <c r="B630" s="11"/>
      <c r="C630" s="11"/>
      <c r="D630" s="11"/>
      <c r="E630" s="1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ht="15.75" customHeight="1">
      <c r="A631" s="14" t="s">
        <v>723</v>
      </c>
      <c r="B631" s="15"/>
      <c r="C631" s="16" t="s">
        <v>724</v>
      </c>
      <c r="D631" s="17" t="s">
        <v>725</v>
      </c>
      <c r="E631" s="18" t="s">
        <v>7</v>
      </c>
      <c r="F631" s="49"/>
      <c r="G631" s="49"/>
      <c r="H631" s="49"/>
      <c r="I631" s="49"/>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ht="15.75" customHeight="1">
      <c r="A632" s="20" t="s">
        <v>8</v>
      </c>
      <c r="B632" s="104" t="s">
        <v>9</v>
      </c>
      <c r="C632" s="105"/>
      <c r="D632" s="115" t="s">
        <v>10</v>
      </c>
      <c r="E632" s="22" t="s">
        <v>11</v>
      </c>
      <c r="F632" s="49"/>
      <c r="G632" s="49"/>
      <c r="H632" s="49"/>
      <c r="I632" s="49"/>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ht="13.5" customHeight="1">
      <c r="A633" s="24"/>
      <c r="B633" s="25" t="s">
        <v>12</v>
      </c>
      <c r="C633" s="26" t="s">
        <v>13</v>
      </c>
      <c r="D633" s="24"/>
      <c r="E633" s="24"/>
      <c r="F633" s="49"/>
      <c r="G633" s="49"/>
      <c r="H633" s="49"/>
      <c r="I633" s="49"/>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c r="A634" s="27">
        <v>45412.0</v>
      </c>
      <c r="B634" s="53" t="s">
        <v>726</v>
      </c>
      <c r="C634" s="74" t="s">
        <v>454</v>
      </c>
      <c r="D634" s="130" t="s">
        <v>727</v>
      </c>
      <c r="E634" s="91">
        <v>500.0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c r="A635" s="27">
        <v>45433.0</v>
      </c>
      <c r="B635" s="53" t="s">
        <v>728</v>
      </c>
      <c r="C635" s="74" t="s">
        <v>729</v>
      </c>
      <c r="D635" s="130" t="s">
        <v>730</v>
      </c>
      <c r="E635" s="91">
        <v>6750.0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c r="A636" s="27">
        <v>45477.0</v>
      </c>
      <c r="B636" s="53" t="s">
        <v>731</v>
      </c>
      <c r="C636" s="74" t="s">
        <v>732</v>
      </c>
      <c r="D636" s="130" t="s">
        <v>733</v>
      </c>
      <c r="E636" s="91">
        <v>120.0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ht="15.75" customHeight="1">
      <c r="A637" s="43" t="s">
        <v>20</v>
      </c>
      <c r="B637" s="113"/>
      <c r="C637" s="114"/>
      <c r="D637" s="113"/>
      <c r="E637" s="47">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ht="15.75" customHeight="1">
      <c r="A638" s="116"/>
      <c r="B638" s="117"/>
      <c r="C638" s="118"/>
      <c r="D638" s="117"/>
      <c r="E638" s="117"/>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ht="15.75" customHeight="1">
      <c r="A639" s="10" t="s">
        <v>74</v>
      </c>
      <c r="B639" s="11"/>
      <c r="C639" s="11"/>
      <c r="D639" s="11"/>
      <c r="E639" s="12"/>
      <c r="F639" s="49"/>
      <c r="G639" s="49"/>
      <c r="H639" s="49"/>
      <c r="I639" s="49"/>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ht="15.75" customHeight="1">
      <c r="A640" s="61" t="s">
        <v>734</v>
      </c>
      <c r="B640" s="39"/>
      <c r="C640" s="39"/>
      <c r="D640" s="39"/>
      <c r="E640" s="40"/>
      <c r="F640" s="49"/>
      <c r="G640" s="49"/>
      <c r="H640" s="49"/>
      <c r="I640" s="49"/>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ht="15.75" customHeight="1">
      <c r="A641" s="14" t="s">
        <v>723</v>
      </c>
      <c r="B641" s="15"/>
      <c r="C641" s="16" t="s">
        <v>724</v>
      </c>
      <c r="D641" s="17" t="s">
        <v>725</v>
      </c>
      <c r="E641" s="18" t="s">
        <v>7</v>
      </c>
      <c r="F641" s="49"/>
      <c r="G641" s="49"/>
      <c r="H641" s="49"/>
      <c r="I641" s="4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ht="15.75" customHeight="1">
      <c r="A642" s="20" t="s">
        <v>8</v>
      </c>
      <c r="B642" s="104" t="s">
        <v>9</v>
      </c>
      <c r="C642" s="105"/>
      <c r="D642" s="20" t="s">
        <v>10</v>
      </c>
      <c r="E642" s="22"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ht="15.75" customHeight="1">
      <c r="A643" s="24"/>
      <c r="B643" s="25" t="s">
        <v>12</v>
      </c>
      <c r="C643" s="26" t="s">
        <v>13</v>
      </c>
      <c r="D643" s="24"/>
      <c r="E643" s="2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c r="A644" s="27">
        <v>45404.0</v>
      </c>
      <c r="B644" s="53" t="s">
        <v>735</v>
      </c>
      <c r="C644" s="74" t="s">
        <v>736</v>
      </c>
      <c r="D644" s="130" t="s">
        <v>737</v>
      </c>
      <c r="E644" s="91">
        <v>5130.0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ht="15.75" customHeight="1">
      <c r="A645" s="120">
        <v>45405.0</v>
      </c>
      <c r="B645" s="130" t="s">
        <v>738</v>
      </c>
      <c r="C645" s="111"/>
      <c r="D645" s="52" t="s">
        <v>739</v>
      </c>
      <c r="E645" s="91">
        <v>270.0</v>
      </c>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row>
    <row r="646">
      <c r="A646" s="27">
        <v>45404.0</v>
      </c>
      <c r="B646" s="53" t="s">
        <v>735</v>
      </c>
      <c r="C646" s="74" t="s">
        <v>736</v>
      </c>
      <c r="D646" s="130" t="s">
        <v>740</v>
      </c>
      <c r="E646" s="91">
        <v>1520.0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ht="15.75" customHeight="1">
      <c r="A647" s="120">
        <v>45405.0</v>
      </c>
      <c r="B647" s="130" t="s">
        <v>738</v>
      </c>
      <c r="C647" s="111"/>
      <c r="D647" s="52" t="s">
        <v>741</v>
      </c>
      <c r="E647" s="91">
        <v>80.0</v>
      </c>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row>
    <row r="648" ht="15.75" customHeight="1">
      <c r="A648" s="87" t="s">
        <v>20</v>
      </c>
      <c r="B648" s="88"/>
      <c r="C648" s="89"/>
      <c r="D648" s="90"/>
      <c r="E648" s="47">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ht="15.75" customHeight="1">
      <c r="A649" s="149"/>
      <c r="B649" s="150"/>
      <c r="C649" s="151"/>
      <c r="D649" s="150"/>
      <c r="E649" s="152"/>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row>
    <row r="650" ht="15.75" customHeight="1">
      <c r="A650" s="10" t="s">
        <v>2</v>
      </c>
      <c r="B650" s="11"/>
      <c r="C650" s="11"/>
      <c r="D650" s="11"/>
      <c r="E650" s="12"/>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row>
    <row r="651" ht="15.75" customHeight="1">
      <c r="A651" s="13" t="s">
        <v>742</v>
      </c>
      <c r="B651" s="11"/>
      <c r="C651" s="11"/>
      <c r="D651" s="11"/>
      <c r="E651" s="12"/>
      <c r="F651" s="107"/>
      <c r="G651" s="107"/>
      <c r="H651" s="107"/>
      <c r="I651" s="107"/>
      <c r="J651" s="107"/>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c r="AV651" s="107"/>
      <c r="AW651" s="107"/>
      <c r="AX651" s="107"/>
    </row>
    <row r="652" ht="15.75" customHeight="1">
      <c r="A652" s="14" t="s">
        <v>743</v>
      </c>
      <c r="B652" s="15"/>
      <c r="C652" s="16" t="s">
        <v>744</v>
      </c>
      <c r="D652" s="17" t="s">
        <v>745</v>
      </c>
      <c r="E652" s="18" t="s">
        <v>7</v>
      </c>
      <c r="F652" s="107"/>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row>
    <row r="653" ht="15.75" customHeight="1">
      <c r="A653" s="20" t="s">
        <v>8</v>
      </c>
      <c r="B653" s="104" t="s">
        <v>9</v>
      </c>
      <c r="C653" s="105"/>
      <c r="D653" s="115" t="s">
        <v>10</v>
      </c>
      <c r="E653" s="22" t="s">
        <v>11</v>
      </c>
      <c r="F653" s="107"/>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c r="AV653" s="107"/>
      <c r="AW653" s="107"/>
      <c r="AX653" s="107"/>
    </row>
    <row r="654" ht="15.75" customHeight="1">
      <c r="A654" s="24"/>
      <c r="B654" s="25" t="s">
        <v>12</v>
      </c>
      <c r="C654" s="26" t="s">
        <v>13</v>
      </c>
      <c r="D654" s="24"/>
      <c r="E654" s="24"/>
      <c r="F654" s="107"/>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c r="AV654" s="107"/>
      <c r="AW654" s="107"/>
      <c r="AX654" s="107"/>
    </row>
    <row r="655" ht="15.75" customHeight="1">
      <c r="A655" s="83">
        <v>45451.0</v>
      </c>
      <c r="B655" s="130" t="s">
        <v>746</v>
      </c>
      <c r="C655" s="130" t="s">
        <v>747</v>
      </c>
      <c r="D655" s="130" t="s">
        <v>748</v>
      </c>
      <c r="E655" s="91">
        <v>40.0</v>
      </c>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c r="AV655" s="107"/>
      <c r="AW655" s="107"/>
      <c r="AX655" s="107"/>
    </row>
    <row r="656" ht="15.75" customHeight="1">
      <c r="A656" s="27">
        <v>45452.0</v>
      </c>
      <c r="B656" s="52" t="s">
        <v>749</v>
      </c>
      <c r="C656" s="52" t="s">
        <v>750</v>
      </c>
      <c r="D656" s="130" t="s">
        <v>748</v>
      </c>
      <c r="E656" s="91">
        <v>300.0</v>
      </c>
      <c r="F656" s="107"/>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c r="AV656" s="107"/>
      <c r="AW656" s="107"/>
      <c r="AX656" s="107"/>
    </row>
    <row r="657" ht="15.75" customHeight="1">
      <c r="A657" s="27">
        <v>45462.0</v>
      </c>
      <c r="B657" s="52" t="s">
        <v>751</v>
      </c>
      <c r="C657" s="52" t="s">
        <v>752</v>
      </c>
      <c r="D657" s="130" t="s">
        <v>748</v>
      </c>
      <c r="E657" s="91">
        <v>10.0</v>
      </c>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c r="AV657" s="107"/>
      <c r="AW657" s="107"/>
      <c r="AX657" s="107"/>
    </row>
    <row r="658" ht="15.75" customHeight="1">
      <c r="A658" s="27">
        <v>45485.0</v>
      </c>
      <c r="B658" s="52" t="s">
        <v>753</v>
      </c>
      <c r="C658" s="52" t="s">
        <v>754</v>
      </c>
      <c r="D658" s="130" t="s">
        <v>755</v>
      </c>
      <c r="E658" s="91">
        <v>173.0</v>
      </c>
      <c r="F658" s="107"/>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c r="AV658" s="107"/>
      <c r="AW658" s="107"/>
      <c r="AX658" s="107"/>
    </row>
    <row r="659" ht="15.75" customHeight="1">
      <c r="A659" s="27">
        <v>45496.0</v>
      </c>
      <c r="B659" s="52" t="s">
        <v>756</v>
      </c>
      <c r="C659" s="52" t="s">
        <v>757</v>
      </c>
      <c r="D659" s="130" t="s">
        <v>758</v>
      </c>
      <c r="E659" s="91">
        <v>6224.04</v>
      </c>
      <c r="F659" s="107"/>
      <c r="G659" s="107"/>
      <c r="H659" s="107"/>
      <c r="I659" s="107"/>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row>
    <row r="660" ht="15.75" customHeight="1">
      <c r="A660" s="43" t="s">
        <v>20</v>
      </c>
      <c r="B660" s="113"/>
      <c r="C660" s="114"/>
      <c r="D660" s="113"/>
      <c r="E660" s="47">
        <f>SUM(E655:E659)</f>
        <v>6747.04</v>
      </c>
      <c r="F660" s="107"/>
      <c r="G660" s="107"/>
      <c r="H660" s="107"/>
      <c r="I660" s="107"/>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row>
    <row r="661" ht="15.75" customHeight="1">
      <c r="A661" s="149"/>
      <c r="B661" s="150"/>
      <c r="C661" s="151"/>
      <c r="D661" s="150"/>
      <c r="E661" s="152"/>
      <c r="F661" s="107"/>
      <c r="G661" s="107"/>
      <c r="H661" s="107"/>
      <c r="I661" s="107"/>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row>
    <row r="662" ht="15.75" customHeight="1">
      <c r="A662" s="10" t="s">
        <v>74</v>
      </c>
      <c r="B662" s="11"/>
      <c r="C662" s="11"/>
      <c r="D662" s="11"/>
      <c r="E662" s="12"/>
      <c r="F662" s="107"/>
      <c r="G662" s="107"/>
      <c r="H662" s="107"/>
      <c r="I662" s="107"/>
      <c r="J662" s="107"/>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row>
    <row r="663" ht="15.75" customHeight="1">
      <c r="A663" s="61" t="s">
        <v>759</v>
      </c>
      <c r="B663" s="39"/>
      <c r="C663" s="39"/>
      <c r="D663" s="39"/>
      <c r="E663" s="40"/>
      <c r="F663" s="107"/>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row>
    <row r="664" ht="15.75" customHeight="1">
      <c r="A664" s="14" t="s">
        <v>743</v>
      </c>
      <c r="B664" s="15"/>
      <c r="C664" s="16" t="s">
        <v>744</v>
      </c>
      <c r="D664" s="17" t="s">
        <v>745</v>
      </c>
      <c r="E664" s="18" t="s">
        <v>7</v>
      </c>
      <c r="F664" s="107"/>
      <c r="G664" s="107"/>
      <c r="H664" s="107"/>
      <c r="I664" s="107"/>
      <c r="J664" s="107"/>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row>
    <row r="665" ht="15.75" customHeight="1">
      <c r="A665" s="20" t="s">
        <v>8</v>
      </c>
      <c r="B665" s="104" t="s">
        <v>9</v>
      </c>
      <c r="C665" s="105"/>
      <c r="D665" s="20" t="s">
        <v>10</v>
      </c>
      <c r="E665" s="22" t="s">
        <v>11</v>
      </c>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row>
    <row r="666" ht="15.75" customHeight="1">
      <c r="A666" s="24"/>
      <c r="B666" s="25" t="s">
        <v>12</v>
      </c>
      <c r="C666" s="26" t="s">
        <v>13</v>
      </c>
      <c r="D666" s="24"/>
      <c r="E666" s="24"/>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row>
    <row r="667" ht="15.75" customHeight="1">
      <c r="A667" s="120">
        <v>45414.0</v>
      </c>
      <c r="B667" s="130" t="s">
        <v>760</v>
      </c>
      <c r="C667" s="130" t="s">
        <v>151</v>
      </c>
      <c r="D667" s="130" t="s">
        <v>761</v>
      </c>
      <c r="E667" s="91">
        <v>1899.05</v>
      </c>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row>
    <row r="668" ht="15.75" customHeight="1">
      <c r="A668" s="120">
        <v>45502.0</v>
      </c>
      <c r="B668" s="130" t="s">
        <v>762</v>
      </c>
      <c r="C668" s="52" t="s">
        <v>154</v>
      </c>
      <c r="D668" s="52" t="s">
        <v>763</v>
      </c>
      <c r="E668" s="91">
        <v>38.95</v>
      </c>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c r="AV668" s="107"/>
      <c r="AW668" s="107"/>
      <c r="AX668" s="107"/>
    </row>
    <row r="669" ht="15.75" customHeight="1">
      <c r="A669" s="120">
        <v>45425.0</v>
      </c>
      <c r="B669" s="130" t="s">
        <v>764</v>
      </c>
      <c r="C669" s="52" t="s">
        <v>181</v>
      </c>
      <c r="D669" s="52" t="s">
        <v>765</v>
      </c>
      <c r="E669" s="91">
        <v>233.64</v>
      </c>
      <c r="F669" s="107"/>
      <c r="G669" s="107"/>
      <c r="H669" s="107"/>
      <c r="I669" s="107"/>
      <c r="J669" s="107"/>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c r="AV669" s="107"/>
      <c r="AW669" s="107"/>
      <c r="AX669" s="107"/>
    </row>
    <row r="670" ht="15.75" customHeight="1">
      <c r="A670" s="120">
        <v>45502.0</v>
      </c>
      <c r="B670" s="130" t="s">
        <v>762</v>
      </c>
      <c r="C670" s="52" t="s">
        <v>154</v>
      </c>
      <c r="D670" s="52" t="s">
        <v>766</v>
      </c>
      <c r="E670" s="91">
        <v>6.36</v>
      </c>
      <c r="F670" s="107"/>
      <c r="G670" s="107"/>
      <c r="H670" s="107"/>
      <c r="I670" s="107"/>
      <c r="J670" s="107"/>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row>
    <row r="671" ht="15.75" customHeight="1">
      <c r="A671" s="120">
        <v>45451.0</v>
      </c>
      <c r="B671" s="130" t="s">
        <v>767</v>
      </c>
      <c r="C671" s="52" t="s">
        <v>768</v>
      </c>
      <c r="D671" s="52" t="s">
        <v>769</v>
      </c>
      <c r="E671" s="91">
        <v>804.66</v>
      </c>
      <c r="F671" s="107"/>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row>
    <row r="672" ht="15.75" customHeight="1">
      <c r="A672" s="120">
        <v>45452.0</v>
      </c>
      <c r="B672" s="130" t="s">
        <v>749</v>
      </c>
      <c r="C672" s="52" t="s">
        <v>750</v>
      </c>
      <c r="D672" s="52" t="s">
        <v>769</v>
      </c>
      <c r="E672" s="91">
        <v>80.0</v>
      </c>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row>
    <row r="673" ht="15.75" customHeight="1">
      <c r="A673" s="120">
        <v>45462.0</v>
      </c>
      <c r="B673" s="130" t="s">
        <v>751</v>
      </c>
      <c r="C673" s="52" t="s">
        <v>770</v>
      </c>
      <c r="D673" s="52" t="s">
        <v>769</v>
      </c>
      <c r="E673" s="91">
        <v>740.0</v>
      </c>
      <c r="F673" s="107"/>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row>
    <row r="674" ht="15.75" customHeight="1">
      <c r="A674" s="120">
        <v>45465.0</v>
      </c>
      <c r="B674" s="130" t="s">
        <v>771</v>
      </c>
      <c r="C674" s="52" t="s">
        <v>178</v>
      </c>
      <c r="D674" s="52" t="s">
        <v>772</v>
      </c>
      <c r="E674" s="91">
        <v>97.0</v>
      </c>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row>
    <row r="675" ht="15.75" customHeight="1">
      <c r="A675" s="120">
        <v>45464.0</v>
      </c>
      <c r="B675" s="130" t="s">
        <v>760</v>
      </c>
      <c r="C675" s="130" t="s">
        <v>151</v>
      </c>
      <c r="D675" s="52" t="s">
        <v>773</v>
      </c>
      <c r="E675" s="91">
        <v>443.89</v>
      </c>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row>
    <row r="676" ht="15.75" customHeight="1">
      <c r="A676" s="120">
        <v>45502.0</v>
      </c>
      <c r="B676" s="130" t="s">
        <v>762</v>
      </c>
      <c r="C676" s="52" t="s">
        <v>154</v>
      </c>
      <c r="D676" s="52" t="s">
        <v>774</v>
      </c>
      <c r="E676" s="91">
        <v>9.11</v>
      </c>
      <c r="F676" s="107"/>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row>
    <row r="677" ht="15.75" customHeight="1">
      <c r="A677" s="120">
        <v>45477.0</v>
      </c>
      <c r="B677" s="130" t="s">
        <v>775</v>
      </c>
      <c r="C677" s="52" t="s">
        <v>171</v>
      </c>
      <c r="D677" s="52" t="s">
        <v>776</v>
      </c>
      <c r="E677" s="91">
        <v>560.0</v>
      </c>
      <c r="F677" s="107"/>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row>
    <row r="678" ht="15.75" customHeight="1">
      <c r="A678" s="120">
        <v>45474.0</v>
      </c>
      <c r="B678" s="130" t="s">
        <v>777</v>
      </c>
      <c r="C678" s="52" t="s">
        <v>778</v>
      </c>
      <c r="D678" s="52" t="s">
        <v>779</v>
      </c>
      <c r="E678" s="91">
        <v>1298.8</v>
      </c>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row>
    <row r="679" ht="15.75" customHeight="1">
      <c r="A679" s="120">
        <v>45478.0</v>
      </c>
      <c r="B679" s="130" t="s">
        <v>760</v>
      </c>
      <c r="C679" s="130" t="s">
        <v>151</v>
      </c>
      <c r="D679" s="52" t="s">
        <v>780</v>
      </c>
      <c r="E679" s="91">
        <v>772.16</v>
      </c>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row>
    <row r="680" ht="15.75" customHeight="1">
      <c r="A680" s="83">
        <v>45502.0</v>
      </c>
      <c r="B680" s="130" t="s">
        <v>762</v>
      </c>
      <c r="C680" s="52" t="s">
        <v>154</v>
      </c>
      <c r="D680" s="52" t="s">
        <v>781</v>
      </c>
      <c r="E680" s="91">
        <v>15.84</v>
      </c>
      <c r="F680" s="107"/>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row>
    <row r="681" ht="15.75" customHeight="1">
      <c r="A681" s="27">
        <v>45485.0</v>
      </c>
      <c r="B681" s="53" t="s">
        <v>782</v>
      </c>
      <c r="C681" s="52" t="s">
        <v>783</v>
      </c>
      <c r="D681" s="52" t="s">
        <v>784</v>
      </c>
      <c r="E681" s="91">
        <v>656.88</v>
      </c>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row>
    <row r="682" ht="15.75" customHeight="1">
      <c r="A682" s="27">
        <v>45502.0</v>
      </c>
      <c r="B682" s="53" t="s">
        <v>762</v>
      </c>
      <c r="C682" s="52" t="s">
        <v>154</v>
      </c>
      <c r="D682" s="52" t="s">
        <v>785</v>
      </c>
      <c r="E682" s="91">
        <v>23.12</v>
      </c>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row>
    <row r="683" ht="15.75" customHeight="1">
      <c r="A683" s="27">
        <v>45496.0</v>
      </c>
      <c r="B683" s="53" t="s">
        <v>786</v>
      </c>
      <c r="C683" s="52" t="s">
        <v>787</v>
      </c>
      <c r="D683" s="52" t="s">
        <v>788</v>
      </c>
      <c r="E683" s="91">
        <v>13.0</v>
      </c>
      <c r="F683" s="107"/>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row>
    <row r="684" ht="15.75" customHeight="1">
      <c r="A684" s="87" t="s">
        <v>20</v>
      </c>
      <c r="B684" s="88"/>
      <c r="C684" s="89"/>
      <c r="D684" s="90"/>
      <c r="E684" s="47">
        <f>SUM(E667:E683)</f>
        <v>7692.46</v>
      </c>
      <c r="F684" s="107"/>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row>
    <row r="685" ht="15.75" customHeight="1">
      <c r="A685" s="79"/>
      <c r="B685" s="80"/>
      <c r="C685" s="81"/>
      <c r="D685" s="80"/>
      <c r="E685" s="82"/>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c r="AJ685" s="107"/>
      <c r="AK685" s="107"/>
      <c r="AL685" s="107"/>
      <c r="AM685" s="107"/>
      <c r="AN685" s="107"/>
      <c r="AO685" s="107"/>
      <c r="AP685" s="107"/>
      <c r="AQ685" s="107"/>
      <c r="AR685" s="107"/>
      <c r="AS685" s="107"/>
      <c r="AT685" s="107"/>
      <c r="AU685" s="107"/>
      <c r="AV685" s="107"/>
      <c r="AW685" s="107"/>
      <c r="AX685" s="107"/>
    </row>
    <row r="686" ht="15.75" customHeight="1">
      <c r="A686" s="10" t="s">
        <v>2</v>
      </c>
      <c r="B686" s="11"/>
      <c r="C686" s="11"/>
      <c r="D686" s="11"/>
      <c r="E686" s="1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ht="15.75" customHeight="1">
      <c r="A687" s="61" t="s">
        <v>789</v>
      </c>
      <c r="B687" s="39"/>
      <c r="C687" s="39"/>
      <c r="D687" s="39"/>
      <c r="E687" s="40"/>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ht="15.75" customHeight="1">
      <c r="A688" s="14" t="s">
        <v>790</v>
      </c>
      <c r="B688" s="15"/>
      <c r="C688" s="16" t="s">
        <v>791</v>
      </c>
      <c r="D688" s="17" t="s">
        <v>792</v>
      </c>
      <c r="E688" s="18" t="s">
        <v>7</v>
      </c>
      <c r="F688" s="49"/>
      <c r="G688" s="49"/>
      <c r="H688" s="49"/>
      <c r="I688" s="49"/>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ht="15.75" customHeight="1">
      <c r="A689" s="20" t="s">
        <v>8</v>
      </c>
      <c r="B689" s="104" t="s">
        <v>9</v>
      </c>
      <c r="C689" s="105"/>
      <c r="D689" s="115" t="s">
        <v>10</v>
      </c>
      <c r="E689" s="20" t="s">
        <v>11</v>
      </c>
      <c r="F689" s="49"/>
      <c r="G689" s="49"/>
      <c r="H689" s="49"/>
      <c r="I689" s="49"/>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ht="13.5" customHeight="1">
      <c r="A690" s="24"/>
      <c r="B690" s="25" t="s">
        <v>12</v>
      </c>
      <c r="C690" s="26" t="s">
        <v>13</v>
      </c>
      <c r="D690" s="24"/>
      <c r="E690" s="24"/>
      <c r="F690" s="49"/>
      <c r="G690" s="49"/>
      <c r="H690" s="49"/>
      <c r="I690" s="49"/>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c r="A691" s="27">
        <v>45421.0</v>
      </c>
      <c r="B691" s="53" t="s">
        <v>302</v>
      </c>
      <c r="C691" s="29" t="s">
        <v>303</v>
      </c>
      <c r="D691" s="153" t="s">
        <v>793</v>
      </c>
      <c r="E691" s="154">
        <v>155.7</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ht="13.5" customHeight="1">
      <c r="A692" s="27">
        <v>45421.0</v>
      </c>
      <c r="B692" s="53" t="s">
        <v>794</v>
      </c>
      <c r="C692" s="29" t="s">
        <v>795</v>
      </c>
      <c r="D692" s="153" t="s">
        <v>796</v>
      </c>
      <c r="E692" s="154">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c r="A693" s="27">
        <v>45421.0</v>
      </c>
      <c r="B693" s="53" t="s">
        <v>797</v>
      </c>
      <c r="C693" s="29" t="s">
        <v>798</v>
      </c>
      <c r="D693" s="153" t="s">
        <v>799</v>
      </c>
      <c r="E693" s="154">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c r="A694" s="27">
        <v>45428.0</v>
      </c>
      <c r="B694" s="53" t="s">
        <v>302</v>
      </c>
      <c r="C694" s="29" t="s">
        <v>303</v>
      </c>
      <c r="D694" s="153" t="s">
        <v>800</v>
      </c>
      <c r="E694" s="154">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ht="13.5" customHeight="1">
      <c r="A695" s="29" t="s">
        <v>801</v>
      </c>
      <c r="B695" s="153" t="s">
        <v>802</v>
      </c>
      <c r="C695" s="29" t="s">
        <v>803</v>
      </c>
      <c r="D695" s="153" t="s">
        <v>804</v>
      </c>
      <c r="E695" s="154">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c r="A696" s="27">
        <v>45429.0</v>
      </c>
      <c r="B696" s="53" t="s">
        <v>805</v>
      </c>
      <c r="C696" s="29" t="s">
        <v>806</v>
      </c>
      <c r="D696" s="153" t="s">
        <v>807</v>
      </c>
      <c r="E696" s="154">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c r="A697" s="27">
        <v>45432.0</v>
      </c>
      <c r="B697" s="53" t="s">
        <v>302</v>
      </c>
      <c r="C697" s="29" t="s">
        <v>303</v>
      </c>
      <c r="D697" s="153" t="s">
        <v>808</v>
      </c>
      <c r="E697" s="154">
        <v>150.3</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ht="13.5" customHeight="1">
      <c r="A698" s="27">
        <v>45432.0</v>
      </c>
      <c r="B698" s="153" t="s">
        <v>802</v>
      </c>
      <c r="C698" s="29" t="s">
        <v>803</v>
      </c>
      <c r="D698" s="153" t="s">
        <v>809</v>
      </c>
      <c r="E698" s="154">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c r="A699" s="27">
        <v>45432.0</v>
      </c>
      <c r="B699" s="153" t="s">
        <v>810</v>
      </c>
      <c r="C699" s="29" t="s">
        <v>811</v>
      </c>
      <c r="D699" s="153" t="s">
        <v>812</v>
      </c>
      <c r="E699" s="154">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c r="A700" s="27">
        <v>45433.0</v>
      </c>
      <c r="B700" s="153" t="s">
        <v>589</v>
      </c>
      <c r="C700" s="29" t="s">
        <v>312</v>
      </c>
      <c r="D700" s="153" t="s">
        <v>813</v>
      </c>
      <c r="E700" s="154">
        <v>44.0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ht="13.5" customHeight="1">
      <c r="A701" s="27">
        <v>45433.0</v>
      </c>
      <c r="B701" s="153" t="s">
        <v>589</v>
      </c>
      <c r="C701" s="29" t="s">
        <v>312</v>
      </c>
      <c r="D701" s="153" t="s">
        <v>814</v>
      </c>
      <c r="E701" s="154">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ht="13.5" customHeight="1">
      <c r="A702" s="27">
        <v>45433.0</v>
      </c>
      <c r="B702" s="153" t="s">
        <v>589</v>
      </c>
      <c r="C702" s="29" t="s">
        <v>312</v>
      </c>
      <c r="D702" s="153" t="s">
        <v>815</v>
      </c>
      <c r="E702" s="154">
        <v>155.0</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ht="13.5" customHeight="1">
      <c r="A703" s="27">
        <v>45433.0</v>
      </c>
      <c r="B703" s="153" t="s">
        <v>816</v>
      </c>
      <c r="C703" s="29" t="s">
        <v>300</v>
      </c>
      <c r="D703" s="153" t="s">
        <v>817</v>
      </c>
      <c r="E703" s="154">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c r="A704" s="27">
        <v>45433.0</v>
      </c>
      <c r="B704" s="53" t="s">
        <v>818</v>
      </c>
      <c r="C704" s="29" t="s">
        <v>819</v>
      </c>
      <c r="D704" s="153" t="s">
        <v>820</v>
      </c>
      <c r="E704" s="154">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ht="13.5" customHeight="1">
      <c r="A705" s="27">
        <v>45434.0</v>
      </c>
      <c r="B705" s="153" t="s">
        <v>821</v>
      </c>
      <c r="C705" s="29" t="s">
        <v>822</v>
      </c>
      <c r="D705" s="153" t="s">
        <v>823</v>
      </c>
      <c r="E705" s="154">
        <v>65.0</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c r="A706" s="27">
        <v>45434.0</v>
      </c>
      <c r="B706" s="53" t="s">
        <v>824</v>
      </c>
      <c r="C706" s="29" t="s">
        <v>454</v>
      </c>
      <c r="D706" s="153" t="s">
        <v>825</v>
      </c>
      <c r="E706" s="154">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c r="A707" s="27">
        <v>45434.0</v>
      </c>
      <c r="B707" s="53" t="s">
        <v>824</v>
      </c>
      <c r="C707" s="29" t="s">
        <v>454</v>
      </c>
      <c r="D707" s="153" t="s">
        <v>826</v>
      </c>
      <c r="E707" s="154">
        <v>144.05</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ht="13.5" customHeight="1">
      <c r="A708" s="27">
        <v>45435.0</v>
      </c>
      <c r="B708" s="153" t="s">
        <v>821</v>
      </c>
      <c r="C708" s="29" t="s">
        <v>822</v>
      </c>
      <c r="D708" s="153" t="s">
        <v>827</v>
      </c>
      <c r="E708" s="154">
        <v>65.0</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ht="13.5" customHeight="1">
      <c r="A709" s="27">
        <v>45435.0</v>
      </c>
      <c r="B709" s="153" t="s">
        <v>802</v>
      </c>
      <c r="C709" s="29" t="s">
        <v>803</v>
      </c>
      <c r="D709" s="153" t="s">
        <v>828</v>
      </c>
      <c r="E709" s="154">
        <v>559.2</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c r="A710" s="27">
        <v>45440.0</v>
      </c>
      <c r="B710" s="53" t="s">
        <v>302</v>
      </c>
      <c r="C710" s="29" t="s">
        <v>303</v>
      </c>
      <c r="D710" s="153" t="s">
        <v>829</v>
      </c>
      <c r="E710" s="154">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ht="13.5" customHeight="1">
      <c r="A711" s="27">
        <v>45440.0</v>
      </c>
      <c r="B711" s="153" t="s">
        <v>830</v>
      </c>
      <c r="C711" s="29" t="s">
        <v>831</v>
      </c>
      <c r="D711" s="153" t="s">
        <v>832</v>
      </c>
      <c r="E711" s="154">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ht="13.5" customHeight="1">
      <c r="A712" s="27">
        <v>45440.0</v>
      </c>
      <c r="B712" s="153" t="s">
        <v>802</v>
      </c>
      <c r="C712" s="29" t="s">
        <v>803</v>
      </c>
      <c r="D712" s="153" t="s">
        <v>833</v>
      </c>
      <c r="E712" s="154">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ht="13.5" customHeight="1">
      <c r="A713" s="27">
        <v>45441.0</v>
      </c>
      <c r="B713" s="153" t="s">
        <v>834</v>
      </c>
      <c r="C713" s="29" t="s">
        <v>835</v>
      </c>
      <c r="D713" s="153" t="s">
        <v>836</v>
      </c>
      <c r="E713" s="154">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ht="13.5" customHeight="1">
      <c r="A714" s="27">
        <v>45441.0</v>
      </c>
      <c r="B714" s="153" t="s">
        <v>837</v>
      </c>
      <c r="C714" s="29" t="s">
        <v>838</v>
      </c>
      <c r="D714" s="153" t="s">
        <v>839</v>
      </c>
      <c r="E714" s="154">
        <v>180.0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ht="13.5" customHeight="1">
      <c r="A715" s="27">
        <v>45441.0</v>
      </c>
      <c r="B715" s="153" t="s">
        <v>840</v>
      </c>
      <c r="C715" s="29" t="s">
        <v>822</v>
      </c>
      <c r="D715" s="153" t="s">
        <v>841</v>
      </c>
      <c r="E715" s="154">
        <v>135.0</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ht="13.5" customHeight="1">
      <c r="A716" s="27">
        <v>45446.0</v>
      </c>
      <c r="B716" s="153" t="s">
        <v>802</v>
      </c>
      <c r="C716" s="29" t="s">
        <v>803</v>
      </c>
      <c r="D716" s="153" t="s">
        <v>842</v>
      </c>
      <c r="E716" s="154">
        <v>314.1</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c r="A717" s="27">
        <v>45446.0</v>
      </c>
      <c r="B717" s="53" t="s">
        <v>843</v>
      </c>
      <c r="C717" s="29" t="s">
        <v>593</v>
      </c>
      <c r="D717" s="153" t="s">
        <v>844</v>
      </c>
      <c r="E717" s="154">
        <v>400.0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ht="15.75" customHeight="1">
      <c r="A718" s="27">
        <v>45448.0</v>
      </c>
      <c r="B718" s="153" t="s">
        <v>845</v>
      </c>
      <c r="C718" s="29" t="s">
        <v>141</v>
      </c>
      <c r="D718" s="153" t="s">
        <v>846</v>
      </c>
      <c r="E718" s="154">
        <v>220.0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c r="A719" s="27">
        <v>45449.0</v>
      </c>
      <c r="B719" s="53" t="s">
        <v>302</v>
      </c>
      <c r="C719" s="29" t="s">
        <v>303</v>
      </c>
      <c r="D719" s="153" t="s">
        <v>847</v>
      </c>
      <c r="E719" s="154">
        <v>60.0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ht="15.75" customHeight="1">
      <c r="A720" s="27">
        <v>45449.0</v>
      </c>
      <c r="B720" s="153" t="s">
        <v>848</v>
      </c>
      <c r="C720" s="29" t="s">
        <v>414</v>
      </c>
      <c r="D720" s="153" t="s">
        <v>849</v>
      </c>
      <c r="E720" s="154">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ht="15.75" customHeight="1">
      <c r="A721" s="27">
        <v>45457.0</v>
      </c>
      <c r="B721" s="153" t="s">
        <v>845</v>
      </c>
      <c r="C721" s="29" t="s">
        <v>141</v>
      </c>
      <c r="D721" s="153" t="s">
        <v>850</v>
      </c>
      <c r="E721" s="91">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ht="15.75" customHeight="1">
      <c r="A722" s="27">
        <v>45470.0</v>
      </c>
      <c r="B722" s="153" t="s">
        <v>851</v>
      </c>
      <c r="C722" s="29" t="s">
        <v>852</v>
      </c>
      <c r="D722" s="153" t="s">
        <v>853</v>
      </c>
      <c r="E722" s="91">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ht="15.75" customHeight="1">
      <c r="A723" s="43" t="s">
        <v>20</v>
      </c>
      <c r="B723" s="113"/>
      <c r="C723" s="114"/>
      <c r="D723" s="113"/>
      <c r="E723" s="47">
        <f>SUM(E691:E722)</f>
        <v>7971.97</v>
      </c>
      <c r="F723" s="122"/>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ht="15.75" customHeight="1">
      <c r="A724" s="116"/>
      <c r="B724" s="117"/>
      <c r="C724" s="118"/>
      <c r="D724" s="117"/>
      <c r="E724" s="117"/>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ht="15.75" customHeight="1">
      <c r="A725" s="10" t="s">
        <v>74</v>
      </c>
      <c r="B725" s="11"/>
      <c r="C725" s="11"/>
      <c r="D725" s="11"/>
      <c r="E725" s="12"/>
      <c r="F725" s="49"/>
      <c r="G725" s="49"/>
      <c r="H725" s="49"/>
      <c r="I725" s="49"/>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ht="15.75" customHeight="1">
      <c r="A726" s="61" t="s">
        <v>789</v>
      </c>
      <c r="B726" s="39"/>
      <c r="C726" s="39"/>
      <c r="D726" s="39"/>
      <c r="E726" s="40"/>
      <c r="F726" s="49"/>
      <c r="G726" s="49"/>
      <c r="H726" s="49"/>
      <c r="I726" s="49"/>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ht="15.75" customHeight="1">
      <c r="A727" s="14" t="s">
        <v>790</v>
      </c>
      <c r="B727" s="15"/>
      <c r="C727" s="16" t="s">
        <v>854</v>
      </c>
      <c r="D727" s="17" t="s">
        <v>792</v>
      </c>
      <c r="E727" s="18" t="s">
        <v>7</v>
      </c>
      <c r="F727" s="49"/>
      <c r="G727" s="49"/>
      <c r="H727" s="49"/>
      <c r="I727" s="49"/>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ht="15.75" customHeight="1">
      <c r="A728" s="20" t="s">
        <v>8</v>
      </c>
      <c r="B728" s="104" t="s">
        <v>9</v>
      </c>
      <c r="C728" s="105"/>
      <c r="D728" s="20" t="s">
        <v>10</v>
      </c>
      <c r="E728" s="22"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ht="15.75" customHeight="1">
      <c r="A729" s="24"/>
      <c r="B729" s="25" t="s">
        <v>12</v>
      </c>
      <c r="C729" s="26" t="s">
        <v>13</v>
      </c>
      <c r="D729" s="24"/>
      <c r="E729" s="24"/>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ht="15.75" customHeight="1">
      <c r="A730" s="120">
        <v>45427.0</v>
      </c>
      <c r="B730" s="84" t="s">
        <v>295</v>
      </c>
      <c r="C730" s="85" t="s">
        <v>296</v>
      </c>
      <c r="D730" s="130" t="s">
        <v>855</v>
      </c>
      <c r="E730" s="91">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ht="15.75" customHeight="1">
      <c r="A731" s="120">
        <v>45436.0</v>
      </c>
      <c r="B731" s="130" t="s">
        <v>738</v>
      </c>
      <c r="C731" s="155"/>
      <c r="D731" s="130" t="s">
        <v>856</v>
      </c>
      <c r="E731" s="91">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ht="15.75" customHeight="1">
      <c r="A732" s="120">
        <v>45438.0</v>
      </c>
      <c r="B732" s="130" t="s">
        <v>288</v>
      </c>
      <c r="C732" s="85" t="s">
        <v>289</v>
      </c>
      <c r="D732" s="130" t="s">
        <v>857</v>
      </c>
      <c r="E732" s="91">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ht="15.75" customHeight="1">
      <c r="A733" s="120">
        <v>45441.0</v>
      </c>
      <c r="B733" s="130" t="s">
        <v>738</v>
      </c>
      <c r="C733" s="155"/>
      <c r="D733" s="130" t="s">
        <v>858</v>
      </c>
      <c r="E733" s="91">
        <v>77.18</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ht="15.75" customHeight="1">
      <c r="A734" s="101">
        <v>45443.0</v>
      </c>
      <c r="B734" s="52" t="s">
        <v>288</v>
      </c>
      <c r="C734" s="74" t="s">
        <v>289</v>
      </c>
      <c r="D734" s="52" t="s">
        <v>859</v>
      </c>
      <c r="E734" s="91">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ht="15.75" customHeight="1">
      <c r="A735" s="120">
        <v>45448.0</v>
      </c>
      <c r="B735" s="130" t="s">
        <v>738</v>
      </c>
      <c r="C735" s="111"/>
      <c r="D735" s="52" t="s">
        <v>860</v>
      </c>
      <c r="E735" s="91">
        <v>44.7</v>
      </c>
      <c r="F735" s="107"/>
      <c r="G735" s="107"/>
      <c r="H735" s="107"/>
      <c r="I735" s="107"/>
      <c r="J735" s="107"/>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c r="AV735" s="107"/>
      <c r="AW735" s="107"/>
      <c r="AX735" s="107"/>
    </row>
    <row r="736" ht="15.75" customHeight="1">
      <c r="A736" s="87" t="s">
        <v>20</v>
      </c>
      <c r="B736" s="88"/>
      <c r="C736" s="89"/>
      <c r="D736" s="90"/>
      <c r="E736" s="47">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ht="15.75" customHeight="1">
      <c r="A737" s="79"/>
      <c r="B737" s="80"/>
      <c r="C737" s="81"/>
      <c r="D737" s="80"/>
      <c r="E737" s="82"/>
      <c r="F737" s="107"/>
      <c r="G737" s="107"/>
      <c r="H737" s="107"/>
      <c r="I737" s="107"/>
      <c r="J737" s="107"/>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c r="AV737" s="107"/>
      <c r="AW737" s="107"/>
      <c r="AX737" s="107"/>
    </row>
    <row r="738" ht="15.75" customHeight="1">
      <c r="A738" s="10" t="s">
        <v>2</v>
      </c>
      <c r="B738" s="11"/>
      <c r="C738" s="11"/>
      <c r="D738" s="11"/>
      <c r="E738" s="1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ht="15.75" customHeight="1">
      <c r="A739" s="61" t="s">
        <v>861</v>
      </c>
      <c r="B739" s="39"/>
      <c r="C739" s="39"/>
      <c r="D739" s="39"/>
      <c r="E739" s="40"/>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ht="15.75" customHeight="1">
      <c r="A740" s="14" t="s">
        <v>862</v>
      </c>
      <c r="B740" s="15"/>
      <c r="C740" s="16" t="s">
        <v>191</v>
      </c>
      <c r="D740" s="17" t="s">
        <v>863</v>
      </c>
      <c r="E740" s="18" t="s">
        <v>7</v>
      </c>
      <c r="F740" s="49"/>
      <c r="G740" s="49"/>
      <c r="H740" s="49"/>
      <c r="I740" s="49"/>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ht="15.75" customHeight="1">
      <c r="A741" s="20" t="s">
        <v>8</v>
      </c>
      <c r="B741" s="104" t="s">
        <v>9</v>
      </c>
      <c r="C741" s="105"/>
      <c r="D741" s="115" t="s">
        <v>10</v>
      </c>
      <c r="E741" s="22" t="s">
        <v>11</v>
      </c>
      <c r="F741" s="49"/>
      <c r="G741" s="49"/>
      <c r="H741" s="49"/>
      <c r="I741" s="49"/>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ht="13.5" customHeight="1">
      <c r="A742" s="24"/>
      <c r="B742" s="25" t="s">
        <v>12</v>
      </c>
      <c r="C742" s="26" t="s">
        <v>13</v>
      </c>
      <c r="D742" s="24"/>
      <c r="E742" s="24"/>
      <c r="F742" s="49"/>
      <c r="G742" s="49"/>
      <c r="H742" s="49"/>
      <c r="I742" s="49"/>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ht="72.0" customHeight="1">
      <c r="A743" s="27">
        <v>45447.0</v>
      </c>
      <c r="B743" s="53" t="s">
        <v>864</v>
      </c>
      <c r="C743" s="74" t="s">
        <v>377</v>
      </c>
      <c r="D743" s="130" t="s">
        <v>865</v>
      </c>
      <c r="E743" s="91">
        <v>720.0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ht="15.75" customHeight="1">
      <c r="A744" s="43" t="s">
        <v>20</v>
      </c>
      <c r="B744" s="113"/>
      <c r="C744" s="114"/>
      <c r="D744" s="113"/>
      <c r="E744" s="47">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ht="15.75" customHeight="1">
      <c r="A745" s="116"/>
      <c r="B745" s="117"/>
      <c r="C745" s="118"/>
      <c r="D745" s="117"/>
      <c r="E745" s="117"/>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ht="15.75" customHeight="1">
      <c r="A746" s="10" t="s">
        <v>74</v>
      </c>
      <c r="B746" s="11"/>
      <c r="C746" s="11"/>
      <c r="D746" s="11"/>
      <c r="E746" s="12"/>
      <c r="F746" s="49"/>
      <c r="G746" s="49"/>
      <c r="H746" s="49"/>
      <c r="I746" s="49"/>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ht="15.75" customHeight="1">
      <c r="A747" s="61" t="s">
        <v>861</v>
      </c>
      <c r="B747" s="39"/>
      <c r="C747" s="39"/>
      <c r="D747" s="39"/>
      <c r="E747" s="40"/>
      <c r="F747" s="49"/>
      <c r="G747" s="49"/>
      <c r="H747" s="49"/>
      <c r="I747" s="49"/>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ht="15.75" customHeight="1">
      <c r="A748" s="14" t="s">
        <v>862</v>
      </c>
      <c r="B748" s="15"/>
      <c r="C748" s="16" t="s">
        <v>191</v>
      </c>
      <c r="D748" s="17" t="s">
        <v>863</v>
      </c>
      <c r="E748" s="18" t="s">
        <v>7</v>
      </c>
      <c r="F748" s="49"/>
      <c r="G748" s="49"/>
      <c r="H748" s="49"/>
      <c r="I748" s="49"/>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ht="15.75" customHeight="1">
      <c r="A749" s="20" t="s">
        <v>8</v>
      </c>
      <c r="B749" s="104" t="s">
        <v>9</v>
      </c>
      <c r="C749" s="105"/>
      <c r="D749" s="20" t="s">
        <v>10</v>
      </c>
      <c r="E749" s="22"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ht="15.75" customHeight="1">
      <c r="A750" s="24"/>
      <c r="B750" s="25" t="s">
        <v>12</v>
      </c>
      <c r="C750" s="26" t="s">
        <v>13</v>
      </c>
      <c r="D750" s="24"/>
      <c r="E750" s="24"/>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ht="15.75" customHeight="1">
      <c r="A751" s="120">
        <v>45432.0</v>
      </c>
      <c r="B751" s="53" t="s">
        <v>864</v>
      </c>
      <c r="C751" s="74" t="s">
        <v>377</v>
      </c>
      <c r="D751" s="130" t="s">
        <v>866</v>
      </c>
      <c r="E751" s="91">
        <v>250.0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ht="15.75" customHeight="1">
      <c r="A752" s="120">
        <v>45432.0</v>
      </c>
      <c r="B752" s="53" t="s">
        <v>864</v>
      </c>
      <c r="C752" s="74" t="s">
        <v>377</v>
      </c>
      <c r="D752" s="52" t="s">
        <v>867</v>
      </c>
      <c r="E752" s="91">
        <v>90.0</v>
      </c>
      <c r="F752" s="107"/>
      <c r="G752" s="107"/>
      <c r="H752" s="107"/>
      <c r="I752" s="107"/>
      <c r="J752" s="107"/>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c r="AV752" s="107"/>
      <c r="AW752" s="107"/>
      <c r="AX752" s="107"/>
    </row>
    <row r="753" ht="15.75" customHeight="1">
      <c r="A753" s="120">
        <v>45434.0</v>
      </c>
      <c r="B753" s="53" t="s">
        <v>864</v>
      </c>
      <c r="C753" s="74" t="s">
        <v>377</v>
      </c>
      <c r="D753" s="52" t="s">
        <v>868</v>
      </c>
      <c r="E753" s="91">
        <v>560.0</v>
      </c>
      <c r="F753" s="107"/>
      <c r="G753" s="107"/>
      <c r="H753" s="107"/>
      <c r="I753" s="107"/>
      <c r="J753" s="107"/>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c r="AV753" s="107"/>
      <c r="AW753" s="107"/>
      <c r="AX753" s="107"/>
    </row>
    <row r="754" ht="15.75" customHeight="1">
      <c r="A754" s="87" t="s">
        <v>20</v>
      </c>
      <c r="B754" s="88"/>
      <c r="C754" s="89"/>
      <c r="D754" s="90"/>
      <c r="E754" s="47">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ht="15.75" customHeight="1">
      <c r="A755" s="79"/>
      <c r="B755" s="80"/>
      <c r="C755" s="81"/>
      <c r="D755" s="80"/>
      <c r="E755" s="82"/>
      <c r="F755" s="107"/>
      <c r="G755" s="107"/>
      <c r="H755" s="107"/>
      <c r="I755" s="107"/>
      <c r="J755" s="107"/>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c r="AV755" s="107"/>
      <c r="AW755" s="107"/>
      <c r="AX755" s="107"/>
    </row>
    <row r="756" ht="15.75" customHeight="1">
      <c r="A756" s="10" t="s">
        <v>74</v>
      </c>
      <c r="B756" s="11"/>
      <c r="C756" s="11"/>
      <c r="D756" s="11"/>
      <c r="E756" s="12"/>
      <c r="F756" s="49"/>
      <c r="G756" s="49"/>
      <c r="H756" s="49"/>
      <c r="I756" s="49"/>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ht="15.75" customHeight="1">
      <c r="A757" s="61" t="s">
        <v>869</v>
      </c>
      <c r="B757" s="39"/>
      <c r="C757" s="39"/>
      <c r="D757" s="39"/>
      <c r="E757" s="40"/>
      <c r="F757" s="49"/>
      <c r="G757" s="49"/>
      <c r="H757" s="49"/>
      <c r="I757" s="49"/>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ht="15.75" customHeight="1">
      <c r="A758" s="14" t="s">
        <v>870</v>
      </c>
      <c r="B758" s="15"/>
      <c r="C758" s="16" t="s">
        <v>871</v>
      </c>
      <c r="D758" s="17" t="s">
        <v>681</v>
      </c>
      <c r="E758" s="18" t="s">
        <v>7</v>
      </c>
      <c r="F758" s="49"/>
      <c r="G758" s="49"/>
      <c r="H758" s="49"/>
      <c r="I758" s="49"/>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ht="15.75" customHeight="1">
      <c r="A759" s="20" t="s">
        <v>8</v>
      </c>
      <c r="B759" s="104" t="s">
        <v>9</v>
      </c>
      <c r="C759" s="105"/>
      <c r="D759" s="20" t="s">
        <v>10</v>
      </c>
      <c r="E759" s="22"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ht="15.75" customHeight="1">
      <c r="A760" s="24"/>
      <c r="B760" s="25" t="s">
        <v>12</v>
      </c>
      <c r="C760" s="26" t="s">
        <v>13</v>
      </c>
      <c r="D760" s="24"/>
      <c r="E760" s="24"/>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ht="15.75" customHeight="1">
      <c r="A761" s="101">
        <v>45422.0</v>
      </c>
      <c r="B761" s="53" t="s">
        <v>872</v>
      </c>
      <c r="C761" s="74" t="s">
        <v>873</v>
      </c>
      <c r="D761" s="130" t="s">
        <v>874</v>
      </c>
      <c r="E761" s="91">
        <v>4520.0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ht="15.75" customHeight="1">
      <c r="A762" s="120"/>
      <c r="B762" s="53"/>
      <c r="C762" s="74"/>
      <c r="D762" s="52"/>
      <c r="E762" s="91"/>
      <c r="F762" s="107"/>
      <c r="G762" s="107"/>
      <c r="H762" s="107"/>
      <c r="I762" s="107"/>
      <c r="J762" s="107"/>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c r="AV762" s="107"/>
      <c r="AW762" s="107"/>
      <c r="AX762" s="107"/>
    </row>
    <row r="763" ht="15.75" customHeight="1">
      <c r="A763" s="87" t="s">
        <v>20</v>
      </c>
      <c r="B763" s="88"/>
      <c r="C763" s="89"/>
      <c r="D763" s="90"/>
      <c r="E763" s="47">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ht="15.75" customHeight="1">
      <c r="A764" s="79"/>
      <c r="B764" s="80"/>
      <c r="C764" s="81"/>
      <c r="D764" s="80"/>
      <c r="E764" s="82"/>
      <c r="F764" s="107"/>
      <c r="G764" s="107"/>
      <c r="H764" s="107"/>
      <c r="I764" s="107"/>
      <c r="J764" s="107"/>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c r="AV764" s="107"/>
      <c r="AW764" s="107"/>
      <c r="AX764" s="107"/>
    </row>
    <row r="765" ht="15.75" customHeight="1">
      <c r="A765" s="10" t="s">
        <v>74</v>
      </c>
      <c r="B765" s="11"/>
      <c r="C765" s="11"/>
      <c r="D765" s="11"/>
      <c r="E765" s="12"/>
      <c r="F765" s="49"/>
      <c r="G765" s="49"/>
      <c r="H765" s="49"/>
      <c r="I765" s="49"/>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ht="15.75" customHeight="1">
      <c r="A766" s="61" t="s">
        <v>875</v>
      </c>
      <c r="B766" s="39"/>
      <c r="C766" s="39"/>
      <c r="D766" s="39"/>
      <c r="E766" s="40"/>
      <c r="F766" s="49"/>
      <c r="G766" s="49"/>
      <c r="H766" s="49"/>
      <c r="I766" s="49"/>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ht="15.75" customHeight="1">
      <c r="A767" s="14" t="s">
        <v>876</v>
      </c>
      <c r="B767" s="15"/>
      <c r="C767" s="16" t="s">
        <v>877</v>
      </c>
      <c r="D767" s="17" t="s">
        <v>878</v>
      </c>
      <c r="E767" s="18" t="s">
        <v>7</v>
      </c>
      <c r="F767" s="49"/>
      <c r="G767" s="49"/>
      <c r="H767" s="49"/>
      <c r="I767" s="49"/>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ht="15.75" customHeight="1">
      <c r="A768" s="20" t="s">
        <v>8</v>
      </c>
      <c r="B768" s="104" t="s">
        <v>9</v>
      </c>
      <c r="C768" s="105"/>
      <c r="D768" s="20" t="s">
        <v>10</v>
      </c>
      <c r="E768" s="22"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ht="15.75" customHeight="1">
      <c r="A769" s="24"/>
      <c r="B769" s="25" t="s">
        <v>12</v>
      </c>
      <c r="C769" s="26" t="s">
        <v>13</v>
      </c>
      <c r="D769" s="24"/>
      <c r="E769" s="24"/>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ht="15.75" customHeight="1">
      <c r="A770" s="101">
        <v>45416.0</v>
      </c>
      <c r="B770" s="53" t="s">
        <v>288</v>
      </c>
      <c r="C770" s="74" t="s">
        <v>289</v>
      </c>
      <c r="D770" s="130" t="s">
        <v>879</v>
      </c>
      <c r="E770" s="156">
        <v>4555.89</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ht="15.75" customHeight="1">
      <c r="A771" s="101">
        <v>45416.0</v>
      </c>
      <c r="B771" s="53" t="s">
        <v>288</v>
      </c>
      <c r="C771" s="74" t="s">
        <v>289</v>
      </c>
      <c r="D771" s="130" t="s">
        <v>880</v>
      </c>
      <c r="E771" s="156">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ht="15.75" customHeight="1">
      <c r="A772" s="101">
        <v>45442.0</v>
      </c>
      <c r="B772" s="53" t="s">
        <v>288</v>
      </c>
      <c r="C772" s="74" t="s">
        <v>289</v>
      </c>
      <c r="D772" s="130" t="s">
        <v>881</v>
      </c>
      <c r="E772" s="156">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ht="15.75" customHeight="1">
      <c r="A773" s="101">
        <v>45442.0</v>
      </c>
      <c r="B773" s="53" t="s">
        <v>288</v>
      </c>
      <c r="C773" s="74" t="s">
        <v>289</v>
      </c>
      <c r="D773" s="130" t="s">
        <v>882</v>
      </c>
      <c r="E773" s="156">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ht="15.75" customHeight="1">
      <c r="A774" s="101">
        <v>45463.0</v>
      </c>
      <c r="B774" s="53" t="s">
        <v>883</v>
      </c>
      <c r="C774" s="74" t="s">
        <v>884</v>
      </c>
      <c r="D774" s="130" t="s">
        <v>885</v>
      </c>
      <c r="E774" s="156">
        <v>2375.0</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ht="15.75" customHeight="1">
      <c r="A775" s="101">
        <v>45463.0</v>
      </c>
      <c r="B775" s="53" t="s">
        <v>883</v>
      </c>
      <c r="C775" s="74" t="s">
        <v>884</v>
      </c>
      <c r="D775" s="52" t="s">
        <v>886</v>
      </c>
      <c r="E775" s="156">
        <v>125.0</v>
      </c>
      <c r="F775" s="107"/>
      <c r="G775" s="107"/>
      <c r="H775" s="107"/>
      <c r="I775" s="107"/>
      <c r="J775" s="107"/>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c r="AV775" s="107"/>
      <c r="AW775" s="107"/>
      <c r="AX775" s="107"/>
    </row>
    <row r="776" ht="15.75" customHeight="1">
      <c r="A776" s="87" t="s">
        <v>20</v>
      </c>
      <c r="B776" s="88"/>
      <c r="C776" s="89"/>
      <c r="D776" s="90"/>
      <c r="E776" s="157">
        <f>SUM(E770:E775)</f>
        <v>8182.46</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ht="15.75" customHeight="1">
      <c r="A777" s="79"/>
      <c r="B777" s="80"/>
      <c r="C777" s="81"/>
      <c r="D777" s="80"/>
      <c r="E777" s="82"/>
      <c r="F777" s="107"/>
      <c r="G777" s="107"/>
      <c r="H777" s="107"/>
      <c r="I777" s="107"/>
      <c r="J777" s="107"/>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c r="AV777" s="107"/>
      <c r="AW777" s="107"/>
      <c r="AX777" s="107"/>
    </row>
    <row r="778" ht="15.75" customHeight="1">
      <c r="A778" s="10" t="s">
        <v>2</v>
      </c>
      <c r="B778" s="11"/>
      <c r="C778" s="11"/>
      <c r="D778" s="11"/>
      <c r="E778" s="1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ht="15.75" customHeight="1">
      <c r="A779" s="13" t="s">
        <v>887</v>
      </c>
      <c r="B779" s="11"/>
      <c r="C779" s="11"/>
      <c r="D779" s="11"/>
      <c r="E779" s="1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ht="15.75" customHeight="1">
      <c r="A780" s="14" t="s">
        <v>888</v>
      </c>
      <c r="B780" s="15"/>
      <c r="C780" s="16" t="s">
        <v>889</v>
      </c>
      <c r="D780" s="17" t="s">
        <v>890</v>
      </c>
      <c r="E780" s="18" t="s">
        <v>279</v>
      </c>
      <c r="F780" s="49"/>
      <c r="G780" s="49"/>
      <c r="H780" s="49"/>
      <c r="I780" s="49"/>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ht="15.75" customHeight="1">
      <c r="A781" s="20" t="s">
        <v>8</v>
      </c>
      <c r="B781" s="104" t="s">
        <v>9</v>
      </c>
      <c r="C781" s="105"/>
      <c r="D781" s="115" t="s">
        <v>10</v>
      </c>
      <c r="E781" s="22" t="s">
        <v>11</v>
      </c>
      <c r="F781" s="49"/>
      <c r="G781" s="49"/>
      <c r="H781" s="49"/>
      <c r="I781" s="49"/>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ht="13.5" customHeight="1">
      <c r="A782" s="24"/>
      <c r="B782" s="25" t="s">
        <v>12</v>
      </c>
      <c r="C782" s="26" t="s">
        <v>13</v>
      </c>
      <c r="D782" s="24"/>
      <c r="E782" s="24"/>
      <c r="F782" s="49"/>
      <c r="G782" s="49"/>
      <c r="H782" s="49"/>
      <c r="I782" s="49"/>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ht="13.5" customHeight="1">
      <c r="A783" s="158"/>
      <c r="B783" s="147"/>
      <c r="C783" s="155"/>
      <c r="D783" s="147"/>
      <c r="E783" s="78"/>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ht="15.75" customHeight="1">
      <c r="A784" s="110"/>
      <c r="B784" s="36"/>
      <c r="C784" s="111"/>
      <c r="D784" s="147"/>
      <c r="E784" s="78"/>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ht="15.75" customHeight="1">
      <c r="A785" s="43" t="s">
        <v>20</v>
      </c>
      <c r="B785" s="113"/>
      <c r="C785" s="114"/>
      <c r="D785" s="113"/>
      <c r="E785" s="47">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ht="15.75" customHeight="1">
      <c r="A786" s="116"/>
      <c r="B786" s="117"/>
      <c r="C786" s="118"/>
      <c r="D786" s="117"/>
      <c r="E786" s="117"/>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ht="15.75" customHeight="1">
      <c r="A787" s="10" t="s">
        <v>74</v>
      </c>
      <c r="B787" s="11"/>
      <c r="C787" s="11"/>
      <c r="D787" s="11"/>
      <c r="E787" s="12"/>
      <c r="F787" s="49"/>
      <c r="G787" s="49"/>
      <c r="H787" s="49"/>
      <c r="I787" s="49"/>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ht="15.75" customHeight="1">
      <c r="A788" s="61" t="s">
        <v>891</v>
      </c>
      <c r="B788" s="39"/>
      <c r="C788" s="39"/>
      <c r="D788" s="39"/>
      <c r="E788" s="40"/>
      <c r="F788" s="49"/>
      <c r="G788" s="49"/>
      <c r="H788" s="49"/>
      <c r="I788" s="49"/>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ht="15.75" customHeight="1">
      <c r="A789" s="14" t="s">
        <v>888</v>
      </c>
      <c r="B789" s="15"/>
      <c r="C789" s="16" t="s">
        <v>889</v>
      </c>
      <c r="D789" s="17" t="s">
        <v>890</v>
      </c>
      <c r="E789" s="18" t="s">
        <v>279</v>
      </c>
      <c r="F789" s="49"/>
      <c r="G789" s="49"/>
      <c r="H789" s="49"/>
      <c r="I789" s="49"/>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ht="15.75" customHeight="1">
      <c r="A790" s="20" t="s">
        <v>8</v>
      </c>
      <c r="B790" s="104" t="s">
        <v>9</v>
      </c>
      <c r="C790" s="105"/>
      <c r="D790" s="20" t="s">
        <v>10</v>
      </c>
      <c r="E790" s="22"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ht="15.75" customHeight="1">
      <c r="A791" s="24"/>
      <c r="B791" s="25" t="s">
        <v>12</v>
      </c>
      <c r="C791" s="26" t="s">
        <v>13</v>
      </c>
      <c r="D791" s="24"/>
      <c r="E791" s="24"/>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ht="15.75" customHeight="1">
      <c r="A792" s="146"/>
      <c r="B792" s="147"/>
      <c r="C792" s="155"/>
      <c r="D792" s="147"/>
      <c r="E792" s="78"/>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ht="15.75" customHeight="1">
      <c r="A793" s="146"/>
      <c r="B793" s="147"/>
      <c r="C793" s="111"/>
      <c r="D793" s="36"/>
      <c r="E793" s="78"/>
      <c r="F793" s="107"/>
      <c r="G793" s="107"/>
      <c r="H793" s="107"/>
      <c r="I793" s="107"/>
      <c r="J793" s="107"/>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c r="AG793" s="107"/>
      <c r="AH793" s="107"/>
      <c r="AI793" s="107"/>
      <c r="AJ793" s="107"/>
      <c r="AK793" s="107"/>
      <c r="AL793" s="107"/>
      <c r="AM793" s="107"/>
      <c r="AN793" s="107"/>
      <c r="AO793" s="107"/>
      <c r="AP793" s="107"/>
      <c r="AQ793" s="107"/>
      <c r="AR793" s="107"/>
      <c r="AS793" s="107"/>
      <c r="AT793" s="107"/>
      <c r="AU793" s="107"/>
      <c r="AV793" s="107"/>
      <c r="AW793" s="107"/>
      <c r="AX793" s="107"/>
    </row>
    <row r="794" ht="15.75" customHeight="1">
      <c r="A794" s="87" t="s">
        <v>20</v>
      </c>
      <c r="B794" s="88"/>
      <c r="C794" s="89"/>
      <c r="D794" s="90"/>
      <c r="E794" s="47">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ht="15.75" customHeight="1">
      <c r="A795" s="79"/>
      <c r="B795" s="80"/>
      <c r="C795" s="81"/>
      <c r="D795" s="80"/>
      <c r="E795" s="82"/>
      <c r="F795" s="107"/>
      <c r="G795" s="107"/>
      <c r="H795" s="107"/>
      <c r="I795" s="107"/>
      <c r="J795" s="107"/>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c r="AV795" s="107"/>
      <c r="AW795" s="107"/>
      <c r="AX795" s="107"/>
    </row>
    <row r="796" ht="15.75" customHeight="1">
      <c r="A796" s="10" t="s">
        <v>2</v>
      </c>
      <c r="B796" s="11"/>
      <c r="C796" s="11"/>
      <c r="D796" s="11"/>
      <c r="E796" s="1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ht="15.75" customHeight="1">
      <c r="A797" s="13" t="s">
        <v>892</v>
      </c>
      <c r="B797" s="11"/>
      <c r="C797" s="11"/>
      <c r="D797" s="11"/>
      <c r="E797" s="1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ht="15.75" customHeight="1">
      <c r="A798" s="14" t="s">
        <v>893</v>
      </c>
      <c r="B798" s="15"/>
      <c r="C798" s="16" t="s">
        <v>894</v>
      </c>
      <c r="D798" s="17" t="s">
        <v>681</v>
      </c>
      <c r="E798" s="18" t="s">
        <v>7</v>
      </c>
      <c r="F798" s="49"/>
      <c r="G798" s="49"/>
      <c r="H798" s="49"/>
      <c r="I798" s="49"/>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ht="15.75" customHeight="1">
      <c r="A799" s="20" t="s">
        <v>8</v>
      </c>
      <c r="B799" s="104" t="s">
        <v>9</v>
      </c>
      <c r="C799" s="105"/>
      <c r="D799" s="115" t="s">
        <v>10</v>
      </c>
      <c r="E799" s="22" t="s">
        <v>11</v>
      </c>
      <c r="F799" s="49"/>
      <c r="G799" s="49"/>
      <c r="H799" s="49"/>
      <c r="I799" s="49"/>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ht="13.5" customHeight="1">
      <c r="A800" s="24"/>
      <c r="B800" s="25" t="s">
        <v>12</v>
      </c>
      <c r="C800" s="26" t="s">
        <v>13</v>
      </c>
      <c r="D800" s="24"/>
      <c r="E800" s="24"/>
      <c r="F800" s="49"/>
      <c r="G800" s="49"/>
      <c r="H800" s="49"/>
      <c r="I800" s="49"/>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ht="41.25" customHeight="1">
      <c r="A801" s="83">
        <v>45427.0</v>
      </c>
      <c r="B801" s="130" t="s">
        <v>895</v>
      </c>
      <c r="C801" s="85" t="s">
        <v>896</v>
      </c>
      <c r="D801" s="130" t="s">
        <v>897</v>
      </c>
      <c r="E801" s="91">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ht="15.75" customHeight="1">
      <c r="A802" s="43" t="s">
        <v>20</v>
      </c>
      <c r="B802" s="113"/>
      <c r="C802" s="114"/>
      <c r="D802" s="113"/>
      <c r="E802" s="47">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ht="15.75" customHeight="1">
      <c r="A803" s="116"/>
      <c r="B803" s="117"/>
      <c r="C803" s="118"/>
      <c r="D803" s="117"/>
      <c r="E803" s="117"/>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ht="15.75" customHeight="1">
      <c r="A804" s="10" t="s">
        <v>74</v>
      </c>
      <c r="B804" s="11"/>
      <c r="C804" s="11"/>
      <c r="D804" s="11"/>
      <c r="E804" s="12"/>
      <c r="F804" s="49"/>
      <c r="G804" s="49"/>
      <c r="H804" s="49"/>
      <c r="I804" s="49"/>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ht="15.75" customHeight="1">
      <c r="A805" s="61" t="s">
        <v>892</v>
      </c>
      <c r="B805" s="39"/>
      <c r="C805" s="39"/>
      <c r="D805" s="39"/>
      <c r="E805" s="40"/>
      <c r="F805" s="49"/>
      <c r="G805" s="49"/>
      <c r="H805" s="49"/>
      <c r="I805" s="49"/>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ht="15.75" customHeight="1">
      <c r="A806" s="14" t="s">
        <v>893</v>
      </c>
      <c r="B806" s="15"/>
      <c r="C806" s="16" t="s">
        <v>894</v>
      </c>
      <c r="D806" s="17" t="s">
        <v>681</v>
      </c>
      <c r="E806" s="18" t="s">
        <v>7</v>
      </c>
      <c r="F806" s="49"/>
      <c r="G806" s="49"/>
      <c r="H806" s="49"/>
      <c r="I806" s="49"/>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ht="15.75" customHeight="1">
      <c r="A807" s="20" t="s">
        <v>8</v>
      </c>
      <c r="B807" s="104" t="s">
        <v>9</v>
      </c>
      <c r="C807" s="105"/>
      <c r="D807" s="20" t="s">
        <v>10</v>
      </c>
      <c r="E807" s="22"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ht="15.75" customHeight="1">
      <c r="A808" s="24"/>
      <c r="B808" s="25" t="s">
        <v>12</v>
      </c>
      <c r="C808" s="26" t="s">
        <v>13</v>
      </c>
      <c r="D808" s="24"/>
      <c r="E808" s="24"/>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ht="15.75" customHeight="1">
      <c r="A809" s="101">
        <v>45440.0</v>
      </c>
      <c r="B809" s="52" t="s">
        <v>898</v>
      </c>
      <c r="C809" s="74" t="s">
        <v>899</v>
      </c>
      <c r="D809" s="130" t="s">
        <v>900</v>
      </c>
      <c r="E809" s="91">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ht="15.75" customHeight="1">
      <c r="A810" s="43"/>
      <c r="B810" s="113"/>
      <c r="C810" s="114"/>
      <c r="D810" s="53" t="s">
        <v>901</v>
      </c>
      <c r="E810" s="91">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ht="15.75" customHeight="1">
      <c r="A811" s="87" t="s">
        <v>20</v>
      </c>
      <c r="B811" s="88"/>
      <c r="C811" s="89"/>
      <c r="D811" s="90"/>
      <c r="E811" s="47">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ht="15.75" customHeight="1">
      <c r="A812" s="79"/>
      <c r="B812" s="80"/>
      <c r="C812" s="81"/>
      <c r="D812" s="80"/>
      <c r="E812" s="82"/>
      <c r="F812" s="107"/>
      <c r="G812" s="107"/>
      <c r="H812" s="107"/>
      <c r="I812" s="107"/>
      <c r="J812" s="107"/>
      <c r="K812" s="107"/>
      <c r="L812" s="107"/>
      <c r="M812" s="107"/>
      <c r="N812" s="107"/>
      <c r="O812" s="107"/>
      <c r="P812" s="107"/>
      <c r="Q812" s="107"/>
      <c r="R812" s="107"/>
      <c r="S812" s="107"/>
      <c r="T812" s="107"/>
      <c r="U812" s="107"/>
      <c r="V812" s="107"/>
      <c r="W812" s="107"/>
      <c r="X812" s="107"/>
      <c r="Y812" s="107"/>
      <c r="Z812" s="107"/>
      <c r="AA812" s="107"/>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row>
    <row r="813" ht="15.75" customHeight="1">
      <c r="A813" s="10" t="s">
        <v>2</v>
      </c>
      <c r="B813" s="11"/>
      <c r="C813" s="11"/>
      <c r="D813" s="11"/>
      <c r="E813" s="12"/>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ht="15.75" customHeight="1">
      <c r="A814" s="13" t="s">
        <v>902</v>
      </c>
      <c r="B814" s="11"/>
      <c r="C814" s="11"/>
      <c r="D814" s="11"/>
      <c r="E814" s="12"/>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ht="15.75" customHeight="1">
      <c r="A815" s="14" t="s">
        <v>903</v>
      </c>
      <c r="B815" s="15"/>
      <c r="C815" s="16" t="s">
        <v>904</v>
      </c>
      <c r="D815" s="17" t="s">
        <v>890</v>
      </c>
      <c r="E815" s="18" t="s">
        <v>279</v>
      </c>
      <c r="F815" s="49"/>
      <c r="G815" s="49"/>
      <c r="H815" s="49"/>
      <c r="I815" s="49"/>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ht="15.75" customHeight="1">
      <c r="A816" s="20" t="s">
        <v>8</v>
      </c>
      <c r="B816" s="104" t="s">
        <v>9</v>
      </c>
      <c r="C816" s="105"/>
      <c r="D816" s="115" t="s">
        <v>10</v>
      </c>
      <c r="E816" s="22" t="s">
        <v>11</v>
      </c>
      <c r="F816" s="49"/>
      <c r="G816" s="49"/>
      <c r="H816" s="49"/>
      <c r="I816" s="49"/>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ht="13.5" customHeight="1">
      <c r="A817" s="24"/>
      <c r="B817" s="25" t="s">
        <v>12</v>
      </c>
      <c r="C817" s="26" t="s">
        <v>13</v>
      </c>
      <c r="D817" s="24"/>
      <c r="E817" s="24"/>
      <c r="F817" s="49"/>
      <c r="G817" s="49"/>
      <c r="H817" s="49"/>
      <c r="I817" s="49"/>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ht="13.5" customHeight="1">
      <c r="A818" s="158"/>
      <c r="B818" s="147"/>
      <c r="C818" s="155"/>
      <c r="D818" s="147"/>
      <c r="E818" s="78"/>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ht="15.75" customHeight="1">
      <c r="A819" s="110"/>
      <c r="B819" s="36"/>
      <c r="C819" s="111"/>
      <c r="D819" s="147"/>
      <c r="E819" s="78"/>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ht="15.75" customHeight="1">
      <c r="A820" s="43" t="s">
        <v>20</v>
      </c>
      <c r="B820" s="113"/>
      <c r="C820" s="114"/>
      <c r="D820" s="113"/>
      <c r="E820" s="47">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ht="15.75" customHeight="1">
      <c r="A821" s="116"/>
      <c r="B821" s="117"/>
      <c r="C821" s="118"/>
      <c r="D821" s="117"/>
      <c r="E821" s="11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ht="15.75" customHeight="1">
      <c r="A822" s="10" t="s">
        <v>74</v>
      </c>
      <c r="B822" s="11"/>
      <c r="C822" s="11"/>
      <c r="D822" s="11"/>
      <c r="E822" s="12"/>
      <c r="F822" s="49"/>
      <c r="G822" s="49"/>
      <c r="H822" s="49"/>
      <c r="I822" s="49"/>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ht="15.75" customHeight="1">
      <c r="A823" s="61" t="s">
        <v>905</v>
      </c>
      <c r="B823" s="39"/>
      <c r="C823" s="39"/>
      <c r="D823" s="39"/>
      <c r="E823" s="40"/>
      <c r="F823" s="49"/>
      <c r="G823" s="49"/>
      <c r="H823" s="49"/>
      <c r="I823" s="49"/>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ht="15.75" customHeight="1">
      <c r="A824" s="14" t="s">
        <v>903</v>
      </c>
      <c r="B824" s="15"/>
      <c r="C824" s="16" t="s">
        <v>904</v>
      </c>
      <c r="D824" s="17" t="s">
        <v>890</v>
      </c>
      <c r="E824" s="18" t="s">
        <v>279</v>
      </c>
      <c r="F824" s="49"/>
      <c r="G824" s="49"/>
      <c r="H824" s="49"/>
      <c r="I824" s="49"/>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ht="15.75" customHeight="1">
      <c r="A825" s="20" t="s">
        <v>8</v>
      </c>
      <c r="B825" s="104" t="s">
        <v>9</v>
      </c>
      <c r="C825" s="105"/>
      <c r="D825" s="20" t="s">
        <v>10</v>
      </c>
      <c r="E825" s="22"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ht="15.75" customHeight="1">
      <c r="A826" s="24"/>
      <c r="B826" s="25" t="s">
        <v>12</v>
      </c>
      <c r="C826" s="26" t="s">
        <v>13</v>
      </c>
      <c r="D826" s="24"/>
      <c r="E826" s="24"/>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ht="15.75" customHeight="1">
      <c r="A827" s="146"/>
      <c r="B827" s="147"/>
      <c r="C827" s="155"/>
      <c r="D827" s="147"/>
      <c r="E827" s="78"/>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ht="15.75" customHeight="1">
      <c r="A828" s="146"/>
      <c r="B828" s="147"/>
      <c r="C828" s="111"/>
      <c r="D828" s="36"/>
      <c r="E828" s="78"/>
      <c r="F828" s="107"/>
      <c r="G828" s="107"/>
      <c r="H828" s="107"/>
      <c r="I828" s="107"/>
      <c r="J828" s="107"/>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c r="AJ828" s="107"/>
      <c r="AK828" s="107"/>
      <c r="AL828" s="107"/>
      <c r="AM828" s="107"/>
      <c r="AN828" s="107"/>
      <c r="AO828" s="107"/>
      <c r="AP828" s="107"/>
      <c r="AQ828" s="107"/>
      <c r="AR828" s="107"/>
      <c r="AS828" s="107"/>
      <c r="AT828" s="107"/>
      <c r="AU828" s="107"/>
      <c r="AV828" s="107"/>
      <c r="AW828" s="107"/>
      <c r="AX828" s="107"/>
    </row>
    <row r="829" ht="15.75" customHeight="1">
      <c r="A829" s="87" t="s">
        <v>20</v>
      </c>
      <c r="B829" s="88"/>
      <c r="C829" s="89"/>
      <c r="D829" s="90"/>
      <c r="E829" s="47">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ht="15.75" customHeight="1">
      <c r="A830" s="79"/>
      <c r="B830" s="80"/>
      <c r="C830" s="81"/>
      <c r="D830" s="80"/>
      <c r="E830" s="82"/>
      <c r="F830" s="107"/>
      <c r="G830" s="107"/>
      <c r="H830" s="107"/>
      <c r="I830" s="107"/>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c r="AK830" s="107"/>
      <c r="AL830" s="107"/>
      <c r="AM830" s="107"/>
      <c r="AN830" s="107"/>
      <c r="AO830" s="107"/>
      <c r="AP830" s="107"/>
      <c r="AQ830" s="107"/>
      <c r="AR830" s="107"/>
      <c r="AS830" s="107"/>
      <c r="AT830" s="107"/>
      <c r="AU830" s="107"/>
      <c r="AV830" s="107"/>
      <c r="AW830" s="107"/>
      <c r="AX830" s="107"/>
    </row>
    <row r="831" ht="15.75" customHeight="1">
      <c r="A831" s="10" t="s">
        <v>2</v>
      </c>
      <c r="B831" s="11"/>
      <c r="C831" s="11"/>
      <c r="D831" s="11"/>
      <c r="E831" s="12"/>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ht="15.75" customHeight="1">
      <c r="A832" s="13" t="s">
        <v>906</v>
      </c>
      <c r="B832" s="11"/>
      <c r="C832" s="11"/>
      <c r="D832" s="11"/>
      <c r="E832" s="12"/>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ht="15.75" customHeight="1">
      <c r="A833" s="14" t="s">
        <v>907</v>
      </c>
      <c r="B833" s="15"/>
      <c r="C833" s="16" t="s">
        <v>908</v>
      </c>
      <c r="D833" s="17" t="s">
        <v>909</v>
      </c>
      <c r="E833" s="18" t="s">
        <v>7</v>
      </c>
      <c r="F833" s="49"/>
      <c r="G833" s="49"/>
      <c r="H833" s="49"/>
      <c r="I833" s="49"/>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ht="15.75" customHeight="1">
      <c r="A834" s="20" t="s">
        <v>8</v>
      </c>
      <c r="B834" s="104" t="s">
        <v>9</v>
      </c>
      <c r="C834" s="105"/>
      <c r="D834" s="115" t="s">
        <v>10</v>
      </c>
      <c r="E834" s="22" t="s">
        <v>11</v>
      </c>
      <c r="F834" s="49"/>
      <c r="G834" s="49"/>
      <c r="H834" s="49"/>
      <c r="I834" s="49"/>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ht="13.5" customHeight="1">
      <c r="A835" s="24"/>
      <c r="B835" s="25" t="s">
        <v>12</v>
      </c>
      <c r="C835" s="26" t="s">
        <v>13</v>
      </c>
      <c r="D835" s="24"/>
      <c r="E835" s="24"/>
      <c r="F835" s="49"/>
      <c r="G835" s="49"/>
      <c r="H835" s="49"/>
      <c r="I835" s="49"/>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ht="13.5" customHeight="1">
      <c r="A836" s="83">
        <v>45449.0</v>
      </c>
      <c r="B836" s="130" t="s">
        <v>589</v>
      </c>
      <c r="C836" s="85" t="s">
        <v>312</v>
      </c>
      <c r="D836" s="130" t="s">
        <v>910</v>
      </c>
      <c r="E836" s="91">
        <v>150.0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ht="15.75" customHeight="1">
      <c r="A837" s="27">
        <v>45449.0</v>
      </c>
      <c r="B837" s="52" t="s">
        <v>911</v>
      </c>
      <c r="C837" s="74" t="s">
        <v>912</v>
      </c>
      <c r="D837" s="130" t="s">
        <v>913</v>
      </c>
      <c r="E837" s="91">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ht="15.75" customHeight="1">
      <c r="A838" s="27">
        <v>45449.0</v>
      </c>
      <c r="B838" s="52" t="s">
        <v>302</v>
      </c>
      <c r="C838" s="74" t="s">
        <v>303</v>
      </c>
      <c r="D838" s="130" t="s">
        <v>914</v>
      </c>
      <c r="E838" s="91">
        <v>60.0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ht="15.75" customHeight="1">
      <c r="A839" s="27">
        <v>45450.0</v>
      </c>
      <c r="B839" s="52" t="s">
        <v>915</v>
      </c>
      <c r="C839" s="74" t="s">
        <v>300</v>
      </c>
      <c r="D839" s="130" t="s">
        <v>916</v>
      </c>
      <c r="E839" s="91">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ht="15.75" customHeight="1">
      <c r="A840" s="27">
        <v>45455.0</v>
      </c>
      <c r="B840" s="52" t="s">
        <v>579</v>
      </c>
      <c r="C840" s="74" t="s">
        <v>414</v>
      </c>
      <c r="D840" s="130" t="s">
        <v>917</v>
      </c>
      <c r="E840" s="91">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ht="15.75" customHeight="1">
      <c r="A841" s="27">
        <v>45457.0</v>
      </c>
      <c r="B841" s="52" t="s">
        <v>308</v>
      </c>
      <c r="C841" s="74" t="s">
        <v>141</v>
      </c>
      <c r="D841" s="130" t="s">
        <v>918</v>
      </c>
      <c r="E841" s="91">
        <v>101.0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ht="15.75" customHeight="1">
      <c r="A842" s="27">
        <v>45464.0</v>
      </c>
      <c r="B842" s="52" t="s">
        <v>302</v>
      </c>
      <c r="C842" s="74" t="s">
        <v>303</v>
      </c>
      <c r="D842" s="130" t="s">
        <v>919</v>
      </c>
      <c r="E842" s="91">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ht="15.75" customHeight="1">
      <c r="A843" s="27">
        <v>45464.0</v>
      </c>
      <c r="B843" s="52" t="s">
        <v>920</v>
      </c>
      <c r="C843" s="74" t="s">
        <v>921</v>
      </c>
      <c r="D843" s="130" t="s">
        <v>922</v>
      </c>
      <c r="E843" s="91">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ht="15.75" customHeight="1">
      <c r="A844" s="27">
        <v>45467.0</v>
      </c>
      <c r="B844" s="52" t="s">
        <v>302</v>
      </c>
      <c r="C844" s="74" t="s">
        <v>303</v>
      </c>
      <c r="D844" s="130" t="s">
        <v>923</v>
      </c>
      <c r="E844" s="91">
        <v>2073.0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ht="15.75" customHeight="1">
      <c r="A845" s="27">
        <v>45467.0</v>
      </c>
      <c r="B845" s="52" t="s">
        <v>924</v>
      </c>
      <c r="C845" s="74" t="s">
        <v>925</v>
      </c>
      <c r="D845" s="130" t="s">
        <v>926</v>
      </c>
      <c r="E845" s="91">
        <v>135.0</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ht="15.75" customHeight="1">
      <c r="A846" s="27">
        <v>45469.0</v>
      </c>
      <c r="B846" s="52" t="s">
        <v>302</v>
      </c>
      <c r="C846" s="74" t="s">
        <v>303</v>
      </c>
      <c r="D846" s="130" t="s">
        <v>927</v>
      </c>
      <c r="E846" s="91">
        <v>83.0</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ht="15.75" customHeight="1">
      <c r="A847" s="27">
        <v>45475.0</v>
      </c>
      <c r="B847" s="52" t="s">
        <v>928</v>
      </c>
      <c r="C847" s="74" t="s">
        <v>819</v>
      </c>
      <c r="D847" s="130" t="s">
        <v>929</v>
      </c>
      <c r="E847" s="91">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ht="15.75" customHeight="1">
      <c r="A848" s="27">
        <v>45475.0</v>
      </c>
      <c r="B848" s="52" t="s">
        <v>302</v>
      </c>
      <c r="C848" s="74" t="s">
        <v>303</v>
      </c>
      <c r="D848" s="130" t="s">
        <v>930</v>
      </c>
      <c r="E848" s="91">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ht="15.75" customHeight="1">
      <c r="A849" s="27">
        <v>45481.0</v>
      </c>
      <c r="B849" s="52" t="s">
        <v>579</v>
      </c>
      <c r="C849" s="74" t="s">
        <v>414</v>
      </c>
      <c r="D849" s="130" t="s">
        <v>931</v>
      </c>
      <c r="E849" s="91">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ht="15.75" customHeight="1">
      <c r="A850" s="27">
        <v>45486.0</v>
      </c>
      <c r="B850" s="52" t="s">
        <v>302</v>
      </c>
      <c r="C850" s="74" t="s">
        <v>303</v>
      </c>
      <c r="D850" s="130" t="s">
        <v>932</v>
      </c>
      <c r="E850" s="91">
        <v>1277.0</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ht="15.75" customHeight="1">
      <c r="A851" s="43" t="s">
        <v>20</v>
      </c>
      <c r="B851" s="113"/>
      <c r="C851" s="114"/>
      <c r="D851" s="113"/>
      <c r="E851" s="47">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ht="15.75" customHeight="1">
      <c r="A852" s="116"/>
      <c r="B852" s="117"/>
      <c r="C852" s="118"/>
      <c r="D852" s="117"/>
      <c r="E852" s="117"/>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ht="15.75" customHeight="1">
      <c r="A853" s="10" t="s">
        <v>74</v>
      </c>
      <c r="B853" s="11"/>
      <c r="C853" s="11"/>
      <c r="D853" s="11"/>
      <c r="E853" s="12"/>
      <c r="F853" s="49"/>
      <c r="G853" s="49"/>
      <c r="H853" s="49"/>
      <c r="I853" s="49"/>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ht="15.75" customHeight="1">
      <c r="A854" s="61" t="s">
        <v>906</v>
      </c>
      <c r="B854" s="39"/>
      <c r="C854" s="39"/>
      <c r="D854" s="39"/>
      <c r="E854" s="40"/>
      <c r="F854" s="49"/>
      <c r="G854" s="49"/>
      <c r="H854" s="49"/>
      <c r="I854" s="49"/>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ht="15.75" customHeight="1">
      <c r="A855" s="14" t="s">
        <v>907</v>
      </c>
      <c r="B855" s="15"/>
      <c r="C855" s="16" t="s">
        <v>908</v>
      </c>
      <c r="D855" s="17" t="s">
        <v>909</v>
      </c>
      <c r="E855" s="18" t="s">
        <v>7</v>
      </c>
      <c r="F855" s="49"/>
      <c r="G855" s="49"/>
      <c r="H855" s="49"/>
      <c r="I855" s="49"/>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ht="15.75" customHeight="1">
      <c r="A856" s="20" t="s">
        <v>8</v>
      </c>
      <c r="B856" s="104" t="s">
        <v>9</v>
      </c>
      <c r="C856" s="105"/>
      <c r="D856" s="20" t="s">
        <v>10</v>
      </c>
      <c r="E856" s="22"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ht="15.75" customHeight="1">
      <c r="A857" s="24"/>
      <c r="B857" s="25" t="s">
        <v>12</v>
      </c>
      <c r="C857" s="26" t="s">
        <v>13</v>
      </c>
      <c r="D857" s="24"/>
      <c r="E857" s="2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ht="15.75" customHeight="1">
      <c r="A858" s="120">
        <v>45440.0</v>
      </c>
      <c r="B858" s="130" t="s">
        <v>933</v>
      </c>
      <c r="C858" s="85" t="s">
        <v>459</v>
      </c>
      <c r="D858" s="130" t="s">
        <v>934</v>
      </c>
      <c r="E858" s="91">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ht="15.75" customHeight="1">
      <c r="A859" s="120">
        <v>45441.0</v>
      </c>
      <c r="B859" s="130" t="s">
        <v>935</v>
      </c>
      <c r="C859" s="111"/>
      <c r="D859" s="52" t="s">
        <v>936</v>
      </c>
      <c r="E859" s="91">
        <v>10.05</v>
      </c>
      <c r="F859" s="107"/>
      <c r="G859" s="107"/>
      <c r="H859" s="107"/>
      <c r="I859" s="107"/>
      <c r="J859" s="107"/>
      <c r="K859" s="107"/>
      <c r="L859" s="107"/>
      <c r="M859" s="107"/>
      <c r="N859" s="107"/>
      <c r="O859" s="107"/>
      <c r="P859" s="107"/>
      <c r="Q859" s="107"/>
      <c r="R859" s="107"/>
      <c r="S859" s="107"/>
      <c r="T859" s="107"/>
      <c r="U859" s="107"/>
      <c r="V859" s="107"/>
      <c r="W859" s="107"/>
      <c r="X859" s="107"/>
      <c r="Y859" s="107"/>
      <c r="Z859" s="107"/>
      <c r="AA859" s="107"/>
      <c r="AB859" s="107"/>
      <c r="AC859" s="107"/>
      <c r="AD859" s="107"/>
      <c r="AE859" s="107"/>
      <c r="AF859" s="107"/>
      <c r="AG859" s="107"/>
      <c r="AH859" s="107"/>
      <c r="AI859" s="107"/>
      <c r="AJ859" s="107"/>
      <c r="AK859" s="107"/>
      <c r="AL859" s="107"/>
      <c r="AM859" s="107"/>
      <c r="AN859" s="107"/>
      <c r="AO859" s="107"/>
      <c r="AP859" s="107"/>
      <c r="AQ859" s="107"/>
      <c r="AR859" s="107"/>
      <c r="AS859" s="107"/>
      <c r="AT859" s="107"/>
      <c r="AU859" s="107"/>
      <c r="AV859" s="107"/>
      <c r="AW859" s="107"/>
      <c r="AX859" s="107"/>
    </row>
    <row r="860" ht="15.75" customHeight="1">
      <c r="A860" s="120">
        <v>45443.0</v>
      </c>
      <c r="B860" s="130" t="s">
        <v>288</v>
      </c>
      <c r="C860" s="74" t="s">
        <v>289</v>
      </c>
      <c r="D860" s="52" t="s">
        <v>937</v>
      </c>
      <c r="E860" s="91">
        <v>1936.42</v>
      </c>
      <c r="F860" s="107"/>
      <c r="G860" s="107"/>
      <c r="H860" s="107"/>
      <c r="I860" s="107"/>
      <c r="J860" s="107"/>
      <c r="K860" s="107"/>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c r="AG860" s="107"/>
      <c r="AH860" s="107"/>
      <c r="AI860" s="107"/>
      <c r="AJ860" s="107"/>
      <c r="AK860" s="107"/>
      <c r="AL860" s="107"/>
      <c r="AM860" s="107"/>
      <c r="AN860" s="107"/>
      <c r="AO860" s="107"/>
      <c r="AP860" s="107"/>
      <c r="AQ860" s="107"/>
      <c r="AR860" s="107"/>
      <c r="AS860" s="107"/>
      <c r="AT860" s="107"/>
      <c r="AU860" s="107"/>
      <c r="AV860" s="107"/>
      <c r="AW860" s="107"/>
      <c r="AX860" s="107"/>
    </row>
    <row r="861" ht="15.75" customHeight="1">
      <c r="A861" s="120">
        <v>45448.0</v>
      </c>
      <c r="B861" s="130" t="s">
        <v>935</v>
      </c>
      <c r="C861" s="111"/>
      <c r="D861" s="52" t="s">
        <v>938</v>
      </c>
      <c r="E861" s="91">
        <v>39.72</v>
      </c>
      <c r="F861" s="107"/>
      <c r="G861" s="107"/>
      <c r="H861" s="107"/>
      <c r="I861" s="107"/>
      <c r="J861" s="107"/>
      <c r="K861" s="107"/>
      <c r="L861" s="107"/>
      <c r="M861" s="107"/>
      <c r="N861" s="107"/>
      <c r="O861" s="107"/>
      <c r="P861" s="107"/>
      <c r="Q861" s="107"/>
      <c r="R861" s="107"/>
      <c r="S861" s="107"/>
      <c r="T861" s="107"/>
      <c r="U861" s="107"/>
      <c r="V861" s="107"/>
      <c r="W861" s="107"/>
      <c r="X861" s="107"/>
      <c r="Y861" s="107"/>
      <c r="Z861" s="107"/>
      <c r="AA861" s="107"/>
      <c r="AB861" s="107"/>
      <c r="AC861" s="107"/>
      <c r="AD861" s="107"/>
      <c r="AE861" s="107"/>
      <c r="AF861" s="107"/>
      <c r="AG861" s="107"/>
      <c r="AH861" s="107"/>
      <c r="AI861" s="107"/>
      <c r="AJ861" s="107"/>
      <c r="AK861" s="107"/>
      <c r="AL861" s="107"/>
      <c r="AM861" s="107"/>
      <c r="AN861" s="107"/>
      <c r="AO861" s="107"/>
      <c r="AP861" s="107"/>
      <c r="AQ861" s="107"/>
      <c r="AR861" s="107"/>
      <c r="AS861" s="107"/>
      <c r="AT861" s="107"/>
      <c r="AU861" s="107"/>
      <c r="AV861" s="107"/>
      <c r="AW861" s="107"/>
      <c r="AX861" s="107"/>
    </row>
    <row r="862" ht="15.75" customHeight="1">
      <c r="A862" s="120">
        <v>45448.0</v>
      </c>
      <c r="B862" s="130" t="s">
        <v>939</v>
      </c>
      <c r="C862" s="74" t="s">
        <v>940</v>
      </c>
      <c r="D862" s="52" t="s">
        <v>941</v>
      </c>
      <c r="E862" s="91">
        <v>242.9</v>
      </c>
      <c r="F862" s="107"/>
      <c r="G862" s="107"/>
      <c r="H862" s="107"/>
      <c r="I862" s="107"/>
      <c r="J862" s="107"/>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row>
    <row r="863" ht="15.75" customHeight="1">
      <c r="A863" s="120">
        <v>45449.0</v>
      </c>
      <c r="B863" s="130" t="s">
        <v>935</v>
      </c>
      <c r="C863" s="111"/>
      <c r="D863" s="52" t="s">
        <v>942</v>
      </c>
      <c r="E863" s="91">
        <v>7.1</v>
      </c>
      <c r="F863" s="107"/>
      <c r="G863" s="107"/>
      <c r="H863" s="107"/>
      <c r="I863" s="107"/>
      <c r="J863" s="107"/>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c r="AG863" s="107"/>
      <c r="AH863" s="107"/>
      <c r="AI863" s="107"/>
      <c r="AJ863" s="107"/>
      <c r="AK863" s="107"/>
      <c r="AL863" s="107"/>
      <c r="AM863" s="107"/>
      <c r="AN863" s="107"/>
      <c r="AO863" s="107"/>
      <c r="AP863" s="107"/>
      <c r="AQ863" s="107"/>
      <c r="AR863" s="107"/>
      <c r="AS863" s="107"/>
      <c r="AT863" s="107"/>
      <c r="AU863" s="107"/>
      <c r="AV863" s="107"/>
      <c r="AW863" s="107"/>
      <c r="AX863" s="107"/>
    </row>
    <row r="864" ht="15.75" customHeight="1">
      <c r="A864" s="120">
        <v>45463.0</v>
      </c>
      <c r="B864" s="130" t="s">
        <v>943</v>
      </c>
      <c r="C864" s="74" t="s">
        <v>884</v>
      </c>
      <c r="D864" s="52" t="s">
        <v>944</v>
      </c>
      <c r="E864" s="91">
        <v>2375.0</v>
      </c>
      <c r="F864" s="107"/>
      <c r="G864" s="107"/>
      <c r="H864" s="107"/>
      <c r="I864" s="107"/>
      <c r="J864" s="107"/>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7"/>
      <c r="AI864" s="107"/>
      <c r="AJ864" s="107"/>
      <c r="AK864" s="107"/>
      <c r="AL864" s="107"/>
      <c r="AM864" s="107"/>
      <c r="AN864" s="107"/>
      <c r="AO864" s="107"/>
      <c r="AP864" s="107"/>
      <c r="AQ864" s="107"/>
      <c r="AR864" s="107"/>
      <c r="AS864" s="107"/>
      <c r="AT864" s="107"/>
      <c r="AU864" s="107"/>
      <c r="AV864" s="107"/>
      <c r="AW864" s="107"/>
      <c r="AX864" s="107"/>
    </row>
    <row r="865" ht="15.75" customHeight="1">
      <c r="A865" s="120">
        <v>45464.0</v>
      </c>
      <c r="B865" s="130" t="s">
        <v>935</v>
      </c>
      <c r="C865" s="111"/>
      <c r="D865" s="52" t="s">
        <v>945</v>
      </c>
      <c r="E865" s="91">
        <v>125.0</v>
      </c>
      <c r="F865" s="107"/>
      <c r="G865" s="107"/>
      <c r="H865" s="107"/>
      <c r="I865" s="107"/>
      <c r="J865" s="107"/>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7"/>
      <c r="AI865" s="107"/>
      <c r="AJ865" s="107"/>
      <c r="AK865" s="107"/>
      <c r="AL865" s="107"/>
      <c r="AM865" s="107"/>
      <c r="AN865" s="107"/>
      <c r="AO865" s="107"/>
      <c r="AP865" s="107"/>
      <c r="AQ865" s="107"/>
      <c r="AR865" s="107"/>
      <c r="AS865" s="107"/>
      <c r="AT865" s="107"/>
      <c r="AU865" s="107"/>
      <c r="AV865" s="107"/>
      <c r="AW865" s="107"/>
      <c r="AX865" s="107"/>
    </row>
    <row r="866" ht="15.75" customHeight="1">
      <c r="A866" s="120">
        <v>45470.0</v>
      </c>
      <c r="B866" s="130" t="s">
        <v>946</v>
      </c>
      <c r="C866" s="74" t="s">
        <v>852</v>
      </c>
      <c r="D866" s="52" t="s">
        <v>947</v>
      </c>
      <c r="E866" s="91">
        <v>142.5</v>
      </c>
      <c r="F866" s="107"/>
      <c r="G866" s="107"/>
      <c r="H866" s="107"/>
      <c r="I866" s="107"/>
      <c r="J866" s="107"/>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c r="AJ866" s="107"/>
      <c r="AK866" s="107"/>
      <c r="AL866" s="107"/>
      <c r="AM866" s="107"/>
      <c r="AN866" s="107"/>
      <c r="AO866" s="107"/>
      <c r="AP866" s="107"/>
      <c r="AQ866" s="107"/>
      <c r="AR866" s="107"/>
      <c r="AS866" s="107"/>
      <c r="AT866" s="107"/>
      <c r="AU866" s="107"/>
      <c r="AV866" s="107"/>
      <c r="AW866" s="107"/>
      <c r="AX866" s="107"/>
    </row>
    <row r="867" ht="15.75" customHeight="1">
      <c r="A867" s="120">
        <v>45470.0</v>
      </c>
      <c r="B867" s="130" t="s">
        <v>935</v>
      </c>
      <c r="C867" s="111"/>
      <c r="D867" s="52" t="s">
        <v>948</v>
      </c>
      <c r="E867" s="91">
        <v>7.5</v>
      </c>
      <c r="F867" s="107"/>
      <c r="G867" s="107"/>
      <c r="H867" s="107"/>
      <c r="I867" s="107"/>
      <c r="J867" s="107"/>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c r="AG867" s="107"/>
      <c r="AH867" s="107"/>
      <c r="AI867" s="107"/>
      <c r="AJ867" s="107"/>
      <c r="AK867" s="107"/>
      <c r="AL867" s="107"/>
      <c r="AM867" s="107"/>
      <c r="AN867" s="107"/>
      <c r="AO867" s="107"/>
      <c r="AP867" s="107"/>
      <c r="AQ867" s="107"/>
      <c r="AR867" s="107"/>
      <c r="AS867" s="107"/>
      <c r="AT867" s="107"/>
      <c r="AU867" s="107"/>
      <c r="AV867" s="107"/>
      <c r="AW867" s="107"/>
      <c r="AX867" s="107"/>
    </row>
    <row r="868" ht="15.75" customHeight="1">
      <c r="A868" s="120">
        <v>45453.0</v>
      </c>
      <c r="B868" s="130" t="s">
        <v>949</v>
      </c>
      <c r="C868" s="74" t="s">
        <v>950</v>
      </c>
      <c r="D868" s="52" t="s">
        <v>951</v>
      </c>
      <c r="E868" s="91">
        <v>1805.0</v>
      </c>
      <c r="F868" s="107"/>
      <c r="G868" s="107"/>
      <c r="H868" s="107"/>
      <c r="I868" s="107"/>
      <c r="J868" s="107"/>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c r="AJ868" s="107"/>
      <c r="AK868" s="107"/>
      <c r="AL868" s="107"/>
      <c r="AM868" s="107"/>
      <c r="AN868" s="107"/>
      <c r="AO868" s="107"/>
      <c r="AP868" s="107"/>
      <c r="AQ868" s="107"/>
      <c r="AR868" s="107"/>
      <c r="AS868" s="107"/>
      <c r="AT868" s="107"/>
      <c r="AU868" s="107"/>
      <c r="AV868" s="107"/>
      <c r="AW868" s="107"/>
      <c r="AX868" s="107"/>
    </row>
    <row r="869" ht="15.75" customHeight="1">
      <c r="A869" s="146"/>
      <c r="B869" s="130" t="s">
        <v>935</v>
      </c>
      <c r="C869" s="111"/>
      <c r="D869" s="52" t="s">
        <v>952</v>
      </c>
      <c r="E869" s="91">
        <v>0.0</v>
      </c>
      <c r="F869" s="107"/>
      <c r="G869" s="107"/>
      <c r="H869" s="107"/>
      <c r="I869" s="107"/>
      <c r="J869" s="107"/>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107"/>
      <c r="AH869" s="107"/>
      <c r="AI869" s="107"/>
      <c r="AJ869" s="107"/>
      <c r="AK869" s="107"/>
      <c r="AL869" s="107"/>
      <c r="AM869" s="107"/>
      <c r="AN869" s="107"/>
      <c r="AO869" s="107"/>
      <c r="AP869" s="107"/>
      <c r="AQ869" s="107"/>
      <c r="AR869" s="107"/>
      <c r="AS869" s="107"/>
      <c r="AT869" s="107"/>
      <c r="AU869" s="107"/>
      <c r="AV869" s="107"/>
      <c r="AW869" s="107"/>
      <c r="AX869" s="107"/>
    </row>
    <row r="870" ht="15.75" customHeight="1">
      <c r="A870" s="120">
        <v>45453.0</v>
      </c>
      <c r="B870" s="130" t="s">
        <v>109</v>
      </c>
      <c r="C870" s="74" t="s">
        <v>953</v>
      </c>
      <c r="D870" s="52" t="s">
        <v>954</v>
      </c>
      <c r="E870" s="91">
        <v>30.0</v>
      </c>
      <c r="F870" s="107"/>
      <c r="G870" s="107"/>
      <c r="H870" s="107"/>
      <c r="I870" s="107"/>
      <c r="J870" s="107"/>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row>
    <row r="871" ht="15.75" customHeight="1">
      <c r="A871" s="146"/>
      <c r="B871" s="130" t="s">
        <v>935</v>
      </c>
      <c r="C871" s="111"/>
      <c r="D871" s="52" t="s">
        <v>955</v>
      </c>
      <c r="E871" s="91">
        <v>0.0</v>
      </c>
      <c r="F871" s="107"/>
      <c r="G871" s="107"/>
      <c r="H871" s="107"/>
      <c r="I871" s="107"/>
      <c r="J871" s="107"/>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c r="AJ871" s="107"/>
      <c r="AK871" s="107"/>
      <c r="AL871" s="107"/>
      <c r="AM871" s="107"/>
      <c r="AN871" s="107"/>
      <c r="AO871" s="107"/>
      <c r="AP871" s="107"/>
      <c r="AQ871" s="107"/>
      <c r="AR871" s="107"/>
      <c r="AS871" s="107"/>
      <c r="AT871" s="107"/>
      <c r="AU871" s="107"/>
      <c r="AV871" s="107"/>
      <c r="AW871" s="107"/>
      <c r="AX871" s="107"/>
    </row>
    <row r="872" ht="15.75" customHeight="1">
      <c r="A872" s="120">
        <v>45462.0</v>
      </c>
      <c r="B872" s="130" t="s">
        <v>956</v>
      </c>
      <c r="C872" s="74" t="s">
        <v>957</v>
      </c>
      <c r="D872" s="52" t="s">
        <v>958</v>
      </c>
      <c r="E872" s="91">
        <v>350.0</v>
      </c>
      <c r="F872" s="107"/>
      <c r="G872" s="107"/>
      <c r="H872" s="107"/>
      <c r="I872" s="107"/>
      <c r="J872" s="107"/>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c r="AJ872" s="107"/>
      <c r="AK872" s="107"/>
      <c r="AL872" s="107"/>
      <c r="AM872" s="107"/>
      <c r="AN872" s="107"/>
      <c r="AO872" s="107"/>
      <c r="AP872" s="107"/>
      <c r="AQ872" s="107"/>
      <c r="AR872" s="107"/>
      <c r="AS872" s="107"/>
      <c r="AT872" s="107"/>
      <c r="AU872" s="107"/>
      <c r="AV872" s="107"/>
      <c r="AW872" s="107"/>
      <c r="AX872" s="107"/>
    </row>
    <row r="873" ht="15.75" customHeight="1">
      <c r="A873" s="146"/>
      <c r="B873" s="130" t="s">
        <v>935</v>
      </c>
      <c r="C873" s="111"/>
      <c r="D873" s="52" t="s">
        <v>959</v>
      </c>
      <c r="E873" s="91">
        <v>0.0</v>
      </c>
      <c r="F873" s="107"/>
      <c r="G873" s="107"/>
      <c r="H873" s="107"/>
      <c r="I873" s="107"/>
      <c r="J873" s="107"/>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c r="AG873" s="107"/>
      <c r="AH873" s="107"/>
      <c r="AI873" s="107"/>
      <c r="AJ873" s="107"/>
      <c r="AK873" s="107"/>
      <c r="AL873" s="107"/>
      <c r="AM873" s="107"/>
      <c r="AN873" s="107"/>
      <c r="AO873" s="107"/>
      <c r="AP873" s="107"/>
      <c r="AQ873" s="107"/>
      <c r="AR873" s="107"/>
      <c r="AS873" s="107"/>
      <c r="AT873" s="107"/>
      <c r="AU873" s="107"/>
      <c r="AV873" s="107"/>
      <c r="AW873" s="107"/>
      <c r="AX873" s="107"/>
    </row>
    <row r="874" ht="15.75" customHeight="1">
      <c r="A874" s="120">
        <v>45496.0</v>
      </c>
      <c r="B874" s="130" t="s">
        <v>109</v>
      </c>
      <c r="C874" s="74" t="s">
        <v>953</v>
      </c>
      <c r="D874" s="52" t="s">
        <v>960</v>
      </c>
      <c r="E874" s="91">
        <v>40.0</v>
      </c>
      <c r="F874" s="107"/>
      <c r="G874" s="107"/>
      <c r="H874" s="107"/>
      <c r="I874" s="107"/>
      <c r="J874" s="107"/>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c r="AG874" s="107"/>
      <c r="AH874" s="107"/>
      <c r="AI874" s="107"/>
      <c r="AJ874" s="107"/>
      <c r="AK874" s="107"/>
      <c r="AL874" s="107"/>
      <c r="AM874" s="107"/>
      <c r="AN874" s="107"/>
      <c r="AO874" s="107"/>
      <c r="AP874" s="107"/>
      <c r="AQ874" s="107"/>
      <c r="AR874" s="107"/>
      <c r="AS874" s="107"/>
      <c r="AT874" s="107"/>
      <c r="AU874" s="107"/>
      <c r="AV874" s="107"/>
      <c r="AW874" s="107"/>
      <c r="AX874" s="107"/>
    </row>
    <row r="875" ht="15.75" customHeight="1">
      <c r="A875" s="146"/>
      <c r="B875" s="130" t="s">
        <v>935</v>
      </c>
      <c r="C875" s="111"/>
      <c r="D875" s="52" t="s">
        <v>959</v>
      </c>
      <c r="E875" s="91">
        <v>0.0</v>
      </c>
      <c r="F875" s="107"/>
      <c r="G875" s="107"/>
      <c r="H875" s="107"/>
      <c r="I875" s="107"/>
      <c r="J875" s="107"/>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c r="AK875" s="107"/>
      <c r="AL875" s="107"/>
      <c r="AM875" s="107"/>
      <c r="AN875" s="107"/>
      <c r="AO875" s="107"/>
      <c r="AP875" s="107"/>
      <c r="AQ875" s="107"/>
      <c r="AR875" s="107"/>
      <c r="AS875" s="107"/>
      <c r="AT875" s="107"/>
      <c r="AU875" s="107"/>
      <c r="AV875" s="107"/>
      <c r="AW875" s="107"/>
      <c r="AX875" s="107"/>
    </row>
    <row r="876" ht="15.75" customHeight="1">
      <c r="A876" s="120">
        <v>45499.0</v>
      </c>
      <c r="B876" s="130" t="s">
        <v>949</v>
      </c>
      <c r="C876" s="74" t="s">
        <v>950</v>
      </c>
      <c r="D876" s="52" t="s">
        <v>951</v>
      </c>
      <c r="E876" s="91">
        <v>200.0</v>
      </c>
      <c r="F876" s="107"/>
      <c r="G876" s="107"/>
      <c r="H876" s="107"/>
      <c r="I876" s="107"/>
      <c r="J876" s="107"/>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row>
    <row r="877" ht="15.75" customHeight="1">
      <c r="A877" s="146"/>
      <c r="B877" s="130" t="s">
        <v>935</v>
      </c>
      <c r="C877" s="111"/>
      <c r="D877" s="52" t="s">
        <v>961</v>
      </c>
      <c r="E877" s="91">
        <v>0.0</v>
      </c>
      <c r="F877" s="107"/>
      <c r="G877" s="107"/>
      <c r="H877" s="107"/>
      <c r="I877" s="107"/>
      <c r="J877" s="107"/>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c r="AG877" s="107"/>
      <c r="AH877" s="107"/>
      <c r="AI877" s="107"/>
      <c r="AJ877" s="107"/>
      <c r="AK877" s="107"/>
      <c r="AL877" s="107"/>
      <c r="AM877" s="107"/>
      <c r="AN877" s="107"/>
      <c r="AO877" s="107"/>
      <c r="AP877" s="107"/>
      <c r="AQ877" s="107"/>
      <c r="AR877" s="107"/>
      <c r="AS877" s="107"/>
      <c r="AT877" s="107"/>
      <c r="AU877" s="107"/>
      <c r="AV877" s="107"/>
      <c r="AW877" s="107"/>
      <c r="AX877" s="107"/>
    </row>
    <row r="878" ht="15.75" customHeight="1">
      <c r="A878" s="87" t="s">
        <v>20</v>
      </c>
      <c r="B878" s="88"/>
      <c r="C878" s="89"/>
      <c r="D878" s="90"/>
      <c r="E878" s="47">
        <f>SUM(E858:E877)</f>
        <v>7801.14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ht="15.75" customHeight="1">
      <c r="A879" s="79"/>
      <c r="B879" s="80"/>
      <c r="C879" s="81"/>
      <c r="D879" s="80"/>
      <c r="E879" s="82"/>
      <c r="F879" s="107"/>
      <c r="G879" s="107"/>
      <c r="H879" s="107"/>
      <c r="I879" s="107"/>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AN879" s="107"/>
      <c r="AO879" s="107"/>
      <c r="AP879" s="107"/>
      <c r="AQ879" s="107"/>
      <c r="AR879" s="107"/>
      <c r="AS879" s="107"/>
      <c r="AT879" s="107"/>
      <c r="AU879" s="107"/>
      <c r="AV879" s="107"/>
      <c r="AW879" s="107"/>
      <c r="AX879" s="107"/>
    </row>
    <row r="880" ht="15.75" customHeight="1">
      <c r="A880" s="10" t="s">
        <v>74</v>
      </c>
      <c r="B880" s="11"/>
      <c r="C880" s="11"/>
      <c r="D880" s="11"/>
      <c r="E880" s="12"/>
      <c r="F880" s="49"/>
      <c r="G880" s="49"/>
      <c r="H880" s="49"/>
      <c r="I880" s="49"/>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ht="15.75" customHeight="1">
      <c r="A881" s="61" t="s">
        <v>1265</v>
      </c>
      <c r="B881" s="39"/>
      <c r="C881" s="39"/>
      <c r="D881" s="39"/>
      <c r="E881" s="40"/>
      <c r="F881" s="49"/>
      <c r="G881" s="49"/>
      <c r="H881" s="49"/>
      <c r="I881" s="49"/>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ht="15.75" customHeight="1">
      <c r="A882" s="14" t="s">
        <v>963</v>
      </c>
      <c r="B882" s="15"/>
      <c r="C882" s="16" t="s">
        <v>964</v>
      </c>
      <c r="D882" s="17" t="s">
        <v>965</v>
      </c>
      <c r="E882" s="18" t="s">
        <v>7</v>
      </c>
      <c r="F882" s="49"/>
      <c r="G882" s="49"/>
      <c r="H882" s="49"/>
      <c r="I882" s="49"/>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ht="15.75" customHeight="1">
      <c r="A883" s="20" t="s">
        <v>8</v>
      </c>
      <c r="B883" s="104" t="s">
        <v>9</v>
      </c>
      <c r="C883" s="105"/>
      <c r="D883" s="20" t="s">
        <v>10</v>
      </c>
      <c r="E883" s="22"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ht="15.75" customHeight="1">
      <c r="A884" s="24"/>
      <c r="B884" s="25" t="s">
        <v>12</v>
      </c>
      <c r="C884" s="26" t="s">
        <v>13</v>
      </c>
      <c r="D884" s="24"/>
      <c r="E884" s="24"/>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ht="15.75" customHeight="1">
      <c r="A885" s="101">
        <v>45450.0</v>
      </c>
      <c r="B885" s="52" t="s">
        <v>966</v>
      </c>
      <c r="C885" s="74" t="s">
        <v>967</v>
      </c>
      <c r="D885" s="130" t="s">
        <v>968</v>
      </c>
      <c r="E885" s="91">
        <v>1134.0</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ht="15.75" customHeight="1">
      <c r="A886" s="87" t="s">
        <v>20</v>
      </c>
      <c r="B886" s="88"/>
      <c r="C886" s="89"/>
      <c r="D886" s="90"/>
      <c r="E886" s="47">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ht="15.75" customHeight="1">
      <c r="A887" s="79"/>
      <c r="B887" s="80"/>
      <c r="C887" s="81"/>
      <c r="D887" s="80"/>
      <c r="E887" s="82"/>
      <c r="F887" s="107"/>
      <c r="G887" s="107"/>
      <c r="H887" s="107"/>
      <c r="I887" s="107"/>
      <c r="J887" s="107"/>
      <c r="K887" s="107"/>
      <c r="L887" s="107"/>
      <c r="M887" s="107"/>
      <c r="N887" s="107"/>
      <c r="O887" s="107"/>
      <c r="P887" s="107"/>
      <c r="Q887" s="107"/>
      <c r="R887" s="107"/>
      <c r="S887" s="107"/>
      <c r="T887" s="107"/>
      <c r="U887" s="107"/>
      <c r="V887" s="107"/>
      <c r="W887" s="107"/>
      <c r="X887" s="107"/>
      <c r="Y887" s="107"/>
      <c r="Z887" s="107"/>
      <c r="AA887" s="107"/>
      <c r="AB887" s="107"/>
      <c r="AC887" s="107"/>
      <c r="AD887" s="107"/>
      <c r="AE887" s="107"/>
      <c r="AF887" s="107"/>
      <c r="AG887" s="107"/>
      <c r="AH887" s="107"/>
      <c r="AI887" s="107"/>
      <c r="AJ887" s="107"/>
      <c r="AK887" s="107"/>
      <c r="AL887" s="107"/>
      <c r="AM887" s="107"/>
      <c r="AN887" s="107"/>
      <c r="AO887" s="107"/>
      <c r="AP887" s="107"/>
      <c r="AQ887" s="107"/>
      <c r="AR887" s="107"/>
      <c r="AS887" s="107"/>
      <c r="AT887" s="107"/>
      <c r="AU887" s="107"/>
      <c r="AV887" s="107"/>
      <c r="AW887" s="107"/>
      <c r="AX887" s="107"/>
    </row>
    <row r="888" ht="15.75" customHeight="1">
      <c r="A888" s="10" t="s">
        <v>74</v>
      </c>
      <c r="B888" s="11"/>
      <c r="C888" s="11"/>
      <c r="D888" s="11"/>
      <c r="E888" s="12"/>
      <c r="F888" s="49"/>
      <c r="G888" s="49"/>
      <c r="H888" s="49"/>
      <c r="I888" s="49"/>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ht="15.75" customHeight="1">
      <c r="A889" s="61" t="s">
        <v>969</v>
      </c>
      <c r="B889" s="39"/>
      <c r="C889" s="39"/>
      <c r="D889" s="39"/>
      <c r="E889" s="40"/>
      <c r="F889" s="49"/>
      <c r="G889" s="49"/>
      <c r="H889" s="49"/>
      <c r="I889" s="49"/>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ht="15.75" customHeight="1">
      <c r="A890" s="14" t="s">
        <v>970</v>
      </c>
      <c r="B890" s="15"/>
      <c r="C890" s="16" t="s">
        <v>971</v>
      </c>
      <c r="D890" s="17" t="s">
        <v>972</v>
      </c>
      <c r="E890" s="18" t="s">
        <v>7</v>
      </c>
      <c r="F890" s="49"/>
      <c r="G890" s="49"/>
      <c r="H890" s="49"/>
      <c r="I890" s="49"/>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ht="15.75" customHeight="1">
      <c r="A891" s="20" t="s">
        <v>8</v>
      </c>
      <c r="B891" s="104" t="s">
        <v>9</v>
      </c>
      <c r="C891" s="105"/>
      <c r="D891" s="20" t="s">
        <v>10</v>
      </c>
      <c r="E891" s="22"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ht="15.75" customHeight="1">
      <c r="A892" s="24"/>
      <c r="B892" s="25" t="s">
        <v>12</v>
      </c>
      <c r="C892" s="26" t="s">
        <v>13</v>
      </c>
      <c r="D892" s="24"/>
      <c r="E892" s="24"/>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ht="15.75" customHeight="1">
      <c r="A893" s="101">
        <v>45446.0</v>
      </c>
      <c r="B893" s="52" t="s">
        <v>973</v>
      </c>
      <c r="C893" s="74" t="s">
        <v>736</v>
      </c>
      <c r="D893" s="52" t="s">
        <v>974</v>
      </c>
      <c r="E893" s="91">
        <v>3040.0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ht="15.75" customHeight="1">
      <c r="A894" s="101">
        <v>45454.0</v>
      </c>
      <c r="B894" s="52" t="s">
        <v>738</v>
      </c>
      <c r="C894" s="74"/>
      <c r="D894" s="52" t="s">
        <v>975</v>
      </c>
      <c r="E894" s="91">
        <v>160.0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ht="15.75" customHeight="1">
      <c r="A895" s="101">
        <v>45449.0</v>
      </c>
      <c r="B895" s="52" t="s">
        <v>976</v>
      </c>
      <c r="C895" s="74" t="s">
        <v>977</v>
      </c>
      <c r="D895" s="52" t="s">
        <v>978</v>
      </c>
      <c r="E895" s="91">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ht="15.75" customHeight="1">
      <c r="A896" s="101">
        <v>45454.0</v>
      </c>
      <c r="B896" s="52" t="s">
        <v>738</v>
      </c>
      <c r="C896" s="74"/>
      <c r="D896" s="52" t="s">
        <v>979</v>
      </c>
      <c r="E896" s="91">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ht="15.75" customHeight="1">
      <c r="A897" s="27">
        <v>45453.0</v>
      </c>
      <c r="B897" s="52" t="s">
        <v>980</v>
      </c>
      <c r="C897" s="74" t="s">
        <v>521</v>
      </c>
      <c r="D897" s="52" t="s">
        <v>981</v>
      </c>
      <c r="E897" s="91">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ht="15.75" customHeight="1">
      <c r="A898" s="101">
        <v>45454.0</v>
      </c>
      <c r="B898" s="52" t="s">
        <v>738</v>
      </c>
      <c r="C898" s="159"/>
      <c r="D898" s="52" t="s">
        <v>982</v>
      </c>
      <c r="E898" s="91">
        <v>118.5</v>
      </c>
      <c r="F898" s="107"/>
      <c r="G898" s="107"/>
      <c r="H898" s="107"/>
      <c r="I898" s="107"/>
      <c r="J898" s="107"/>
      <c r="K898" s="107"/>
      <c r="L898" s="107"/>
      <c r="M898" s="107"/>
      <c r="N898" s="107"/>
      <c r="O898" s="107"/>
      <c r="P898" s="107"/>
      <c r="Q898" s="107"/>
      <c r="R898" s="107"/>
      <c r="S898" s="107"/>
      <c r="T898" s="107"/>
      <c r="U898" s="107"/>
      <c r="V898" s="107"/>
      <c r="W898" s="107"/>
      <c r="X898" s="107"/>
      <c r="Y898" s="107"/>
      <c r="Z898" s="107"/>
      <c r="AA898" s="107"/>
      <c r="AB898" s="107"/>
      <c r="AC898" s="107"/>
      <c r="AD898" s="107"/>
      <c r="AE898" s="107"/>
      <c r="AF898" s="107"/>
      <c r="AG898" s="107"/>
      <c r="AH898" s="107"/>
      <c r="AI898" s="107"/>
      <c r="AJ898" s="107"/>
      <c r="AK898" s="107"/>
      <c r="AL898" s="107"/>
      <c r="AM898" s="107"/>
      <c r="AN898" s="107"/>
      <c r="AO898" s="107"/>
      <c r="AP898" s="107"/>
      <c r="AQ898" s="107"/>
      <c r="AR898" s="107"/>
      <c r="AS898" s="107"/>
      <c r="AT898" s="107"/>
      <c r="AU898" s="107"/>
      <c r="AV898" s="107"/>
      <c r="AW898" s="107"/>
      <c r="AX898" s="107"/>
    </row>
    <row r="899" ht="15.75" customHeight="1">
      <c r="A899" s="101">
        <v>45478.0</v>
      </c>
      <c r="B899" s="52" t="s">
        <v>983</v>
      </c>
      <c r="C899" s="74" t="s">
        <v>984</v>
      </c>
      <c r="D899" s="52" t="s">
        <v>985</v>
      </c>
      <c r="E899" s="91">
        <v>272.47</v>
      </c>
      <c r="F899" s="107"/>
      <c r="G899" s="107"/>
      <c r="H899" s="107"/>
      <c r="I899" s="107"/>
      <c r="J899" s="107"/>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c r="AG899" s="107"/>
      <c r="AH899" s="107"/>
      <c r="AI899" s="107"/>
      <c r="AJ899" s="107"/>
      <c r="AK899" s="107"/>
      <c r="AL899" s="107"/>
      <c r="AM899" s="107"/>
      <c r="AN899" s="107"/>
      <c r="AO899" s="107"/>
      <c r="AP899" s="107"/>
      <c r="AQ899" s="107"/>
      <c r="AR899" s="107"/>
      <c r="AS899" s="107"/>
      <c r="AT899" s="107"/>
      <c r="AU899" s="107"/>
      <c r="AV899" s="107"/>
      <c r="AW899" s="107"/>
      <c r="AX899" s="107"/>
    </row>
    <row r="900" ht="15.75" customHeight="1">
      <c r="A900" s="101">
        <v>45482.0</v>
      </c>
      <c r="B900" s="52" t="s">
        <v>738</v>
      </c>
      <c r="C900" s="159"/>
      <c r="D900" s="52" t="s">
        <v>986</v>
      </c>
      <c r="E900" s="91">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ht="15.75" customHeight="1">
      <c r="A901" s="87" t="s">
        <v>20</v>
      </c>
      <c r="B901" s="88"/>
      <c r="C901" s="89"/>
      <c r="D901" s="90"/>
      <c r="E901" s="47">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ht="15.75" customHeight="1">
      <c r="A902" s="79"/>
      <c r="B902" s="80"/>
      <c r="C902" s="81"/>
      <c r="D902" s="80"/>
      <c r="E902" s="82"/>
      <c r="F902" s="107"/>
      <c r="G902" s="107"/>
      <c r="H902" s="107"/>
      <c r="I902" s="107"/>
      <c r="J902" s="107"/>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c r="AG902" s="107"/>
      <c r="AH902" s="107"/>
      <c r="AI902" s="107"/>
      <c r="AJ902" s="107"/>
      <c r="AK902" s="107"/>
      <c r="AL902" s="107"/>
      <c r="AM902" s="107"/>
      <c r="AN902" s="107"/>
      <c r="AO902" s="107"/>
      <c r="AP902" s="107"/>
      <c r="AQ902" s="107"/>
      <c r="AR902" s="107"/>
      <c r="AS902" s="107"/>
      <c r="AT902" s="107"/>
      <c r="AU902" s="107"/>
      <c r="AV902" s="107"/>
      <c r="AW902" s="107"/>
      <c r="AX902" s="107"/>
    </row>
    <row r="903" ht="15.75" customHeight="1">
      <c r="A903" s="10" t="s">
        <v>74</v>
      </c>
      <c r="B903" s="11"/>
      <c r="C903" s="11"/>
      <c r="D903" s="11"/>
      <c r="E903" s="12"/>
      <c r="F903" s="49"/>
      <c r="G903" s="49"/>
      <c r="H903" s="49"/>
      <c r="I903" s="49"/>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ht="15.75" customHeight="1">
      <c r="A904" s="61" t="s">
        <v>987</v>
      </c>
      <c r="B904" s="39"/>
      <c r="C904" s="39"/>
      <c r="D904" s="39"/>
      <c r="E904" s="40"/>
      <c r="F904" s="49"/>
      <c r="G904" s="49"/>
      <c r="H904" s="49"/>
      <c r="I904" s="49"/>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ht="15.75" customHeight="1">
      <c r="A905" s="14" t="s">
        <v>988</v>
      </c>
      <c r="B905" s="15"/>
      <c r="C905" s="16" t="s">
        <v>989</v>
      </c>
      <c r="D905" s="17" t="s">
        <v>990</v>
      </c>
      <c r="E905" s="18" t="s">
        <v>7</v>
      </c>
      <c r="F905" s="49"/>
      <c r="G905" s="49"/>
      <c r="H905" s="49"/>
      <c r="I905" s="49"/>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ht="15.75" customHeight="1">
      <c r="A906" s="20" t="s">
        <v>8</v>
      </c>
      <c r="B906" s="104" t="s">
        <v>9</v>
      </c>
      <c r="C906" s="105"/>
      <c r="D906" s="20" t="s">
        <v>10</v>
      </c>
      <c r="E906" s="22"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ht="15.75" customHeight="1">
      <c r="A907" s="24"/>
      <c r="B907" s="25" t="s">
        <v>12</v>
      </c>
      <c r="C907" s="26" t="s">
        <v>13</v>
      </c>
      <c r="D907" s="24"/>
      <c r="E907" s="24"/>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ht="15.75" customHeight="1">
      <c r="A908" s="27">
        <v>45441.0</v>
      </c>
      <c r="B908" s="52" t="s">
        <v>991</v>
      </c>
      <c r="C908" s="29" t="s">
        <v>992</v>
      </c>
      <c r="D908" s="52" t="s">
        <v>993</v>
      </c>
      <c r="E908" s="91">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ht="15.75" customHeight="1">
      <c r="A909" s="27">
        <v>45454.0</v>
      </c>
      <c r="B909" s="52" t="s">
        <v>738</v>
      </c>
      <c r="C909" s="74"/>
      <c r="D909" s="52" t="s">
        <v>994</v>
      </c>
      <c r="E909" s="91">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ht="15.75" customHeight="1">
      <c r="A910" s="27">
        <v>45443.0</v>
      </c>
      <c r="B910" s="52" t="s">
        <v>995</v>
      </c>
      <c r="C910" s="29" t="s">
        <v>996</v>
      </c>
      <c r="D910" s="52" t="s">
        <v>997</v>
      </c>
      <c r="E910" s="91">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ht="15.75" customHeight="1">
      <c r="A911" s="27">
        <v>45443.0</v>
      </c>
      <c r="B911" s="52" t="s">
        <v>983</v>
      </c>
      <c r="C911" s="29" t="s">
        <v>984</v>
      </c>
      <c r="D911" s="52" t="s">
        <v>998</v>
      </c>
      <c r="E911" s="91">
        <v>2341.53</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ht="15.75" customHeight="1">
      <c r="A912" s="27">
        <v>45454.0</v>
      </c>
      <c r="B912" s="52" t="s">
        <v>738</v>
      </c>
      <c r="C912" s="74"/>
      <c r="D912" s="52" t="s">
        <v>999</v>
      </c>
      <c r="E912" s="91">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ht="15.75" customHeight="1">
      <c r="A913" s="27">
        <v>45447.0</v>
      </c>
      <c r="B913" s="52" t="s">
        <v>1000</v>
      </c>
      <c r="C913" s="29" t="s">
        <v>1001</v>
      </c>
      <c r="D913" s="52" t="s">
        <v>1002</v>
      </c>
      <c r="E913" s="91">
        <v>1028.89</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ht="15.75" customHeight="1">
      <c r="A914" s="27">
        <v>45454.0</v>
      </c>
      <c r="B914" s="52" t="s">
        <v>738</v>
      </c>
      <c r="C914" s="74"/>
      <c r="D914" s="52" t="s">
        <v>1003</v>
      </c>
      <c r="E914" s="91">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ht="15.75" customHeight="1">
      <c r="A915" s="27">
        <v>45449.0</v>
      </c>
      <c r="B915" s="160" t="s">
        <v>983</v>
      </c>
      <c r="C915" s="161" t="s">
        <v>984</v>
      </c>
      <c r="D915" s="52" t="s">
        <v>1004</v>
      </c>
      <c r="E915" s="91">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ht="15.75" customHeight="1">
      <c r="A916" s="27">
        <v>45454.0</v>
      </c>
      <c r="B916" s="52" t="s">
        <v>738</v>
      </c>
      <c r="C916" s="74"/>
      <c r="D916" s="52" t="s">
        <v>1005</v>
      </c>
      <c r="E916" s="91">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ht="15.75" customHeight="1">
      <c r="A917" s="27">
        <v>45457.0</v>
      </c>
      <c r="B917" s="160" t="s">
        <v>983</v>
      </c>
      <c r="C917" s="161" t="s">
        <v>984</v>
      </c>
      <c r="D917" s="52" t="s">
        <v>1006</v>
      </c>
      <c r="E917" s="91">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ht="15.75" customHeight="1">
      <c r="A918" s="27">
        <v>45454.0</v>
      </c>
      <c r="B918" s="52" t="s">
        <v>738</v>
      </c>
      <c r="C918" s="74"/>
      <c r="D918" s="52" t="s">
        <v>1005</v>
      </c>
      <c r="E918" s="91">
        <v>17.22</v>
      </c>
      <c r="F918" s="107"/>
      <c r="G918" s="107"/>
      <c r="H918" s="107"/>
      <c r="I918" s="107"/>
      <c r="J918" s="107"/>
      <c r="K918" s="107"/>
      <c r="L918" s="107"/>
      <c r="M918" s="107"/>
      <c r="N918" s="107"/>
      <c r="O918" s="107"/>
      <c r="P918" s="107"/>
      <c r="Q918" s="107"/>
      <c r="R918" s="107"/>
      <c r="S918" s="107"/>
      <c r="T918" s="107"/>
      <c r="U918" s="107"/>
      <c r="V918" s="107"/>
      <c r="W918" s="107"/>
      <c r="X918" s="107"/>
      <c r="Y918" s="107"/>
      <c r="Z918" s="107"/>
      <c r="AA918" s="107"/>
      <c r="AB918" s="107"/>
      <c r="AC918" s="107"/>
      <c r="AD918" s="107"/>
      <c r="AE918" s="107"/>
      <c r="AF918" s="107"/>
      <c r="AG918" s="107"/>
      <c r="AH918" s="107"/>
      <c r="AI918" s="107"/>
      <c r="AJ918" s="107"/>
      <c r="AK918" s="107"/>
      <c r="AL918" s="107"/>
      <c r="AM918" s="107"/>
      <c r="AN918" s="107"/>
      <c r="AO918" s="107"/>
      <c r="AP918" s="107"/>
      <c r="AQ918" s="107"/>
      <c r="AR918" s="107"/>
      <c r="AS918" s="107"/>
      <c r="AT918" s="107"/>
      <c r="AU918" s="107"/>
      <c r="AV918" s="107"/>
      <c r="AW918" s="107"/>
      <c r="AX918" s="107"/>
    </row>
    <row r="919" ht="15.75" customHeight="1">
      <c r="A919" s="87" t="s">
        <v>20</v>
      </c>
      <c r="B919" s="88"/>
      <c r="C919" s="89"/>
      <c r="D919" s="90"/>
      <c r="E919" s="47">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ht="15.75" customHeight="1">
      <c r="A920" s="162"/>
      <c r="B920" s="163"/>
      <c r="C920" s="164"/>
      <c r="D920" s="163"/>
      <c r="E920" s="165"/>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ht="15.75" customHeight="1">
      <c r="A921" s="10" t="s">
        <v>74</v>
      </c>
      <c r="B921" s="11"/>
      <c r="C921" s="11"/>
      <c r="D921" s="11"/>
      <c r="E921" s="12"/>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ht="15.75" customHeight="1">
      <c r="A922" s="61" t="s">
        <v>1266</v>
      </c>
      <c r="B922" s="39"/>
      <c r="C922" s="39"/>
      <c r="D922" s="39"/>
      <c r="E922" s="40"/>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ht="15.75" customHeight="1">
      <c r="A923" s="14" t="s">
        <v>1008</v>
      </c>
      <c r="B923" s="15"/>
      <c r="C923" s="16" t="s">
        <v>1009</v>
      </c>
      <c r="D923" s="17" t="s">
        <v>1010</v>
      </c>
      <c r="E923" s="18" t="s">
        <v>7</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ht="15.75" customHeight="1">
      <c r="A924" s="20" t="s">
        <v>8</v>
      </c>
      <c r="B924" s="104" t="s">
        <v>9</v>
      </c>
      <c r="C924" s="105"/>
      <c r="D924" s="20" t="s">
        <v>10</v>
      </c>
      <c r="E924" s="22"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ht="15.75" customHeight="1">
      <c r="A925" s="24"/>
      <c r="B925" s="25" t="s">
        <v>12</v>
      </c>
      <c r="C925" s="26" t="s">
        <v>13</v>
      </c>
      <c r="D925" s="24"/>
      <c r="E925" s="24"/>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ht="15.75" customHeight="1">
      <c r="A926" s="120">
        <v>45428.0</v>
      </c>
      <c r="B926" s="130" t="s">
        <v>1267</v>
      </c>
      <c r="C926" s="85" t="s">
        <v>1268</v>
      </c>
      <c r="D926" s="130" t="s">
        <v>1269</v>
      </c>
      <c r="E926" s="91">
        <v>4085.0</v>
      </c>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ht="15.75" customHeight="1">
      <c r="A927" s="146"/>
      <c r="B927" s="147"/>
      <c r="C927" s="155"/>
      <c r="D927" s="130" t="s">
        <v>1270</v>
      </c>
      <c r="E927" s="91">
        <v>215.0</v>
      </c>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ht="15.75" customHeight="1">
      <c r="A928" s="120">
        <v>45428.0</v>
      </c>
      <c r="B928" s="130" t="s">
        <v>1271</v>
      </c>
      <c r="C928" s="85" t="s">
        <v>454</v>
      </c>
      <c r="D928" s="130" t="s">
        <v>1272</v>
      </c>
      <c r="E928" s="91">
        <v>4500.0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ht="15.75" customHeight="1">
      <c r="A929" s="87" t="s">
        <v>20</v>
      </c>
      <c r="B929" s="88"/>
      <c r="C929" s="89"/>
      <c r="D929" s="90"/>
      <c r="E929" s="47">
        <f>SUM(E926:E928)</f>
        <v>8800</v>
      </c>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ht="15.75" customHeight="1">
      <c r="A930" s="79"/>
      <c r="B930" s="80"/>
      <c r="C930" s="81"/>
      <c r="D930" s="80"/>
      <c r="E930" s="82"/>
      <c r="F930" s="107"/>
      <c r="G930" s="107"/>
      <c r="H930" s="107"/>
      <c r="I930" s="107"/>
      <c r="J930" s="107"/>
      <c r="K930" s="107"/>
      <c r="L930" s="107"/>
      <c r="M930" s="107"/>
      <c r="N930" s="107"/>
      <c r="O930" s="107"/>
      <c r="P930" s="107"/>
      <c r="Q930" s="107"/>
      <c r="R930" s="107"/>
      <c r="S930" s="107"/>
      <c r="T930" s="107"/>
      <c r="U930" s="107"/>
      <c r="V930" s="107"/>
      <c r="W930" s="107"/>
      <c r="X930" s="107"/>
      <c r="Y930" s="107"/>
      <c r="Z930" s="107"/>
      <c r="AA930" s="107"/>
      <c r="AB930" s="107"/>
      <c r="AC930" s="107"/>
      <c r="AD930" s="107"/>
      <c r="AE930" s="107"/>
      <c r="AF930" s="107"/>
      <c r="AG930" s="107"/>
      <c r="AH930" s="107"/>
      <c r="AI930" s="107"/>
      <c r="AJ930" s="107"/>
      <c r="AK930" s="107"/>
      <c r="AL930" s="107"/>
      <c r="AM930" s="107"/>
      <c r="AN930" s="107"/>
      <c r="AO930" s="107"/>
      <c r="AP930" s="107"/>
      <c r="AQ930" s="107"/>
      <c r="AR930" s="107"/>
      <c r="AS930" s="107"/>
      <c r="AT930" s="107"/>
      <c r="AU930" s="107"/>
      <c r="AV930" s="107"/>
      <c r="AW930" s="107"/>
      <c r="AX930" s="107"/>
    </row>
    <row r="931" ht="15.75" customHeight="1">
      <c r="A931" s="10" t="s">
        <v>74</v>
      </c>
      <c r="B931" s="11"/>
      <c r="C931" s="11"/>
      <c r="D931" s="11"/>
      <c r="E931" s="12"/>
      <c r="F931" s="49"/>
      <c r="G931" s="49"/>
      <c r="H931" s="49"/>
      <c r="I931" s="49"/>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ht="15.75" customHeight="1">
      <c r="A932" s="61" t="s">
        <v>1011</v>
      </c>
      <c r="B932" s="39"/>
      <c r="C932" s="39"/>
      <c r="D932" s="39"/>
      <c r="E932" s="40"/>
      <c r="F932" s="49"/>
      <c r="G932" s="49"/>
      <c r="H932" s="49"/>
      <c r="I932" s="49"/>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ht="15.75" customHeight="1">
      <c r="A933" s="14" t="s">
        <v>1012</v>
      </c>
      <c r="B933" s="15"/>
      <c r="C933" s="16" t="s">
        <v>1013</v>
      </c>
      <c r="D933" s="17" t="s">
        <v>1014</v>
      </c>
      <c r="E933" s="18" t="s">
        <v>7</v>
      </c>
      <c r="F933" s="49"/>
      <c r="G933" s="49"/>
      <c r="H933" s="49"/>
      <c r="I933" s="49"/>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ht="15.75" customHeight="1">
      <c r="A934" s="20" t="s">
        <v>8</v>
      </c>
      <c r="B934" s="104" t="s">
        <v>9</v>
      </c>
      <c r="C934" s="105"/>
      <c r="D934" s="20" t="s">
        <v>10</v>
      </c>
      <c r="E934" s="22" t="s">
        <v>11</v>
      </c>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ht="15.75" customHeight="1">
      <c r="A935" s="24"/>
      <c r="B935" s="25" t="s">
        <v>12</v>
      </c>
      <c r="C935" s="26" t="s">
        <v>13</v>
      </c>
      <c r="D935" s="24"/>
      <c r="E935" s="24"/>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ht="15.75" customHeight="1">
      <c r="A936" s="166">
        <v>45433.0</v>
      </c>
      <c r="B936" s="167" t="s">
        <v>1015</v>
      </c>
      <c r="C936" s="167" t="s">
        <v>1016</v>
      </c>
      <c r="D936" s="167" t="s">
        <v>1017</v>
      </c>
      <c r="E936" s="168">
        <v>5880.0</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ht="15.75" customHeight="1">
      <c r="A937" s="166">
        <v>45433.0</v>
      </c>
      <c r="B937" s="166" t="s">
        <v>247</v>
      </c>
      <c r="C937" s="166" t="s">
        <v>154</v>
      </c>
      <c r="D937" s="166" t="s">
        <v>1018</v>
      </c>
      <c r="E937" s="169">
        <v>120.0</v>
      </c>
      <c r="F937" s="107"/>
      <c r="G937" s="107"/>
      <c r="H937" s="107"/>
      <c r="I937" s="107"/>
      <c r="J937" s="107"/>
      <c r="K937" s="107"/>
      <c r="L937" s="107"/>
      <c r="M937" s="107"/>
      <c r="N937" s="107"/>
      <c r="O937" s="107"/>
      <c r="P937" s="107"/>
      <c r="Q937" s="107"/>
      <c r="R937" s="107"/>
      <c r="S937" s="107"/>
      <c r="T937" s="107"/>
      <c r="U937" s="107"/>
      <c r="V937" s="107"/>
      <c r="W937" s="107"/>
      <c r="X937" s="107"/>
      <c r="Y937" s="107"/>
      <c r="Z937" s="107"/>
      <c r="AA937" s="107"/>
      <c r="AB937" s="107"/>
      <c r="AC937" s="107"/>
      <c r="AD937" s="107"/>
      <c r="AE937" s="107"/>
      <c r="AF937" s="107"/>
      <c r="AG937" s="107"/>
      <c r="AH937" s="107"/>
      <c r="AI937" s="107"/>
      <c r="AJ937" s="107"/>
      <c r="AK937" s="107"/>
      <c r="AL937" s="107"/>
      <c r="AM937" s="107"/>
      <c r="AN937" s="107"/>
      <c r="AO937" s="107"/>
      <c r="AP937" s="107"/>
      <c r="AQ937" s="107"/>
      <c r="AR937" s="107"/>
      <c r="AS937" s="107"/>
      <c r="AT937" s="107"/>
      <c r="AU937" s="107"/>
      <c r="AV937" s="107"/>
      <c r="AW937" s="107"/>
      <c r="AX937" s="107"/>
    </row>
    <row r="938" ht="15.75" customHeight="1">
      <c r="A938" s="170">
        <v>45434.0</v>
      </c>
      <c r="B938" s="171" t="s">
        <v>1019</v>
      </c>
      <c r="C938" s="172" t="s">
        <v>459</v>
      </c>
      <c r="D938" s="172" t="s">
        <v>1020</v>
      </c>
      <c r="E938" s="169">
        <v>979.9</v>
      </c>
      <c r="F938" s="107"/>
      <c r="G938" s="107"/>
      <c r="H938" s="107"/>
      <c r="I938" s="107"/>
      <c r="J938" s="107"/>
      <c r="K938" s="107"/>
      <c r="L938" s="107"/>
      <c r="M938" s="107"/>
      <c r="N938" s="107"/>
      <c r="O938" s="107"/>
      <c r="P938" s="107"/>
      <c r="Q938" s="107"/>
      <c r="R938" s="107"/>
      <c r="S938" s="107"/>
      <c r="T938" s="107"/>
      <c r="U938" s="107"/>
      <c r="V938" s="107"/>
      <c r="W938" s="107"/>
      <c r="X938" s="107"/>
      <c r="Y938" s="107"/>
      <c r="Z938" s="107"/>
      <c r="AA938" s="107"/>
      <c r="AB938" s="107"/>
      <c r="AC938" s="107"/>
      <c r="AD938" s="107"/>
      <c r="AE938" s="107"/>
      <c r="AF938" s="107"/>
      <c r="AG938" s="107"/>
      <c r="AH938" s="107"/>
      <c r="AI938" s="107"/>
      <c r="AJ938" s="107"/>
      <c r="AK938" s="107"/>
      <c r="AL938" s="107"/>
      <c r="AM938" s="107"/>
      <c r="AN938" s="107"/>
      <c r="AO938" s="107"/>
      <c r="AP938" s="107"/>
      <c r="AQ938" s="107"/>
      <c r="AR938" s="107"/>
      <c r="AS938" s="107"/>
      <c r="AT938" s="107"/>
      <c r="AU938" s="107"/>
      <c r="AV938" s="107"/>
      <c r="AW938" s="107"/>
      <c r="AX938" s="107"/>
    </row>
    <row r="939" ht="15.75" customHeight="1">
      <c r="A939" s="173">
        <v>45434.0</v>
      </c>
      <c r="B939" s="171" t="s">
        <v>247</v>
      </c>
      <c r="C939" s="172" t="s">
        <v>154</v>
      </c>
      <c r="D939" s="172" t="s">
        <v>1021</v>
      </c>
      <c r="E939" s="169">
        <v>20.1</v>
      </c>
      <c r="F939" s="107"/>
      <c r="G939" s="107"/>
      <c r="H939" s="107"/>
      <c r="I939" s="107"/>
      <c r="J939" s="107"/>
      <c r="K939" s="107"/>
      <c r="L939" s="107"/>
      <c r="M939" s="107"/>
      <c r="N939" s="107"/>
      <c r="O939" s="107"/>
      <c r="P939" s="107"/>
      <c r="Q939" s="107"/>
      <c r="R939" s="107"/>
      <c r="S939" s="107"/>
      <c r="T939" s="107"/>
      <c r="U939" s="107"/>
      <c r="V939" s="107"/>
      <c r="W939" s="107"/>
      <c r="X939" s="107"/>
      <c r="Y939" s="107"/>
      <c r="Z939" s="107"/>
      <c r="AA939" s="107"/>
      <c r="AB939" s="107"/>
      <c r="AC939" s="107"/>
      <c r="AD939" s="107"/>
      <c r="AE939" s="107"/>
      <c r="AF939" s="107"/>
      <c r="AG939" s="107"/>
      <c r="AH939" s="107"/>
      <c r="AI939" s="107"/>
      <c r="AJ939" s="107"/>
      <c r="AK939" s="107"/>
      <c r="AL939" s="107"/>
      <c r="AM939" s="107"/>
      <c r="AN939" s="107"/>
      <c r="AO939" s="107"/>
      <c r="AP939" s="107"/>
      <c r="AQ939" s="107"/>
      <c r="AR939" s="107"/>
      <c r="AS939" s="107"/>
      <c r="AT939" s="107"/>
      <c r="AU939" s="107"/>
      <c r="AV939" s="107"/>
      <c r="AW939" s="107"/>
      <c r="AX939" s="107"/>
    </row>
    <row r="940" ht="15.75" customHeight="1">
      <c r="A940" s="173">
        <v>45449.0</v>
      </c>
      <c r="B940" s="171" t="s">
        <v>1022</v>
      </c>
      <c r="C940" s="172" t="s">
        <v>185</v>
      </c>
      <c r="D940" s="172" t="s">
        <v>1023</v>
      </c>
      <c r="E940" s="169">
        <v>489.4</v>
      </c>
      <c r="F940" s="107"/>
      <c r="G940" s="107"/>
      <c r="H940" s="107"/>
      <c r="I940" s="107"/>
      <c r="J940" s="107"/>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c r="AJ940" s="107"/>
      <c r="AK940" s="107"/>
      <c r="AL940" s="107"/>
      <c r="AM940" s="107"/>
      <c r="AN940" s="107"/>
      <c r="AO940" s="107"/>
      <c r="AP940" s="107"/>
      <c r="AQ940" s="107"/>
      <c r="AR940" s="107"/>
      <c r="AS940" s="107"/>
      <c r="AT940" s="107"/>
      <c r="AU940" s="107"/>
      <c r="AV940" s="107"/>
      <c r="AW940" s="107"/>
      <c r="AX940" s="107"/>
    </row>
    <row r="941" ht="15.75" customHeight="1">
      <c r="A941" s="173">
        <v>45449.0</v>
      </c>
      <c r="B941" s="171" t="s">
        <v>247</v>
      </c>
      <c r="C941" s="172" t="s">
        <v>953</v>
      </c>
      <c r="D941" s="172" t="s">
        <v>1024</v>
      </c>
      <c r="E941" s="169">
        <v>15.6</v>
      </c>
      <c r="F941" s="107"/>
      <c r="G941" s="107"/>
      <c r="H941" s="107"/>
      <c r="I941" s="107"/>
      <c r="J941" s="107"/>
      <c r="K941" s="107"/>
      <c r="L941" s="107"/>
      <c r="M941" s="107"/>
      <c r="N941" s="107"/>
      <c r="O941" s="107"/>
      <c r="P941" s="107"/>
      <c r="Q941" s="107"/>
      <c r="R941" s="107"/>
      <c r="S941" s="107"/>
      <c r="T941" s="107"/>
      <c r="U941" s="107"/>
      <c r="V941" s="107"/>
      <c r="W941" s="107"/>
      <c r="X941" s="107"/>
      <c r="Y941" s="107"/>
      <c r="Z941" s="107"/>
      <c r="AA941" s="107"/>
      <c r="AB941" s="107"/>
      <c r="AC941" s="107"/>
      <c r="AD941" s="107"/>
      <c r="AE941" s="107"/>
      <c r="AF941" s="107"/>
      <c r="AG941" s="107"/>
      <c r="AH941" s="107"/>
      <c r="AI941" s="107"/>
      <c r="AJ941" s="107"/>
      <c r="AK941" s="107"/>
      <c r="AL941" s="107"/>
      <c r="AM941" s="107"/>
      <c r="AN941" s="107"/>
      <c r="AO941" s="107"/>
      <c r="AP941" s="107"/>
      <c r="AQ941" s="107"/>
      <c r="AR941" s="107"/>
      <c r="AS941" s="107"/>
      <c r="AT941" s="107"/>
      <c r="AU941" s="107"/>
      <c r="AV941" s="107"/>
      <c r="AW941" s="107"/>
      <c r="AX941" s="107"/>
    </row>
    <row r="942" ht="15.75" customHeight="1">
      <c r="A942" s="173">
        <v>45497.0</v>
      </c>
      <c r="B942" s="171" t="s">
        <v>1025</v>
      </c>
      <c r="C942" s="172" t="s">
        <v>953</v>
      </c>
      <c r="D942" s="172" t="s">
        <v>1026</v>
      </c>
      <c r="E942" s="169">
        <v>95.0</v>
      </c>
      <c r="F942" s="107"/>
      <c r="G942" s="107"/>
      <c r="H942" s="107"/>
      <c r="I942" s="107"/>
      <c r="J942" s="107"/>
      <c r="K942" s="107"/>
      <c r="L942" s="107"/>
      <c r="M942" s="107"/>
      <c r="N942" s="107"/>
      <c r="O942" s="107"/>
      <c r="P942" s="107"/>
      <c r="Q942" s="107"/>
      <c r="R942" s="107"/>
      <c r="S942" s="107"/>
      <c r="T942" s="107"/>
      <c r="U942" s="107"/>
      <c r="V942" s="107"/>
      <c r="W942" s="107"/>
      <c r="X942" s="107"/>
      <c r="Y942" s="107"/>
      <c r="Z942" s="107"/>
      <c r="AA942" s="107"/>
      <c r="AB942" s="107"/>
      <c r="AC942" s="107"/>
      <c r="AD942" s="107"/>
      <c r="AE942" s="107"/>
      <c r="AF942" s="107"/>
      <c r="AG942" s="107"/>
      <c r="AH942" s="107"/>
      <c r="AI942" s="107"/>
      <c r="AJ942" s="107"/>
      <c r="AK942" s="107"/>
      <c r="AL942" s="107"/>
      <c r="AM942" s="107"/>
      <c r="AN942" s="107"/>
      <c r="AO942" s="107"/>
      <c r="AP942" s="107"/>
      <c r="AQ942" s="107"/>
      <c r="AR942" s="107"/>
      <c r="AS942" s="107"/>
      <c r="AT942" s="107"/>
      <c r="AU942" s="107"/>
      <c r="AV942" s="107"/>
      <c r="AW942" s="107"/>
      <c r="AX942" s="107"/>
    </row>
    <row r="943" ht="15.75" customHeight="1">
      <c r="A943" s="174">
        <v>45497.0</v>
      </c>
      <c r="B943" s="175" t="s">
        <v>247</v>
      </c>
      <c r="C943" s="176" t="s">
        <v>953</v>
      </c>
      <c r="D943" s="176" t="s">
        <v>1027</v>
      </c>
      <c r="E943" s="169">
        <v>5.0</v>
      </c>
      <c r="F943" s="107"/>
      <c r="G943" s="107"/>
      <c r="H943" s="107"/>
      <c r="I943" s="107"/>
      <c r="J943" s="107"/>
      <c r="K943" s="107"/>
      <c r="L943" s="107"/>
      <c r="M943" s="107"/>
      <c r="N943" s="107"/>
      <c r="O943" s="107"/>
      <c r="P943" s="107"/>
      <c r="Q943" s="107"/>
      <c r="R943" s="107"/>
      <c r="S943" s="107"/>
      <c r="T943" s="107"/>
      <c r="U943" s="107"/>
      <c r="V943" s="107"/>
      <c r="W943" s="107"/>
      <c r="X943" s="107"/>
      <c r="Y943" s="107"/>
      <c r="Z943" s="107"/>
      <c r="AA943" s="107"/>
      <c r="AB943" s="107"/>
      <c r="AC943" s="107"/>
      <c r="AD943" s="107"/>
      <c r="AE943" s="107"/>
      <c r="AF943" s="107"/>
      <c r="AG943" s="107"/>
      <c r="AH943" s="107"/>
      <c r="AI943" s="107"/>
      <c r="AJ943" s="107"/>
      <c r="AK943" s="107"/>
      <c r="AL943" s="107"/>
      <c r="AM943" s="107"/>
      <c r="AN943" s="107"/>
      <c r="AO943" s="107"/>
      <c r="AP943" s="107"/>
      <c r="AQ943" s="107"/>
      <c r="AR943" s="107"/>
      <c r="AS943" s="107"/>
      <c r="AT943" s="107"/>
      <c r="AU943" s="107"/>
      <c r="AV943" s="107"/>
      <c r="AW943" s="107"/>
      <c r="AX943" s="107"/>
    </row>
    <row r="944" ht="15.75" customHeight="1">
      <c r="A944" s="87" t="s">
        <v>20</v>
      </c>
      <c r="B944" s="88"/>
      <c r="C944" s="89"/>
      <c r="D944" s="90"/>
      <c r="E944" s="47">
        <f>SUM(E936:E943)</f>
        <v>7605</v>
      </c>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ht="15.75" customHeight="1">
      <c r="A945" s="79"/>
      <c r="B945" s="80"/>
      <c r="C945" s="81"/>
      <c r="D945" s="80"/>
      <c r="E945" s="82"/>
      <c r="F945" s="107"/>
      <c r="G945" s="107"/>
      <c r="H945" s="107"/>
      <c r="I945" s="107"/>
      <c r="J945" s="107"/>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c r="AJ945" s="107"/>
      <c r="AK945" s="107"/>
      <c r="AL945" s="107"/>
      <c r="AM945" s="107"/>
      <c r="AN945" s="107"/>
      <c r="AO945" s="107"/>
      <c r="AP945" s="107"/>
      <c r="AQ945" s="107"/>
      <c r="AR945" s="107"/>
      <c r="AS945" s="107"/>
      <c r="AT945" s="107"/>
      <c r="AU945" s="107"/>
      <c r="AV945" s="107"/>
      <c r="AW945" s="107"/>
      <c r="AX945" s="107"/>
    </row>
    <row r="946" ht="15.75" customHeight="1">
      <c r="A946" s="50" t="s">
        <v>2</v>
      </c>
      <c r="B946" s="11"/>
      <c r="C946" s="11"/>
      <c r="D946" s="11"/>
      <c r="E946" s="12"/>
      <c r="F946" s="49"/>
      <c r="G946" s="49"/>
      <c r="H946" s="49"/>
      <c r="I946" s="49"/>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ht="15.75" customHeight="1">
      <c r="A947" s="61" t="s">
        <v>1273</v>
      </c>
      <c r="B947" s="39"/>
      <c r="C947" s="39"/>
      <c r="D947" s="39"/>
      <c r="E947" s="40"/>
      <c r="F947" s="49"/>
      <c r="G947" s="49"/>
      <c r="H947" s="49"/>
      <c r="I947" s="49"/>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ht="15.75" customHeight="1">
      <c r="A948" s="14" t="s">
        <v>1029</v>
      </c>
      <c r="B948" s="15"/>
      <c r="C948" s="16" t="s">
        <v>324</v>
      </c>
      <c r="D948" s="17" t="s">
        <v>1030</v>
      </c>
      <c r="E948" s="18" t="s">
        <v>279</v>
      </c>
      <c r="F948" s="49"/>
      <c r="G948" s="49"/>
      <c r="H948" s="49"/>
      <c r="I948" s="49"/>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ht="15.75" customHeight="1">
      <c r="A949" s="20" t="s">
        <v>8</v>
      </c>
      <c r="B949" s="104" t="s">
        <v>9</v>
      </c>
      <c r="C949" s="105"/>
      <c r="D949" s="20" t="s">
        <v>10</v>
      </c>
      <c r="E949" s="22" t="s">
        <v>11</v>
      </c>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ht="15.75" customHeight="1">
      <c r="A950" s="24"/>
      <c r="B950" s="25" t="s">
        <v>12</v>
      </c>
      <c r="C950" s="26" t="s">
        <v>13</v>
      </c>
      <c r="D950" s="24"/>
      <c r="E950" s="24"/>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ht="15.75" customHeight="1">
      <c r="A951" s="174">
        <v>45468.0</v>
      </c>
      <c r="B951" s="175" t="s">
        <v>1274</v>
      </c>
      <c r="C951" s="176" t="s">
        <v>1275</v>
      </c>
      <c r="D951" s="176" t="s">
        <v>1276</v>
      </c>
      <c r="E951" s="169">
        <v>725.68</v>
      </c>
      <c r="F951" s="107"/>
      <c r="G951" s="107"/>
      <c r="H951" s="107"/>
      <c r="I951" s="107"/>
      <c r="J951" s="107"/>
      <c r="K951" s="107"/>
      <c r="L951" s="107"/>
      <c r="M951" s="107"/>
      <c r="N951" s="107"/>
      <c r="O951" s="107"/>
      <c r="P951" s="107"/>
      <c r="Q951" s="107"/>
      <c r="R951" s="107"/>
      <c r="S951" s="107"/>
      <c r="T951" s="107"/>
      <c r="U951" s="107"/>
      <c r="V951" s="107"/>
      <c r="W951" s="107"/>
      <c r="X951" s="107"/>
      <c r="Y951" s="107"/>
      <c r="Z951" s="107"/>
      <c r="AA951" s="107"/>
      <c r="AB951" s="107"/>
      <c r="AC951" s="107"/>
      <c r="AD951" s="107"/>
      <c r="AE951" s="107"/>
      <c r="AF951" s="107"/>
      <c r="AG951" s="107"/>
      <c r="AH951" s="107"/>
      <c r="AI951" s="107"/>
      <c r="AJ951" s="107"/>
      <c r="AK951" s="107"/>
      <c r="AL951" s="107"/>
      <c r="AM951" s="107"/>
      <c r="AN951" s="107"/>
      <c r="AO951" s="107"/>
      <c r="AP951" s="107"/>
      <c r="AQ951" s="107"/>
      <c r="AR951" s="107"/>
      <c r="AS951" s="107"/>
      <c r="AT951" s="107"/>
      <c r="AU951" s="107"/>
      <c r="AV951" s="107"/>
      <c r="AW951" s="107"/>
      <c r="AX951" s="107"/>
    </row>
    <row r="952" ht="15.75" customHeight="1">
      <c r="A952" s="173">
        <v>45474.0</v>
      </c>
      <c r="B952" s="171" t="s">
        <v>247</v>
      </c>
      <c r="C952" s="172" t="s">
        <v>154</v>
      </c>
      <c r="D952" s="172" t="s">
        <v>1277</v>
      </c>
      <c r="E952" s="169">
        <v>26.32</v>
      </c>
      <c r="F952" s="107"/>
      <c r="G952" s="107"/>
      <c r="H952" s="107"/>
      <c r="I952" s="107"/>
      <c r="J952" s="107"/>
      <c r="K952" s="107"/>
      <c r="L952" s="107"/>
      <c r="M952" s="107"/>
      <c r="N952" s="107"/>
      <c r="O952" s="107"/>
      <c r="P952" s="107"/>
      <c r="Q952" s="107"/>
      <c r="R952" s="107"/>
      <c r="S952" s="107"/>
      <c r="T952" s="107"/>
      <c r="U952" s="107"/>
      <c r="V952" s="107"/>
      <c r="W952" s="107"/>
      <c r="X952" s="107"/>
      <c r="Y952" s="107"/>
      <c r="Z952" s="107"/>
      <c r="AA952" s="107"/>
      <c r="AB952" s="107"/>
      <c r="AC952" s="107"/>
      <c r="AD952" s="107"/>
      <c r="AE952" s="107"/>
      <c r="AF952" s="107"/>
      <c r="AG952" s="107"/>
      <c r="AH952" s="107"/>
      <c r="AI952" s="107"/>
      <c r="AJ952" s="107"/>
      <c r="AK952" s="107"/>
      <c r="AL952" s="107"/>
      <c r="AM952" s="107"/>
      <c r="AN952" s="107"/>
      <c r="AO952" s="107"/>
      <c r="AP952" s="107"/>
      <c r="AQ952" s="107"/>
      <c r="AR952" s="107"/>
      <c r="AS952" s="107"/>
      <c r="AT952" s="107"/>
      <c r="AU952" s="107"/>
      <c r="AV952" s="107"/>
      <c r="AW952" s="107"/>
      <c r="AX952" s="107"/>
    </row>
    <row r="953" ht="15.75" customHeight="1">
      <c r="A953" s="174">
        <v>45489.0</v>
      </c>
      <c r="B953" s="175" t="s">
        <v>1278</v>
      </c>
      <c r="C953" s="176" t="s">
        <v>1279</v>
      </c>
      <c r="D953" s="176" t="s">
        <v>1280</v>
      </c>
      <c r="E953" s="169">
        <v>250.0</v>
      </c>
      <c r="F953" s="107"/>
      <c r="G953" s="107"/>
      <c r="H953" s="107"/>
      <c r="I953" s="107"/>
      <c r="J953" s="107"/>
      <c r="K953" s="107"/>
      <c r="L953" s="107"/>
      <c r="M953" s="107"/>
      <c r="N953" s="107"/>
      <c r="O953" s="107"/>
      <c r="P953" s="107"/>
      <c r="Q953" s="107"/>
      <c r="R953" s="107"/>
      <c r="S953" s="107"/>
      <c r="T953" s="107"/>
      <c r="U953" s="107"/>
      <c r="V953" s="107"/>
      <c r="W953" s="107"/>
      <c r="X953" s="107"/>
      <c r="Y953" s="107"/>
      <c r="Z953" s="107"/>
      <c r="AA953" s="107"/>
      <c r="AB953" s="107"/>
      <c r="AC953" s="107"/>
      <c r="AD953" s="107"/>
      <c r="AE953" s="107"/>
      <c r="AF953" s="107"/>
      <c r="AG953" s="107"/>
      <c r="AH953" s="107"/>
      <c r="AI953" s="107"/>
      <c r="AJ953" s="107"/>
      <c r="AK953" s="107"/>
      <c r="AL953" s="107"/>
      <c r="AM953" s="107"/>
      <c r="AN953" s="107"/>
      <c r="AO953" s="107"/>
      <c r="AP953" s="107"/>
      <c r="AQ953" s="107"/>
      <c r="AR953" s="107"/>
      <c r="AS953" s="107"/>
      <c r="AT953" s="107"/>
      <c r="AU953" s="107"/>
      <c r="AV953" s="107"/>
      <c r="AW953" s="107"/>
      <c r="AX953" s="107"/>
    </row>
    <row r="954" ht="15.75" customHeight="1">
      <c r="A954" s="174">
        <v>45498.0</v>
      </c>
      <c r="B954" s="175" t="s">
        <v>1281</v>
      </c>
      <c r="C954" s="176" t="s">
        <v>1282</v>
      </c>
      <c r="D954" s="176" t="s">
        <v>1291</v>
      </c>
      <c r="E954" s="169">
        <v>3800.0</v>
      </c>
      <c r="F954" s="107"/>
      <c r="G954" s="107"/>
      <c r="H954" s="107"/>
      <c r="I954" s="107"/>
      <c r="J954" s="107"/>
      <c r="K954" s="107"/>
      <c r="L954" s="107"/>
      <c r="M954" s="107"/>
      <c r="N954" s="107"/>
      <c r="O954" s="107"/>
      <c r="P954" s="107"/>
      <c r="Q954" s="107"/>
      <c r="R954" s="107"/>
      <c r="S954" s="107"/>
      <c r="T954" s="107"/>
      <c r="U954" s="107"/>
      <c r="V954" s="107"/>
      <c r="W954" s="107"/>
      <c r="X954" s="107"/>
      <c r="Y954" s="107"/>
      <c r="Z954" s="107"/>
      <c r="AA954" s="107"/>
      <c r="AB954" s="107"/>
      <c r="AC954" s="107"/>
      <c r="AD954" s="107"/>
      <c r="AE954" s="107"/>
      <c r="AF954" s="107"/>
      <c r="AG954" s="107"/>
      <c r="AH954" s="107"/>
      <c r="AI954" s="107"/>
      <c r="AJ954" s="107"/>
      <c r="AK954" s="107"/>
      <c r="AL954" s="107"/>
      <c r="AM954" s="107"/>
      <c r="AN954" s="107"/>
      <c r="AO954" s="107"/>
      <c r="AP954" s="107"/>
      <c r="AQ954" s="107"/>
      <c r="AR954" s="107"/>
      <c r="AS954" s="107"/>
      <c r="AT954" s="107"/>
      <c r="AU954" s="107"/>
      <c r="AV954" s="107"/>
      <c r="AW954" s="107"/>
      <c r="AX954" s="107"/>
    </row>
    <row r="955" ht="15.75" customHeight="1">
      <c r="A955" s="174">
        <v>45525.0</v>
      </c>
      <c r="B955" s="175" t="s">
        <v>1284</v>
      </c>
      <c r="C955" s="176" t="s">
        <v>1285</v>
      </c>
      <c r="D955" s="176" t="s">
        <v>1286</v>
      </c>
      <c r="E955" s="169">
        <v>1000.0</v>
      </c>
      <c r="F955" s="107"/>
      <c r="G955" s="107"/>
      <c r="H955" s="107"/>
      <c r="I955" s="107"/>
      <c r="J955" s="107"/>
      <c r="K955" s="107"/>
      <c r="L955" s="107"/>
      <c r="M955" s="107"/>
      <c r="N955" s="107"/>
      <c r="O955" s="107"/>
      <c r="P955" s="107"/>
      <c r="Q955" s="107"/>
      <c r="R955" s="107"/>
      <c r="S955" s="107"/>
      <c r="T955" s="107"/>
      <c r="U955" s="107"/>
      <c r="V955" s="107"/>
      <c r="W955" s="107"/>
      <c r="X955" s="107"/>
      <c r="Y955" s="107"/>
      <c r="Z955" s="107"/>
      <c r="AA955" s="107"/>
      <c r="AB955" s="107"/>
      <c r="AC955" s="107"/>
      <c r="AD955" s="107"/>
      <c r="AE955" s="107"/>
      <c r="AF955" s="107"/>
      <c r="AG955" s="107"/>
      <c r="AH955" s="107"/>
      <c r="AI955" s="107"/>
      <c r="AJ955" s="107"/>
      <c r="AK955" s="107"/>
      <c r="AL955" s="107"/>
      <c r="AM955" s="107"/>
      <c r="AN955" s="107"/>
      <c r="AO955" s="107"/>
      <c r="AP955" s="107"/>
      <c r="AQ955" s="107"/>
      <c r="AR955" s="107"/>
      <c r="AS955" s="107"/>
      <c r="AT955" s="107"/>
      <c r="AU955" s="107"/>
      <c r="AV955" s="107"/>
      <c r="AW955" s="107"/>
      <c r="AX955" s="107"/>
    </row>
    <row r="956" ht="15.75" customHeight="1">
      <c r="A956" s="174">
        <v>45547.0</v>
      </c>
      <c r="B956" s="175" t="s">
        <v>1287</v>
      </c>
      <c r="C956" s="176" t="s">
        <v>1288</v>
      </c>
      <c r="D956" s="176" t="s">
        <v>1289</v>
      </c>
      <c r="E956" s="169">
        <v>1635.65</v>
      </c>
      <c r="F956" s="107"/>
      <c r="G956" s="107"/>
      <c r="H956" s="107"/>
      <c r="I956" s="107"/>
      <c r="J956" s="107"/>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c r="AJ956" s="107"/>
      <c r="AK956" s="107"/>
      <c r="AL956" s="107"/>
      <c r="AM956" s="107"/>
      <c r="AN956" s="107"/>
      <c r="AO956" s="107"/>
      <c r="AP956" s="107"/>
      <c r="AQ956" s="107"/>
      <c r="AR956" s="107"/>
      <c r="AS956" s="107"/>
      <c r="AT956" s="107"/>
      <c r="AU956" s="107"/>
      <c r="AV956" s="107"/>
      <c r="AW956" s="107"/>
      <c r="AX956" s="107"/>
    </row>
    <row r="957" ht="15.75" customHeight="1">
      <c r="A957" s="173"/>
      <c r="B957" s="171" t="s">
        <v>247</v>
      </c>
      <c r="C957" s="172" t="s">
        <v>154</v>
      </c>
      <c r="D957" s="172" t="s">
        <v>1277</v>
      </c>
      <c r="E957" s="169">
        <v>44.35</v>
      </c>
      <c r="F957" s="107"/>
      <c r="G957" s="107"/>
      <c r="H957" s="107"/>
      <c r="I957" s="107"/>
      <c r="J957" s="107"/>
      <c r="K957" s="107"/>
      <c r="L957" s="107"/>
      <c r="M957" s="107"/>
      <c r="N957" s="107"/>
      <c r="O957" s="107"/>
      <c r="P957" s="107"/>
      <c r="Q957" s="107"/>
      <c r="R957" s="107"/>
      <c r="S957" s="107"/>
      <c r="T957" s="107"/>
      <c r="U957" s="107"/>
      <c r="V957" s="107"/>
      <c r="W957" s="107"/>
      <c r="X957" s="107"/>
      <c r="Y957" s="107"/>
      <c r="Z957" s="107"/>
      <c r="AA957" s="107"/>
      <c r="AB957" s="107"/>
      <c r="AC957" s="107"/>
      <c r="AD957" s="107"/>
      <c r="AE957" s="107"/>
      <c r="AF957" s="107"/>
      <c r="AG957" s="107"/>
      <c r="AH957" s="107"/>
      <c r="AI957" s="107"/>
      <c r="AJ957" s="107"/>
      <c r="AK957" s="107"/>
      <c r="AL957" s="107"/>
      <c r="AM957" s="107"/>
      <c r="AN957" s="107"/>
      <c r="AO957" s="107"/>
      <c r="AP957" s="107"/>
      <c r="AQ957" s="107"/>
      <c r="AR957" s="107"/>
      <c r="AS957" s="107"/>
      <c r="AT957" s="107"/>
      <c r="AU957" s="107"/>
      <c r="AV957" s="107"/>
      <c r="AW957" s="107"/>
      <c r="AX957" s="107"/>
    </row>
    <row r="958" ht="15.75" customHeight="1">
      <c r="A958" s="87" t="s">
        <v>20</v>
      </c>
      <c r="B958" s="88"/>
      <c r="C958" s="89"/>
      <c r="D958" s="90"/>
      <c r="E958" s="47">
        <f>SUM(E951:E957)</f>
        <v>7482</v>
      </c>
      <c r="F958" s="182">
        <f>8000-E958</f>
        <v>518</v>
      </c>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ht="15.75" customHeight="1">
      <c r="A959" s="79"/>
      <c r="B959" s="80"/>
      <c r="C959" s="81"/>
      <c r="D959" s="80"/>
      <c r="E959" s="82"/>
      <c r="F959" s="107"/>
      <c r="G959" s="107"/>
      <c r="H959" s="107"/>
      <c r="I959" s="107"/>
      <c r="J959" s="107"/>
      <c r="K959" s="107"/>
      <c r="L959" s="107"/>
      <c r="M959" s="107"/>
      <c r="N959" s="107"/>
      <c r="O959" s="107"/>
      <c r="P959" s="107"/>
      <c r="Q959" s="107"/>
      <c r="R959" s="107"/>
      <c r="S959" s="107"/>
      <c r="T959" s="107"/>
      <c r="U959" s="107"/>
      <c r="V959" s="107"/>
      <c r="W959" s="107"/>
      <c r="X959" s="107"/>
      <c r="Y959" s="107"/>
      <c r="Z959" s="107"/>
      <c r="AA959" s="107"/>
      <c r="AB959" s="107"/>
      <c r="AC959" s="107"/>
      <c r="AD959" s="107"/>
      <c r="AE959" s="107"/>
      <c r="AF959" s="107"/>
      <c r="AG959" s="107"/>
      <c r="AH959" s="107"/>
      <c r="AI959" s="107"/>
      <c r="AJ959" s="107"/>
      <c r="AK959" s="107"/>
      <c r="AL959" s="107"/>
      <c r="AM959" s="107"/>
      <c r="AN959" s="107"/>
      <c r="AO959" s="107"/>
      <c r="AP959" s="107"/>
      <c r="AQ959" s="107"/>
      <c r="AR959" s="107"/>
      <c r="AS959" s="107"/>
      <c r="AT959" s="107"/>
      <c r="AU959" s="107"/>
      <c r="AV959" s="107"/>
      <c r="AW959" s="107"/>
      <c r="AX959" s="107"/>
    </row>
    <row r="960" ht="15.75" customHeight="1">
      <c r="A960" s="10" t="s">
        <v>74</v>
      </c>
      <c r="B960" s="11"/>
      <c r="C960" s="11"/>
      <c r="D960" s="11"/>
      <c r="E960" s="12"/>
      <c r="F960" s="49"/>
      <c r="G960" s="49"/>
      <c r="H960" s="49"/>
      <c r="I960" s="49"/>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ht="15.75" customHeight="1">
      <c r="A961" s="61" t="s">
        <v>1028</v>
      </c>
      <c r="B961" s="39"/>
      <c r="C961" s="39"/>
      <c r="D961" s="39"/>
      <c r="E961" s="40"/>
      <c r="F961" s="49"/>
      <c r="G961" s="49"/>
      <c r="H961" s="49"/>
      <c r="I961" s="49"/>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ht="15.75" customHeight="1">
      <c r="A962" s="14" t="s">
        <v>1029</v>
      </c>
      <c r="B962" s="15"/>
      <c r="C962" s="16" t="s">
        <v>324</v>
      </c>
      <c r="D962" s="17" t="s">
        <v>1030</v>
      </c>
      <c r="E962" s="18" t="s">
        <v>279</v>
      </c>
      <c r="F962" s="49"/>
      <c r="G962" s="49"/>
      <c r="H962" s="49"/>
      <c r="I962" s="49"/>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ht="15.75" customHeight="1">
      <c r="A963" s="20" t="s">
        <v>8</v>
      </c>
      <c r="B963" s="104" t="s">
        <v>9</v>
      </c>
      <c r="C963" s="105"/>
      <c r="D963" s="20" t="s">
        <v>10</v>
      </c>
      <c r="E963" s="22" t="s">
        <v>11</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ht="15.75" customHeight="1">
      <c r="A964" s="24"/>
      <c r="B964" s="25" t="s">
        <v>12</v>
      </c>
      <c r="C964" s="26" t="s">
        <v>13</v>
      </c>
      <c r="D964" s="24"/>
      <c r="E964" s="24"/>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ht="15.75" customHeight="1">
      <c r="A965" s="146"/>
      <c r="B965" s="147"/>
      <c r="C965" s="155"/>
      <c r="D965" s="147"/>
      <c r="E965" s="78"/>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ht="15.75" customHeight="1">
      <c r="A966" s="146"/>
      <c r="B966" s="147"/>
      <c r="C966" s="111"/>
      <c r="D966" s="36"/>
      <c r="E966" s="78"/>
      <c r="F966" s="107"/>
      <c r="G966" s="107"/>
      <c r="H966" s="107"/>
      <c r="I966" s="107"/>
      <c r="J966" s="107"/>
      <c r="K966" s="107"/>
      <c r="L966" s="107"/>
      <c r="M966" s="107"/>
      <c r="N966" s="107"/>
      <c r="O966" s="107"/>
      <c r="P966" s="107"/>
      <c r="Q966" s="107"/>
      <c r="R966" s="107"/>
      <c r="S966" s="107"/>
      <c r="T966" s="107"/>
      <c r="U966" s="107"/>
      <c r="V966" s="107"/>
      <c r="W966" s="107"/>
      <c r="X966" s="107"/>
      <c r="Y966" s="107"/>
      <c r="Z966" s="107"/>
      <c r="AA966" s="107"/>
      <c r="AB966" s="107"/>
      <c r="AC966" s="107"/>
      <c r="AD966" s="107"/>
      <c r="AE966" s="107"/>
      <c r="AF966" s="107"/>
      <c r="AG966" s="107"/>
      <c r="AH966" s="107"/>
      <c r="AI966" s="107"/>
      <c r="AJ966" s="107"/>
      <c r="AK966" s="107"/>
      <c r="AL966" s="107"/>
      <c r="AM966" s="107"/>
      <c r="AN966" s="107"/>
      <c r="AO966" s="107"/>
      <c r="AP966" s="107"/>
      <c r="AQ966" s="107"/>
      <c r="AR966" s="107"/>
      <c r="AS966" s="107"/>
      <c r="AT966" s="107"/>
      <c r="AU966" s="107"/>
      <c r="AV966" s="107"/>
      <c r="AW966" s="107"/>
      <c r="AX966" s="107"/>
    </row>
    <row r="967" ht="15.75" customHeight="1">
      <c r="A967" s="87" t="s">
        <v>20</v>
      </c>
      <c r="B967" s="88"/>
      <c r="C967" s="89"/>
      <c r="D967" s="90"/>
      <c r="E967" s="47">
        <f>SUM(E965:E966)</f>
        <v>0</v>
      </c>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ht="15.75" customHeight="1">
      <c r="A968" s="79"/>
      <c r="B968" s="80"/>
      <c r="C968" s="81"/>
      <c r="D968" s="80"/>
      <c r="E968" s="82"/>
      <c r="F968" s="107"/>
      <c r="G968" s="107"/>
      <c r="H968" s="107"/>
      <c r="I968" s="107"/>
      <c r="J968" s="107"/>
      <c r="K968" s="107"/>
      <c r="L968" s="107"/>
      <c r="M968" s="107"/>
      <c r="N968" s="107"/>
      <c r="O968" s="107"/>
      <c r="P968" s="107"/>
      <c r="Q968" s="107"/>
      <c r="R968" s="107"/>
      <c r="S968" s="107"/>
      <c r="T968" s="107"/>
      <c r="U968" s="107"/>
      <c r="V968" s="107"/>
      <c r="W968" s="107"/>
      <c r="X968" s="107"/>
      <c r="Y968" s="107"/>
      <c r="Z968" s="107"/>
      <c r="AA968" s="107"/>
      <c r="AB968" s="107"/>
      <c r="AC968" s="107"/>
      <c r="AD968" s="107"/>
      <c r="AE968" s="107"/>
      <c r="AF968" s="107"/>
      <c r="AG968" s="107"/>
      <c r="AH968" s="107"/>
      <c r="AI968" s="107"/>
      <c r="AJ968" s="107"/>
      <c r="AK968" s="107"/>
      <c r="AL968" s="107"/>
      <c r="AM968" s="107"/>
      <c r="AN968" s="107"/>
      <c r="AO968" s="107"/>
      <c r="AP968" s="107"/>
      <c r="AQ968" s="107"/>
      <c r="AR968" s="107"/>
      <c r="AS968" s="107"/>
      <c r="AT968" s="107"/>
      <c r="AU968" s="107"/>
      <c r="AV968" s="107"/>
      <c r="AW968" s="107"/>
      <c r="AX968" s="107"/>
    </row>
    <row r="969" ht="15.75" customHeight="1">
      <c r="A969" s="50" t="s">
        <v>562</v>
      </c>
      <c r="B969" s="11"/>
      <c r="C969" s="11"/>
      <c r="D969" s="11"/>
      <c r="E969" s="12"/>
      <c r="F969" s="49"/>
      <c r="G969" s="49"/>
      <c r="H969" s="49"/>
      <c r="I969" s="49"/>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ht="15.75" customHeight="1">
      <c r="A970" s="61" t="s">
        <v>1031</v>
      </c>
      <c r="B970" s="39"/>
      <c r="C970" s="39"/>
      <c r="D970" s="39"/>
      <c r="E970" s="40"/>
      <c r="F970" s="49"/>
      <c r="G970" s="49"/>
      <c r="H970" s="49"/>
      <c r="I970" s="49"/>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ht="15.75" customHeight="1">
      <c r="A971" s="14" t="s">
        <v>1032</v>
      </c>
      <c r="B971" s="15"/>
      <c r="C971" s="16" t="s">
        <v>332</v>
      </c>
      <c r="D971" s="17" t="s">
        <v>1033</v>
      </c>
      <c r="E971" s="18" t="s">
        <v>7</v>
      </c>
      <c r="F971" s="49"/>
      <c r="G971" s="49"/>
      <c r="H971" s="49"/>
      <c r="I971" s="49"/>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ht="15.75" customHeight="1">
      <c r="A972" s="20" t="s">
        <v>8</v>
      </c>
      <c r="B972" s="104" t="s">
        <v>9</v>
      </c>
      <c r="C972" s="105"/>
      <c r="D972" s="20" t="s">
        <v>10</v>
      </c>
      <c r="E972" s="22" t="s">
        <v>11</v>
      </c>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ht="15.75" customHeight="1">
      <c r="A973" s="24"/>
      <c r="B973" s="25" t="s">
        <v>12</v>
      </c>
      <c r="C973" s="26" t="s">
        <v>13</v>
      </c>
      <c r="D973" s="24"/>
      <c r="E973" s="24"/>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ht="15.75" customHeight="1">
      <c r="A974" s="27">
        <v>45448.0</v>
      </c>
      <c r="B974" s="160" t="s">
        <v>1034</v>
      </c>
      <c r="C974" s="161" t="s">
        <v>1035</v>
      </c>
      <c r="D974" s="52" t="s">
        <v>1036</v>
      </c>
      <c r="E974" s="91">
        <v>2893.0</v>
      </c>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ht="15.75" customHeight="1">
      <c r="A975" s="27">
        <v>45448.0</v>
      </c>
      <c r="B975" s="160" t="s">
        <v>1037</v>
      </c>
      <c r="C975" s="161" t="s">
        <v>1038</v>
      </c>
      <c r="D975" s="52" t="s">
        <v>1039</v>
      </c>
      <c r="E975" s="91">
        <v>2089.05</v>
      </c>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ht="15.75" customHeight="1">
      <c r="A976" s="87" t="s">
        <v>20</v>
      </c>
      <c r="B976" s="88"/>
      <c r="C976" s="89"/>
      <c r="D976" s="90"/>
      <c r="E976" s="47">
        <f>SUM(E974:E975)</f>
        <v>4982.05</v>
      </c>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ht="15.75" customHeight="1">
      <c r="A977" s="79"/>
      <c r="B977" s="80"/>
      <c r="C977" s="81"/>
      <c r="D977" s="80"/>
      <c r="E977" s="82"/>
      <c r="F977" s="107"/>
      <c r="G977" s="107"/>
      <c r="H977" s="107"/>
      <c r="I977" s="107"/>
      <c r="J977" s="107"/>
      <c r="K977" s="107"/>
      <c r="L977" s="107"/>
      <c r="M977" s="107"/>
      <c r="N977" s="107"/>
      <c r="O977" s="107"/>
      <c r="P977" s="107"/>
      <c r="Q977" s="107"/>
      <c r="R977" s="107"/>
      <c r="S977" s="107"/>
      <c r="T977" s="107"/>
      <c r="U977" s="107"/>
      <c r="V977" s="107"/>
      <c r="W977" s="107"/>
      <c r="X977" s="107"/>
      <c r="Y977" s="107"/>
      <c r="Z977" s="107"/>
      <c r="AA977" s="107"/>
      <c r="AB977" s="107"/>
      <c r="AC977" s="107"/>
      <c r="AD977" s="107"/>
      <c r="AE977" s="107"/>
      <c r="AF977" s="107"/>
      <c r="AG977" s="107"/>
      <c r="AH977" s="107"/>
      <c r="AI977" s="107"/>
      <c r="AJ977" s="107"/>
      <c r="AK977" s="107"/>
      <c r="AL977" s="107"/>
      <c r="AM977" s="107"/>
      <c r="AN977" s="107"/>
      <c r="AO977" s="107"/>
      <c r="AP977" s="107"/>
      <c r="AQ977" s="107"/>
      <c r="AR977" s="107"/>
      <c r="AS977" s="107"/>
      <c r="AT977" s="107"/>
      <c r="AU977" s="107"/>
      <c r="AV977" s="107"/>
      <c r="AW977" s="107"/>
      <c r="AX977" s="107"/>
    </row>
    <row r="978" ht="15.75" customHeight="1">
      <c r="A978" s="50" t="s">
        <v>2</v>
      </c>
      <c r="B978" s="11"/>
      <c r="C978" s="11"/>
      <c r="D978" s="11"/>
      <c r="E978" s="12"/>
      <c r="F978" s="49"/>
      <c r="G978" s="49"/>
      <c r="H978" s="49"/>
      <c r="I978" s="49"/>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ht="15.75" customHeight="1">
      <c r="A979" s="61" t="s">
        <v>1292</v>
      </c>
      <c r="B979" s="39"/>
      <c r="C979" s="39"/>
      <c r="D979" s="39"/>
      <c r="E979" s="40"/>
      <c r="F979" s="49"/>
      <c r="G979" s="49"/>
      <c r="H979" s="49"/>
      <c r="I979" s="49"/>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ht="15.75" customHeight="1">
      <c r="A980" s="14" t="s">
        <v>54</v>
      </c>
      <c r="B980" s="15"/>
      <c r="C980" s="16" t="s">
        <v>55</v>
      </c>
      <c r="D980" s="17" t="s">
        <v>1041</v>
      </c>
      <c r="E980" s="18" t="s">
        <v>7</v>
      </c>
      <c r="F980" s="49"/>
      <c r="G980" s="49"/>
      <c r="H980" s="49"/>
      <c r="I980" s="49"/>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ht="15.75" customHeight="1">
      <c r="A981" s="20" t="s">
        <v>8</v>
      </c>
      <c r="B981" s="104" t="s">
        <v>9</v>
      </c>
      <c r="C981" s="105"/>
      <c r="D981" s="20" t="s">
        <v>10</v>
      </c>
      <c r="E981" s="22" t="s">
        <v>11</v>
      </c>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ht="15.75" customHeight="1">
      <c r="A982" s="24"/>
      <c r="B982" s="25" t="s">
        <v>12</v>
      </c>
      <c r="C982" s="26" t="s">
        <v>13</v>
      </c>
      <c r="D982" s="24"/>
      <c r="E982" s="24"/>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ht="15.75" customHeight="1">
      <c r="A983" s="184">
        <v>45460.0</v>
      </c>
      <c r="B983" s="130" t="s">
        <v>57</v>
      </c>
      <c r="C983" s="130" t="s">
        <v>58</v>
      </c>
      <c r="D983" s="130" t="s">
        <v>1293</v>
      </c>
      <c r="E983" s="185">
        <v>2878.0</v>
      </c>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ht="15.75" customHeight="1">
      <c r="A984" s="184">
        <v>45462.0</v>
      </c>
      <c r="B984" s="130" t="s">
        <v>1294</v>
      </c>
      <c r="C984" s="130" t="s">
        <v>1295</v>
      </c>
      <c r="D984" s="130" t="s">
        <v>1296</v>
      </c>
      <c r="E984" s="185">
        <v>45.0</v>
      </c>
      <c r="F984" s="107"/>
      <c r="G984" s="107"/>
      <c r="H984" s="107"/>
      <c r="I984" s="107"/>
      <c r="J984" s="107"/>
      <c r="K984" s="107"/>
      <c r="L984" s="107"/>
      <c r="M984" s="107"/>
      <c r="N984" s="107"/>
      <c r="O984" s="107"/>
      <c r="P984" s="107"/>
      <c r="Q984" s="107"/>
      <c r="R984" s="107"/>
      <c r="S984" s="107"/>
      <c r="T984" s="107"/>
      <c r="U984" s="107"/>
      <c r="V984" s="107"/>
      <c r="W984" s="107"/>
      <c r="X984" s="107"/>
      <c r="Y984" s="107"/>
      <c r="Z984" s="107"/>
      <c r="AA984" s="107"/>
      <c r="AB984" s="107"/>
      <c r="AC984" s="107"/>
      <c r="AD984" s="107"/>
      <c r="AE984" s="107"/>
      <c r="AF984" s="107"/>
      <c r="AG984" s="107"/>
      <c r="AH984" s="107"/>
      <c r="AI984" s="107"/>
      <c r="AJ984" s="107"/>
      <c r="AK984" s="107"/>
      <c r="AL984" s="107"/>
      <c r="AM984" s="107"/>
      <c r="AN984" s="107"/>
      <c r="AO984" s="107"/>
      <c r="AP984" s="107"/>
      <c r="AQ984" s="107"/>
      <c r="AR984" s="107"/>
      <c r="AS984" s="107"/>
      <c r="AT984" s="107"/>
      <c r="AU984" s="107"/>
      <c r="AV984" s="107"/>
      <c r="AW984" s="107"/>
      <c r="AX984" s="107"/>
    </row>
    <row r="985" ht="15.75" customHeight="1">
      <c r="A985" s="184">
        <v>45464.0</v>
      </c>
      <c r="B985" s="130" t="s">
        <v>1297</v>
      </c>
      <c r="C985" s="130" t="s">
        <v>1298</v>
      </c>
      <c r="D985" s="130" t="s">
        <v>1299</v>
      </c>
      <c r="E985" s="185">
        <v>700.0</v>
      </c>
      <c r="F985" s="107"/>
      <c r="G985" s="107"/>
      <c r="H985" s="107"/>
      <c r="I985" s="107"/>
      <c r="J985" s="107"/>
      <c r="K985" s="107"/>
      <c r="L985" s="107"/>
      <c r="M985" s="107"/>
      <c r="N985" s="107"/>
      <c r="O985" s="107"/>
      <c r="P985" s="107"/>
      <c r="Q985" s="107"/>
      <c r="R985" s="107"/>
      <c r="S985" s="107"/>
      <c r="T985" s="107"/>
      <c r="U985" s="107"/>
      <c r="V985" s="107"/>
      <c r="W985" s="107"/>
      <c r="X985" s="107"/>
      <c r="Y985" s="107"/>
      <c r="Z985" s="107"/>
      <c r="AA985" s="107"/>
      <c r="AB985" s="107"/>
      <c r="AC985" s="107"/>
      <c r="AD985" s="107"/>
      <c r="AE985" s="107"/>
      <c r="AF985" s="107"/>
      <c r="AG985" s="107"/>
      <c r="AH985" s="107"/>
      <c r="AI985" s="107"/>
      <c r="AJ985" s="107"/>
      <c r="AK985" s="107"/>
      <c r="AL985" s="107"/>
      <c r="AM985" s="107"/>
      <c r="AN985" s="107"/>
      <c r="AO985" s="107"/>
      <c r="AP985" s="107"/>
      <c r="AQ985" s="107"/>
      <c r="AR985" s="107"/>
      <c r="AS985" s="107"/>
      <c r="AT985" s="107"/>
      <c r="AU985" s="107"/>
      <c r="AV985" s="107"/>
      <c r="AW985" s="107"/>
      <c r="AX985" s="107"/>
    </row>
    <row r="986" ht="15.75" customHeight="1">
      <c r="A986" s="184">
        <v>45476.0</v>
      </c>
      <c r="B986" s="130" t="s">
        <v>1300</v>
      </c>
      <c r="C986" s="130" t="s">
        <v>1301</v>
      </c>
      <c r="D986" s="130" t="s">
        <v>1302</v>
      </c>
      <c r="E986" s="185">
        <v>27.0</v>
      </c>
      <c r="F986" s="107"/>
      <c r="G986" s="107"/>
      <c r="H986" s="107"/>
      <c r="I986" s="107"/>
      <c r="J986" s="107"/>
      <c r="K986" s="107"/>
      <c r="L986" s="107"/>
      <c r="M986" s="107"/>
      <c r="N986" s="107"/>
      <c r="O986" s="107"/>
      <c r="P986" s="107"/>
      <c r="Q986" s="107"/>
      <c r="R986" s="107"/>
      <c r="S986" s="107"/>
      <c r="T986" s="107"/>
      <c r="U986" s="107"/>
      <c r="V986" s="107"/>
      <c r="W986" s="107"/>
      <c r="X986" s="107"/>
      <c r="Y986" s="107"/>
      <c r="Z986" s="107"/>
      <c r="AA986" s="107"/>
      <c r="AB986" s="107"/>
      <c r="AC986" s="107"/>
      <c r="AD986" s="107"/>
      <c r="AE986" s="107"/>
      <c r="AF986" s="107"/>
      <c r="AG986" s="107"/>
      <c r="AH986" s="107"/>
      <c r="AI986" s="107"/>
      <c r="AJ986" s="107"/>
      <c r="AK986" s="107"/>
      <c r="AL986" s="107"/>
      <c r="AM986" s="107"/>
      <c r="AN986" s="107"/>
      <c r="AO986" s="107"/>
      <c r="AP986" s="107"/>
      <c r="AQ986" s="107"/>
      <c r="AR986" s="107"/>
      <c r="AS986" s="107"/>
      <c r="AT986" s="107"/>
      <c r="AU986" s="107"/>
      <c r="AV986" s="107"/>
      <c r="AW986" s="107"/>
      <c r="AX986" s="107"/>
    </row>
    <row r="987" ht="15.75" customHeight="1">
      <c r="A987" s="184">
        <v>45478.0</v>
      </c>
      <c r="B987" s="130" t="s">
        <v>1303</v>
      </c>
      <c r="C987" s="130" t="s">
        <v>1107</v>
      </c>
      <c r="D987" s="130" t="s">
        <v>1304</v>
      </c>
      <c r="E987" s="185">
        <v>140.0</v>
      </c>
      <c r="F987" s="107"/>
      <c r="G987" s="107"/>
      <c r="H987" s="107"/>
      <c r="I987" s="107"/>
      <c r="J987" s="107"/>
      <c r="K987" s="107"/>
      <c r="L987" s="107"/>
      <c r="M987" s="107"/>
      <c r="N987" s="107"/>
      <c r="O987" s="107"/>
      <c r="P987" s="107"/>
      <c r="Q987" s="107"/>
      <c r="R987" s="107"/>
      <c r="S987" s="107"/>
      <c r="T987" s="107"/>
      <c r="U987" s="107"/>
      <c r="V987" s="107"/>
      <c r="W987" s="107"/>
      <c r="X987" s="107"/>
      <c r="Y987" s="107"/>
      <c r="Z987" s="107"/>
      <c r="AA987" s="107"/>
      <c r="AB987" s="107"/>
      <c r="AC987" s="107"/>
      <c r="AD987" s="107"/>
      <c r="AE987" s="107"/>
      <c r="AF987" s="107"/>
      <c r="AG987" s="107"/>
      <c r="AH987" s="107"/>
      <c r="AI987" s="107"/>
      <c r="AJ987" s="107"/>
      <c r="AK987" s="107"/>
      <c r="AL987" s="107"/>
      <c r="AM987" s="107"/>
      <c r="AN987" s="107"/>
      <c r="AO987" s="107"/>
      <c r="AP987" s="107"/>
      <c r="AQ987" s="107"/>
      <c r="AR987" s="107"/>
      <c r="AS987" s="107"/>
      <c r="AT987" s="107"/>
      <c r="AU987" s="107"/>
      <c r="AV987" s="107"/>
      <c r="AW987" s="107"/>
      <c r="AX987" s="107"/>
    </row>
    <row r="988" ht="15.75" customHeight="1">
      <c r="A988" s="184">
        <v>45491.0</v>
      </c>
      <c r="B988" s="130" t="s">
        <v>57</v>
      </c>
      <c r="C988" s="130" t="s">
        <v>58</v>
      </c>
      <c r="D988" s="130" t="s">
        <v>1305</v>
      </c>
      <c r="E988" s="185">
        <v>2520.0</v>
      </c>
      <c r="F988" s="107"/>
      <c r="G988" s="107"/>
      <c r="H988" s="107"/>
      <c r="I988" s="107"/>
      <c r="J988" s="107"/>
      <c r="K988" s="107"/>
      <c r="L988" s="107"/>
      <c r="M988" s="107"/>
      <c r="N988" s="107"/>
      <c r="O988" s="107"/>
      <c r="P988" s="107"/>
      <c r="Q988" s="107"/>
      <c r="R988" s="107"/>
      <c r="S988" s="107"/>
      <c r="T988" s="107"/>
      <c r="U988" s="107"/>
      <c r="V988" s="107"/>
      <c r="W988" s="107"/>
      <c r="X988" s="107"/>
      <c r="Y988" s="107"/>
      <c r="Z988" s="107"/>
      <c r="AA988" s="107"/>
      <c r="AB988" s="107"/>
      <c r="AC988" s="107"/>
      <c r="AD988" s="107"/>
      <c r="AE988" s="107"/>
      <c r="AF988" s="107"/>
      <c r="AG988" s="107"/>
      <c r="AH988" s="107"/>
      <c r="AI988" s="107"/>
      <c r="AJ988" s="107"/>
      <c r="AK988" s="107"/>
      <c r="AL988" s="107"/>
      <c r="AM988" s="107"/>
      <c r="AN988" s="107"/>
      <c r="AO988" s="107"/>
      <c r="AP988" s="107"/>
      <c r="AQ988" s="107"/>
      <c r="AR988" s="107"/>
      <c r="AS988" s="107"/>
      <c r="AT988" s="107"/>
      <c r="AU988" s="107"/>
      <c r="AV988" s="107"/>
      <c r="AW988" s="107"/>
      <c r="AX988" s="107"/>
    </row>
    <row r="989" ht="15.75" customHeight="1">
      <c r="A989" s="184">
        <v>45530.0</v>
      </c>
      <c r="B989" s="130" t="s">
        <v>1306</v>
      </c>
      <c r="C989" s="130" t="s">
        <v>1307</v>
      </c>
      <c r="D989" s="130" t="s">
        <v>1308</v>
      </c>
      <c r="E989" s="185">
        <v>472.0</v>
      </c>
      <c r="F989" s="107"/>
      <c r="G989" s="107"/>
      <c r="H989" s="107"/>
      <c r="I989" s="107"/>
      <c r="J989" s="107"/>
      <c r="K989" s="107"/>
      <c r="L989" s="107"/>
      <c r="M989" s="107"/>
      <c r="N989" s="107"/>
      <c r="O989" s="107"/>
      <c r="P989" s="107"/>
      <c r="Q989" s="107"/>
      <c r="R989" s="107"/>
      <c r="S989" s="107"/>
      <c r="T989" s="107"/>
      <c r="U989" s="107"/>
      <c r="V989" s="107"/>
      <c r="W989" s="107"/>
      <c r="X989" s="107"/>
      <c r="Y989" s="107"/>
      <c r="Z989" s="107"/>
      <c r="AA989" s="107"/>
      <c r="AB989" s="107"/>
      <c r="AC989" s="107"/>
      <c r="AD989" s="107"/>
      <c r="AE989" s="107"/>
      <c r="AF989" s="107"/>
      <c r="AG989" s="107"/>
      <c r="AH989" s="107"/>
      <c r="AI989" s="107"/>
      <c r="AJ989" s="107"/>
      <c r="AK989" s="107"/>
      <c r="AL989" s="107"/>
      <c r="AM989" s="107"/>
      <c r="AN989" s="107"/>
      <c r="AO989" s="107"/>
      <c r="AP989" s="107"/>
      <c r="AQ989" s="107"/>
      <c r="AR989" s="107"/>
      <c r="AS989" s="107"/>
      <c r="AT989" s="107"/>
      <c r="AU989" s="107"/>
      <c r="AV989" s="107"/>
      <c r="AW989" s="107"/>
      <c r="AX989" s="107"/>
    </row>
    <row r="990" ht="15.75" customHeight="1">
      <c r="A990" s="184">
        <v>45530.0</v>
      </c>
      <c r="B990" s="130" t="s">
        <v>1309</v>
      </c>
      <c r="C990" s="130" t="s">
        <v>1310</v>
      </c>
      <c r="D990" s="130" t="s">
        <v>1311</v>
      </c>
      <c r="E990" s="185">
        <v>15.0</v>
      </c>
      <c r="F990" s="107"/>
      <c r="G990" s="107"/>
      <c r="H990" s="107"/>
      <c r="I990" s="107"/>
      <c r="J990" s="107"/>
      <c r="K990" s="107"/>
      <c r="L990" s="107"/>
      <c r="M990" s="107"/>
      <c r="N990" s="107"/>
      <c r="O990" s="107"/>
      <c r="P990" s="107"/>
      <c r="Q990" s="107"/>
      <c r="R990" s="107"/>
      <c r="S990" s="107"/>
      <c r="T990" s="107"/>
      <c r="U990" s="107"/>
      <c r="V990" s="107"/>
      <c r="W990" s="107"/>
      <c r="X990" s="107"/>
      <c r="Y990" s="107"/>
      <c r="Z990" s="107"/>
      <c r="AA990" s="107"/>
      <c r="AB990" s="107"/>
      <c r="AC990" s="107"/>
      <c r="AD990" s="107"/>
      <c r="AE990" s="107"/>
      <c r="AF990" s="107"/>
      <c r="AG990" s="107"/>
      <c r="AH990" s="107"/>
      <c r="AI990" s="107"/>
      <c r="AJ990" s="107"/>
      <c r="AK990" s="107"/>
      <c r="AL990" s="107"/>
      <c r="AM990" s="107"/>
      <c r="AN990" s="107"/>
      <c r="AO990" s="107"/>
      <c r="AP990" s="107"/>
      <c r="AQ990" s="107"/>
      <c r="AR990" s="107"/>
      <c r="AS990" s="107"/>
      <c r="AT990" s="107"/>
      <c r="AU990" s="107"/>
      <c r="AV990" s="107"/>
      <c r="AW990" s="107"/>
      <c r="AX990" s="107"/>
    </row>
    <row r="991" ht="15.75" customHeight="1">
      <c r="A991" s="184">
        <v>45527.0</v>
      </c>
      <c r="B991" s="130" t="s">
        <v>1312</v>
      </c>
      <c r="C991" s="130" t="s">
        <v>1313</v>
      </c>
      <c r="D991" s="130" t="s">
        <v>1314</v>
      </c>
      <c r="E991" s="185">
        <v>359.7</v>
      </c>
      <c r="F991" s="107"/>
      <c r="G991" s="107"/>
      <c r="H991" s="107"/>
      <c r="I991" s="107"/>
      <c r="J991" s="107"/>
      <c r="K991" s="107"/>
      <c r="L991" s="107"/>
      <c r="M991" s="107"/>
      <c r="N991" s="107"/>
      <c r="O991" s="107"/>
      <c r="P991" s="107"/>
      <c r="Q991" s="107"/>
      <c r="R991" s="107"/>
      <c r="S991" s="107"/>
      <c r="T991" s="107"/>
      <c r="U991" s="107"/>
      <c r="V991" s="107"/>
      <c r="W991" s="107"/>
      <c r="X991" s="107"/>
      <c r="Y991" s="107"/>
      <c r="Z991" s="107"/>
      <c r="AA991" s="107"/>
      <c r="AB991" s="107"/>
      <c r="AC991" s="107"/>
      <c r="AD991" s="107"/>
      <c r="AE991" s="107"/>
      <c r="AF991" s="107"/>
      <c r="AG991" s="107"/>
      <c r="AH991" s="107"/>
      <c r="AI991" s="107"/>
      <c r="AJ991" s="107"/>
      <c r="AK991" s="107"/>
      <c r="AL991" s="107"/>
      <c r="AM991" s="107"/>
      <c r="AN991" s="107"/>
      <c r="AO991" s="107"/>
      <c r="AP991" s="107"/>
      <c r="AQ991" s="107"/>
      <c r="AR991" s="107"/>
      <c r="AS991" s="107"/>
      <c r="AT991" s="107"/>
      <c r="AU991" s="107"/>
      <c r="AV991" s="107"/>
      <c r="AW991" s="107"/>
      <c r="AX991" s="107"/>
    </row>
    <row r="992" ht="15.75" customHeight="1">
      <c r="A992" s="184">
        <v>45530.0</v>
      </c>
      <c r="B992" s="130" t="s">
        <v>1315</v>
      </c>
      <c r="C992" s="130" t="s">
        <v>1316</v>
      </c>
      <c r="D992" s="130" t="s">
        <v>1317</v>
      </c>
      <c r="E992" s="185">
        <v>241.61</v>
      </c>
      <c r="F992" s="107"/>
      <c r="G992" s="107"/>
      <c r="H992" s="107"/>
      <c r="I992" s="107"/>
      <c r="J992" s="107"/>
      <c r="K992" s="107"/>
      <c r="L992" s="107"/>
      <c r="M992" s="107"/>
      <c r="N992" s="107"/>
      <c r="O992" s="107"/>
      <c r="P992" s="107"/>
      <c r="Q992" s="107"/>
      <c r="R992" s="107"/>
      <c r="S992" s="107"/>
      <c r="T992" s="107"/>
      <c r="U992" s="107"/>
      <c r="V992" s="107"/>
      <c r="W992" s="107"/>
      <c r="X992" s="107"/>
      <c r="Y992" s="107"/>
      <c r="Z992" s="107"/>
      <c r="AA992" s="107"/>
      <c r="AB992" s="107"/>
      <c r="AC992" s="107"/>
      <c r="AD992" s="107"/>
      <c r="AE992" s="107"/>
      <c r="AF992" s="107"/>
      <c r="AG992" s="107"/>
      <c r="AH992" s="107"/>
      <c r="AI992" s="107"/>
      <c r="AJ992" s="107"/>
      <c r="AK992" s="107"/>
      <c r="AL992" s="107"/>
      <c r="AM992" s="107"/>
      <c r="AN992" s="107"/>
      <c r="AO992" s="107"/>
      <c r="AP992" s="107"/>
      <c r="AQ992" s="107"/>
      <c r="AR992" s="107"/>
      <c r="AS992" s="107"/>
      <c r="AT992" s="107"/>
      <c r="AU992" s="107"/>
      <c r="AV992" s="107"/>
      <c r="AW992" s="107"/>
      <c r="AX992" s="107"/>
    </row>
    <row r="993" ht="15.75" customHeight="1">
      <c r="A993" s="184">
        <v>45530.0</v>
      </c>
      <c r="B993" s="130" t="s">
        <v>1318</v>
      </c>
      <c r="C993" s="130" t="s">
        <v>1319</v>
      </c>
      <c r="D993" s="130" t="s">
        <v>1320</v>
      </c>
      <c r="E993" s="185">
        <v>1050.0</v>
      </c>
      <c r="F993" s="107"/>
      <c r="G993" s="107"/>
      <c r="H993" s="107"/>
      <c r="I993" s="107"/>
      <c r="J993" s="107"/>
      <c r="K993" s="107"/>
      <c r="L993" s="107"/>
      <c r="M993" s="107"/>
      <c r="N993" s="107"/>
      <c r="O993" s="107"/>
      <c r="P993" s="107"/>
      <c r="Q993" s="107"/>
      <c r="R993" s="107"/>
      <c r="S993" s="107"/>
      <c r="T993" s="107"/>
      <c r="U993" s="107"/>
      <c r="V993" s="107"/>
      <c r="W993" s="107"/>
      <c r="X993" s="107"/>
      <c r="Y993" s="107"/>
      <c r="Z993" s="107"/>
      <c r="AA993" s="107"/>
      <c r="AB993" s="107"/>
      <c r="AC993" s="107"/>
      <c r="AD993" s="107"/>
      <c r="AE993" s="107"/>
      <c r="AF993" s="107"/>
      <c r="AG993" s="107"/>
      <c r="AH993" s="107"/>
      <c r="AI993" s="107"/>
      <c r="AJ993" s="107"/>
      <c r="AK993" s="107"/>
      <c r="AL993" s="107"/>
      <c r="AM993" s="107"/>
      <c r="AN993" s="107"/>
      <c r="AO993" s="107"/>
      <c r="AP993" s="107"/>
      <c r="AQ993" s="107"/>
      <c r="AR993" s="107"/>
      <c r="AS993" s="107"/>
      <c r="AT993" s="107"/>
      <c r="AU993" s="107"/>
      <c r="AV993" s="107"/>
      <c r="AW993" s="107"/>
      <c r="AX993" s="107"/>
    </row>
    <row r="994" ht="15.75" customHeight="1">
      <c r="A994" s="184">
        <v>45531.0</v>
      </c>
      <c r="B994" s="130" t="s">
        <v>1321</v>
      </c>
      <c r="C994" s="130" t="s">
        <v>1322</v>
      </c>
      <c r="D994" s="130" t="s">
        <v>1323</v>
      </c>
      <c r="E994" s="185">
        <v>265.4</v>
      </c>
      <c r="F994" s="107"/>
      <c r="G994" s="107"/>
      <c r="H994" s="107"/>
      <c r="I994" s="107"/>
      <c r="J994" s="107"/>
      <c r="K994" s="107"/>
      <c r="L994" s="107"/>
      <c r="M994" s="107"/>
      <c r="N994" s="107"/>
      <c r="O994" s="107"/>
      <c r="P994" s="107"/>
      <c r="Q994" s="107"/>
      <c r="R994" s="107"/>
      <c r="S994" s="107"/>
      <c r="T994" s="107"/>
      <c r="U994" s="107"/>
      <c r="V994" s="107"/>
      <c r="W994" s="107"/>
      <c r="X994" s="107"/>
      <c r="Y994" s="107"/>
      <c r="Z994" s="107"/>
      <c r="AA994" s="107"/>
      <c r="AB994" s="107"/>
      <c r="AC994" s="107"/>
      <c r="AD994" s="107"/>
      <c r="AE994" s="107"/>
      <c r="AF994" s="107"/>
      <c r="AG994" s="107"/>
      <c r="AH994" s="107"/>
      <c r="AI994" s="107"/>
      <c r="AJ994" s="107"/>
      <c r="AK994" s="107"/>
      <c r="AL994" s="107"/>
      <c r="AM994" s="107"/>
      <c r="AN994" s="107"/>
      <c r="AO994" s="107"/>
      <c r="AP994" s="107"/>
      <c r="AQ994" s="107"/>
      <c r="AR994" s="107"/>
      <c r="AS994" s="107"/>
      <c r="AT994" s="107"/>
      <c r="AU994" s="107"/>
      <c r="AV994" s="107"/>
      <c r="AW994" s="107"/>
      <c r="AX994" s="107"/>
    </row>
    <row r="995" ht="15.75" customHeight="1">
      <c r="A995" s="87" t="s">
        <v>20</v>
      </c>
      <c r="B995" s="88"/>
      <c r="C995" s="89"/>
      <c r="D995" s="90"/>
      <c r="E995" s="47">
        <f>SUM(E983:E994)</f>
        <v>8713.71</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ht="15.75" customHeight="1">
      <c r="A996" s="79"/>
      <c r="B996" s="80"/>
      <c r="C996" s="81"/>
      <c r="D996" s="80"/>
      <c r="E996" s="82"/>
      <c r="F996" s="107"/>
      <c r="G996" s="107"/>
      <c r="H996" s="107"/>
      <c r="I996" s="107"/>
      <c r="J996" s="107"/>
      <c r="K996" s="107"/>
      <c r="L996" s="107"/>
      <c r="M996" s="107"/>
      <c r="N996" s="107"/>
      <c r="O996" s="107"/>
      <c r="P996" s="107"/>
      <c r="Q996" s="107"/>
      <c r="R996" s="107"/>
      <c r="S996" s="107"/>
      <c r="T996" s="107"/>
      <c r="U996" s="107"/>
      <c r="V996" s="107"/>
      <c r="W996" s="107"/>
      <c r="X996" s="107"/>
      <c r="Y996" s="107"/>
      <c r="Z996" s="107"/>
      <c r="AA996" s="107"/>
      <c r="AB996" s="107"/>
      <c r="AC996" s="107"/>
      <c r="AD996" s="107"/>
      <c r="AE996" s="107"/>
      <c r="AF996" s="107"/>
      <c r="AG996" s="107"/>
      <c r="AH996" s="107"/>
      <c r="AI996" s="107"/>
      <c r="AJ996" s="107"/>
      <c r="AK996" s="107"/>
      <c r="AL996" s="107"/>
      <c r="AM996" s="107"/>
      <c r="AN996" s="107"/>
      <c r="AO996" s="107"/>
      <c r="AP996" s="107"/>
      <c r="AQ996" s="107"/>
      <c r="AR996" s="107"/>
      <c r="AS996" s="107"/>
      <c r="AT996" s="107"/>
      <c r="AU996" s="107"/>
      <c r="AV996" s="107"/>
      <c r="AW996" s="107"/>
      <c r="AX996" s="107"/>
    </row>
    <row r="997" ht="15.75" customHeight="1">
      <c r="A997" s="10" t="s">
        <v>74</v>
      </c>
      <c r="B997" s="11"/>
      <c r="C997" s="11"/>
      <c r="D997" s="11"/>
      <c r="E997" s="12"/>
      <c r="F997" s="49"/>
      <c r="G997" s="49"/>
      <c r="H997" s="49"/>
      <c r="I997" s="49"/>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ht="15.75" customHeight="1">
      <c r="A998" s="61" t="s">
        <v>1324</v>
      </c>
      <c r="B998" s="39"/>
      <c r="C998" s="39"/>
      <c r="D998" s="39"/>
      <c r="E998" s="40"/>
      <c r="F998" s="49"/>
      <c r="G998" s="49"/>
      <c r="H998" s="49"/>
      <c r="I998" s="49"/>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ht="15.75" customHeight="1">
      <c r="A999" s="14" t="s">
        <v>54</v>
      </c>
      <c r="B999" s="15"/>
      <c r="C999" s="16" t="s">
        <v>55</v>
      </c>
      <c r="D999" s="17" t="s">
        <v>1041</v>
      </c>
      <c r="E999" s="18" t="s">
        <v>7</v>
      </c>
      <c r="F999" s="49"/>
      <c r="G999" s="49"/>
      <c r="H999" s="49"/>
      <c r="I999" s="49"/>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ht="15.75" customHeight="1">
      <c r="A1000" s="20" t="s">
        <v>8</v>
      </c>
      <c r="B1000" s="104" t="s">
        <v>9</v>
      </c>
      <c r="C1000" s="105"/>
      <c r="D1000" s="20" t="s">
        <v>10</v>
      </c>
      <c r="E1000" s="22"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ht="15.75" customHeight="1">
      <c r="A1001" s="24"/>
      <c r="B1001" s="25" t="s">
        <v>12</v>
      </c>
      <c r="C1001" s="26" t="s">
        <v>13</v>
      </c>
      <c r="D1001" s="24"/>
      <c r="E1001" s="24"/>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ht="15.75" customHeight="1">
      <c r="A1002" s="120">
        <v>45468.0</v>
      </c>
      <c r="B1002" s="130" t="s">
        <v>70</v>
      </c>
      <c r="C1002" s="85" t="s">
        <v>71</v>
      </c>
      <c r="D1002" s="130" t="s">
        <v>1325</v>
      </c>
      <c r="E1002" s="91">
        <v>450.0</v>
      </c>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ht="15.75" customHeight="1">
      <c r="A1003" s="120">
        <v>45468.0</v>
      </c>
      <c r="B1003" s="130" t="s">
        <v>67</v>
      </c>
      <c r="C1003" s="74" t="s">
        <v>68</v>
      </c>
      <c r="D1003" s="130" t="s">
        <v>1326</v>
      </c>
      <c r="E1003" s="91">
        <v>81.0</v>
      </c>
      <c r="F1003" s="107"/>
      <c r="G1003" s="107"/>
      <c r="H1003" s="107"/>
      <c r="I1003" s="107"/>
      <c r="J1003" s="107"/>
      <c r="K1003" s="107"/>
      <c r="L1003" s="107"/>
      <c r="M1003" s="107"/>
      <c r="N1003" s="107"/>
      <c r="O1003" s="107"/>
      <c r="P1003" s="107"/>
      <c r="Q1003" s="107"/>
      <c r="R1003" s="107"/>
      <c r="S1003" s="107"/>
      <c r="T1003" s="107"/>
      <c r="U1003" s="107"/>
      <c r="V1003" s="107"/>
      <c r="W1003" s="107"/>
      <c r="X1003" s="107"/>
      <c r="Y1003" s="107"/>
      <c r="Z1003" s="107"/>
      <c r="AA1003" s="107"/>
      <c r="AB1003" s="107"/>
      <c r="AC1003" s="107"/>
      <c r="AD1003" s="107"/>
      <c r="AE1003" s="107"/>
      <c r="AF1003" s="107"/>
      <c r="AG1003" s="107"/>
      <c r="AH1003" s="107"/>
      <c r="AI1003" s="107"/>
      <c r="AJ1003" s="107"/>
      <c r="AK1003" s="107"/>
      <c r="AL1003" s="107"/>
      <c r="AM1003" s="107"/>
      <c r="AN1003" s="107"/>
      <c r="AO1003" s="107"/>
      <c r="AP1003" s="107"/>
      <c r="AQ1003" s="107"/>
      <c r="AR1003" s="107"/>
      <c r="AS1003" s="107"/>
      <c r="AT1003" s="107"/>
      <c r="AU1003" s="107"/>
      <c r="AV1003" s="107"/>
      <c r="AW1003" s="107"/>
      <c r="AX1003" s="107"/>
    </row>
    <row r="1004" ht="15.75" customHeight="1">
      <c r="A1004" s="120">
        <v>45539.0</v>
      </c>
      <c r="B1004" s="130" t="s">
        <v>1327</v>
      </c>
      <c r="C1004" s="74" t="s">
        <v>1328</v>
      </c>
      <c r="D1004" s="130" t="s">
        <v>1329</v>
      </c>
      <c r="E1004" s="91">
        <v>380.0</v>
      </c>
      <c r="F1004" s="107"/>
      <c r="G1004" s="107"/>
      <c r="H1004" s="107"/>
      <c r="I1004" s="107"/>
      <c r="J1004" s="107"/>
      <c r="K1004" s="107"/>
      <c r="L1004" s="107"/>
      <c r="M1004" s="107"/>
      <c r="N1004" s="107"/>
      <c r="O1004" s="107"/>
      <c r="P1004" s="107"/>
      <c r="Q1004" s="107"/>
      <c r="R1004" s="107"/>
      <c r="S1004" s="107"/>
      <c r="T1004" s="107"/>
      <c r="U1004" s="107"/>
      <c r="V1004" s="107"/>
      <c r="W1004" s="107"/>
      <c r="X1004" s="107"/>
      <c r="Y1004" s="107"/>
      <c r="Z1004" s="107"/>
      <c r="AA1004" s="107"/>
      <c r="AB1004" s="107"/>
      <c r="AC1004" s="107"/>
      <c r="AD1004" s="107"/>
      <c r="AE1004" s="107"/>
      <c r="AF1004" s="107"/>
      <c r="AG1004" s="107"/>
      <c r="AH1004" s="107"/>
      <c r="AI1004" s="107"/>
      <c r="AJ1004" s="107"/>
      <c r="AK1004" s="107"/>
      <c r="AL1004" s="107"/>
      <c r="AM1004" s="107"/>
      <c r="AN1004" s="107"/>
      <c r="AO1004" s="107"/>
      <c r="AP1004" s="107"/>
      <c r="AQ1004" s="107"/>
      <c r="AR1004" s="107"/>
      <c r="AS1004" s="107"/>
      <c r="AT1004" s="107"/>
      <c r="AU1004" s="107"/>
      <c r="AV1004" s="107"/>
      <c r="AW1004" s="107"/>
      <c r="AX1004" s="107"/>
    </row>
    <row r="1005" ht="15.75" customHeight="1">
      <c r="A1005" s="120">
        <v>45541.0</v>
      </c>
      <c r="B1005" s="130" t="s">
        <v>1330</v>
      </c>
      <c r="C1005" s="74" t="s">
        <v>1331</v>
      </c>
      <c r="D1005" s="130" t="s">
        <v>1332</v>
      </c>
      <c r="E1005" s="91">
        <v>700.0</v>
      </c>
      <c r="F1005" s="107"/>
      <c r="G1005" s="107"/>
      <c r="H1005" s="107"/>
      <c r="I1005" s="107"/>
      <c r="J1005" s="107"/>
      <c r="K1005" s="107"/>
      <c r="L1005" s="107"/>
      <c r="M1005" s="107"/>
      <c r="N1005" s="107"/>
      <c r="O1005" s="107"/>
      <c r="P1005" s="107"/>
      <c r="Q1005" s="107"/>
      <c r="R1005" s="107"/>
      <c r="S1005" s="107"/>
      <c r="T1005" s="107"/>
      <c r="U1005" s="107"/>
      <c r="V1005" s="107"/>
      <c r="W1005" s="107"/>
      <c r="X1005" s="107"/>
      <c r="Y1005" s="107"/>
      <c r="Z1005" s="107"/>
      <c r="AA1005" s="107"/>
      <c r="AB1005" s="107"/>
      <c r="AC1005" s="107"/>
      <c r="AD1005" s="107"/>
      <c r="AE1005" s="107"/>
      <c r="AF1005" s="107"/>
      <c r="AG1005" s="107"/>
      <c r="AH1005" s="107"/>
      <c r="AI1005" s="107"/>
      <c r="AJ1005" s="107"/>
      <c r="AK1005" s="107"/>
      <c r="AL1005" s="107"/>
      <c r="AM1005" s="107"/>
      <c r="AN1005" s="107"/>
      <c r="AO1005" s="107"/>
      <c r="AP1005" s="107"/>
      <c r="AQ1005" s="107"/>
      <c r="AR1005" s="107"/>
      <c r="AS1005" s="107"/>
      <c r="AT1005" s="107"/>
      <c r="AU1005" s="107"/>
      <c r="AV1005" s="107"/>
      <c r="AW1005" s="107"/>
      <c r="AX1005" s="107"/>
    </row>
    <row r="1006" ht="15.75" customHeight="1">
      <c r="A1006" s="120">
        <v>45544.0</v>
      </c>
      <c r="B1006" s="130" t="s">
        <v>1333</v>
      </c>
      <c r="C1006" s="74" t="s">
        <v>1334</v>
      </c>
      <c r="D1006" s="130" t="s">
        <v>1335</v>
      </c>
      <c r="E1006" s="91">
        <v>225.0</v>
      </c>
      <c r="F1006" s="107"/>
      <c r="G1006" s="107"/>
      <c r="H1006" s="107"/>
      <c r="I1006" s="107"/>
      <c r="J1006" s="107"/>
      <c r="K1006" s="107"/>
      <c r="L1006" s="107"/>
      <c r="M1006" s="107"/>
      <c r="N1006" s="107"/>
      <c r="O1006" s="107"/>
      <c r="P1006" s="107"/>
      <c r="Q1006" s="107"/>
      <c r="R1006" s="107"/>
      <c r="S1006" s="107"/>
      <c r="T1006" s="107"/>
      <c r="U1006" s="107"/>
      <c r="V1006" s="107"/>
      <c r="W1006" s="107"/>
      <c r="X1006" s="107"/>
      <c r="Y1006" s="107"/>
      <c r="Z1006" s="107"/>
      <c r="AA1006" s="107"/>
      <c r="AB1006" s="107"/>
      <c r="AC1006" s="107"/>
      <c r="AD1006" s="107"/>
      <c r="AE1006" s="107"/>
      <c r="AF1006" s="107"/>
      <c r="AG1006" s="107"/>
      <c r="AH1006" s="107"/>
      <c r="AI1006" s="107"/>
      <c r="AJ1006" s="107"/>
      <c r="AK1006" s="107"/>
      <c r="AL1006" s="107"/>
      <c r="AM1006" s="107"/>
      <c r="AN1006" s="107"/>
      <c r="AO1006" s="107"/>
      <c r="AP1006" s="107"/>
      <c r="AQ1006" s="107"/>
      <c r="AR1006" s="107"/>
      <c r="AS1006" s="107"/>
      <c r="AT1006" s="107"/>
      <c r="AU1006" s="107"/>
      <c r="AV1006" s="107"/>
      <c r="AW1006" s="107"/>
      <c r="AX1006" s="107"/>
    </row>
    <row r="1007" ht="15.75" customHeight="1">
      <c r="A1007" s="87" t="s">
        <v>20</v>
      </c>
      <c r="B1007" s="88"/>
      <c r="C1007" s="89"/>
      <c r="D1007" s="90"/>
      <c r="E1007" s="47">
        <f>SUM(E1002:E1006)</f>
        <v>1836</v>
      </c>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ht="15.75" customHeight="1">
      <c r="A1008" s="79"/>
      <c r="B1008" s="80"/>
      <c r="C1008" s="81"/>
      <c r="D1008" s="80"/>
      <c r="E1008" s="82"/>
      <c r="F1008" s="107"/>
      <c r="G1008" s="107"/>
      <c r="H1008" s="107"/>
      <c r="I1008" s="107"/>
      <c r="J1008" s="107"/>
      <c r="K1008" s="107"/>
      <c r="L1008" s="107"/>
      <c r="M1008" s="107"/>
      <c r="N1008" s="107"/>
      <c r="O1008" s="107"/>
      <c r="P1008" s="107"/>
      <c r="Q1008" s="107"/>
      <c r="R1008" s="107"/>
      <c r="S1008" s="107"/>
      <c r="T1008" s="107"/>
      <c r="U1008" s="107"/>
      <c r="V1008" s="107"/>
      <c r="W1008" s="107"/>
      <c r="X1008" s="107"/>
      <c r="Y1008" s="107"/>
      <c r="Z1008" s="107"/>
      <c r="AA1008" s="107"/>
      <c r="AB1008" s="107"/>
      <c r="AC1008" s="107"/>
      <c r="AD1008" s="107"/>
      <c r="AE1008" s="107"/>
      <c r="AF1008" s="107"/>
      <c r="AG1008" s="107"/>
      <c r="AH1008" s="107"/>
      <c r="AI1008" s="107"/>
      <c r="AJ1008" s="107"/>
      <c r="AK1008" s="107"/>
      <c r="AL1008" s="107"/>
      <c r="AM1008" s="107"/>
      <c r="AN1008" s="107"/>
      <c r="AO1008" s="107"/>
      <c r="AP1008" s="107"/>
      <c r="AQ1008" s="107"/>
      <c r="AR1008" s="107"/>
      <c r="AS1008" s="107"/>
      <c r="AT1008" s="107"/>
      <c r="AU1008" s="107"/>
      <c r="AV1008" s="107"/>
      <c r="AW1008" s="107"/>
      <c r="AX1008" s="107"/>
    </row>
    <row r="1009" ht="15.75" customHeight="1">
      <c r="A1009" s="10" t="s">
        <v>74</v>
      </c>
      <c r="B1009" s="11"/>
      <c r="C1009" s="11"/>
      <c r="D1009" s="11"/>
      <c r="E1009" s="12"/>
      <c r="F1009" s="49"/>
      <c r="G1009" s="49"/>
      <c r="H1009" s="49"/>
      <c r="I1009" s="49"/>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ht="15.75" customHeight="1">
      <c r="A1010" s="61" t="s">
        <v>1042</v>
      </c>
      <c r="B1010" s="39"/>
      <c r="C1010" s="39"/>
      <c r="D1010" s="39"/>
      <c r="E1010" s="40"/>
      <c r="F1010" s="49"/>
      <c r="G1010" s="49"/>
      <c r="H1010" s="49"/>
      <c r="I1010" s="49"/>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ht="15.75" customHeight="1">
      <c r="A1011" s="14" t="s">
        <v>1043</v>
      </c>
      <c r="B1011" s="15"/>
      <c r="C1011" s="16" t="s">
        <v>1044</v>
      </c>
      <c r="D1011" s="17" t="s">
        <v>1045</v>
      </c>
      <c r="E1011" s="18" t="s">
        <v>7</v>
      </c>
      <c r="F1011" s="49"/>
      <c r="G1011" s="49"/>
      <c r="H1011" s="49"/>
      <c r="I1011" s="49"/>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ht="15.75" customHeight="1">
      <c r="A1012" s="20" t="s">
        <v>8</v>
      </c>
      <c r="B1012" s="104" t="s">
        <v>9</v>
      </c>
      <c r="C1012" s="105"/>
      <c r="D1012" s="20" t="s">
        <v>10</v>
      </c>
      <c r="E1012" s="22" t="s">
        <v>11</v>
      </c>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ht="15.75" customHeight="1">
      <c r="A1013" s="24"/>
      <c r="B1013" s="25" t="s">
        <v>12</v>
      </c>
      <c r="C1013" s="26" t="s">
        <v>13</v>
      </c>
      <c r="D1013" s="24"/>
      <c r="E1013" s="24"/>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ht="15.75" customHeight="1">
      <c r="A1014" s="120">
        <v>45449.0</v>
      </c>
      <c r="B1014" s="130" t="s">
        <v>1336</v>
      </c>
      <c r="C1014" s="85" t="s">
        <v>1337</v>
      </c>
      <c r="D1014" s="130" t="s">
        <v>1338</v>
      </c>
      <c r="E1014" s="91">
        <v>400.0</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ht="15.75" customHeight="1">
      <c r="A1015" s="120">
        <v>45451.0</v>
      </c>
      <c r="B1015" s="130" t="s">
        <v>1339</v>
      </c>
      <c r="C1015" s="74" t="s">
        <v>1340</v>
      </c>
      <c r="D1015" s="52" t="s">
        <v>1341</v>
      </c>
      <c r="E1015" s="91">
        <v>800.0</v>
      </c>
      <c r="F1015" s="107"/>
      <c r="G1015" s="107"/>
      <c r="H1015" s="107"/>
      <c r="I1015" s="107"/>
      <c r="J1015" s="107"/>
      <c r="K1015" s="107"/>
      <c r="L1015" s="107"/>
      <c r="M1015" s="107"/>
      <c r="N1015" s="107"/>
      <c r="O1015" s="107"/>
      <c r="P1015" s="107"/>
      <c r="Q1015" s="107"/>
      <c r="R1015" s="107"/>
      <c r="S1015" s="107"/>
      <c r="T1015" s="107"/>
      <c r="U1015" s="107"/>
      <c r="V1015" s="107"/>
      <c r="W1015" s="107"/>
      <c r="X1015" s="107"/>
      <c r="Y1015" s="107"/>
      <c r="Z1015" s="107"/>
      <c r="AA1015" s="107"/>
      <c r="AB1015" s="107"/>
      <c r="AC1015" s="107"/>
      <c r="AD1015" s="107"/>
      <c r="AE1015" s="107"/>
      <c r="AF1015" s="107"/>
      <c r="AG1015" s="107"/>
      <c r="AH1015" s="107"/>
      <c r="AI1015" s="107"/>
      <c r="AJ1015" s="107"/>
      <c r="AK1015" s="107"/>
      <c r="AL1015" s="107"/>
      <c r="AM1015" s="107"/>
      <c r="AN1015" s="107"/>
      <c r="AO1015" s="107"/>
      <c r="AP1015" s="107"/>
      <c r="AQ1015" s="107"/>
      <c r="AR1015" s="107"/>
      <c r="AS1015" s="107"/>
      <c r="AT1015" s="107"/>
      <c r="AU1015" s="107"/>
      <c r="AV1015" s="107"/>
      <c r="AW1015" s="107"/>
      <c r="AX1015" s="107"/>
    </row>
    <row r="1016" ht="15.75" customHeight="1">
      <c r="A1016" s="87" t="s">
        <v>20</v>
      </c>
      <c r="B1016" s="88"/>
      <c r="C1016" s="89"/>
      <c r="D1016" s="90"/>
      <c r="E1016" s="47">
        <f>SUM(E1014:E1015)</f>
        <v>1200</v>
      </c>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ht="15.75" customHeight="1">
      <c r="A1017" s="79"/>
      <c r="B1017" s="80"/>
      <c r="C1017" s="81"/>
      <c r="D1017" s="80"/>
      <c r="E1017" s="82"/>
      <c r="F1017" s="107"/>
      <c r="G1017" s="107"/>
      <c r="H1017" s="107"/>
      <c r="I1017" s="107"/>
      <c r="J1017" s="107"/>
      <c r="K1017" s="107"/>
      <c r="L1017" s="107"/>
      <c r="M1017" s="107"/>
      <c r="N1017" s="107"/>
      <c r="O1017" s="107"/>
      <c r="P1017" s="107"/>
      <c r="Q1017" s="107"/>
      <c r="R1017" s="107"/>
      <c r="S1017" s="107"/>
      <c r="T1017" s="107"/>
      <c r="U1017" s="107"/>
      <c r="V1017" s="107"/>
      <c r="W1017" s="107"/>
      <c r="X1017" s="107"/>
      <c r="Y1017" s="107"/>
      <c r="Z1017" s="107"/>
      <c r="AA1017" s="107"/>
      <c r="AB1017" s="107"/>
      <c r="AC1017" s="107"/>
      <c r="AD1017" s="107"/>
      <c r="AE1017" s="107"/>
      <c r="AF1017" s="107"/>
      <c r="AG1017" s="107"/>
      <c r="AH1017" s="107"/>
      <c r="AI1017" s="107"/>
      <c r="AJ1017" s="107"/>
      <c r="AK1017" s="107"/>
      <c r="AL1017" s="107"/>
      <c r="AM1017" s="107"/>
      <c r="AN1017" s="107"/>
      <c r="AO1017" s="107"/>
      <c r="AP1017" s="107"/>
      <c r="AQ1017" s="107"/>
      <c r="AR1017" s="107"/>
      <c r="AS1017" s="107"/>
      <c r="AT1017" s="107"/>
      <c r="AU1017" s="107"/>
      <c r="AV1017" s="107"/>
      <c r="AW1017" s="107"/>
      <c r="AX1017" s="107"/>
    </row>
    <row r="1018" ht="15.75" customHeight="1">
      <c r="A1018" s="50" t="s">
        <v>562</v>
      </c>
      <c r="B1018" s="11"/>
      <c r="C1018" s="11"/>
      <c r="D1018" s="11"/>
      <c r="E1018" s="12"/>
      <c r="F1018" s="49"/>
      <c r="G1018" s="49"/>
      <c r="H1018" s="49"/>
      <c r="I1018" s="49"/>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ht="15.75" customHeight="1">
      <c r="A1019" s="61" t="s">
        <v>1046</v>
      </c>
      <c r="B1019" s="39"/>
      <c r="C1019" s="39"/>
      <c r="D1019" s="39"/>
      <c r="E1019" s="40"/>
      <c r="F1019" s="49"/>
      <c r="G1019" s="49"/>
      <c r="H1019" s="49"/>
      <c r="I1019" s="49"/>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ht="15.75" customHeight="1">
      <c r="A1020" s="14" t="s">
        <v>1047</v>
      </c>
      <c r="B1020" s="15"/>
      <c r="C1020" s="16" t="s">
        <v>1048</v>
      </c>
      <c r="D1020" s="17" t="s">
        <v>1049</v>
      </c>
      <c r="E1020" s="18" t="s">
        <v>7</v>
      </c>
      <c r="F1020" s="49"/>
      <c r="G1020" s="49"/>
      <c r="H1020" s="49"/>
      <c r="I1020" s="49"/>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ht="15.75" customHeight="1">
      <c r="A1021" s="20" t="s">
        <v>8</v>
      </c>
      <c r="B1021" s="104" t="s">
        <v>9</v>
      </c>
      <c r="C1021" s="105"/>
      <c r="D1021" s="20" t="s">
        <v>10</v>
      </c>
      <c r="E1021" s="22" t="s">
        <v>11</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ht="15.75" customHeight="1">
      <c r="A1022" s="24"/>
      <c r="B1022" s="25" t="s">
        <v>12</v>
      </c>
      <c r="C1022" s="26" t="s">
        <v>13</v>
      </c>
      <c r="D1022" s="24"/>
      <c r="E1022" s="24"/>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ht="15.75" customHeight="1">
      <c r="A1023" s="120">
        <v>45469.0</v>
      </c>
      <c r="B1023" s="130" t="s">
        <v>1050</v>
      </c>
      <c r="C1023" s="85" t="s">
        <v>1051</v>
      </c>
      <c r="D1023" s="130" t="s">
        <v>1052</v>
      </c>
      <c r="E1023" s="91">
        <v>280.0</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ht="15.75" customHeight="1">
      <c r="A1024" s="146"/>
      <c r="B1024" s="147"/>
      <c r="C1024" s="111"/>
      <c r="D1024" s="36"/>
      <c r="E1024" s="78"/>
      <c r="F1024" s="107"/>
      <c r="G1024" s="107"/>
      <c r="H1024" s="107"/>
      <c r="I1024" s="107"/>
      <c r="J1024" s="107"/>
      <c r="K1024" s="107"/>
      <c r="L1024" s="107"/>
      <c r="M1024" s="107"/>
      <c r="N1024" s="107"/>
      <c r="O1024" s="107"/>
      <c r="P1024" s="107"/>
      <c r="Q1024" s="107"/>
      <c r="R1024" s="107"/>
      <c r="S1024" s="107"/>
      <c r="T1024" s="107"/>
      <c r="U1024" s="107"/>
      <c r="V1024" s="107"/>
      <c r="W1024" s="107"/>
      <c r="X1024" s="107"/>
      <c r="Y1024" s="107"/>
      <c r="Z1024" s="107"/>
      <c r="AA1024" s="107"/>
      <c r="AB1024" s="107"/>
      <c r="AC1024" s="107"/>
      <c r="AD1024" s="107"/>
      <c r="AE1024" s="107"/>
      <c r="AF1024" s="107"/>
      <c r="AG1024" s="107"/>
      <c r="AH1024" s="107"/>
      <c r="AI1024" s="107"/>
      <c r="AJ1024" s="107"/>
      <c r="AK1024" s="107"/>
      <c r="AL1024" s="107"/>
      <c r="AM1024" s="107"/>
      <c r="AN1024" s="107"/>
      <c r="AO1024" s="107"/>
      <c r="AP1024" s="107"/>
      <c r="AQ1024" s="107"/>
      <c r="AR1024" s="107"/>
      <c r="AS1024" s="107"/>
      <c r="AT1024" s="107"/>
      <c r="AU1024" s="107"/>
      <c r="AV1024" s="107"/>
      <c r="AW1024" s="107"/>
      <c r="AX1024" s="107"/>
    </row>
    <row r="1025" ht="15.75" customHeight="1">
      <c r="A1025" s="87" t="s">
        <v>20</v>
      </c>
      <c r="B1025" s="88"/>
      <c r="C1025" s="89"/>
      <c r="D1025" s="90"/>
      <c r="E1025" s="47">
        <f>SUM(E1023:E1024)</f>
        <v>280</v>
      </c>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ht="15.75" customHeight="1">
      <c r="A1026" s="79"/>
      <c r="B1026" s="80"/>
      <c r="C1026" s="81"/>
      <c r="D1026" s="80"/>
      <c r="E1026" s="82"/>
      <c r="F1026" s="107"/>
      <c r="G1026" s="107"/>
      <c r="H1026" s="107"/>
      <c r="I1026" s="107"/>
      <c r="J1026" s="107"/>
      <c r="K1026" s="107"/>
      <c r="L1026" s="107"/>
      <c r="M1026" s="107"/>
      <c r="N1026" s="107"/>
      <c r="O1026" s="107"/>
      <c r="P1026" s="107"/>
      <c r="Q1026" s="107"/>
      <c r="R1026" s="107"/>
      <c r="S1026" s="107"/>
      <c r="T1026" s="107"/>
      <c r="U1026" s="107"/>
      <c r="V1026" s="107"/>
      <c r="W1026" s="107"/>
      <c r="X1026" s="107"/>
      <c r="Y1026" s="107"/>
      <c r="Z1026" s="107"/>
      <c r="AA1026" s="107"/>
      <c r="AB1026" s="107"/>
      <c r="AC1026" s="107"/>
      <c r="AD1026" s="107"/>
      <c r="AE1026" s="107"/>
      <c r="AF1026" s="107"/>
      <c r="AG1026" s="107"/>
      <c r="AH1026" s="107"/>
      <c r="AI1026" s="107"/>
      <c r="AJ1026" s="107"/>
      <c r="AK1026" s="107"/>
      <c r="AL1026" s="107"/>
      <c r="AM1026" s="107"/>
      <c r="AN1026" s="107"/>
      <c r="AO1026" s="107"/>
      <c r="AP1026" s="107"/>
      <c r="AQ1026" s="107"/>
      <c r="AR1026" s="107"/>
      <c r="AS1026" s="107"/>
      <c r="AT1026" s="107"/>
      <c r="AU1026" s="107"/>
      <c r="AV1026" s="107"/>
      <c r="AW1026" s="107"/>
      <c r="AX1026" s="107"/>
    </row>
    <row r="1027" ht="15.75" customHeight="1">
      <c r="A1027" s="50" t="s">
        <v>2</v>
      </c>
      <c r="B1027" s="11"/>
      <c r="C1027" s="11"/>
      <c r="D1027" s="11"/>
      <c r="E1027" s="12"/>
      <c r="F1027" s="49"/>
      <c r="G1027" s="49"/>
      <c r="H1027" s="49"/>
      <c r="I1027" s="49"/>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ht="15.75" customHeight="1">
      <c r="A1028" s="61" t="s">
        <v>1053</v>
      </c>
      <c r="B1028" s="39"/>
      <c r="C1028" s="39"/>
      <c r="D1028" s="39"/>
      <c r="E1028" s="40"/>
      <c r="F1028" s="49"/>
      <c r="G1028" s="49"/>
      <c r="H1028" s="49"/>
      <c r="I1028" s="49"/>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ht="15.75" customHeight="1">
      <c r="A1029" s="14" t="s">
        <v>1047</v>
      </c>
      <c r="B1029" s="15"/>
      <c r="C1029" s="16" t="s">
        <v>1048</v>
      </c>
      <c r="D1029" s="17" t="s">
        <v>1049</v>
      </c>
      <c r="E1029" s="18" t="s">
        <v>7</v>
      </c>
      <c r="F1029" s="49"/>
      <c r="G1029" s="49"/>
      <c r="H1029" s="49"/>
      <c r="I1029" s="49"/>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ht="15.75" customHeight="1">
      <c r="A1030" s="20" t="s">
        <v>8</v>
      </c>
      <c r="B1030" s="104" t="s">
        <v>9</v>
      </c>
      <c r="C1030" s="105"/>
      <c r="D1030" s="20" t="s">
        <v>10</v>
      </c>
      <c r="E1030" s="22" t="s">
        <v>11</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ht="15.75" customHeight="1">
      <c r="A1031" s="24"/>
      <c r="B1031" s="25" t="s">
        <v>12</v>
      </c>
      <c r="C1031" s="26" t="s">
        <v>13</v>
      </c>
      <c r="D1031" s="24"/>
      <c r="E1031" s="24"/>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ht="15.75" customHeight="1">
      <c r="A1032" s="120">
        <v>45462.0</v>
      </c>
      <c r="B1032" s="130" t="s">
        <v>1054</v>
      </c>
      <c r="C1032" s="85" t="s">
        <v>1055</v>
      </c>
      <c r="D1032" s="130" t="s">
        <v>1056</v>
      </c>
      <c r="E1032" s="91">
        <v>2072.3</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ht="15.75" customHeight="1">
      <c r="A1033" s="120">
        <v>45537.0</v>
      </c>
      <c r="B1033" s="130" t="s">
        <v>1057</v>
      </c>
      <c r="C1033" s="85" t="s">
        <v>1058</v>
      </c>
      <c r="D1033" s="130" t="s">
        <v>1059</v>
      </c>
      <c r="E1033" s="91">
        <v>300.0</v>
      </c>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ht="15.75" customHeight="1">
      <c r="A1034" s="43" t="s">
        <v>20</v>
      </c>
      <c r="B1034" s="113"/>
      <c r="C1034" s="114"/>
      <c r="D1034" s="113"/>
      <c r="E1034" s="47">
        <f>SUM(E1032:E1033)</f>
        <v>2372.3</v>
      </c>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ht="15.75" customHeight="1">
      <c r="A1035" s="79"/>
      <c r="B1035" s="80"/>
      <c r="C1035" s="81"/>
      <c r="D1035" s="80"/>
      <c r="E1035" s="82"/>
      <c r="F1035" s="107"/>
      <c r="G1035" s="107"/>
      <c r="H1035" s="107"/>
      <c r="I1035" s="107"/>
      <c r="J1035" s="107"/>
      <c r="K1035" s="107"/>
      <c r="L1035" s="107"/>
      <c r="M1035" s="107"/>
      <c r="N1035" s="107"/>
      <c r="O1035" s="107"/>
      <c r="P1035" s="107"/>
      <c r="Q1035" s="107"/>
      <c r="R1035" s="107"/>
      <c r="S1035" s="107"/>
      <c r="T1035" s="107"/>
      <c r="U1035" s="107"/>
      <c r="V1035" s="107"/>
      <c r="W1035" s="107"/>
      <c r="X1035" s="107"/>
      <c r="Y1035" s="107"/>
      <c r="Z1035" s="107"/>
      <c r="AA1035" s="107"/>
      <c r="AB1035" s="107"/>
      <c r="AC1035" s="107"/>
      <c r="AD1035" s="107"/>
      <c r="AE1035" s="107"/>
      <c r="AF1035" s="107"/>
      <c r="AG1035" s="107"/>
      <c r="AH1035" s="107"/>
      <c r="AI1035" s="107"/>
      <c r="AJ1035" s="107"/>
      <c r="AK1035" s="107"/>
      <c r="AL1035" s="107"/>
      <c r="AM1035" s="107"/>
      <c r="AN1035" s="107"/>
      <c r="AO1035" s="107"/>
      <c r="AP1035" s="107"/>
      <c r="AQ1035" s="107"/>
      <c r="AR1035" s="107"/>
      <c r="AS1035" s="107"/>
      <c r="AT1035" s="107"/>
      <c r="AU1035" s="107"/>
      <c r="AV1035" s="107"/>
      <c r="AW1035" s="107"/>
      <c r="AX1035" s="107"/>
    </row>
    <row r="1036" ht="15.75" customHeight="1">
      <c r="A1036" s="50" t="s">
        <v>2</v>
      </c>
      <c r="B1036" s="11"/>
      <c r="C1036" s="11"/>
      <c r="D1036" s="11"/>
      <c r="E1036" s="12"/>
      <c r="F1036" s="49"/>
      <c r="G1036" s="49"/>
      <c r="H1036" s="49"/>
      <c r="I1036" s="49"/>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ht="15.75" customHeight="1">
      <c r="A1037" s="61" t="s">
        <v>1342</v>
      </c>
      <c r="B1037" s="39"/>
      <c r="C1037" s="39"/>
      <c r="D1037" s="39"/>
      <c r="E1037" s="40"/>
      <c r="F1037" s="49"/>
      <c r="G1037" s="49"/>
      <c r="H1037" s="49"/>
      <c r="I1037" s="49"/>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ht="15.75" customHeight="1">
      <c r="A1038" s="14" t="s">
        <v>1061</v>
      </c>
      <c r="B1038" s="15"/>
      <c r="C1038" s="16" t="s">
        <v>1062</v>
      </c>
      <c r="D1038" s="17" t="s">
        <v>1041</v>
      </c>
      <c r="E1038" s="18" t="s">
        <v>7</v>
      </c>
      <c r="F1038" s="49"/>
      <c r="G1038" s="49"/>
      <c r="H1038" s="49"/>
      <c r="I1038" s="49"/>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ht="15.75" customHeight="1">
      <c r="A1039" s="20" t="s">
        <v>8</v>
      </c>
      <c r="B1039" s="104" t="s">
        <v>9</v>
      </c>
      <c r="C1039" s="105"/>
      <c r="D1039" s="20" t="s">
        <v>10</v>
      </c>
      <c r="E1039" s="22" t="s">
        <v>11</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ht="15.75" customHeight="1">
      <c r="A1040" s="24"/>
      <c r="B1040" s="25" t="s">
        <v>12</v>
      </c>
      <c r="C1040" s="26" t="s">
        <v>13</v>
      </c>
      <c r="D1040" s="24"/>
      <c r="E1040" s="24"/>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ht="15.75" customHeight="1">
      <c r="A1041" s="120">
        <v>45531.0</v>
      </c>
      <c r="B1041" s="130" t="s">
        <v>1343</v>
      </c>
      <c r="C1041" s="85" t="s">
        <v>795</v>
      </c>
      <c r="D1041" s="130" t="s">
        <v>1344</v>
      </c>
      <c r="E1041" s="91">
        <v>99.8</v>
      </c>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ht="15.75" customHeight="1">
      <c r="A1042" s="120">
        <v>45506.0</v>
      </c>
      <c r="B1042" s="130" t="s">
        <v>1345</v>
      </c>
      <c r="C1042" s="85" t="s">
        <v>1346</v>
      </c>
      <c r="D1042" s="130" t="s">
        <v>1347</v>
      </c>
      <c r="E1042" s="91">
        <v>60.0</v>
      </c>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ht="15.75" customHeight="1">
      <c r="A1043" s="120">
        <v>45528.0</v>
      </c>
      <c r="B1043" s="130" t="s">
        <v>1348</v>
      </c>
      <c r="C1043" s="85" t="s">
        <v>819</v>
      </c>
      <c r="D1043" s="130" t="s">
        <v>1349</v>
      </c>
      <c r="E1043" s="91">
        <v>371.2</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ht="15.75" customHeight="1">
      <c r="A1044" s="120">
        <v>45531.0</v>
      </c>
      <c r="B1044" s="130" t="s">
        <v>1348</v>
      </c>
      <c r="C1044" s="85" t="s">
        <v>819</v>
      </c>
      <c r="D1044" s="130" t="s">
        <v>1350</v>
      </c>
      <c r="E1044" s="91">
        <v>84.65</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ht="15.75" customHeight="1">
      <c r="A1045" s="120">
        <v>45464.0</v>
      </c>
      <c r="B1045" s="130" t="s">
        <v>1351</v>
      </c>
      <c r="C1045" s="85" t="s">
        <v>1352</v>
      </c>
      <c r="D1045" s="130" t="s">
        <v>1353</v>
      </c>
      <c r="E1045" s="91">
        <v>8.0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ht="15.75" customHeight="1">
      <c r="A1046" s="120">
        <v>45468.0</v>
      </c>
      <c r="B1046" s="130" t="s">
        <v>1354</v>
      </c>
      <c r="C1046" s="85" t="s">
        <v>1355</v>
      </c>
      <c r="D1046" s="130" t="s">
        <v>1356</v>
      </c>
      <c r="E1046" s="91">
        <v>323.61</v>
      </c>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ht="15.75" customHeight="1">
      <c r="A1047" s="120">
        <v>45488.0</v>
      </c>
      <c r="B1047" s="130" t="s">
        <v>1357</v>
      </c>
      <c r="C1047" s="85" t="s">
        <v>1358</v>
      </c>
      <c r="D1047" s="130" t="s">
        <v>1359</v>
      </c>
      <c r="E1047" s="91">
        <v>58.0</v>
      </c>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ht="15.75" customHeight="1">
      <c r="A1048" s="120">
        <v>45461.0</v>
      </c>
      <c r="B1048" s="130" t="s">
        <v>1351</v>
      </c>
      <c r="C1048" s="85" t="s">
        <v>1216</v>
      </c>
      <c r="D1048" s="130" t="s">
        <v>1360</v>
      </c>
      <c r="E1048" s="91">
        <v>202.0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ht="15.75" customHeight="1">
      <c r="A1049" s="146"/>
      <c r="B1049" s="147"/>
      <c r="C1049" s="155"/>
      <c r="D1049" s="147"/>
      <c r="E1049" s="78"/>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ht="15.75" customHeight="1">
      <c r="A1050" s="146"/>
      <c r="B1050" s="147"/>
      <c r="C1050" s="155"/>
      <c r="D1050" s="147"/>
      <c r="E1050" s="78"/>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ht="15.75" customHeight="1">
      <c r="A1051" s="146"/>
      <c r="B1051" s="147"/>
      <c r="C1051" s="111"/>
      <c r="D1051" s="36"/>
      <c r="E1051" s="78"/>
      <c r="F1051" s="107"/>
      <c r="G1051" s="107"/>
      <c r="H1051" s="107"/>
      <c r="I1051" s="107"/>
      <c r="J1051" s="107"/>
      <c r="K1051" s="107"/>
      <c r="L1051" s="107"/>
      <c r="M1051" s="107"/>
      <c r="N1051" s="107"/>
      <c r="O1051" s="107"/>
      <c r="P1051" s="107"/>
      <c r="Q1051" s="107"/>
      <c r="R1051" s="107"/>
      <c r="S1051" s="107"/>
      <c r="T1051" s="107"/>
      <c r="U1051" s="107"/>
      <c r="V1051" s="107"/>
      <c r="W1051" s="107"/>
      <c r="X1051" s="107"/>
      <c r="Y1051" s="107"/>
      <c r="Z1051" s="107"/>
      <c r="AA1051" s="107"/>
      <c r="AB1051" s="107"/>
      <c r="AC1051" s="107"/>
      <c r="AD1051" s="107"/>
      <c r="AE1051" s="107"/>
      <c r="AF1051" s="107"/>
      <c r="AG1051" s="107"/>
      <c r="AH1051" s="107"/>
      <c r="AI1051" s="107"/>
      <c r="AJ1051" s="107"/>
      <c r="AK1051" s="107"/>
      <c r="AL1051" s="107"/>
      <c r="AM1051" s="107"/>
      <c r="AN1051" s="107"/>
      <c r="AO1051" s="107"/>
      <c r="AP1051" s="107"/>
      <c r="AQ1051" s="107"/>
      <c r="AR1051" s="107"/>
      <c r="AS1051" s="107"/>
      <c r="AT1051" s="107"/>
      <c r="AU1051" s="107"/>
      <c r="AV1051" s="107"/>
      <c r="AW1051" s="107"/>
      <c r="AX1051" s="107"/>
    </row>
    <row r="1052" ht="15.75" customHeight="1">
      <c r="A1052" s="87" t="s">
        <v>20</v>
      </c>
      <c r="B1052" s="88"/>
      <c r="C1052" s="89"/>
      <c r="D1052" s="90"/>
      <c r="E1052" s="47">
        <f>SUM(E1050:E1051)</f>
        <v>0</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ht="15.75" customHeight="1">
      <c r="A1053" s="79"/>
      <c r="B1053" s="80"/>
      <c r="C1053" s="81"/>
      <c r="D1053" s="80"/>
      <c r="E1053" s="82"/>
      <c r="F1053" s="107"/>
      <c r="G1053" s="107"/>
      <c r="H1053" s="107"/>
      <c r="I1053" s="107"/>
      <c r="J1053" s="107"/>
      <c r="K1053" s="107"/>
      <c r="L1053" s="107"/>
      <c r="M1053" s="107"/>
      <c r="N1053" s="107"/>
      <c r="O1053" s="107"/>
      <c r="P1053" s="107"/>
      <c r="Q1053" s="107"/>
      <c r="R1053" s="107"/>
      <c r="S1053" s="107"/>
      <c r="T1053" s="107"/>
      <c r="U1053" s="107"/>
      <c r="V1053" s="107"/>
      <c r="W1053" s="107"/>
      <c r="X1053" s="107"/>
      <c r="Y1053" s="107"/>
      <c r="Z1053" s="107"/>
      <c r="AA1053" s="107"/>
      <c r="AB1053" s="107"/>
      <c r="AC1053" s="107"/>
      <c r="AD1053" s="107"/>
      <c r="AE1053" s="107"/>
      <c r="AF1053" s="107"/>
      <c r="AG1053" s="107"/>
      <c r="AH1053" s="107"/>
      <c r="AI1053" s="107"/>
      <c r="AJ1053" s="107"/>
      <c r="AK1053" s="107"/>
      <c r="AL1053" s="107"/>
      <c r="AM1053" s="107"/>
      <c r="AN1053" s="107"/>
      <c r="AO1053" s="107"/>
      <c r="AP1053" s="107"/>
      <c r="AQ1053" s="107"/>
      <c r="AR1053" s="107"/>
      <c r="AS1053" s="107"/>
      <c r="AT1053" s="107"/>
      <c r="AU1053" s="107"/>
      <c r="AV1053" s="107"/>
      <c r="AW1053" s="107"/>
      <c r="AX1053" s="107"/>
    </row>
    <row r="1054" ht="15.75" customHeight="1">
      <c r="A1054" s="10" t="s">
        <v>74</v>
      </c>
      <c r="B1054" s="11"/>
      <c r="C1054" s="11"/>
      <c r="D1054" s="11"/>
      <c r="E1054" s="12"/>
      <c r="F1054" s="49"/>
      <c r="G1054" s="49"/>
      <c r="H1054" s="49"/>
      <c r="I1054" s="49"/>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ht="15.75" customHeight="1">
      <c r="A1055" s="61" t="s">
        <v>1342</v>
      </c>
      <c r="B1055" s="39"/>
      <c r="C1055" s="39"/>
      <c r="D1055" s="39"/>
      <c r="E1055" s="40"/>
      <c r="F1055" s="49"/>
      <c r="G1055" s="49"/>
      <c r="H1055" s="49"/>
      <c r="I1055" s="49"/>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ht="15.75" customHeight="1">
      <c r="A1056" s="14" t="s">
        <v>1061</v>
      </c>
      <c r="B1056" s="15"/>
      <c r="C1056" s="16" t="s">
        <v>1062</v>
      </c>
      <c r="D1056" s="17" t="s">
        <v>1041</v>
      </c>
      <c r="E1056" s="18" t="s">
        <v>7</v>
      </c>
      <c r="F1056" s="49"/>
      <c r="G1056" s="49"/>
      <c r="H1056" s="49"/>
      <c r="I1056" s="49"/>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ht="15.75" customHeight="1">
      <c r="A1057" s="20" t="s">
        <v>8</v>
      </c>
      <c r="B1057" s="104" t="s">
        <v>9</v>
      </c>
      <c r="C1057" s="105"/>
      <c r="D1057" s="20" t="s">
        <v>10</v>
      </c>
      <c r="E1057" s="22" t="s">
        <v>11</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ht="15.75" customHeight="1">
      <c r="A1058" s="24"/>
      <c r="B1058" s="25" t="s">
        <v>12</v>
      </c>
      <c r="C1058" s="26" t="s">
        <v>13</v>
      </c>
      <c r="D1058" s="24"/>
      <c r="E1058" s="24"/>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ht="15.75" customHeight="1">
      <c r="A1059" s="120">
        <v>45485.0</v>
      </c>
      <c r="B1059" s="130" t="s">
        <v>1361</v>
      </c>
      <c r="C1059" s="85" t="s">
        <v>1362</v>
      </c>
      <c r="D1059" s="130" t="s">
        <v>1363</v>
      </c>
      <c r="E1059" s="91">
        <v>750.0</v>
      </c>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ht="15.75" customHeight="1">
      <c r="A1060" s="120">
        <v>45495.0</v>
      </c>
      <c r="B1060" s="130" t="s">
        <v>1364</v>
      </c>
      <c r="C1060" s="74" t="s">
        <v>1365</v>
      </c>
      <c r="D1060" s="52" t="s">
        <v>1366</v>
      </c>
      <c r="E1060" s="91">
        <v>450.0</v>
      </c>
      <c r="F1060" s="107"/>
      <c r="G1060" s="107"/>
      <c r="H1060" s="107"/>
      <c r="I1060" s="107"/>
      <c r="J1060" s="107"/>
      <c r="K1060" s="107"/>
      <c r="L1060" s="107"/>
      <c r="M1060" s="107"/>
      <c r="N1060" s="107"/>
      <c r="O1060" s="107"/>
      <c r="P1060" s="107"/>
      <c r="Q1060" s="107"/>
      <c r="R1060" s="107"/>
      <c r="S1060" s="107"/>
      <c r="T1060" s="107"/>
      <c r="U1060" s="107"/>
      <c r="V1060" s="107"/>
      <c r="W1060" s="107"/>
      <c r="X1060" s="107"/>
      <c r="Y1060" s="107"/>
      <c r="Z1060" s="107"/>
      <c r="AA1060" s="107"/>
      <c r="AB1060" s="107"/>
      <c r="AC1060" s="107"/>
      <c r="AD1060" s="107"/>
      <c r="AE1060" s="107"/>
      <c r="AF1060" s="107"/>
      <c r="AG1060" s="107"/>
      <c r="AH1060" s="107"/>
      <c r="AI1060" s="107"/>
      <c r="AJ1060" s="107"/>
      <c r="AK1060" s="107"/>
      <c r="AL1060" s="107"/>
      <c r="AM1060" s="107"/>
      <c r="AN1060" s="107"/>
      <c r="AO1060" s="107"/>
      <c r="AP1060" s="107"/>
      <c r="AQ1060" s="107"/>
      <c r="AR1060" s="107"/>
      <c r="AS1060" s="107"/>
      <c r="AT1060" s="107"/>
      <c r="AU1060" s="107"/>
      <c r="AV1060" s="107"/>
      <c r="AW1060" s="107"/>
      <c r="AX1060" s="107"/>
    </row>
    <row r="1061" ht="15.75" customHeight="1">
      <c r="A1061" s="120">
        <v>45488.0</v>
      </c>
      <c r="B1061" s="130" t="s">
        <v>1367</v>
      </c>
      <c r="C1061" s="74" t="s">
        <v>1368</v>
      </c>
      <c r="D1061" s="52" t="s">
        <v>1369</v>
      </c>
      <c r="E1061" s="91">
        <v>3150.0</v>
      </c>
      <c r="F1061" s="107"/>
      <c r="G1061" s="107"/>
      <c r="H1061" s="107"/>
      <c r="I1061" s="107"/>
      <c r="J1061" s="107"/>
      <c r="K1061" s="107"/>
      <c r="L1061" s="107"/>
      <c r="M1061" s="107"/>
      <c r="N1061" s="107"/>
      <c r="O1061" s="107"/>
      <c r="P1061" s="107"/>
      <c r="Q1061" s="107"/>
      <c r="R1061" s="107"/>
      <c r="S1061" s="107"/>
      <c r="T1061" s="107"/>
      <c r="U1061" s="107"/>
      <c r="V1061" s="107"/>
      <c r="W1061" s="107"/>
      <c r="X1061" s="107"/>
      <c r="Y1061" s="107"/>
      <c r="Z1061" s="107"/>
      <c r="AA1061" s="107"/>
      <c r="AB1061" s="107"/>
      <c r="AC1061" s="107"/>
      <c r="AD1061" s="107"/>
      <c r="AE1061" s="107"/>
      <c r="AF1061" s="107"/>
      <c r="AG1061" s="107"/>
      <c r="AH1061" s="107"/>
      <c r="AI1061" s="107"/>
      <c r="AJ1061" s="107"/>
      <c r="AK1061" s="107"/>
      <c r="AL1061" s="107"/>
      <c r="AM1061" s="107"/>
      <c r="AN1061" s="107"/>
      <c r="AO1061" s="107"/>
      <c r="AP1061" s="107"/>
      <c r="AQ1061" s="107"/>
      <c r="AR1061" s="107"/>
      <c r="AS1061" s="107"/>
      <c r="AT1061" s="107"/>
      <c r="AU1061" s="107"/>
      <c r="AV1061" s="107"/>
      <c r="AW1061" s="107"/>
      <c r="AX1061" s="107"/>
    </row>
    <row r="1062" ht="15.75" customHeight="1">
      <c r="A1062" s="120">
        <v>45484.0</v>
      </c>
      <c r="B1062" s="130" t="s">
        <v>1370</v>
      </c>
      <c r="C1062" s="74" t="s">
        <v>1371</v>
      </c>
      <c r="D1062" s="52" t="s">
        <v>1372</v>
      </c>
      <c r="E1062" s="91">
        <v>1395.0</v>
      </c>
      <c r="F1062" s="107"/>
      <c r="G1062" s="107"/>
      <c r="H1062" s="107"/>
      <c r="I1062" s="107"/>
      <c r="J1062" s="107"/>
      <c r="K1062" s="107"/>
      <c r="L1062" s="107"/>
      <c r="M1062" s="107"/>
      <c r="N1062" s="107"/>
      <c r="O1062" s="107"/>
      <c r="P1062" s="107"/>
      <c r="Q1062" s="107"/>
      <c r="R1062" s="107"/>
      <c r="S1062" s="107"/>
      <c r="T1062" s="107"/>
      <c r="U1062" s="107"/>
      <c r="V1062" s="107"/>
      <c r="W1062" s="107"/>
      <c r="X1062" s="107"/>
      <c r="Y1062" s="107"/>
      <c r="Z1062" s="107"/>
      <c r="AA1062" s="107"/>
      <c r="AB1062" s="107"/>
      <c r="AC1062" s="107"/>
      <c r="AD1062" s="107"/>
      <c r="AE1062" s="107"/>
      <c r="AF1062" s="107"/>
      <c r="AG1062" s="107"/>
      <c r="AH1062" s="107"/>
      <c r="AI1062" s="107"/>
      <c r="AJ1062" s="107"/>
      <c r="AK1062" s="107"/>
      <c r="AL1062" s="107"/>
      <c r="AM1062" s="107"/>
      <c r="AN1062" s="107"/>
      <c r="AO1062" s="107"/>
      <c r="AP1062" s="107"/>
      <c r="AQ1062" s="107"/>
      <c r="AR1062" s="107"/>
      <c r="AS1062" s="107"/>
      <c r="AT1062" s="107"/>
      <c r="AU1062" s="107"/>
      <c r="AV1062" s="107"/>
      <c r="AW1062" s="107"/>
      <c r="AX1062" s="107"/>
    </row>
    <row r="1063" ht="15.75" customHeight="1">
      <c r="A1063" s="120">
        <v>45530.0</v>
      </c>
      <c r="B1063" s="130" t="s">
        <v>1373</v>
      </c>
      <c r="C1063" s="74" t="s">
        <v>1374</v>
      </c>
      <c r="D1063" s="52" t="s">
        <v>1375</v>
      </c>
      <c r="E1063" s="91">
        <v>420.0</v>
      </c>
      <c r="F1063" s="107"/>
      <c r="G1063" s="107"/>
      <c r="H1063" s="107"/>
      <c r="I1063" s="107"/>
      <c r="J1063" s="107"/>
      <c r="K1063" s="107"/>
      <c r="L1063" s="107"/>
      <c r="M1063" s="107"/>
      <c r="N1063" s="107"/>
      <c r="O1063" s="107"/>
      <c r="P1063" s="107"/>
      <c r="Q1063" s="107"/>
      <c r="R1063" s="107"/>
      <c r="S1063" s="107"/>
      <c r="T1063" s="107"/>
      <c r="U1063" s="107"/>
      <c r="V1063" s="107"/>
      <c r="W1063" s="107"/>
      <c r="X1063" s="107"/>
      <c r="Y1063" s="107"/>
      <c r="Z1063" s="107"/>
      <c r="AA1063" s="107"/>
      <c r="AB1063" s="107"/>
      <c r="AC1063" s="107"/>
      <c r="AD1063" s="107"/>
      <c r="AE1063" s="107"/>
      <c r="AF1063" s="107"/>
      <c r="AG1063" s="107"/>
      <c r="AH1063" s="107"/>
      <c r="AI1063" s="107"/>
      <c r="AJ1063" s="107"/>
      <c r="AK1063" s="107"/>
      <c r="AL1063" s="107"/>
      <c r="AM1063" s="107"/>
      <c r="AN1063" s="107"/>
      <c r="AO1063" s="107"/>
      <c r="AP1063" s="107"/>
      <c r="AQ1063" s="107"/>
      <c r="AR1063" s="107"/>
      <c r="AS1063" s="107"/>
      <c r="AT1063" s="107"/>
      <c r="AU1063" s="107"/>
      <c r="AV1063" s="107"/>
      <c r="AW1063" s="107"/>
      <c r="AX1063" s="107"/>
    </row>
    <row r="1064" ht="15.75" customHeight="1">
      <c r="A1064" s="87" t="s">
        <v>20</v>
      </c>
      <c r="B1064" s="88"/>
      <c r="C1064" s="89"/>
      <c r="D1064" s="90"/>
      <c r="E1064" s="47">
        <f>SUM(E1059:E1063)</f>
        <v>6165</v>
      </c>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ht="15.75" customHeight="1">
      <c r="A1065" s="79"/>
      <c r="B1065" s="80"/>
      <c r="C1065" s="81"/>
      <c r="D1065" s="80"/>
      <c r="E1065" s="82"/>
      <c r="F1065" s="107"/>
      <c r="G1065" s="107"/>
      <c r="H1065" s="107"/>
      <c r="I1065" s="107"/>
      <c r="J1065" s="107"/>
      <c r="K1065" s="107"/>
      <c r="L1065" s="107"/>
      <c r="M1065" s="107"/>
      <c r="N1065" s="107"/>
      <c r="O1065" s="107"/>
      <c r="P1065" s="107"/>
      <c r="Q1065" s="107"/>
      <c r="R1065" s="107"/>
      <c r="S1065" s="107"/>
      <c r="T1065" s="107"/>
      <c r="U1065" s="107"/>
      <c r="V1065" s="107"/>
      <c r="W1065" s="107"/>
      <c r="X1065" s="107"/>
      <c r="Y1065" s="107"/>
      <c r="Z1065" s="107"/>
      <c r="AA1065" s="107"/>
      <c r="AB1065" s="107"/>
      <c r="AC1065" s="107"/>
      <c r="AD1065" s="107"/>
      <c r="AE1065" s="107"/>
      <c r="AF1065" s="107"/>
      <c r="AG1065" s="107"/>
      <c r="AH1065" s="107"/>
      <c r="AI1065" s="107"/>
      <c r="AJ1065" s="107"/>
      <c r="AK1065" s="107"/>
      <c r="AL1065" s="107"/>
      <c r="AM1065" s="107"/>
      <c r="AN1065" s="107"/>
      <c r="AO1065" s="107"/>
      <c r="AP1065" s="107"/>
      <c r="AQ1065" s="107"/>
      <c r="AR1065" s="107"/>
      <c r="AS1065" s="107"/>
      <c r="AT1065" s="107"/>
      <c r="AU1065" s="107"/>
      <c r="AV1065" s="107"/>
      <c r="AW1065" s="107"/>
      <c r="AX1065" s="107"/>
    </row>
    <row r="1066" ht="15.75" customHeight="1">
      <c r="A1066" s="10" t="s">
        <v>74</v>
      </c>
      <c r="B1066" s="11"/>
      <c r="C1066" s="11"/>
      <c r="D1066" s="11"/>
      <c r="E1066" s="12"/>
      <c r="F1066" s="49"/>
      <c r="G1066" s="49"/>
      <c r="H1066" s="49"/>
      <c r="I1066" s="49"/>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ht="15.75" customHeight="1">
      <c r="A1067" s="61" t="s">
        <v>1063</v>
      </c>
      <c r="B1067" s="39"/>
      <c r="C1067" s="39"/>
      <c r="D1067" s="39"/>
      <c r="E1067" s="40"/>
      <c r="F1067" s="49"/>
      <c r="G1067" s="49"/>
      <c r="H1067" s="49"/>
      <c r="I1067" s="49"/>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ht="15.75" customHeight="1">
      <c r="A1068" s="14" t="s">
        <v>675</v>
      </c>
      <c r="B1068" s="15"/>
      <c r="C1068" s="16" t="s">
        <v>1064</v>
      </c>
      <c r="D1068" s="17" t="s">
        <v>1041</v>
      </c>
      <c r="E1068" s="18" t="s">
        <v>279</v>
      </c>
      <c r="F1068" s="49"/>
      <c r="G1068" s="49"/>
      <c r="H1068" s="49"/>
      <c r="I1068" s="49"/>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ht="15.75" customHeight="1">
      <c r="A1069" s="20" t="s">
        <v>8</v>
      </c>
      <c r="B1069" s="104" t="s">
        <v>9</v>
      </c>
      <c r="C1069" s="105"/>
      <c r="D1069" s="20" t="s">
        <v>10</v>
      </c>
      <c r="E1069" s="22" t="s">
        <v>11</v>
      </c>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ht="15.75" customHeight="1">
      <c r="A1070" s="24"/>
      <c r="B1070" s="25" t="s">
        <v>12</v>
      </c>
      <c r="C1070" s="26" t="s">
        <v>13</v>
      </c>
      <c r="D1070" s="24"/>
      <c r="E1070" s="24"/>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ht="15.75" customHeight="1">
      <c r="A1071" s="146"/>
      <c r="B1071" s="147"/>
      <c r="C1071" s="155"/>
      <c r="D1071" s="147"/>
      <c r="E1071" s="78"/>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ht="15.75" customHeight="1">
      <c r="A1072" s="146"/>
      <c r="B1072" s="147"/>
      <c r="C1072" s="111"/>
      <c r="D1072" s="36"/>
      <c r="E1072" s="78"/>
      <c r="F1072" s="107"/>
      <c r="G1072" s="107"/>
      <c r="H1072" s="107"/>
      <c r="I1072" s="107"/>
      <c r="J1072" s="107"/>
      <c r="K1072" s="107"/>
      <c r="L1072" s="107"/>
      <c r="M1072" s="107"/>
      <c r="N1072" s="107"/>
      <c r="O1072" s="107"/>
      <c r="P1072" s="107"/>
      <c r="Q1072" s="107"/>
      <c r="R1072" s="107"/>
      <c r="S1072" s="107"/>
      <c r="T1072" s="107"/>
      <c r="U1072" s="107"/>
      <c r="V1072" s="107"/>
      <c r="W1072" s="107"/>
      <c r="X1072" s="107"/>
      <c r="Y1072" s="107"/>
      <c r="Z1072" s="107"/>
      <c r="AA1072" s="107"/>
      <c r="AB1072" s="107"/>
      <c r="AC1072" s="107"/>
      <c r="AD1072" s="107"/>
      <c r="AE1072" s="107"/>
      <c r="AF1072" s="107"/>
      <c r="AG1072" s="107"/>
      <c r="AH1072" s="107"/>
      <c r="AI1072" s="107"/>
      <c r="AJ1072" s="107"/>
      <c r="AK1072" s="107"/>
      <c r="AL1072" s="107"/>
      <c r="AM1072" s="107"/>
      <c r="AN1072" s="107"/>
      <c r="AO1072" s="107"/>
      <c r="AP1072" s="107"/>
      <c r="AQ1072" s="107"/>
      <c r="AR1072" s="107"/>
      <c r="AS1072" s="107"/>
      <c r="AT1072" s="107"/>
      <c r="AU1072" s="107"/>
      <c r="AV1072" s="107"/>
      <c r="AW1072" s="107"/>
      <c r="AX1072" s="107"/>
    </row>
    <row r="1073" ht="15.75" customHeight="1">
      <c r="A1073" s="87" t="s">
        <v>20</v>
      </c>
      <c r="B1073" s="88"/>
      <c r="C1073" s="89"/>
      <c r="D1073" s="90"/>
      <c r="E1073" s="47">
        <f>SUM(E1071:E1072)</f>
        <v>0</v>
      </c>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ht="15.75" customHeight="1">
      <c r="A1074" s="79"/>
      <c r="B1074" s="80"/>
      <c r="C1074" s="81"/>
      <c r="D1074" s="80"/>
      <c r="E1074" s="82"/>
      <c r="F1074" s="107"/>
      <c r="G1074" s="107"/>
      <c r="H1074" s="107"/>
      <c r="I1074" s="107"/>
      <c r="J1074" s="107"/>
      <c r="K1074" s="107"/>
      <c r="L1074" s="107"/>
      <c r="M1074" s="107"/>
      <c r="N1074" s="107"/>
      <c r="O1074" s="107"/>
      <c r="P1074" s="107"/>
      <c r="Q1074" s="107"/>
      <c r="R1074" s="107"/>
      <c r="S1074" s="107"/>
      <c r="T1074" s="107"/>
      <c r="U1074" s="107"/>
      <c r="V1074" s="107"/>
      <c r="W1074" s="107"/>
      <c r="X1074" s="107"/>
      <c r="Y1074" s="107"/>
      <c r="Z1074" s="107"/>
      <c r="AA1074" s="107"/>
      <c r="AB1074" s="107"/>
      <c r="AC1074" s="107"/>
      <c r="AD1074" s="107"/>
      <c r="AE1074" s="107"/>
      <c r="AF1074" s="107"/>
      <c r="AG1074" s="107"/>
      <c r="AH1074" s="107"/>
      <c r="AI1074" s="107"/>
      <c r="AJ1074" s="107"/>
      <c r="AK1074" s="107"/>
      <c r="AL1074" s="107"/>
      <c r="AM1074" s="107"/>
      <c r="AN1074" s="107"/>
      <c r="AO1074" s="107"/>
      <c r="AP1074" s="107"/>
      <c r="AQ1074" s="107"/>
      <c r="AR1074" s="107"/>
      <c r="AS1074" s="107"/>
      <c r="AT1074" s="107"/>
      <c r="AU1074" s="107"/>
      <c r="AV1074" s="107"/>
      <c r="AW1074" s="107"/>
      <c r="AX1074" s="107"/>
    </row>
    <row r="1075" ht="15.75" customHeight="1">
      <c r="A1075" s="10" t="s">
        <v>2</v>
      </c>
      <c r="B1075" s="11"/>
      <c r="C1075" s="11"/>
      <c r="D1075" s="11"/>
      <c r="E1075" s="12"/>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ht="15.75" customHeight="1">
      <c r="A1076" s="13" t="s">
        <v>1376</v>
      </c>
      <c r="B1076" s="11"/>
      <c r="C1076" s="11"/>
      <c r="D1076" s="11"/>
      <c r="E1076" s="12"/>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ht="15.75" customHeight="1">
      <c r="A1077" s="14" t="s">
        <v>439</v>
      </c>
      <c r="B1077" s="15"/>
      <c r="C1077" s="16" t="s">
        <v>440</v>
      </c>
      <c r="D1077" s="17" t="s">
        <v>1066</v>
      </c>
      <c r="E1077" s="18" t="s">
        <v>7</v>
      </c>
      <c r="F1077" s="49"/>
      <c r="G1077" s="49"/>
      <c r="H1077" s="49"/>
      <c r="I1077" s="49"/>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ht="15.75" customHeight="1">
      <c r="A1078" s="20" t="s">
        <v>8</v>
      </c>
      <c r="B1078" s="104" t="s">
        <v>9</v>
      </c>
      <c r="C1078" s="105"/>
      <c r="D1078" s="115" t="s">
        <v>10</v>
      </c>
      <c r="E1078" s="22" t="s">
        <v>11</v>
      </c>
      <c r="F1078" s="49"/>
      <c r="G1078" s="49"/>
      <c r="H1078" s="49"/>
      <c r="I1078" s="49"/>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ht="13.5" customHeight="1">
      <c r="A1079" s="24"/>
      <c r="B1079" s="25" t="s">
        <v>12</v>
      </c>
      <c r="C1079" s="26" t="s">
        <v>13</v>
      </c>
      <c r="D1079" s="24"/>
      <c r="E1079" s="24"/>
      <c r="F1079" s="49"/>
      <c r="G1079" s="49"/>
      <c r="H1079" s="49"/>
      <c r="I1079" s="49"/>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ht="13.5" customHeight="1">
      <c r="A1080" s="101">
        <v>45468.0</v>
      </c>
      <c r="B1080" s="58" t="s">
        <v>441</v>
      </c>
      <c r="C1080" s="74" t="s">
        <v>442</v>
      </c>
      <c r="D1080" s="52" t="s">
        <v>1067</v>
      </c>
      <c r="E1080" s="91">
        <v>2880.0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ht="15.75" customHeight="1">
      <c r="A1081" s="27">
        <v>45490.0</v>
      </c>
      <c r="B1081" s="58" t="s">
        <v>441</v>
      </c>
      <c r="C1081" s="74" t="s">
        <v>442</v>
      </c>
      <c r="D1081" s="52" t="s">
        <v>1068</v>
      </c>
      <c r="E1081" s="91">
        <v>520.0</v>
      </c>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ht="15.75" customHeight="1">
      <c r="A1082" s="43" t="s">
        <v>20</v>
      </c>
      <c r="B1082" s="113"/>
      <c r="C1082" s="114"/>
      <c r="D1082" s="113"/>
      <c r="E1082" s="47">
        <f>SUM(E1080:E1081)</f>
        <v>3400</v>
      </c>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ht="15.75" customHeight="1">
      <c r="A1083" s="116"/>
      <c r="B1083" s="117"/>
      <c r="C1083" s="118"/>
      <c r="D1083" s="117"/>
      <c r="E1083" s="117"/>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ht="15.75" customHeight="1">
      <c r="A1084" s="10" t="s">
        <v>74</v>
      </c>
      <c r="B1084" s="11"/>
      <c r="C1084" s="11"/>
      <c r="D1084" s="11"/>
      <c r="E1084" s="12"/>
      <c r="F1084" s="49"/>
      <c r="G1084" s="49"/>
      <c r="H1084" s="49"/>
      <c r="I1084" s="49"/>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ht="15.75" customHeight="1">
      <c r="A1085" s="61" t="s">
        <v>1069</v>
      </c>
      <c r="B1085" s="39"/>
      <c r="C1085" s="39"/>
      <c r="D1085" s="39"/>
      <c r="E1085" s="40"/>
      <c r="F1085" s="49"/>
      <c r="G1085" s="49"/>
      <c r="H1085" s="49"/>
      <c r="I1085" s="49"/>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ht="15.75" customHeight="1">
      <c r="A1086" s="14" t="s">
        <v>439</v>
      </c>
      <c r="B1086" s="15"/>
      <c r="C1086" s="16" t="s">
        <v>440</v>
      </c>
      <c r="D1086" s="17" t="s">
        <v>1066</v>
      </c>
      <c r="E1086" s="18" t="s">
        <v>7</v>
      </c>
      <c r="F1086" s="49"/>
      <c r="G1086" s="49"/>
      <c r="H1086" s="49"/>
      <c r="I1086" s="49"/>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ht="15.75" customHeight="1">
      <c r="A1087" s="20" t="s">
        <v>8</v>
      </c>
      <c r="B1087" s="104" t="s">
        <v>9</v>
      </c>
      <c r="C1087" s="105"/>
      <c r="D1087" s="20" t="s">
        <v>10</v>
      </c>
      <c r="E1087" s="22" t="s">
        <v>11</v>
      </c>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ht="15.75" customHeight="1">
      <c r="A1088" s="24"/>
      <c r="B1088" s="25" t="s">
        <v>12</v>
      </c>
      <c r="C1088" s="26" t="s">
        <v>13</v>
      </c>
      <c r="D1088" s="24"/>
      <c r="E1088" s="24"/>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ht="15.75" customHeight="1">
      <c r="A1089" s="101">
        <v>45467.0</v>
      </c>
      <c r="B1089" s="52" t="s">
        <v>458</v>
      </c>
      <c r="C1089" s="74" t="s">
        <v>459</v>
      </c>
      <c r="D1089" s="130" t="s">
        <v>1070</v>
      </c>
      <c r="E1089" s="91">
        <v>440.95</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ht="15.75" customHeight="1">
      <c r="A1090" s="101">
        <v>45467.0</v>
      </c>
      <c r="B1090" s="52" t="s">
        <v>1071</v>
      </c>
      <c r="C1090" s="111"/>
      <c r="D1090" s="52" t="s">
        <v>1072</v>
      </c>
      <c r="E1090" s="91">
        <v>9.05</v>
      </c>
      <c r="F1090" s="107"/>
      <c r="G1090" s="107"/>
      <c r="H1090" s="107"/>
      <c r="I1090" s="107"/>
      <c r="J1090" s="107"/>
      <c r="K1090" s="107"/>
      <c r="L1090" s="107"/>
      <c r="M1090" s="107"/>
      <c r="N1090" s="107"/>
      <c r="O1090" s="107"/>
      <c r="P1090" s="107"/>
      <c r="Q1090" s="107"/>
      <c r="R1090" s="107"/>
      <c r="S1090" s="107"/>
      <c r="T1090" s="107"/>
      <c r="U1090" s="107"/>
      <c r="V1090" s="107"/>
      <c r="W1090" s="107"/>
      <c r="X1090" s="107"/>
      <c r="Y1090" s="107"/>
      <c r="Z1090" s="107"/>
      <c r="AA1090" s="107"/>
      <c r="AB1090" s="107"/>
      <c r="AC1090" s="107"/>
      <c r="AD1090" s="107"/>
      <c r="AE1090" s="107"/>
      <c r="AF1090" s="107"/>
      <c r="AG1090" s="107"/>
      <c r="AH1090" s="107"/>
      <c r="AI1090" s="107"/>
      <c r="AJ1090" s="107"/>
      <c r="AK1090" s="107"/>
      <c r="AL1090" s="107"/>
      <c r="AM1090" s="107"/>
      <c r="AN1090" s="107"/>
      <c r="AO1090" s="107"/>
      <c r="AP1090" s="107"/>
      <c r="AQ1090" s="107"/>
      <c r="AR1090" s="107"/>
      <c r="AS1090" s="107"/>
      <c r="AT1090" s="107"/>
      <c r="AU1090" s="107"/>
      <c r="AV1090" s="107"/>
      <c r="AW1090" s="107"/>
      <c r="AX1090" s="107"/>
    </row>
    <row r="1091" ht="15.75" customHeight="1">
      <c r="A1091" s="101">
        <v>45484.0</v>
      </c>
      <c r="B1091" s="52" t="s">
        <v>1073</v>
      </c>
      <c r="C1091" s="74" t="s">
        <v>1074</v>
      </c>
      <c r="D1091" s="52" t="s">
        <v>1075</v>
      </c>
      <c r="E1091" s="91">
        <v>294.0</v>
      </c>
      <c r="F1091" s="107"/>
      <c r="G1091" s="107"/>
      <c r="H1091" s="107"/>
      <c r="I1091" s="107"/>
      <c r="J1091" s="107"/>
      <c r="K1091" s="107"/>
      <c r="L1091" s="107"/>
      <c r="M1091" s="107"/>
      <c r="N1091" s="107"/>
      <c r="O1091" s="107"/>
      <c r="P1091" s="107"/>
      <c r="Q1091" s="107"/>
      <c r="R1091" s="107"/>
      <c r="S1091" s="107"/>
      <c r="T1091" s="107"/>
      <c r="U1091" s="107"/>
      <c r="V1091" s="107"/>
      <c r="W1091" s="107"/>
      <c r="X1091" s="107"/>
      <c r="Y1091" s="107"/>
      <c r="Z1091" s="107"/>
      <c r="AA1091" s="107"/>
      <c r="AB1091" s="107"/>
      <c r="AC1091" s="107"/>
      <c r="AD1091" s="107"/>
      <c r="AE1091" s="107"/>
      <c r="AF1091" s="107"/>
      <c r="AG1091" s="107"/>
      <c r="AH1091" s="107"/>
      <c r="AI1091" s="107"/>
      <c r="AJ1091" s="107"/>
      <c r="AK1091" s="107"/>
      <c r="AL1091" s="107"/>
      <c r="AM1091" s="107"/>
      <c r="AN1091" s="107"/>
      <c r="AO1091" s="107"/>
      <c r="AP1091" s="107"/>
      <c r="AQ1091" s="107"/>
      <c r="AR1091" s="107"/>
      <c r="AS1091" s="107"/>
      <c r="AT1091" s="107"/>
      <c r="AU1091" s="107"/>
      <c r="AV1091" s="107"/>
      <c r="AW1091" s="107"/>
      <c r="AX1091" s="107"/>
    </row>
    <row r="1092" ht="15.75" customHeight="1">
      <c r="A1092" s="101">
        <v>45524.0</v>
      </c>
      <c r="B1092" s="52" t="s">
        <v>1076</v>
      </c>
      <c r="C1092" s="74" t="s">
        <v>185</v>
      </c>
      <c r="D1092" s="52" t="s">
        <v>1077</v>
      </c>
      <c r="E1092" s="91">
        <v>1126.5</v>
      </c>
      <c r="F1092" s="107"/>
      <c r="G1092" s="107"/>
      <c r="H1092" s="107"/>
      <c r="I1092" s="107"/>
      <c r="J1092" s="107"/>
      <c r="K1092" s="107"/>
      <c r="L1092" s="107"/>
      <c r="M1092" s="107"/>
      <c r="N1092" s="107"/>
      <c r="O1092" s="107"/>
      <c r="P1092" s="107"/>
      <c r="Q1092" s="107"/>
      <c r="R1092" s="107"/>
      <c r="S1092" s="107"/>
      <c r="T1092" s="107"/>
      <c r="U1092" s="107"/>
      <c r="V1092" s="107"/>
      <c r="W1092" s="107"/>
      <c r="X1092" s="107"/>
      <c r="Y1092" s="107"/>
      <c r="Z1092" s="107"/>
      <c r="AA1092" s="107"/>
      <c r="AB1092" s="107"/>
      <c r="AC1092" s="107"/>
      <c r="AD1092" s="107"/>
      <c r="AE1092" s="107"/>
      <c r="AF1092" s="107"/>
      <c r="AG1092" s="107"/>
      <c r="AH1092" s="107"/>
      <c r="AI1092" s="107"/>
      <c r="AJ1092" s="107"/>
      <c r="AK1092" s="107"/>
      <c r="AL1092" s="107"/>
      <c r="AM1092" s="107"/>
      <c r="AN1092" s="107"/>
      <c r="AO1092" s="107"/>
      <c r="AP1092" s="107"/>
      <c r="AQ1092" s="107"/>
      <c r="AR1092" s="107"/>
      <c r="AS1092" s="107"/>
      <c r="AT1092" s="107"/>
      <c r="AU1092" s="107"/>
      <c r="AV1092" s="107"/>
      <c r="AW1092" s="107"/>
      <c r="AX1092" s="107"/>
    </row>
    <row r="1093" ht="15.75" customHeight="1">
      <c r="A1093" s="101">
        <v>45524.0</v>
      </c>
      <c r="B1093" s="52" t="s">
        <v>1071</v>
      </c>
      <c r="C1093" s="114"/>
      <c r="D1093" s="52" t="s">
        <v>1078</v>
      </c>
      <c r="E1093" s="91">
        <v>36.04</v>
      </c>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ht="15.75" customHeight="1">
      <c r="A1094" s="87" t="s">
        <v>20</v>
      </c>
      <c r="B1094" s="88"/>
      <c r="C1094" s="89"/>
      <c r="D1094" s="90"/>
      <c r="E1094" s="47">
        <f>SUM(E1089:E1093)</f>
        <v>1906.54</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ht="15.75" customHeight="1">
      <c r="A1095" s="79"/>
      <c r="B1095" s="80"/>
      <c r="C1095" s="81"/>
      <c r="D1095" s="80"/>
      <c r="E1095" s="82"/>
      <c r="F1095" s="107"/>
      <c r="G1095" s="107"/>
      <c r="H1095" s="107"/>
      <c r="I1095" s="107"/>
      <c r="J1095" s="107"/>
      <c r="K1095" s="107"/>
      <c r="L1095" s="107"/>
      <c r="M1095" s="107"/>
      <c r="N1095" s="107"/>
      <c r="O1095" s="107"/>
      <c r="P1095" s="107"/>
      <c r="Q1095" s="107"/>
      <c r="R1095" s="107"/>
      <c r="S1095" s="107"/>
      <c r="T1095" s="107"/>
      <c r="U1095" s="107"/>
      <c r="V1095" s="107"/>
      <c r="W1095" s="107"/>
      <c r="X1095" s="107"/>
      <c r="Y1095" s="107"/>
      <c r="Z1095" s="107"/>
      <c r="AA1095" s="107"/>
      <c r="AB1095" s="107"/>
      <c r="AC1095" s="107"/>
      <c r="AD1095" s="107"/>
      <c r="AE1095" s="107"/>
      <c r="AF1095" s="107"/>
      <c r="AG1095" s="107"/>
      <c r="AH1095" s="107"/>
      <c r="AI1095" s="107"/>
      <c r="AJ1095" s="107"/>
      <c r="AK1095" s="107"/>
      <c r="AL1095" s="107"/>
      <c r="AM1095" s="107"/>
      <c r="AN1095" s="107"/>
      <c r="AO1095" s="107"/>
      <c r="AP1095" s="107"/>
      <c r="AQ1095" s="107"/>
      <c r="AR1095" s="107"/>
      <c r="AS1095" s="107"/>
      <c r="AT1095" s="107"/>
      <c r="AU1095" s="107"/>
      <c r="AV1095" s="107"/>
      <c r="AW1095" s="107"/>
      <c r="AX1095" s="107"/>
    </row>
    <row r="1096" ht="13.5" customHeight="1">
      <c r="A1096" s="50" t="s">
        <v>74</v>
      </c>
      <c r="B1096" s="11"/>
      <c r="C1096" s="11"/>
      <c r="D1096" s="11"/>
      <c r="E1096" s="12"/>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ht="13.5" customHeight="1">
      <c r="A1097" s="61" t="s">
        <v>1377</v>
      </c>
      <c r="B1097" s="39"/>
      <c r="C1097" s="39"/>
      <c r="D1097" s="39"/>
      <c r="E1097" s="40"/>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ht="15.75" customHeight="1">
      <c r="A1098" s="14" t="s">
        <v>76</v>
      </c>
      <c r="B1098" s="15"/>
      <c r="C1098" s="16" t="s">
        <v>77</v>
      </c>
      <c r="D1098" s="17" t="s">
        <v>1080</v>
      </c>
      <c r="E1098" s="177" t="s">
        <v>7</v>
      </c>
      <c r="F1098" s="41"/>
      <c r="G1098" s="41"/>
      <c r="H1098" s="41"/>
      <c r="I1098" s="41"/>
      <c r="J1098" s="41"/>
      <c r="K1098" s="41"/>
      <c r="L1098" s="41"/>
      <c r="M1098" s="41"/>
      <c r="N1098" s="41"/>
      <c r="O1098" s="41"/>
      <c r="P1098" s="41"/>
      <c r="Q1098" s="41"/>
      <c r="R1098" s="41"/>
      <c r="S1098" s="41"/>
      <c r="T1098" s="41"/>
      <c r="U1098" s="41"/>
      <c r="V1098" s="41"/>
      <c r="W1098" s="41"/>
      <c r="X1098" s="41"/>
      <c r="Y1098" s="41"/>
      <c r="Z1098" s="41"/>
      <c r="AA1098" s="41"/>
      <c r="AB1098" s="41"/>
      <c r="AC1098" s="41"/>
      <c r="AD1098" s="41"/>
      <c r="AE1098" s="41"/>
      <c r="AF1098" s="41"/>
      <c r="AG1098" s="41"/>
      <c r="AH1098" s="41"/>
      <c r="AI1098" s="41"/>
      <c r="AJ1098" s="41"/>
      <c r="AK1098" s="41"/>
      <c r="AL1098" s="41"/>
      <c r="AM1098" s="41"/>
      <c r="AN1098" s="41"/>
      <c r="AO1098" s="41"/>
      <c r="AP1098" s="41"/>
      <c r="AQ1098" s="41"/>
      <c r="AR1098" s="41"/>
      <c r="AS1098" s="41"/>
      <c r="AT1098" s="41"/>
      <c r="AU1098" s="41"/>
      <c r="AV1098" s="41"/>
      <c r="AW1098" s="41"/>
      <c r="AX1098" s="41"/>
    </row>
    <row r="1099" ht="13.5" customHeight="1">
      <c r="A1099" s="20" t="s">
        <v>8</v>
      </c>
      <c r="B1099" s="21" t="s">
        <v>9</v>
      </c>
      <c r="C1099" s="56"/>
      <c r="D1099" s="20" t="s">
        <v>10</v>
      </c>
      <c r="E1099" s="22" t="s">
        <v>11</v>
      </c>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ht="15.75" customHeight="1">
      <c r="A1100" s="24"/>
      <c r="B1100" s="25" t="s">
        <v>12</v>
      </c>
      <c r="C1100" s="26" t="s">
        <v>13</v>
      </c>
      <c r="D1100" s="24"/>
      <c r="E1100" s="24"/>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ht="15.75" customHeight="1">
      <c r="A1101" s="57">
        <v>45513.0</v>
      </c>
      <c r="B1101" s="52" t="s">
        <v>1378</v>
      </c>
      <c r="C1101" s="29" t="s">
        <v>1379</v>
      </c>
      <c r="D1101" s="58" t="s">
        <v>1380</v>
      </c>
      <c r="E1101" s="59">
        <v>244.0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ht="15.75" customHeight="1">
      <c r="A1102" s="57">
        <v>45513.0</v>
      </c>
      <c r="B1102" s="52" t="s">
        <v>1378</v>
      </c>
      <c r="C1102" s="29" t="s">
        <v>1379</v>
      </c>
      <c r="D1102" s="58" t="s">
        <v>1381</v>
      </c>
      <c r="E1102" s="186">
        <v>1008.0</v>
      </c>
      <c r="F1102" s="49"/>
      <c r="G1102" s="49"/>
      <c r="H1102" s="49"/>
      <c r="I1102" s="49"/>
      <c r="J1102" s="49"/>
      <c r="K1102" s="49"/>
      <c r="L1102" s="49"/>
      <c r="M1102" s="49"/>
      <c r="N1102" s="49"/>
      <c r="O1102" s="49"/>
      <c r="P1102" s="49"/>
      <c r="Q1102" s="49"/>
      <c r="R1102" s="49"/>
      <c r="S1102" s="49"/>
      <c r="T1102" s="49"/>
      <c r="U1102" s="49"/>
      <c r="V1102" s="49"/>
      <c r="W1102" s="49"/>
      <c r="X1102" s="49"/>
      <c r="Y1102" s="49"/>
      <c r="Z1102" s="49"/>
      <c r="AA1102" s="49"/>
      <c r="AB1102" s="49"/>
      <c r="AC1102" s="49"/>
      <c r="AD1102" s="49"/>
      <c r="AE1102" s="49"/>
      <c r="AF1102" s="49"/>
      <c r="AG1102" s="49"/>
      <c r="AH1102" s="49"/>
      <c r="AI1102" s="49"/>
      <c r="AJ1102" s="49"/>
      <c r="AK1102" s="49"/>
      <c r="AL1102" s="49"/>
      <c r="AM1102" s="49"/>
      <c r="AN1102" s="49"/>
      <c r="AO1102" s="49"/>
      <c r="AP1102" s="49"/>
      <c r="AQ1102" s="49"/>
      <c r="AR1102" s="49"/>
      <c r="AS1102" s="49"/>
      <c r="AT1102" s="49"/>
      <c r="AU1102" s="49"/>
      <c r="AV1102" s="49"/>
      <c r="AW1102" s="49"/>
      <c r="AX1102" s="49"/>
    </row>
    <row r="1103" ht="15.75" customHeight="1">
      <c r="A1103" s="62" t="s">
        <v>20</v>
      </c>
      <c r="B1103" s="63"/>
      <c r="C1103" s="64"/>
      <c r="D1103" s="65"/>
      <c r="E1103" s="66">
        <f>SUM(E1101:E1102)</f>
        <v>1252</v>
      </c>
      <c r="F1103" s="49"/>
      <c r="G1103" s="49"/>
      <c r="H1103" s="49"/>
      <c r="I1103" s="49"/>
      <c r="J1103" s="49"/>
      <c r="K1103" s="49"/>
      <c r="L1103" s="49"/>
      <c r="M1103" s="49"/>
      <c r="N1103" s="49"/>
      <c r="O1103" s="49"/>
      <c r="P1103" s="49"/>
      <c r="Q1103" s="49"/>
      <c r="R1103" s="49"/>
      <c r="S1103" s="49"/>
      <c r="T1103" s="49"/>
      <c r="U1103" s="49"/>
      <c r="V1103" s="49"/>
      <c r="W1103" s="49"/>
      <c r="X1103" s="49"/>
      <c r="Y1103" s="49"/>
      <c r="Z1103" s="49"/>
      <c r="AA1103" s="49"/>
      <c r="AB1103" s="49"/>
      <c r="AC1103" s="49"/>
      <c r="AD1103" s="49"/>
      <c r="AE1103" s="49"/>
      <c r="AF1103" s="49"/>
      <c r="AG1103" s="49"/>
      <c r="AH1103" s="49"/>
      <c r="AI1103" s="49"/>
      <c r="AJ1103" s="49"/>
      <c r="AK1103" s="49"/>
      <c r="AL1103" s="49"/>
      <c r="AM1103" s="49"/>
      <c r="AN1103" s="49"/>
      <c r="AO1103" s="49"/>
      <c r="AP1103" s="49"/>
      <c r="AQ1103" s="49"/>
      <c r="AR1103" s="49"/>
      <c r="AS1103" s="49"/>
      <c r="AT1103" s="49"/>
      <c r="AU1103" s="49"/>
      <c r="AV1103" s="49"/>
      <c r="AW1103" s="49"/>
      <c r="AX1103" s="49"/>
    </row>
    <row r="1104" ht="15.75" customHeight="1">
      <c r="A1104" s="79"/>
      <c r="B1104" s="80"/>
      <c r="C1104" s="81"/>
      <c r="D1104" s="80"/>
      <c r="E1104" s="82"/>
      <c r="F1104" s="107"/>
      <c r="G1104" s="107"/>
      <c r="H1104" s="107"/>
      <c r="I1104" s="107"/>
      <c r="J1104" s="107"/>
      <c r="K1104" s="107"/>
      <c r="L1104" s="107"/>
      <c r="M1104" s="107"/>
      <c r="N1104" s="107"/>
      <c r="O1104" s="107"/>
      <c r="P1104" s="107"/>
      <c r="Q1104" s="107"/>
      <c r="R1104" s="107"/>
      <c r="S1104" s="107"/>
      <c r="T1104" s="107"/>
      <c r="U1104" s="107"/>
      <c r="V1104" s="107"/>
      <c r="W1104" s="107"/>
      <c r="X1104" s="107"/>
      <c r="Y1104" s="107"/>
      <c r="Z1104" s="107"/>
      <c r="AA1104" s="107"/>
      <c r="AB1104" s="107"/>
      <c r="AC1104" s="107"/>
      <c r="AD1104" s="107"/>
      <c r="AE1104" s="107"/>
      <c r="AF1104" s="107"/>
      <c r="AG1104" s="107"/>
      <c r="AH1104" s="107"/>
      <c r="AI1104" s="107"/>
      <c r="AJ1104" s="107"/>
      <c r="AK1104" s="107"/>
      <c r="AL1104" s="107"/>
      <c r="AM1104" s="107"/>
      <c r="AN1104" s="107"/>
      <c r="AO1104" s="107"/>
      <c r="AP1104" s="107"/>
      <c r="AQ1104" s="107"/>
      <c r="AR1104" s="107"/>
      <c r="AS1104" s="107"/>
      <c r="AT1104" s="107"/>
      <c r="AU1104" s="107"/>
      <c r="AV1104" s="107"/>
      <c r="AW1104" s="107"/>
      <c r="AX1104" s="107"/>
    </row>
    <row r="1105" ht="15.75" customHeight="1">
      <c r="A1105" s="50" t="s">
        <v>2</v>
      </c>
      <c r="B1105" s="11"/>
      <c r="C1105" s="11"/>
      <c r="D1105" s="11"/>
      <c r="E1105" s="12"/>
      <c r="F1105" s="49"/>
      <c r="G1105" s="49"/>
      <c r="H1105" s="49"/>
      <c r="I1105" s="49"/>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ht="15.75" customHeight="1">
      <c r="A1106" s="61" t="s">
        <v>1382</v>
      </c>
      <c r="B1106" s="39"/>
      <c r="C1106" s="39"/>
      <c r="D1106" s="39"/>
      <c r="E1106" s="40"/>
      <c r="F1106" s="49"/>
      <c r="G1106" s="49"/>
      <c r="H1106" s="49"/>
      <c r="I1106" s="49"/>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ht="15.75" customHeight="1">
      <c r="A1107" s="14" t="s">
        <v>1082</v>
      </c>
      <c r="B1107" s="15"/>
      <c r="C1107" s="16" t="s">
        <v>1083</v>
      </c>
      <c r="D1107" s="17" t="s">
        <v>1084</v>
      </c>
      <c r="E1107" s="18" t="s">
        <v>7</v>
      </c>
      <c r="F1107" s="49"/>
      <c r="G1107" s="49"/>
      <c r="H1107" s="49"/>
      <c r="I1107" s="49"/>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ht="15.75" customHeight="1">
      <c r="A1108" s="20" t="s">
        <v>8</v>
      </c>
      <c r="B1108" s="104" t="s">
        <v>9</v>
      </c>
      <c r="C1108" s="105"/>
      <c r="D1108" s="20" t="s">
        <v>10</v>
      </c>
      <c r="E1108" s="22" t="s">
        <v>11</v>
      </c>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ht="15.75" customHeight="1">
      <c r="A1109" s="24"/>
      <c r="B1109" s="25" t="s">
        <v>12</v>
      </c>
      <c r="C1109" s="26" t="s">
        <v>13</v>
      </c>
      <c r="D1109" s="24"/>
      <c r="E1109" s="24"/>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ht="15.75" customHeight="1">
      <c r="A1110" s="166">
        <v>45478.0</v>
      </c>
      <c r="B1110" s="167" t="s">
        <v>1383</v>
      </c>
      <c r="C1110" s="167" t="s">
        <v>303</v>
      </c>
      <c r="D1110" s="167" t="s">
        <v>1384</v>
      </c>
      <c r="E1110" s="187">
        <v>90.0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ht="15.75" customHeight="1">
      <c r="A1111" s="166">
        <v>45478.0</v>
      </c>
      <c r="B1111" s="167" t="s">
        <v>1385</v>
      </c>
      <c r="C1111" s="167" t="s">
        <v>819</v>
      </c>
      <c r="D1111" s="167" t="s">
        <v>1386</v>
      </c>
      <c r="E1111" s="187">
        <v>491.1</v>
      </c>
      <c r="F1111" s="107"/>
      <c r="G1111" s="107"/>
      <c r="H1111" s="107"/>
      <c r="I1111" s="107"/>
      <c r="J1111" s="107"/>
      <c r="K1111" s="107"/>
      <c r="L1111" s="107"/>
      <c r="M1111" s="107"/>
      <c r="N1111" s="107"/>
      <c r="O1111" s="107"/>
      <c r="P1111" s="107"/>
      <c r="Q1111" s="107"/>
      <c r="R1111" s="107"/>
      <c r="S1111" s="107"/>
      <c r="T1111" s="107"/>
      <c r="U1111" s="107"/>
      <c r="V1111" s="107"/>
      <c r="W1111" s="107"/>
      <c r="X1111" s="107"/>
      <c r="Y1111" s="107"/>
      <c r="Z1111" s="107"/>
      <c r="AA1111" s="107"/>
      <c r="AB1111" s="107"/>
      <c r="AC1111" s="107"/>
      <c r="AD1111" s="107"/>
      <c r="AE1111" s="107"/>
      <c r="AF1111" s="107"/>
      <c r="AG1111" s="107"/>
      <c r="AH1111" s="107"/>
      <c r="AI1111" s="107"/>
      <c r="AJ1111" s="107"/>
      <c r="AK1111" s="107"/>
      <c r="AL1111" s="107"/>
      <c r="AM1111" s="107"/>
      <c r="AN1111" s="107"/>
      <c r="AO1111" s="107"/>
      <c r="AP1111" s="107"/>
      <c r="AQ1111" s="107"/>
      <c r="AR1111" s="107"/>
      <c r="AS1111" s="107"/>
      <c r="AT1111" s="107"/>
      <c r="AU1111" s="107"/>
      <c r="AV1111" s="107"/>
      <c r="AW1111" s="107"/>
      <c r="AX1111" s="107"/>
    </row>
    <row r="1112" ht="15.75" customHeight="1">
      <c r="A1112" s="166">
        <v>45495.0</v>
      </c>
      <c r="B1112" s="167" t="s">
        <v>1387</v>
      </c>
      <c r="C1112" s="167" t="s">
        <v>1388</v>
      </c>
      <c r="D1112" s="167" t="s">
        <v>1389</v>
      </c>
      <c r="E1112" s="187">
        <v>159.97</v>
      </c>
      <c r="F1112" s="107"/>
      <c r="G1112" s="107"/>
      <c r="H1112" s="107"/>
      <c r="I1112" s="107"/>
      <c r="J1112" s="107"/>
      <c r="K1112" s="107"/>
      <c r="L1112" s="107"/>
      <c r="M1112" s="107"/>
      <c r="N1112" s="107"/>
      <c r="O1112" s="107"/>
      <c r="P1112" s="107"/>
      <c r="Q1112" s="107"/>
      <c r="R1112" s="107"/>
      <c r="S1112" s="107"/>
      <c r="T1112" s="107"/>
      <c r="U1112" s="107"/>
      <c r="V1112" s="107"/>
      <c r="W1112" s="107"/>
      <c r="X1112" s="107"/>
      <c r="Y1112" s="107"/>
      <c r="Z1112" s="107"/>
      <c r="AA1112" s="107"/>
      <c r="AB1112" s="107"/>
      <c r="AC1112" s="107"/>
      <c r="AD1112" s="107"/>
      <c r="AE1112" s="107"/>
      <c r="AF1112" s="107"/>
      <c r="AG1112" s="107"/>
      <c r="AH1112" s="107"/>
      <c r="AI1112" s="107"/>
      <c r="AJ1112" s="107"/>
      <c r="AK1112" s="107"/>
      <c r="AL1112" s="107"/>
      <c r="AM1112" s="107"/>
      <c r="AN1112" s="107"/>
      <c r="AO1112" s="107"/>
      <c r="AP1112" s="107"/>
      <c r="AQ1112" s="107"/>
      <c r="AR1112" s="107"/>
      <c r="AS1112" s="107"/>
      <c r="AT1112" s="107"/>
      <c r="AU1112" s="107"/>
      <c r="AV1112" s="107"/>
      <c r="AW1112" s="107"/>
      <c r="AX1112" s="107"/>
    </row>
    <row r="1113" ht="15.75" customHeight="1">
      <c r="A1113" s="166">
        <v>45495.0</v>
      </c>
      <c r="B1113" s="167" t="s">
        <v>1383</v>
      </c>
      <c r="C1113" s="167" t="s">
        <v>303</v>
      </c>
      <c r="D1113" s="167" t="s">
        <v>1390</v>
      </c>
      <c r="E1113" s="187">
        <f>205.48-149.99</f>
        <v>55.49</v>
      </c>
      <c r="F1113" s="107"/>
      <c r="G1113" s="107"/>
      <c r="H1113" s="107"/>
      <c r="I1113" s="107"/>
      <c r="J1113" s="107"/>
      <c r="K1113" s="107"/>
      <c r="L1113" s="107"/>
      <c r="M1113" s="107"/>
      <c r="N1113" s="107"/>
      <c r="O1113" s="107"/>
      <c r="P1113" s="107"/>
      <c r="Q1113" s="107"/>
      <c r="R1113" s="107"/>
      <c r="S1113" s="107"/>
      <c r="T1113" s="107"/>
      <c r="U1113" s="107"/>
      <c r="V1113" s="107"/>
      <c r="W1113" s="107"/>
      <c r="X1113" s="107"/>
      <c r="Y1113" s="107"/>
      <c r="Z1113" s="107"/>
      <c r="AA1113" s="107"/>
      <c r="AB1113" s="107"/>
      <c r="AC1113" s="107"/>
      <c r="AD1113" s="107"/>
      <c r="AE1113" s="107"/>
      <c r="AF1113" s="107"/>
      <c r="AG1113" s="107"/>
      <c r="AH1113" s="107"/>
      <c r="AI1113" s="107"/>
      <c r="AJ1113" s="107"/>
      <c r="AK1113" s="107"/>
      <c r="AL1113" s="107"/>
      <c r="AM1113" s="107"/>
      <c r="AN1113" s="107"/>
      <c r="AO1113" s="107"/>
      <c r="AP1113" s="107"/>
      <c r="AQ1113" s="107"/>
      <c r="AR1113" s="107"/>
      <c r="AS1113" s="107"/>
      <c r="AT1113" s="107"/>
      <c r="AU1113" s="107"/>
      <c r="AV1113" s="107"/>
      <c r="AW1113" s="107"/>
      <c r="AX1113" s="107"/>
    </row>
    <row r="1114" ht="15.75" customHeight="1">
      <c r="A1114" s="166">
        <v>45496.0</v>
      </c>
      <c r="B1114" s="167" t="s">
        <v>1385</v>
      </c>
      <c r="C1114" s="167" t="s">
        <v>819</v>
      </c>
      <c r="D1114" s="167" t="s">
        <v>1391</v>
      </c>
      <c r="E1114" s="187">
        <f>1042.9-325-99-371.5</f>
        <v>247.4</v>
      </c>
      <c r="F1114" s="107"/>
      <c r="G1114" s="107"/>
      <c r="H1114" s="107"/>
      <c r="I1114" s="107"/>
      <c r="J1114" s="107"/>
      <c r="K1114" s="107"/>
      <c r="L1114" s="107"/>
      <c r="M1114" s="107"/>
      <c r="N1114" s="107"/>
      <c r="O1114" s="107"/>
      <c r="P1114" s="107"/>
      <c r="Q1114" s="107"/>
      <c r="R1114" s="107"/>
      <c r="S1114" s="107"/>
      <c r="T1114" s="107"/>
      <c r="U1114" s="107"/>
      <c r="V1114" s="107"/>
      <c r="W1114" s="107"/>
      <c r="X1114" s="107"/>
      <c r="Y1114" s="107"/>
      <c r="Z1114" s="107"/>
      <c r="AA1114" s="107"/>
      <c r="AB1114" s="107"/>
      <c r="AC1114" s="107"/>
      <c r="AD1114" s="107"/>
      <c r="AE1114" s="107"/>
      <c r="AF1114" s="107"/>
      <c r="AG1114" s="107"/>
      <c r="AH1114" s="107"/>
      <c r="AI1114" s="107"/>
      <c r="AJ1114" s="107"/>
      <c r="AK1114" s="107"/>
      <c r="AL1114" s="107"/>
      <c r="AM1114" s="107"/>
      <c r="AN1114" s="107"/>
      <c r="AO1114" s="107"/>
      <c r="AP1114" s="107"/>
      <c r="AQ1114" s="107"/>
      <c r="AR1114" s="107"/>
      <c r="AS1114" s="107"/>
      <c r="AT1114" s="107"/>
      <c r="AU1114" s="107"/>
      <c r="AV1114" s="107"/>
      <c r="AW1114" s="107"/>
      <c r="AX1114" s="107"/>
    </row>
    <row r="1115" ht="15.75" customHeight="1">
      <c r="A1115" s="166">
        <v>45497.0</v>
      </c>
      <c r="B1115" s="167" t="s">
        <v>1392</v>
      </c>
      <c r="C1115" s="167" t="s">
        <v>420</v>
      </c>
      <c r="D1115" s="167" t="s">
        <v>1393</v>
      </c>
      <c r="E1115" s="187">
        <f>188-130</f>
        <v>58</v>
      </c>
      <c r="F1115" s="107"/>
      <c r="G1115" s="107"/>
      <c r="H1115" s="107"/>
      <c r="I1115" s="107"/>
      <c r="J1115" s="107"/>
      <c r="K1115" s="107"/>
      <c r="L1115" s="107"/>
      <c r="M1115" s="107"/>
      <c r="N1115" s="107"/>
      <c r="O1115" s="107"/>
      <c r="P1115" s="107"/>
      <c r="Q1115" s="107"/>
      <c r="R1115" s="107"/>
      <c r="S1115" s="107"/>
      <c r="T1115" s="107"/>
      <c r="U1115" s="107"/>
      <c r="V1115" s="107"/>
      <c r="W1115" s="107"/>
      <c r="X1115" s="107"/>
      <c r="Y1115" s="107"/>
      <c r="Z1115" s="107"/>
      <c r="AA1115" s="107"/>
      <c r="AB1115" s="107"/>
      <c r="AC1115" s="107"/>
      <c r="AD1115" s="107"/>
      <c r="AE1115" s="107"/>
      <c r="AF1115" s="107"/>
      <c r="AG1115" s="107"/>
      <c r="AH1115" s="107"/>
      <c r="AI1115" s="107"/>
      <c r="AJ1115" s="107"/>
      <c r="AK1115" s="107"/>
      <c r="AL1115" s="107"/>
      <c r="AM1115" s="107"/>
      <c r="AN1115" s="107"/>
      <c r="AO1115" s="107"/>
      <c r="AP1115" s="107"/>
      <c r="AQ1115" s="107"/>
      <c r="AR1115" s="107"/>
      <c r="AS1115" s="107"/>
      <c r="AT1115" s="107"/>
      <c r="AU1115" s="107"/>
      <c r="AV1115" s="107"/>
      <c r="AW1115" s="107"/>
      <c r="AX1115" s="107"/>
    </row>
    <row r="1116" ht="15.75" customHeight="1">
      <c r="A1116" s="166">
        <v>45497.0</v>
      </c>
      <c r="B1116" s="167" t="s">
        <v>1394</v>
      </c>
      <c r="C1116" s="167" t="s">
        <v>912</v>
      </c>
      <c r="D1116" s="167" t="s">
        <v>1395</v>
      </c>
      <c r="E1116" s="187">
        <f>482.19-158.86</f>
        <v>323.33</v>
      </c>
      <c r="F1116" s="107"/>
      <c r="G1116" s="107"/>
      <c r="H1116" s="107"/>
      <c r="I1116" s="107"/>
      <c r="J1116" s="107"/>
      <c r="K1116" s="107"/>
      <c r="L1116" s="107"/>
      <c r="M1116" s="107"/>
      <c r="N1116" s="107"/>
      <c r="O1116" s="107"/>
      <c r="P1116" s="107"/>
      <c r="Q1116" s="107"/>
      <c r="R1116" s="107"/>
      <c r="S1116" s="107"/>
      <c r="T1116" s="107"/>
      <c r="U1116" s="107"/>
      <c r="V1116" s="107"/>
      <c r="W1116" s="107"/>
      <c r="X1116" s="107"/>
      <c r="Y1116" s="107"/>
      <c r="Z1116" s="107"/>
      <c r="AA1116" s="107"/>
      <c r="AB1116" s="107"/>
      <c r="AC1116" s="107"/>
      <c r="AD1116" s="107"/>
      <c r="AE1116" s="107"/>
      <c r="AF1116" s="107"/>
      <c r="AG1116" s="107"/>
      <c r="AH1116" s="107"/>
      <c r="AI1116" s="107"/>
      <c r="AJ1116" s="107"/>
      <c r="AK1116" s="107"/>
      <c r="AL1116" s="107"/>
      <c r="AM1116" s="107"/>
      <c r="AN1116" s="107"/>
      <c r="AO1116" s="107"/>
      <c r="AP1116" s="107"/>
      <c r="AQ1116" s="107"/>
      <c r="AR1116" s="107"/>
      <c r="AS1116" s="107"/>
      <c r="AT1116" s="107"/>
      <c r="AU1116" s="107"/>
      <c r="AV1116" s="107"/>
      <c r="AW1116" s="107"/>
      <c r="AX1116" s="107"/>
    </row>
    <row r="1117" ht="15.75" customHeight="1">
      <c r="A1117" s="166">
        <v>45499.0</v>
      </c>
      <c r="B1117" s="167" t="s">
        <v>1396</v>
      </c>
      <c r="C1117" s="167" t="s">
        <v>1397</v>
      </c>
      <c r="D1117" s="167" t="s">
        <v>1398</v>
      </c>
      <c r="E1117" s="187">
        <v>143.97</v>
      </c>
      <c r="F1117" s="107"/>
      <c r="G1117" s="107"/>
      <c r="H1117" s="107"/>
      <c r="I1117" s="107"/>
      <c r="J1117" s="107"/>
      <c r="K1117" s="107"/>
      <c r="L1117" s="107"/>
      <c r="M1117" s="107"/>
      <c r="N1117" s="107"/>
      <c r="O1117" s="107"/>
      <c r="P1117" s="107"/>
      <c r="Q1117" s="107"/>
      <c r="R1117" s="107"/>
      <c r="S1117" s="107"/>
      <c r="T1117" s="107"/>
      <c r="U1117" s="107"/>
      <c r="V1117" s="107"/>
      <c r="W1117" s="107"/>
      <c r="X1117" s="107"/>
      <c r="Y1117" s="107"/>
      <c r="Z1117" s="107"/>
      <c r="AA1117" s="107"/>
      <c r="AB1117" s="107"/>
      <c r="AC1117" s="107"/>
      <c r="AD1117" s="107"/>
      <c r="AE1117" s="107"/>
      <c r="AF1117" s="107"/>
      <c r="AG1117" s="107"/>
      <c r="AH1117" s="107"/>
      <c r="AI1117" s="107"/>
      <c r="AJ1117" s="107"/>
      <c r="AK1117" s="107"/>
      <c r="AL1117" s="107"/>
      <c r="AM1117" s="107"/>
      <c r="AN1117" s="107"/>
      <c r="AO1117" s="107"/>
      <c r="AP1117" s="107"/>
      <c r="AQ1117" s="107"/>
      <c r="AR1117" s="107"/>
      <c r="AS1117" s="107"/>
      <c r="AT1117" s="107"/>
      <c r="AU1117" s="107"/>
      <c r="AV1117" s="107"/>
      <c r="AW1117" s="107"/>
      <c r="AX1117" s="107"/>
    </row>
    <row r="1118" ht="15.75" customHeight="1">
      <c r="A1118" s="166">
        <v>45509.0</v>
      </c>
      <c r="B1118" s="167" t="s">
        <v>1394</v>
      </c>
      <c r="C1118" s="167" t="s">
        <v>912</v>
      </c>
      <c r="D1118" s="167" t="s">
        <v>1399</v>
      </c>
      <c r="E1118" s="187">
        <v>30.84</v>
      </c>
      <c r="F1118" s="107"/>
      <c r="G1118" s="107"/>
      <c r="H1118" s="107"/>
      <c r="I1118" s="107"/>
      <c r="J1118" s="107"/>
      <c r="K1118" s="107"/>
      <c r="L1118" s="107"/>
      <c r="M1118" s="107"/>
      <c r="N1118" s="107"/>
      <c r="O1118" s="107"/>
      <c r="P1118" s="107"/>
      <c r="Q1118" s="107"/>
      <c r="R1118" s="107"/>
      <c r="S1118" s="107"/>
      <c r="T1118" s="107"/>
      <c r="U1118" s="107"/>
      <c r="V1118" s="107"/>
      <c r="W1118" s="107"/>
      <c r="X1118" s="107"/>
      <c r="Y1118" s="107"/>
      <c r="Z1118" s="107"/>
      <c r="AA1118" s="107"/>
      <c r="AB1118" s="107"/>
      <c r="AC1118" s="107"/>
      <c r="AD1118" s="107"/>
      <c r="AE1118" s="107"/>
      <c r="AF1118" s="107"/>
      <c r="AG1118" s="107"/>
      <c r="AH1118" s="107"/>
      <c r="AI1118" s="107"/>
      <c r="AJ1118" s="107"/>
      <c r="AK1118" s="107"/>
      <c r="AL1118" s="107"/>
      <c r="AM1118" s="107"/>
      <c r="AN1118" s="107"/>
      <c r="AO1118" s="107"/>
      <c r="AP1118" s="107"/>
      <c r="AQ1118" s="107"/>
      <c r="AR1118" s="107"/>
      <c r="AS1118" s="107"/>
      <c r="AT1118" s="107"/>
      <c r="AU1118" s="107"/>
      <c r="AV1118" s="107"/>
      <c r="AW1118" s="107"/>
      <c r="AX1118" s="107"/>
    </row>
    <row r="1119" ht="15.75" customHeight="1">
      <c r="A1119" s="166">
        <v>45509.0</v>
      </c>
      <c r="B1119" s="167" t="s">
        <v>1400</v>
      </c>
      <c r="C1119" s="167" t="s">
        <v>61</v>
      </c>
      <c r="D1119" s="167" t="s">
        <v>1401</v>
      </c>
      <c r="E1119" s="187">
        <v>600.0</v>
      </c>
      <c r="F1119" s="107"/>
      <c r="G1119" s="107"/>
      <c r="H1119" s="107"/>
      <c r="I1119" s="107"/>
      <c r="J1119" s="107"/>
      <c r="K1119" s="107"/>
      <c r="L1119" s="107"/>
      <c r="M1119" s="107"/>
      <c r="N1119" s="107"/>
      <c r="O1119" s="107"/>
      <c r="P1119" s="107"/>
      <c r="Q1119" s="107"/>
      <c r="R1119" s="107"/>
      <c r="S1119" s="107"/>
      <c r="T1119" s="107"/>
      <c r="U1119" s="107"/>
      <c r="V1119" s="107"/>
      <c r="W1119" s="107"/>
      <c r="X1119" s="107"/>
      <c r="Y1119" s="107"/>
      <c r="Z1119" s="107"/>
      <c r="AA1119" s="107"/>
      <c r="AB1119" s="107"/>
      <c r="AC1119" s="107"/>
      <c r="AD1119" s="107"/>
      <c r="AE1119" s="107"/>
      <c r="AF1119" s="107"/>
      <c r="AG1119" s="107"/>
      <c r="AH1119" s="107"/>
      <c r="AI1119" s="107"/>
      <c r="AJ1119" s="107"/>
      <c r="AK1119" s="107"/>
      <c r="AL1119" s="107"/>
      <c r="AM1119" s="107"/>
      <c r="AN1119" s="107"/>
      <c r="AO1119" s="107"/>
      <c r="AP1119" s="107"/>
      <c r="AQ1119" s="107"/>
      <c r="AR1119" s="107"/>
      <c r="AS1119" s="107"/>
      <c r="AT1119" s="107"/>
      <c r="AU1119" s="107"/>
      <c r="AV1119" s="107"/>
      <c r="AW1119" s="107"/>
      <c r="AX1119" s="107"/>
    </row>
    <row r="1120" ht="15.75" customHeight="1">
      <c r="A1120" s="87" t="s">
        <v>20</v>
      </c>
      <c r="B1120" s="88"/>
      <c r="C1120" s="89"/>
      <c r="D1120" s="90"/>
      <c r="E1120" s="47">
        <f>SUM(E1110:E1119)</f>
        <v>2200.1</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ht="15.75" customHeight="1">
      <c r="A1121" s="79"/>
      <c r="B1121" s="80"/>
      <c r="C1121" s="81"/>
      <c r="D1121" s="80"/>
      <c r="E1121" s="82"/>
      <c r="F1121" s="107"/>
      <c r="G1121" s="107"/>
      <c r="H1121" s="107"/>
      <c r="I1121" s="107"/>
      <c r="J1121" s="107"/>
      <c r="K1121" s="107"/>
      <c r="L1121" s="107"/>
      <c r="M1121" s="107"/>
      <c r="N1121" s="107"/>
      <c r="O1121" s="107"/>
      <c r="P1121" s="107"/>
      <c r="Q1121" s="107"/>
      <c r="R1121" s="107"/>
      <c r="S1121" s="107"/>
      <c r="T1121" s="107"/>
      <c r="U1121" s="107"/>
      <c r="V1121" s="107"/>
      <c r="W1121" s="107"/>
      <c r="X1121" s="107"/>
      <c r="Y1121" s="107"/>
      <c r="Z1121" s="107"/>
      <c r="AA1121" s="107"/>
      <c r="AB1121" s="107"/>
      <c r="AC1121" s="107"/>
      <c r="AD1121" s="107"/>
      <c r="AE1121" s="107"/>
      <c r="AF1121" s="107"/>
      <c r="AG1121" s="107"/>
      <c r="AH1121" s="107"/>
      <c r="AI1121" s="107"/>
      <c r="AJ1121" s="107"/>
      <c r="AK1121" s="107"/>
      <c r="AL1121" s="107"/>
      <c r="AM1121" s="107"/>
      <c r="AN1121" s="107"/>
      <c r="AO1121" s="107"/>
      <c r="AP1121" s="107"/>
      <c r="AQ1121" s="107"/>
      <c r="AR1121" s="107"/>
      <c r="AS1121" s="107"/>
      <c r="AT1121" s="107"/>
      <c r="AU1121" s="107"/>
      <c r="AV1121" s="107"/>
      <c r="AW1121" s="107"/>
      <c r="AX1121" s="107"/>
    </row>
    <row r="1122" ht="15.75" customHeight="1">
      <c r="A1122" s="10" t="s">
        <v>74</v>
      </c>
      <c r="B1122" s="11"/>
      <c r="C1122" s="11"/>
      <c r="D1122" s="11"/>
      <c r="E1122" s="12"/>
      <c r="F1122" s="49"/>
      <c r="G1122" s="49"/>
      <c r="H1122" s="49"/>
      <c r="I1122" s="49"/>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ht="15.75" customHeight="1">
      <c r="A1123" s="61" t="s">
        <v>1085</v>
      </c>
      <c r="B1123" s="39"/>
      <c r="C1123" s="39"/>
      <c r="D1123" s="39"/>
      <c r="E1123" s="40"/>
      <c r="F1123" s="49"/>
      <c r="G1123" s="49"/>
      <c r="H1123" s="49"/>
      <c r="I1123" s="49"/>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ht="15.75" customHeight="1">
      <c r="A1124" s="14" t="s">
        <v>1082</v>
      </c>
      <c r="B1124" s="15"/>
      <c r="C1124" s="16" t="s">
        <v>1083</v>
      </c>
      <c r="D1124" s="17" t="s">
        <v>1084</v>
      </c>
      <c r="E1124" s="18" t="s">
        <v>7</v>
      </c>
      <c r="F1124" s="49"/>
      <c r="G1124" s="49"/>
      <c r="H1124" s="49"/>
      <c r="I1124" s="49"/>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ht="15.75" customHeight="1">
      <c r="A1125" s="20" t="s">
        <v>8</v>
      </c>
      <c r="B1125" s="104" t="s">
        <v>9</v>
      </c>
      <c r="C1125" s="105"/>
      <c r="D1125" s="20" t="s">
        <v>10</v>
      </c>
      <c r="E1125" s="22" t="s">
        <v>11</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ht="15.75" customHeight="1">
      <c r="A1126" s="24"/>
      <c r="B1126" s="25" t="s">
        <v>12</v>
      </c>
      <c r="C1126" s="26" t="s">
        <v>13</v>
      </c>
      <c r="D1126" s="24"/>
      <c r="E1126" s="24"/>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ht="15.75" customHeight="1">
      <c r="A1127" s="120">
        <v>45492.0</v>
      </c>
      <c r="B1127" s="130" t="s">
        <v>1086</v>
      </c>
      <c r="C1127" s="85" t="s">
        <v>116</v>
      </c>
      <c r="D1127" s="130" t="s">
        <v>1087</v>
      </c>
      <c r="E1127" s="91">
        <v>1132.09</v>
      </c>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ht="15.75" customHeight="1">
      <c r="A1128" s="120">
        <v>45560.0</v>
      </c>
      <c r="B1128" s="130" t="s">
        <v>153</v>
      </c>
      <c r="C1128" s="74" t="s">
        <v>154</v>
      </c>
      <c r="D1128" s="52" t="s">
        <v>1088</v>
      </c>
      <c r="E1128" s="91">
        <v>37.91</v>
      </c>
      <c r="F1128" s="107"/>
      <c r="G1128" s="107"/>
      <c r="H1128" s="107"/>
      <c r="I1128" s="107"/>
      <c r="J1128" s="107"/>
      <c r="K1128" s="107"/>
      <c r="L1128" s="107"/>
      <c r="M1128" s="107"/>
      <c r="N1128" s="107"/>
      <c r="O1128" s="107"/>
      <c r="P1128" s="107"/>
      <c r="Q1128" s="107"/>
      <c r="R1128" s="107"/>
      <c r="S1128" s="107"/>
      <c r="T1128" s="107"/>
      <c r="U1128" s="107"/>
      <c r="V1128" s="107"/>
      <c r="W1128" s="107"/>
      <c r="X1128" s="107"/>
      <c r="Y1128" s="107"/>
      <c r="Z1128" s="107"/>
      <c r="AA1128" s="107"/>
      <c r="AB1128" s="107"/>
      <c r="AC1128" s="107"/>
      <c r="AD1128" s="107"/>
      <c r="AE1128" s="107"/>
      <c r="AF1128" s="107"/>
      <c r="AG1128" s="107"/>
      <c r="AH1128" s="107"/>
      <c r="AI1128" s="107"/>
      <c r="AJ1128" s="107"/>
      <c r="AK1128" s="107"/>
      <c r="AL1128" s="107"/>
      <c r="AM1128" s="107"/>
      <c r="AN1128" s="107"/>
      <c r="AO1128" s="107"/>
      <c r="AP1128" s="107"/>
      <c r="AQ1128" s="107"/>
      <c r="AR1128" s="107"/>
      <c r="AS1128" s="107"/>
      <c r="AT1128" s="107"/>
      <c r="AU1128" s="107"/>
      <c r="AV1128" s="107"/>
      <c r="AW1128" s="107"/>
      <c r="AX1128" s="107"/>
    </row>
    <row r="1129" ht="15.75" customHeight="1">
      <c r="A1129" s="120">
        <v>45513.0</v>
      </c>
      <c r="B1129" s="130" t="s">
        <v>1089</v>
      </c>
      <c r="C1129" s="74" t="s">
        <v>984</v>
      </c>
      <c r="D1129" s="52" t="s">
        <v>1090</v>
      </c>
      <c r="E1129" s="91">
        <v>1092.04</v>
      </c>
      <c r="F1129" s="107"/>
      <c r="G1129" s="107"/>
      <c r="H1129" s="107"/>
      <c r="I1129" s="107"/>
      <c r="J1129" s="107"/>
      <c r="K1129" s="107"/>
      <c r="L1129" s="107"/>
      <c r="M1129" s="107"/>
      <c r="N1129" s="107"/>
      <c r="O1129" s="107"/>
      <c r="P1129" s="107"/>
      <c r="Q1129" s="107"/>
      <c r="R1129" s="107"/>
      <c r="S1129" s="107"/>
      <c r="T1129" s="107"/>
      <c r="U1129" s="107"/>
      <c r="V1129" s="107"/>
      <c r="W1129" s="107"/>
      <c r="X1129" s="107"/>
      <c r="Y1129" s="107"/>
      <c r="Z1129" s="107"/>
      <c r="AA1129" s="107"/>
      <c r="AB1129" s="107"/>
      <c r="AC1129" s="107"/>
      <c r="AD1129" s="107"/>
      <c r="AE1129" s="107"/>
      <c r="AF1129" s="107"/>
      <c r="AG1129" s="107"/>
      <c r="AH1129" s="107"/>
      <c r="AI1129" s="107"/>
      <c r="AJ1129" s="107"/>
      <c r="AK1129" s="107"/>
      <c r="AL1129" s="107"/>
      <c r="AM1129" s="107"/>
      <c r="AN1129" s="107"/>
      <c r="AO1129" s="107"/>
      <c r="AP1129" s="107"/>
      <c r="AQ1129" s="107"/>
      <c r="AR1129" s="107"/>
      <c r="AS1129" s="107"/>
      <c r="AT1129" s="107"/>
      <c r="AU1129" s="107"/>
      <c r="AV1129" s="107"/>
      <c r="AW1129" s="107"/>
      <c r="AX1129" s="107"/>
    </row>
    <row r="1130" ht="15.75" customHeight="1">
      <c r="A1130" s="120">
        <v>45517.0</v>
      </c>
      <c r="B1130" s="130" t="s">
        <v>153</v>
      </c>
      <c r="C1130" s="74" t="s">
        <v>154</v>
      </c>
      <c r="D1130" s="52" t="s">
        <v>1091</v>
      </c>
      <c r="E1130" s="91">
        <v>32.96</v>
      </c>
      <c r="F1130" s="107"/>
      <c r="G1130" s="107"/>
      <c r="H1130" s="107"/>
      <c r="I1130" s="107"/>
      <c r="J1130" s="107"/>
      <c r="K1130" s="107"/>
      <c r="L1130" s="107"/>
      <c r="M1130" s="107"/>
      <c r="N1130" s="107"/>
      <c r="O1130" s="107"/>
      <c r="P1130" s="107"/>
      <c r="Q1130" s="107"/>
      <c r="R1130" s="107"/>
      <c r="S1130" s="107"/>
      <c r="T1130" s="107"/>
      <c r="U1130" s="107"/>
      <c r="V1130" s="107"/>
      <c r="W1130" s="107"/>
      <c r="X1130" s="107"/>
      <c r="Y1130" s="107"/>
      <c r="Z1130" s="107"/>
      <c r="AA1130" s="107"/>
      <c r="AB1130" s="107"/>
      <c r="AC1130" s="107"/>
      <c r="AD1130" s="107"/>
      <c r="AE1130" s="107"/>
      <c r="AF1130" s="107"/>
      <c r="AG1130" s="107"/>
      <c r="AH1130" s="107"/>
      <c r="AI1130" s="107"/>
      <c r="AJ1130" s="107"/>
      <c r="AK1130" s="107"/>
      <c r="AL1130" s="107"/>
      <c r="AM1130" s="107"/>
      <c r="AN1130" s="107"/>
      <c r="AO1130" s="107"/>
      <c r="AP1130" s="107"/>
      <c r="AQ1130" s="107"/>
      <c r="AR1130" s="107"/>
      <c r="AS1130" s="107"/>
      <c r="AT1130" s="107"/>
      <c r="AU1130" s="107"/>
      <c r="AV1130" s="107"/>
      <c r="AW1130" s="107"/>
      <c r="AX1130" s="107"/>
    </row>
    <row r="1131" ht="15.75" customHeight="1">
      <c r="A1131" s="120">
        <v>45513.0</v>
      </c>
      <c r="B1131" s="130" t="s">
        <v>1092</v>
      </c>
      <c r="C1131" s="74" t="s">
        <v>1093</v>
      </c>
      <c r="D1131" s="52" t="s">
        <v>1094</v>
      </c>
      <c r="E1131" s="91">
        <v>250.0</v>
      </c>
      <c r="F1131" s="107"/>
      <c r="G1131" s="107"/>
      <c r="H1131" s="107"/>
      <c r="I1131" s="107"/>
      <c r="J1131" s="107"/>
      <c r="K1131" s="107"/>
      <c r="L1131" s="107"/>
      <c r="M1131" s="107"/>
      <c r="N1131" s="107"/>
      <c r="O1131" s="107"/>
      <c r="P1131" s="107"/>
      <c r="Q1131" s="107"/>
      <c r="R1131" s="107"/>
      <c r="S1131" s="107"/>
      <c r="T1131" s="107"/>
      <c r="U1131" s="107"/>
      <c r="V1131" s="107"/>
      <c r="W1131" s="107"/>
      <c r="X1131" s="107"/>
      <c r="Y1131" s="107"/>
      <c r="Z1131" s="107"/>
      <c r="AA1131" s="107"/>
      <c r="AB1131" s="107"/>
      <c r="AC1131" s="107"/>
      <c r="AD1131" s="107"/>
      <c r="AE1131" s="107"/>
      <c r="AF1131" s="107"/>
      <c r="AG1131" s="107"/>
      <c r="AH1131" s="107"/>
      <c r="AI1131" s="107"/>
      <c r="AJ1131" s="107"/>
      <c r="AK1131" s="107"/>
      <c r="AL1131" s="107"/>
      <c r="AM1131" s="107"/>
      <c r="AN1131" s="107"/>
      <c r="AO1131" s="107"/>
      <c r="AP1131" s="107"/>
      <c r="AQ1131" s="107"/>
      <c r="AR1131" s="107"/>
      <c r="AS1131" s="107"/>
      <c r="AT1131" s="107"/>
      <c r="AU1131" s="107"/>
      <c r="AV1131" s="107"/>
      <c r="AW1131" s="107"/>
      <c r="AX1131" s="107"/>
    </row>
    <row r="1132" ht="15.75" customHeight="1">
      <c r="A1132" s="120">
        <v>45519.0</v>
      </c>
      <c r="B1132" s="130" t="s">
        <v>1095</v>
      </c>
      <c r="C1132" s="74" t="s">
        <v>1096</v>
      </c>
      <c r="D1132" s="52" t="s">
        <v>1097</v>
      </c>
      <c r="E1132" s="91">
        <v>71.25</v>
      </c>
      <c r="F1132" s="107"/>
      <c r="G1132" s="107"/>
      <c r="H1132" s="107"/>
      <c r="I1132" s="107"/>
      <c r="J1132" s="107"/>
      <c r="K1132" s="107"/>
      <c r="L1132" s="107"/>
      <c r="M1132" s="107"/>
      <c r="N1132" s="107"/>
      <c r="O1132" s="107"/>
      <c r="P1132" s="107"/>
      <c r="Q1132" s="107"/>
      <c r="R1132" s="107"/>
      <c r="S1132" s="107"/>
      <c r="T1132" s="107"/>
      <c r="U1132" s="107"/>
      <c r="V1132" s="107"/>
      <c r="W1132" s="107"/>
      <c r="X1132" s="107"/>
      <c r="Y1132" s="107"/>
      <c r="Z1132" s="107"/>
      <c r="AA1132" s="107"/>
      <c r="AB1132" s="107"/>
      <c r="AC1132" s="107"/>
      <c r="AD1132" s="107"/>
      <c r="AE1132" s="107"/>
      <c r="AF1132" s="107"/>
      <c r="AG1132" s="107"/>
      <c r="AH1132" s="107"/>
      <c r="AI1132" s="107"/>
      <c r="AJ1132" s="107"/>
      <c r="AK1132" s="107"/>
      <c r="AL1132" s="107"/>
      <c r="AM1132" s="107"/>
      <c r="AN1132" s="107"/>
      <c r="AO1132" s="107"/>
      <c r="AP1132" s="107"/>
      <c r="AQ1132" s="107"/>
      <c r="AR1132" s="107"/>
      <c r="AS1132" s="107"/>
      <c r="AT1132" s="107"/>
      <c r="AU1132" s="107"/>
      <c r="AV1132" s="107"/>
      <c r="AW1132" s="107"/>
      <c r="AX1132" s="107"/>
    </row>
    <row r="1133" ht="15.75" customHeight="1">
      <c r="A1133" s="120">
        <v>45538.0</v>
      </c>
      <c r="B1133" s="130" t="s">
        <v>153</v>
      </c>
      <c r="C1133" s="74" t="s">
        <v>154</v>
      </c>
      <c r="D1133" s="52" t="s">
        <v>1098</v>
      </c>
      <c r="E1133" s="91">
        <v>3.75</v>
      </c>
      <c r="F1133" s="107"/>
      <c r="G1133" s="107"/>
      <c r="H1133" s="107"/>
      <c r="I1133" s="107"/>
      <c r="J1133" s="107"/>
      <c r="K1133" s="107"/>
      <c r="L1133" s="107"/>
      <c r="M1133" s="107"/>
      <c r="N1133" s="107"/>
      <c r="O1133" s="107"/>
      <c r="P1133" s="107"/>
      <c r="Q1133" s="107"/>
      <c r="R1133" s="107"/>
      <c r="S1133" s="107"/>
      <c r="T1133" s="107"/>
      <c r="U1133" s="107"/>
      <c r="V1133" s="107"/>
      <c r="W1133" s="107"/>
      <c r="X1133" s="107"/>
      <c r="Y1133" s="107"/>
      <c r="Z1133" s="107"/>
      <c r="AA1133" s="107"/>
      <c r="AB1133" s="107"/>
      <c r="AC1133" s="107"/>
      <c r="AD1133" s="107"/>
      <c r="AE1133" s="107"/>
      <c r="AF1133" s="107"/>
      <c r="AG1133" s="107"/>
      <c r="AH1133" s="107"/>
      <c r="AI1133" s="107"/>
      <c r="AJ1133" s="107"/>
      <c r="AK1133" s="107"/>
      <c r="AL1133" s="107"/>
      <c r="AM1133" s="107"/>
      <c r="AN1133" s="107"/>
      <c r="AO1133" s="107"/>
      <c r="AP1133" s="107"/>
      <c r="AQ1133" s="107"/>
      <c r="AR1133" s="107"/>
      <c r="AS1133" s="107"/>
      <c r="AT1133" s="107"/>
      <c r="AU1133" s="107"/>
      <c r="AV1133" s="107"/>
      <c r="AW1133" s="107"/>
      <c r="AX1133" s="107"/>
    </row>
    <row r="1134" ht="15.75" customHeight="1">
      <c r="A1134" s="120">
        <v>45522.0</v>
      </c>
      <c r="B1134" s="130" t="s">
        <v>1099</v>
      </c>
      <c r="C1134" s="74" t="s">
        <v>1100</v>
      </c>
      <c r="D1134" s="52" t="s">
        <v>1101</v>
      </c>
      <c r="E1134" s="91">
        <v>100.0</v>
      </c>
      <c r="F1134" s="107"/>
      <c r="G1134" s="107"/>
      <c r="H1134" s="107"/>
      <c r="I1134" s="107"/>
      <c r="J1134" s="107"/>
      <c r="K1134" s="107"/>
      <c r="L1134" s="107"/>
      <c r="M1134" s="107"/>
      <c r="N1134" s="107"/>
      <c r="O1134" s="107"/>
      <c r="P1134" s="107"/>
      <c r="Q1134" s="107"/>
      <c r="R1134" s="107"/>
      <c r="S1134" s="107"/>
      <c r="T1134" s="107"/>
      <c r="U1134" s="107"/>
      <c r="V1134" s="107"/>
      <c r="W1134" s="107"/>
      <c r="X1134" s="107"/>
      <c r="Y1134" s="107"/>
      <c r="Z1134" s="107"/>
      <c r="AA1134" s="107"/>
      <c r="AB1134" s="107"/>
      <c r="AC1134" s="107"/>
      <c r="AD1134" s="107"/>
      <c r="AE1134" s="107"/>
      <c r="AF1134" s="107"/>
      <c r="AG1134" s="107"/>
      <c r="AH1134" s="107"/>
      <c r="AI1134" s="107"/>
      <c r="AJ1134" s="107"/>
      <c r="AK1134" s="107"/>
      <c r="AL1134" s="107"/>
      <c r="AM1134" s="107"/>
      <c r="AN1134" s="107"/>
      <c r="AO1134" s="107"/>
      <c r="AP1134" s="107"/>
      <c r="AQ1134" s="107"/>
      <c r="AR1134" s="107"/>
      <c r="AS1134" s="107"/>
      <c r="AT1134" s="107"/>
      <c r="AU1134" s="107"/>
      <c r="AV1134" s="107"/>
      <c r="AW1134" s="107"/>
      <c r="AX1134" s="107"/>
    </row>
    <row r="1135" ht="15.75" customHeight="1">
      <c r="A1135" s="120">
        <v>45523.0</v>
      </c>
      <c r="B1135" s="130" t="s">
        <v>1102</v>
      </c>
      <c r="C1135" s="74" t="s">
        <v>1103</v>
      </c>
      <c r="D1135" s="52" t="s">
        <v>1104</v>
      </c>
      <c r="E1135" s="91">
        <v>1041.27</v>
      </c>
      <c r="F1135" s="107"/>
      <c r="G1135" s="107"/>
      <c r="H1135" s="107"/>
      <c r="I1135" s="107"/>
      <c r="J1135" s="107"/>
      <c r="K1135" s="107"/>
      <c r="L1135" s="107"/>
      <c r="M1135" s="107"/>
      <c r="N1135" s="107"/>
      <c r="O1135" s="107"/>
      <c r="P1135" s="107"/>
      <c r="Q1135" s="107"/>
      <c r="R1135" s="107"/>
      <c r="S1135" s="107"/>
      <c r="T1135" s="107"/>
      <c r="U1135" s="107"/>
      <c r="V1135" s="107"/>
      <c r="W1135" s="107"/>
      <c r="X1135" s="107"/>
      <c r="Y1135" s="107"/>
      <c r="Z1135" s="107"/>
      <c r="AA1135" s="107"/>
      <c r="AB1135" s="107"/>
      <c r="AC1135" s="107"/>
      <c r="AD1135" s="107"/>
      <c r="AE1135" s="107"/>
      <c r="AF1135" s="107"/>
      <c r="AG1135" s="107"/>
      <c r="AH1135" s="107"/>
      <c r="AI1135" s="107"/>
      <c r="AJ1135" s="107"/>
      <c r="AK1135" s="107"/>
      <c r="AL1135" s="107"/>
      <c r="AM1135" s="107"/>
      <c r="AN1135" s="107"/>
      <c r="AO1135" s="107"/>
      <c r="AP1135" s="107"/>
      <c r="AQ1135" s="107"/>
      <c r="AR1135" s="107"/>
      <c r="AS1135" s="107"/>
      <c r="AT1135" s="107"/>
      <c r="AU1135" s="107"/>
      <c r="AV1135" s="107"/>
      <c r="AW1135" s="107"/>
      <c r="AX1135" s="107"/>
    </row>
    <row r="1136" ht="15.75" customHeight="1">
      <c r="A1136" s="120">
        <v>45560.0</v>
      </c>
      <c r="B1136" s="130" t="s">
        <v>153</v>
      </c>
      <c r="C1136" s="74" t="s">
        <v>154</v>
      </c>
      <c r="D1136" s="52" t="s">
        <v>1105</v>
      </c>
      <c r="E1136" s="91">
        <v>36.98</v>
      </c>
      <c r="F1136" s="107"/>
      <c r="G1136" s="107"/>
      <c r="H1136" s="107"/>
      <c r="I1136" s="107"/>
      <c r="J1136" s="107"/>
      <c r="K1136" s="107"/>
      <c r="L1136" s="107"/>
      <c r="M1136" s="107"/>
      <c r="N1136" s="107"/>
      <c r="O1136" s="107"/>
      <c r="P1136" s="107"/>
      <c r="Q1136" s="107"/>
      <c r="R1136" s="107"/>
      <c r="S1136" s="107"/>
      <c r="T1136" s="107"/>
      <c r="U1136" s="107"/>
      <c r="V1136" s="107"/>
      <c r="W1136" s="107"/>
      <c r="X1136" s="107"/>
      <c r="Y1136" s="107"/>
      <c r="Z1136" s="107"/>
      <c r="AA1136" s="107"/>
      <c r="AB1136" s="107"/>
      <c r="AC1136" s="107"/>
      <c r="AD1136" s="107"/>
      <c r="AE1136" s="107"/>
      <c r="AF1136" s="107"/>
      <c r="AG1136" s="107"/>
      <c r="AH1136" s="107"/>
      <c r="AI1136" s="107"/>
      <c r="AJ1136" s="107"/>
      <c r="AK1136" s="107"/>
      <c r="AL1136" s="107"/>
      <c r="AM1136" s="107"/>
      <c r="AN1136" s="107"/>
      <c r="AO1136" s="107"/>
      <c r="AP1136" s="107"/>
      <c r="AQ1136" s="107"/>
      <c r="AR1136" s="107"/>
      <c r="AS1136" s="107"/>
      <c r="AT1136" s="107"/>
      <c r="AU1136" s="107"/>
      <c r="AV1136" s="107"/>
      <c r="AW1136" s="107"/>
      <c r="AX1136" s="107"/>
    </row>
    <row r="1137" ht="15.75" customHeight="1">
      <c r="A1137" s="120">
        <v>45527.0</v>
      </c>
      <c r="B1137" s="130" t="s">
        <v>1106</v>
      </c>
      <c r="C1137" s="74" t="s">
        <v>1107</v>
      </c>
      <c r="D1137" s="52" t="s">
        <v>1108</v>
      </c>
      <c r="E1137" s="91">
        <v>12.0</v>
      </c>
      <c r="F1137" s="107"/>
      <c r="G1137" s="107"/>
      <c r="H1137" s="107"/>
      <c r="I1137" s="107"/>
      <c r="J1137" s="107"/>
      <c r="K1137" s="107"/>
      <c r="L1137" s="107"/>
      <c r="M1137" s="107"/>
      <c r="N1137" s="107"/>
      <c r="O1137" s="107"/>
      <c r="P1137" s="107"/>
      <c r="Q1137" s="107"/>
      <c r="R1137" s="107"/>
      <c r="S1137" s="107"/>
      <c r="T1137" s="107"/>
      <c r="U1137" s="107"/>
      <c r="V1137" s="107"/>
      <c r="W1137" s="107"/>
      <c r="X1137" s="107"/>
      <c r="Y1137" s="107"/>
      <c r="Z1137" s="107"/>
      <c r="AA1137" s="107"/>
      <c r="AB1137" s="107"/>
      <c r="AC1137" s="107"/>
      <c r="AD1137" s="107"/>
      <c r="AE1137" s="107"/>
      <c r="AF1137" s="107"/>
      <c r="AG1137" s="107"/>
      <c r="AH1137" s="107"/>
      <c r="AI1137" s="107"/>
      <c r="AJ1137" s="107"/>
      <c r="AK1137" s="107"/>
      <c r="AL1137" s="107"/>
      <c r="AM1137" s="107"/>
      <c r="AN1137" s="107"/>
      <c r="AO1137" s="107"/>
      <c r="AP1137" s="107"/>
      <c r="AQ1137" s="107"/>
      <c r="AR1137" s="107"/>
      <c r="AS1137" s="107"/>
      <c r="AT1137" s="107"/>
      <c r="AU1137" s="107"/>
      <c r="AV1137" s="107"/>
      <c r="AW1137" s="107"/>
      <c r="AX1137" s="107"/>
    </row>
    <row r="1138" ht="15.75" customHeight="1">
      <c r="A1138" s="87" t="s">
        <v>20</v>
      </c>
      <c r="B1138" s="88"/>
      <c r="C1138" s="89"/>
      <c r="D1138" s="90"/>
      <c r="E1138" s="47">
        <f>SUM(E1127:E1137)</f>
        <v>3810.25</v>
      </c>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ht="15.75" customHeight="1">
      <c r="A1139" s="79"/>
      <c r="B1139" s="80"/>
      <c r="C1139" s="81"/>
      <c r="D1139" s="80"/>
      <c r="E1139" s="82"/>
      <c r="F1139" s="107"/>
      <c r="G1139" s="107"/>
      <c r="H1139" s="107"/>
      <c r="I1139" s="107"/>
      <c r="J1139" s="107"/>
      <c r="K1139" s="107"/>
      <c r="L1139" s="107"/>
      <c r="M1139" s="107"/>
      <c r="N1139" s="107"/>
      <c r="O1139" s="107"/>
      <c r="P1139" s="107"/>
      <c r="Q1139" s="107"/>
      <c r="R1139" s="107"/>
      <c r="S1139" s="107"/>
      <c r="T1139" s="107"/>
      <c r="U1139" s="107"/>
      <c r="V1139" s="107"/>
      <c r="W1139" s="107"/>
      <c r="X1139" s="107"/>
      <c r="Y1139" s="107"/>
      <c r="Z1139" s="107"/>
      <c r="AA1139" s="107"/>
      <c r="AB1139" s="107"/>
      <c r="AC1139" s="107"/>
      <c r="AD1139" s="107"/>
      <c r="AE1139" s="107"/>
      <c r="AF1139" s="107"/>
      <c r="AG1139" s="107"/>
      <c r="AH1139" s="107"/>
      <c r="AI1139" s="107"/>
      <c r="AJ1139" s="107"/>
      <c r="AK1139" s="107"/>
      <c r="AL1139" s="107"/>
      <c r="AM1139" s="107"/>
      <c r="AN1139" s="107"/>
      <c r="AO1139" s="107"/>
      <c r="AP1139" s="107"/>
      <c r="AQ1139" s="107"/>
      <c r="AR1139" s="107"/>
      <c r="AS1139" s="107"/>
      <c r="AT1139" s="107"/>
      <c r="AU1139" s="107"/>
      <c r="AV1139" s="107"/>
      <c r="AW1139" s="107"/>
      <c r="AX1139" s="107"/>
    </row>
    <row r="1140" ht="15.75" customHeight="1">
      <c r="A1140" s="79"/>
      <c r="B1140" s="80"/>
      <c r="C1140" s="81"/>
      <c r="D1140" s="80"/>
      <c r="E1140" s="82"/>
      <c r="F1140" s="107"/>
      <c r="G1140" s="107"/>
      <c r="H1140" s="107"/>
      <c r="I1140" s="107"/>
      <c r="J1140" s="107"/>
      <c r="K1140" s="107"/>
      <c r="L1140" s="107"/>
      <c r="M1140" s="107"/>
      <c r="N1140" s="107"/>
      <c r="O1140" s="107"/>
      <c r="P1140" s="107"/>
      <c r="Q1140" s="107"/>
      <c r="R1140" s="107"/>
      <c r="S1140" s="107"/>
      <c r="T1140" s="107"/>
      <c r="U1140" s="107"/>
      <c r="V1140" s="107"/>
      <c r="W1140" s="107"/>
      <c r="X1140" s="107"/>
      <c r="Y1140" s="107"/>
      <c r="Z1140" s="107"/>
      <c r="AA1140" s="107"/>
      <c r="AB1140" s="107"/>
      <c r="AC1140" s="107"/>
      <c r="AD1140" s="107"/>
      <c r="AE1140" s="107"/>
      <c r="AF1140" s="107"/>
      <c r="AG1140" s="107"/>
      <c r="AH1140" s="107"/>
      <c r="AI1140" s="107"/>
      <c r="AJ1140" s="107"/>
      <c r="AK1140" s="107"/>
      <c r="AL1140" s="107"/>
      <c r="AM1140" s="107"/>
      <c r="AN1140" s="107"/>
      <c r="AO1140" s="107"/>
      <c r="AP1140" s="107"/>
      <c r="AQ1140" s="107"/>
      <c r="AR1140" s="107"/>
      <c r="AS1140" s="107"/>
      <c r="AT1140" s="107"/>
      <c r="AU1140" s="107"/>
      <c r="AV1140" s="107"/>
      <c r="AW1140" s="107"/>
      <c r="AX1140" s="107"/>
    </row>
    <row r="1141" ht="15.75" customHeight="1">
      <c r="A1141" s="10" t="s">
        <v>74</v>
      </c>
      <c r="B1141" s="11"/>
      <c r="C1141" s="11"/>
      <c r="D1141" s="11"/>
      <c r="E1141" s="12"/>
      <c r="F1141" s="49"/>
      <c r="G1141" s="49"/>
      <c r="H1141" s="49"/>
      <c r="I1141" s="49"/>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ht="15.75" customHeight="1">
      <c r="A1142" s="61" t="s">
        <v>1402</v>
      </c>
      <c r="B1142" s="39"/>
      <c r="C1142" s="39"/>
      <c r="D1142" s="39"/>
      <c r="E1142" s="40"/>
      <c r="F1142" s="49"/>
      <c r="G1142" s="49"/>
      <c r="H1142" s="49"/>
      <c r="I1142" s="49"/>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ht="15.75" customHeight="1">
      <c r="A1143" s="14" t="s">
        <v>1110</v>
      </c>
      <c r="B1143" s="15"/>
      <c r="C1143" s="16" t="s">
        <v>1111</v>
      </c>
      <c r="D1143" s="17" t="s">
        <v>1112</v>
      </c>
      <c r="E1143" s="18" t="s">
        <v>7</v>
      </c>
      <c r="F1143" s="49"/>
      <c r="G1143" s="49"/>
      <c r="H1143" s="49"/>
      <c r="I1143" s="49"/>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ht="15.75" customHeight="1">
      <c r="A1144" s="20" t="s">
        <v>8</v>
      </c>
      <c r="B1144" s="104" t="s">
        <v>9</v>
      </c>
      <c r="C1144" s="105"/>
      <c r="D1144" s="20" t="s">
        <v>10</v>
      </c>
      <c r="E1144" s="22" t="s">
        <v>11</v>
      </c>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ht="15.75" customHeight="1">
      <c r="A1145" s="24"/>
      <c r="B1145" s="25" t="s">
        <v>12</v>
      </c>
      <c r="C1145" s="26" t="s">
        <v>13</v>
      </c>
      <c r="D1145" s="24"/>
      <c r="E1145" s="24"/>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ht="15.75" customHeight="1">
      <c r="A1146" s="120">
        <v>45478.0</v>
      </c>
      <c r="B1146" s="130" t="s">
        <v>760</v>
      </c>
      <c r="C1146" s="85" t="s">
        <v>151</v>
      </c>
      <c r="D1146" s="130" t="s">
        <v>1403</v>
      </c>
      <c r="E1146" s="91">
        <v>820.18</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ht="15.75" customHeight="1">
      <c r="A1147" s="120">
        <v>45576.0</v>
      </c>
      <c r="B1147" s="130" t="s">
        <v>762</v>
      </c>
      <c r="C1147" s="74" t="s">
        <v>154</v>
      </c>
      <c r="D1147" s="52" t="s">
        <v>1404</v>
      </c>
      <c r="E1147" s="91">
        <v>16.82</v>
      </c>
      <c r="F1147" s="107"/>
      <c r="G1147" s="107"/>
      <c r="H1147" s="107"/>
      <c r="I1147" s="107"/>
      <c r="J1147" s="107"/>
      <c r="K1147" s="107"/>
      <c r="L1147" s="107"/>
      <c r="M1147" s="107"/>
      <c r="N1147" s="107"/>
      <c r="O1147" s="107"/>
      <c r="P1147" s="107"/>
      <c r="Q1147" s="107"/>
      <c r="R1147" s="107"/>
      <c r="S1147" s="107"/>
      <c r="T1147" s="107"/>
      <c r="U1147" s="107"/>
      <c r="V1147" s="107"/>
      <c r="W1147" s="107"/>
      <c r="X1147" s="107"/>
      <c r="Y1147" s="107"/>
      <c r="Z1147" s="107"/>
      <c r="AA1147" s="107"/>
      <c r="AB1147" s="107"/>
      <c r="AC1147" s="107"/>
      <c r="AD1147" s="107"/>
      <c r="AE1147" s="107"/>
      <c r="AF1147" s="107"/>
      <c r="AG1147" s="107"/>
      <c r="AH1147" s="107"/>
      <c r="AI1147" s="107"/>
      <c r="AJ1147" s="107"/>
      <c r="AK1147" s="107"/>
      <c r="AL1147" s="107"/>
      <c r="AM1147" s="107"/>
      <c r="AN1147" s="107"/>
      <c r="AO1147" s="107"/>
      <c r="AP1147" s="107"/>
      <c r="AQ1147" s="107"/>
      <c r="AR1147" s="107"/>
      <c r="AS1147" s="107"/>
      <c r="AT1147" s="107"/>
      <c r="AU1147" s="107"/>
      <c r="AV1147" s="107"/>
      <c r="AW1147" s="107"/>
      <c r="AX1147" s="107"/>
    </row>
    <row r="1148" ht="15.75" customHeight="1">
      <c r="A1148" s="87" t="s">
        <v>20</v>
      </c>
      <c r="B1148" s="88"/>
      <c r="C1148" s="89"/>
      <c r="D1148" s="90"/>
      <c r="E1148" s="47">
        <f>SUM(E1146:E1147)</f>
        <v>837</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ht="15.75" customHeight="1">
      <c r="A1149" s="79"/>
      <c r="B1149" s="80"/>
      <c r="C1149" s="81"/>
      <c r="D1149" s="80"/>
      <c r="E1149" s="82"/>
      <c r="F1149" s="107"/>
      <c r="G1149" s="107"/>
      <c r="H1149" s="107"/>
      <c r="I1149" s="107"/>
      <c r="J1149" s="107"/>
      <c r="K1149" s="107"/>
      <c r="L1149" s="107"/>
      <c r="M1149" s="107"/>
      <c r="N1149" s="107"/>
      <c r="O1149" s="107"/>
      <c r="P1149" s="107"/>
      <c r="Q1149" s="107"/>
      <c r="R1149" s="107"/>
      <c r="S1149" s="107"/>
      <c r="T1149" s="107"/>
      <c r="U1149" s="107"/>
      <c r="V1149" s="107"/>
      <c r="W1149" s="107"/>
      <c r="X1149" s="107"/>
      <c r="Y1149" s="107"/>
      <c r="Z1149" s="107"/>
      <c r="AA1149" s="107"/>
      <c r="AB1149" s="107"/>
      <c r="AC1149" s="107"/>
      <c r="AD1149" s="107"/>
      <c r="AE1149" s="107"/>
      <c r="AF1149" s="107"/>
      <c r="AG1149" s="107"/>
      <c r="AH1149" s="107"/>
      <c r="AI1149" s="107"/>
      <c r="AJ1149" s="107"/>
      <c r="AK1149" s="107"/>
      <c r="AL1149" s="107"/>
      <c r="AM1149" s="107"/>
      <c r="AN1149" s="107"/>
      <c r="AO1149" s="107"/>
      <c r="AP1149" s="107"/>
      <c r="AQ1149" s="107"/>
      <c r="AR1149" s="107"/>
      <c r="AS1149" s="107"/>
      <c r="AT1149" s="107"/>
      <c r="AU1149" s="107"/>
      <c r="AV1149" s="107"/>
      <c r="AW1149" s="107"/>
      <c r="AX1149" s="107"/>
    </row>
    <row r="1150" ht="15.75" customHeight="1">
      <c r="A1150" s="50" t="s">
        <v>2</v>
      </c>
      <c r="B1150" s="11"/>
      <c r="C1150" s="11"/>
      <c r="D1150" s="11"/>
      <c r="E1150" s="12"/>
      <c r="F1150" s="49"/>
      <c r="G1150" s="49"/>
      <c r="H1150" s="49"/>
      <c r="I1150" s="49"/>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ht="15.75" customHeight="1">
      <c r="A1151" s="61" t="s">
        <v>1405</v>
      </c>
      <c r="B1151" s="39"/>
      <c r="C1151" s="39"/>
      <c r="D1151" s="39"/>
      <c r="E1151" s="40"/>
      <c r="F1151" s="49"/>
      <c r="G1151" s="49"/>
      <c r="H1151" s="49"/>
      <c r="I1151" s="49"/>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ht="15.75" customHeight="1">
      <c r="A1152" s="14" t="s">
        <v>1115</v>
      </c>
      <c r="B1152" s="15"/>
      <c r="C1152" s="16" t="s">
        <v>1116</v>
      </c>
      <c r="D1152" s="17" t="s">
        <v>1117</v>
      </c>
      <c r="E1152" s="18" t="s">
        <v>7</v>
      </c>
      <c r="F1152" s="49"/>
      <c r="G1152" s="49"/>
      <c r="H1152" s="49"/>
      <c r="I1152" s="49"/>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ht="15.75" customHeight="1">
      <c r="A1153" s="20" t="s">
        <v>8</v>
      </c>
      <c r="B1153" s="104" t="s">
        <v>9</v>
      </c>
      <c r="C1153" s="105"/>
      <c r="D1153" s="20" t="s">
        <v>10</v>
      </c>
      <c r="E1153" s="22" t="s">
        <v>11</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ht="15.75" customHeight="1">
      <c r="A1154" s="24"/>
      <c r="B1154" s="25" t="s">
        <v>12</v>
      </c>
      <c r="C1154" s="26" t="s">
        <v>13</v>
      </c>
      <c r="D1154" s="24"/>
      <c r="E1154" s="24"/>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ht="15.75" customHeight="1">
      <c r="A1155" s="146"/>
      <c r="B1155" s="147"/>
      <c r="C1155" s="155"/>
      <c r="D1155" s="130" t="s">
        <v>1406</v>
      </c>
      <c r="E1155" s="78"/>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ht="15.75" customHeight="1">
      <c r="A1156" s="87" t="s">
        <v>20</v>
      </c>
      <c r="B1156" s="88"/>
      <c r="C1156" s="89"/>
      <c r="D1156" s="90"/>
      <c r="E1156" s="47">
        <f>SUM(E1155)</f>
        <v>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ht="15.75" customHeight="1">
      <c r="A1157" s="79"/>
      <c r="B1157" s="80"/>
      <c r="C1157" s="81"/>
      <c r="D1157" s="80"/>
      <c r="E1157" s="82"/>
      <c r="F1157" s="107"/>
      <c r="G1157" s="107"/>
      <c r="H1157" s="107"/>
      <c r="I1157" s="107"/>
      <c r="J1157" s="107"/>
      <c r="K1157" s="107"/>
      <c r="L1157" s="107"/>
      <c r="M1157" s="107"/>
      <c r="N1157" s="107"/>
      <c r="O1157" s="107"/>
      <c r="P1157" s="107"/>
      <c r="Q1157" s="107"/>
      <c r="R1157" s="107"/>
      <c r="S1157" s="107"/>
      <c r="T1157" s="107"/>
      <c r="U1157" s="107"/>
      <c r="V1157" s="107"/>
      <c r="W1157" s="107"/>
      <c r="X1157" s="107"/>
      <c r="Y1157" s="107"/>
      <c r="Z1157" s="107"/>
      <c r="AA1157" s="107"/>
      <c r="AB1157" s="107"/>
      <c r="AC1157" s="107"/>
      <c r="AD1157" s="107"/>
      <c r="AE1157" s="107"/>
      <c r="AF1157" s="107"/>
      <c r="AG1157" s="107"/>
      <c r="AH1157" s="107"/>
      <c r="AI1157" s="107"/>
      <c r="AJ1157" s="107"/>
      <c r="AK1157" s="107"/>
      <c r="AL1157" s="107"/>
      <c r="AM1157" s="107"/>
      <c r="AN1157" s="107"/>
      <c r="AO1157" s="107"/>
      <c r="AP1157" s="107"/>
      <c r="AQ1157" s="107"/>
      <c r="AR1157" s="107"/>
      <c r="AS1157" s="107"/>
      <c r="AT1157" s="107"/>
      <c r="AU1157" s="107"/>
      <c r="AV1157" s="107"/>
      <c r="AW1157" s="107"/>
      <c r="AX1157" s="107"/>
    </row>
    <row r="1158" ht="15.75" customHeight="1">
      <c r="A1158" s="10" t="s">
        <v>74</v>
      </c>
      <c r="B1158" s="11"/>
      <c r="C1158" s="11"/>
      <c r="D1158" s="11"/>
      <c r="E1158" s="12"/>
      <c r="F1158" s="49"/>
      <c r="G1158" s="49"/>
      <c r="H1158" s="49"/>
      <c r="I1158" s="49"/>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ht="15.75" customHeight="1">
      <c r="A1159" s="61" t="s">
        <v>1407</v>
      </c>
      <c r="B1159" s="39"/>
      <c r="C1159" s="39"/>
      <c r="D1159" s="39"/>
      <c r="E1159" s="40"/>
      <c r="F1159" s="49"/>
      <c r="G1159" s="49"/>
      <c r="H1159" s="49"/>
      <c r="I1159" s="49"/>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ht="15.75" customHeight="1">
      <c r="A1160" s="14" t="s">
        <v>1115</v>
      </c>
      <c r="B1160" s="15"/>
      <c r="C1160" s="16" t="s">
        <v>1116</v>
      </c>
      <c r="D1160" s="17" t="s">
        <v>1117</v>
      </c>
      <c r="E1160" s="18" t="s">
        <v>7</v>
      </c>
      <c r="F1160" s="49"/>
      <c r="G1160" s="49"/>
      <c r="H1160" s="49"/>
      <c r="I1160" s="49"/>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ht="15.75" customHeight="1">
      <c r="A1161" s="20" t="s">
        <v>8</v>
      </c>
      <c r="B1161" s="104" t="s">
        <v>9</v>
      </c>
      <c r="C1161" s="105"/>
      <c r="D1161" s="20" t="s">
        <v>10</v>
      </c>
      <c r="E1161" s="22" t="s">
        <v>11</v>
      </c>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ht="15.75" customHeight="1">
      <c r="A1162" s="24"/>
      <c r="B1162" s="25" t="s">
        <v>12</v>
      </c>
      <c r="C1162" s="26" t="s">
        <v>13</v>
      </c>
      <c r="D1162" s="24"/>
      <c r="E1162" s="24"/>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ht="15.75" customHeight="1">
      <c r="A1163" s="120">
        <v>45497.0</v>
      </c>
      <c r="B1163" s="130" t="s">
        <v>760</v>
      </c>
      <c r="C1163" s="85" t="s">
        <v>151</v>
      </c>
      <c r="D1163" s="130" t="s">
        <v>1408</v>
      </c>
      <c r="E1163" s="91">
        <v>731.99</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ht="15.75" customHeight="1">
      <c r="A1164" s="120">
        <v>45564.0</v>
      </c>
      <c r="B1164" s="130" t="s">
        <v>1409</v>
      </c>
      <c r="C1164" s="74" t="s">
        <v>154</v>
      </c>
      <c r="D1164" s="52" t="s">
        <v>1410</v>
      </c>
      <c r="E1164" s="91">
        <v>15.01</v>
      </c>
      <c r="F1164" s="107"/>
      <c r="G1164" s="107"/>
      <c r="H1164" s="107"/>
      <c r="I1164" s="107"/>
      <c r="J1164" s="107"/>
      <c r="K1164" s="107"/>
      <c r="L1164" s="107"/>
      <c r="M1164" s="107"/>
      <c r="N1164" s="107"/>
      <c r="O1164" s="107"/>
      <c r="P1164" s="107"/>
      <c r="Q1164" s="107"/>
      <c r="R1164" s="107"/>
      <c r="S1164" s="107"/>
      <c r="T1164" s="107"/>
      <c r="U1164" s="107"/>
      <c r="V1164" s="107"/>
      <c r="W1164" s="107"/>
      <c r="X1164" s="107"/>
      <c r="Y1164" s="107"/>
      <c r="Z1164" s="107"/>
      <c r="AA1164" s="107"/>
      <c r="AB1164" s="107"/>
      <c r="AC1164" s="107"/>
      <c r="AD1164" s="107"/>
      <c r="AE1164" s="107"/>
      <c r="AF1164" s="107"/>
      <c r="AG1164" s="107"/>
      <c r="AH1164" s="107"/>
      <c r="AI1164" s="107"/>
      <c r="AJ1164" s="107"/>
      <c r="AK1164" s="107"/>
      <c r="AL1164" s="107"/>
      <c r="AM1164" s="107"/>
      <c r="AN1164" s="107"/>
      <c r="AO1164" s="107"/>
      <c r="AP1164" s="107"/>
      <c r="AQ1164" s="107"/>
      <c r="AR1164" s="107"/>
      <c r="AS1164" s="107"/>
      <c r="AT1164" s="107"/>
      <c r="AU1164" s="107"/>
      <c r="AV1164" s="107"/>
      <c r="AW1164" s="107"/>
      <c r="AX1164" s="107"/>
    </row>
    <row r="1165" ht="15.75" customHeight="1">
      <c r="A1165" s="120">
        <v>45503.0</v>
      </c>
      <c r="B1165" s="130" t="s">
        <v>749</v>
      </c>
      <c r="C1165" s="74" t="s">
        <v>750</v>
      </c>
      <c r="D1165" s="52" t="s">
        <v>1411</v>
      </c>
      <c r="E1165" s="91">
        <v>100.0</v>
      </c>
      <c r="F1165" s="107"/>
      <c r="G1165" s="107"/>
      <c r="H1165" s="107"/>
      <c r="I1165" s="107"/>
      <c r="J1165" s="107"/>
      <c r="K1165" s="107"/>
      <c r="L1165" s="107"/>
      <c r="M1165" s="107"/>
      <c r="N1165" s="107"/>
      <c r="O1165" s="107"/>
      <c r="P1165" s="107"/>
      <c r="Q1165" s="107"/>
      <c r="R1165" s="107"/>
      <c r="S1165" s="107"/>
      <c r="T1165" s="107"/>
      <c r="U1165" s="107"/>
      <c r="V1165" s="107"/>
      <c r="W1165" s="107"/>
      <c r="X1165" s="107"/>
      <c r="Y1165" s="107"/>
      <c r="Z1165" s="107"/>
      <c r="AA1165" s="107"/>
      <c r="AB1165" s="107"/>
      <c r="AC1165" s="107"/>
      <c r="AD1165" s="107"/>
      <c r="AE1165" s="107"/>
      <c r="AF1165" s="107"/>
      <c r="AG1165" s="107"/>
      <c r="AH1165" s="107"/>
      <c r="AI1165" s="107"/>
      <c r="AJ1165" s="107"/>
      <c r="AK1165" s="107"/>
      <c r="AL1165" s="107"/>
      <c r="AM1165" s="107"/>
      <c r="AN1165" s="107"/>
      <c r="AO1165" s="107"/>
      <c r="AP1165" s="107"/>
      <c r="AQ1165" s="107"/>
      <c r="AR1165" s="107"/>
      <c r="AS1165" s="107"/>
      <c r="AT1165" s="107"/>
      <c r="AU1165" s="107"/>
      <c r="AV1165" s="107"/>
      <c r="AW1165" s="107"/>
      <c r="AX1165" s="107"/>
    </row>
    <row r="1166" ht="15.75" customHeight="1">
      <c r="A1166" s="120">
        <v>45503.0</v>
      </c>
      <c r="B1166" s="130" t="s">
        <v>775</v>
      </c>
      <c r="C1166" s="74" t="s">
        <v>171</v>
      </c>
      <c r="D1166" s="52" t="s">
        <v>1412</v>
      </c>
      <c r="E1166" s="91">
        <v>869.0</v>
      </c>
      <c r="F1166" s="107"/>
      <c r="G1166" s="107"/>
      <c r="H1166" s="107"/>
      <c r="I1166" s="107"/>
      <c r="J1166" s="107"/>
      <c r="K1166" s="107"/>
      <c r="L1166" s="107"/>
      <c r="M1166" s="107"/>
      <c r="N1166" s="107"/>
      <c r="O1166" s="107"/>
      <c r="P1166" s="107"/>
      <c r="Q1166" s="107"/>
      <c r="R1166" s="107"/>
      <c r="S1166" s="107"/>
      <c r="T1166" s="107"/>
      <c r="U1166" s="107"/>
      <c r="V1166" s="107"/>
      <c r="W1166" s="107"/>
      <c r="X1166" s="107"/>
      <c r="Y1166" s="107"/>
      <c r="Z1166" s="107"/>
      <c r="AA1166" s="107"/>
      <c r="AB1166" s="107"/>
      <c r="AC1166" s="107"/>
      <c r="AD1166" s="107"/>
      <c r="AE1166" s="107"/>
      <c r="AF1166" s="107"/>
      <c r="AG1166" s="107"/>
      <c r="AH1166" s="107"/>
      <c r="AI1166" s="107"/>
      <c r="AJ1166" s="107"/>
      <c r="AK1166" s="107"/>
      <c r="AL1166" s="107"/>
      <c r="AM1166" s="107"/>
      <c r="AN1166" s="107"/>
      <c r="AO1166" s="107"/>
      <c r="AP1166" s="107"/>
      <c r="AQ1166" s="107"/>
      <c r="AR1166" s="107"/>
      <c r="AS1166" s="107"/>
      <c r="AT1166" s="107"/>
      <c r="AU1166" s="107"/>
      <c r="AV1166" s="107"/>
      <c r="AW1166" s="107"/>
      <c r="AX1166" s="107"/>
    </row>
    <row r="1167" ht="15.75" customHeight="1">
      <c r="A1167" s="120">
        <v>45504.0</v>
      </c>
      <c r="B1167" s="130" t="s">
        <v>760</v>
      </c>
      <c r="C1167" s="85" t="s">
        <v>151</v>
      </c>
      <c r="D1167" s="130" t="s">
        <v>1413</v>
      </c>
      <c r="E1167" s="91">
        <v>1513.46</v>
      </c>
      <c r="F1167" s="107"/>
      <c r="G1167" s="107"/>
      <c r="H1167" s="107"/>
      <c r="I1167" s="107"/>
      <c r="J1167" s="107"/>
      <c r="K1167" s="107"/>
      <c r="L1167" s="107"/>
      <c r="M1167" s="107"/>
      <c r="N1167" s="107"/>
      <c r="O1167" s="107"/>
      <c r="P1167" s="107"/>
      <c r="Q1167" s="107"/>
      <c r="R1167" s="107"/>
      <c r="S1167" s="107"/>
      <c r="T1167" s="107"/>
      <c r="U1167" s="107"/>
      <c r="V1167" s="107"/>
      <c r="W1167" s="107"/>
      <c r="X1167" s="107"/>
      <c r="Y1167" s="107"/>
      <c r="Z1167" s="107"/>
      <c r="AA1167" s="107"/>
      <c r="AB1167" s="107"/>
      <c r="AC1167" s="107"/>
      <c r="AD1167" s="107"/>
      <c r="AE1167" s="107"/>
      <c r="AF1167" s="107"/>
      <c r="AG1167" s="107"/>
      <c r="AH1167" s="107"/>
      <c r="AI1167" s="107"/>
      <c r="AJ1167" s="107"/>
      <c r="AK1167" s="107"/>
      <c r="AL1167" s="107"/>
      <c r="AM1167" s="107"/>
      <c r="AN1167" s="107"/>
      <c r="AO1167" s="107"/>
      <c r="AP1167" s="107"/>
      <c r="AQ1167" s="107"/>
      <c r="AR1167" s="107"/>
      <c r="AS1167" s="107"/>
      <c r="AT1167" s="107"/>
      <c r="AU1167" s="107"/>
      <c r="AV1167" s="107"/>
      <c r="AW1167" s="107"/>
      <c r="AX1167" s="107"/>
    </row>
    <row r="1168" ht="15.75" customHeight="1">
      <c r="A1168" s="120">
        <v>45564.0</v>
      </c>
      <c r="B1168" s="130" t="s">
        <v>1409</v>
      </c>
      <c r="C1168" s="74" t="s">
        <v>154</v>
      </c>
      <c r="D1168" s="52" t="s">
        <v>1414</v>
      </c>
      <c r="E1168" s="91">
        <v>31.04</v>
      </c>
      <c r="F1168" s="107"/>
      <c r="G1168" s="107"/>
      <c r="H1168" s="107"/>
      <c r="I1168" s="107"/>
      <c r="J1168" s="107"/>
      <c r="K1168" s="107"/>
      <c r="L1168" s="107"/>
      <c r="M1168" s="107"/>
      <c r="N1168" s="107"/>
      <c r="O1168" s="107"/>
      <c r="P1168" s="107"/>
      <c r="Q1168" s="107"/>
      <c r="R1168" s="107"/>
      <c r="S1168" s="107"/>
      <c r="T1168" s="107"/>
      <c r="U1168" s="107"/>
      <c r="V1168" s="107"/>
      <c r="W1168" s="107"/>
      <c r="X1168" s="107"/>
      <c r="Y1168" s="107"/>
      <c r="Z1168" s="107"/>
      <c r="AA1168" s="107"/>
      <c r="AB1168" s="107"/>
      <c r="AC1168" s="107"/>
      <c r="AD1168" s="107"/>
      <c r="AE1168" s="107"/>
      <c r="AF1168" s="107"/>
      <c r="AG1168" s="107"/>
      <c r="AH1168" s="107"/>
      <c r="AI1168" s="107"/>
      <c r="AJ1168" s="107"/>
      <c r="AK1168" s="107"/>
      <c r="AL1168" s="107"/>
      <c r="AM1168" s="107"/>
      <c r="AN1168" s="107"/>
      <c r="AO1168" s="107"/>
      <c r="AP1168" s="107"/>
      <c r="AQ1168" s="107"/>
      <c r="AR1168" s="107"/>
      <c r="AS1168" s="107"/>
      <c r="AT1168" s="107"/>
      <c r="AU1168" s="107"/>
      <c r="AV1168" s="107"/>
      <c r="AW1168" s="107"/>
      <c r="AX1168" s="107"/>
    </row>
    <row r="1169" ht="15.75" customHeight="1">
      <c r="A1169" s="120">
        <v>45526.0</v>
      </c>
      <c r="B1169" s="130" t="s">
        <v>1415</v>
      </c>
      <c r="C1169" s="74" t="s">
        <v>1416</v>
      </c>
      <c r="D1169" s="52" t="s">
        <v>1417</v>
      </c>
      <c r="E1169" s="91">
        <v>341.92</v>
      </c>
      <c r="F1169" s="107"/>
      <c r="G1169" s="107"/>
      <c r="H1169" s="107"/>
      <c r="I1169" s="107"/>
      <c r="J1169" s="107"/>
      <c r="K1169" s="107"/>
      <c r="L1169" s="107"/>
      <c r="M1169" s="107"/>
      <c r="N1169" s="107"/>
      <c r="O1169" s="107"/>
      <c r="P1169" s="107"/>
      <c r="Q1169" s="107"/>
      <c r="R1169" s="107"/>
      <c r="S1169" s="107"/>
      <c r="T1169" s="107"/>
      <c r="U1169" s="107"/>
      <c r="V1169" s="107"/>
      <c r="W1169" s="107"/>
      <c r="X1169" s="107"/>
      <c r="Y1169" s="107"/>
      <c r="Z1169" s="107"/>
      <c r="AA1169" s="107"/>
      <c r="AB1169" s="107"/>
      <c r="AC1169" s="107"/>
      <c r="AD1169" s="107"/>
      <c r="AE1169" s="107"/>
      <c r="AF1169" s="107"/>
      <c r="AG1169" s="107"/>
      <c r="AH1169" s="107"/>
      <c r="AI1169" s="107"/>
      <c r="AJ1169" s="107"/>
      <c r="AK1169" s="107"/>
      <c r="AL1169" s="107"/>
      <c r="AM1169" s="107"/>
      <c r="AN1169" s="107"/>
      <c r="AO1169" s="107"/>
      <c r="AP1169" s="107"/>
      <c r="AQ1169" s="107"/>
      <c r="AR1169" s="107"/>
      <c r="AS1169" s="107"/>
      <c r="AT1169" s="107"/>
      <c r="AU1169" s="107"/>
      <c r="AV1169" s="107"/>
      <c r="AW1169" s="107"/>
      <c r="AX1169" s="107"/>
    </row>
    <row r="1170" ht="15.75" customHeight="1">
      <c r="A1170" s="120">
        <v>45564.0</v>
      </c>
      <c r="B1170" s="130" t="s">
        <v>1409</v>
      </c>
      <c r="C1170" s="74" t="s">
        <v>154</v>
      </c>
      <c r="D1170" s="52" t="s">
        <v>1418</v>
      </c>
      <c r="E1170" s="91">
        <v>7.08</v>
      </c>
      <c r="F1170" s="107"/>
      <c r="G1170" s="107"/>
      <c r="H1170" s="107"/>
      <c r="I1170" s="107"/>
      <c r="J1170" s="107"/>
      <c r="K1170" s="107"/>
      <c r="L1170" s="107"/>
      <c r="M1170" s="107"/>
      <c r="N1170" s="107"/>
      <c r="O1170" s="107"/>
      <c r="P1170" s="107"/>
      <c r="Q1170" s="107"/>
      <c r="R1170" s="107"/>
      <c r="S1170" s="107"/>
      <c r="T1170" s="107"/>
      <c r="U1170" s="107"/>
      <c r="V1170" s="107"/>
      <c r="W1170" s="107"/>
      <c r="X1170" s="107"/>
      <c r="Y1170" s="107"/>
      <c r="Z1170" s="107"/>
      <c r="AA1170" s="107"/>
      <c r="AB1170" s="107"/>
      <c r="AC1170" s="107"/>
      <c r="AD1170" s="107"/>
      <c r="AE1170" s="107"/>
      <c r="AF1170" s="107"/>
      <c r="AG1170" s="107"/>
      <c r="AH1170" s="107"/>
      <c r="AI1170" s="107"/>
      <c r="AJ1170" s="107"/>
      <c r="AK1170" s="107"/>
      <c r="AL1170" s="107"/>
      <c r="AM1170" s="107"/>
      <c r="AN1170" s="107"/>
      <c r="AO1170" s="107"/>
      <c r="AP1170" s="107"/>
      <c r="AQ1170" s="107"/>
      <c r="AR1170" s="107"/>
      <c r="AS1170" s="107"/>
      <c r="AT1170" s="107"/>
      <c r="AU1170" s="107"/>
      <c r="AV1170" s="107"/>
      <c r="AW1170" s="107"/>
      <c r="AX1170" s="107"/>
    </row>
    <row r="1171" ht="15.75" customHeight="1">
      <c r="A1171" s="120">
        <v>45539.0</v>
      </c>
      <c r="B1171" s="130" t="s">
        <v>1415</v>
      </c>
      <c r="C1171" s="74" t="s">
        <v>1416</v>
      </c>
      <c r="D1171" s="52" t="s">
        <v>1419</v>
      </c>
      <c r="E1171" s="91">
        <v>102.89</v>
      </c>
      <c r="F1171" s="107"/>
      <c r="G1171" s="107"/>
      <c r="H1171" s="107"/>
      <c r="I1171" s="107"/>
      <c r="J1171" s="107"/>
      <c r="K1171" s="107"/>
      <c r="L1171" s="107"/>
      <c r="M1171" s="107"/>
      <c r="N1171" s="107"/>
      <c r="O1171" s="107"/>
      <c r="P1171" s="107"/>
      <c r="Q1171" s="107"/>
      <c r="R1171" s="107"/>
      <c r="S1171" s="107"/>
      <c r="T1171" s="107"/>
      <c r="U1171" s="107"/>
      <c r="V1171" s="107"/>
      <c r="W1171" s="107"/>
      <c r="X1171" s="107"/>
      <c r="Y1171" s="107"/>
      <c r="Z1171" s="107"/>
      <c r="AA1171" s="107"/>
      <c r="AB1171" s="107"/>
      <c r="AC1171" s="107"/>
      <c r="AD1171" s="107"/>
      <c r="AE1171" s="107"/>
      <c r="AF1171" s="107"/>
      <c r="AG1171" s="107"/>
      <c r="AH1171" s="107"/>
      <c r="AI1171" s="107"/>
      <c r="AJ1171" s="107"/>
      <c r="AK1171" s="107"/>
      <c r="AL1171" s="107"/>
      <c r="AM1171" s="107"/>
      <c r="AN1171" s="107"/>
      <c r="AO1171" s="107"/>
      <c r="AP1171" s="107"/>
      <c r="AQ1171" s="107"/>
      <c r="AR1171" s="107"/>
      <c r="AS1171" s="107"/>
      <c r="AT1171" s="107"/>
      <c r="AU1171" s="107"/>
      <c r="AV1171" s="107"/>
      <c r="AW1171" s="107"/>
      <c r="AX1171" s="107"/>
    </row>
    <row r="1172" ht="15.75" customHeight="1">
      <c r="A1172" s="120">
        <v>45564.0</v>
      </c>
      <c r="B1172" s="130" t="s">
        <v>1409</v>
      </c>
      <c r="C1172" s="74" t="s">
        <v>154</v>
      </c>
      <c r="D1172" s="52" t="s">
        <v>1418</v>
      </c>
      <c r="E1172" s="91">
        <v>2.35</v>
      </c>
      <c r="F1172" s="107"/>
      <c r="G1172" s="107"/>
      <c r="H1172" s="107"/>
      <c r="I1172" s="107"/>
      <c r="J1172" s="107"/>
      <c r="K1172" s="107"/>
      <c r="L1172" s="107"/>
      <c r="M1172" s="107"/>
      <c r="N1172" s="107"/>
      <c r="O1172" s="107"/>
      <c r="P1172" s="107"/>
      <c r="Q1172" s="107"/>
      <c r="R1172" s="107"/>
      <c r="S1172" s="107"/>
      <c r="T1172" s="107"/>
      <c r="U1172" s="107"/>
      <c r="V1172" s="107"/>
      <c r="W1172" s="107"/>
      <c r="X1172" s="107"/>
      <c r="Y1172" s="107"/>
      <c r="Z1172" s="107"/>
      <c r="AA1172" s="107"/>
      <c r="AB1172" s="107"/>
      <c r="AC1172" s="107"/>
      <c r="AD1172" s="107"/>
      <c r="AE1172" s="107"/>
      <c r="AF1172" s="107"/>
      <c r="AG1172" s="107"/>
      <c r="AH1172" s="107"/>
      <c r="AI1172" s="107"/>
      <c r="AJ1172" s="107"/>
      <c r="AK1172" s="107"/>
      <c r="AL1172" s="107"/>
      <c r="AM1172" s="107"/>
      <c r="AN1172" s="107"/>
      <c r="AO1172" s="107"/>
      <c r="AP1172" s="107"/>
      <c r="AQ1172" s="107"/>
      <c r="AR1172" s="107"/>
      <c r="AS1172" s="107"/>
      <c r="AT1172" s="107"/>
      <c r="AU1172" s="107"/>
      <c r="AV1172" s="107"/>
      <c r="AW1172" s="107"/>
      <c r="AX1172" s="107"/>
    </row>
    <row r="1173" ht="15.75" customHeight="1">
      <c r="A1173" s="120">
        <v>45562.0</v>
      </c>
      <c r="B1173" s="130" t="s">
        <v>1420</v>
      </c>
      <c r="C1173" s="74" t="s">
        <v>1421</v>
      </c>
      <c r="D1173" s="52" t="s">
        <v>1422</v>
      </c>
      <c r="E1173" s="91">
        <v>1302.35</v>
      </c>
      <c r="F1173" s="107"/>
      <c r="G1173" s="107"/>
      <c r="H1173" s="107"/>
      <c r="I1173" s="107"/>
      <c r="J1173" s="107"/>
      <c r="K1173" s="107"/>
      <c r="L1173" s="107"/>
      <c r="M1173" s="107"/>
      <c r="N1173" s="107"/>
      <c r="O1173" s="107"/>
      <c r="P1173" s="107"/>
      <c r="Q1173" s="107"/>
      <c r="R1173" s="107"/>
      <c r="S1173" s="107"/>
      <c r="T1173" s="107"/>
      <c r="U1173" s="107"/>
      <c r="V1173" s="107"/>
      <c r="W1173" s="107"/>
      <c r="X1173" s="107"/>
      <c r="Y1173" s="107"/>
      <c r="Z1173" s="107"/>
      <c r="AA1173" s="107"/>
      <c r="AB1173" s="107"/>
      <c r="AC1173" s="107"/>
      <c r="AD1173" s="107"/>
      <c r="AE1173" s="107"/>
      <c r="AF1173" s="107"/>
      <c r="AG1173" s="107"/>
      <c r="AH1173" s="107"/>
      <c r="AI1173" s="107"/>
      <c r="AJ1173" s="107"/>
      <c r="AK1173" s="107"/>
      <c r="AL1173" s="107"/>
      <c r="AM1173" s="107"/>
      <c r="AN1173" s="107"/>
      <c r="AO1173" s="107"/>
      <c r="AP1173" s="107"/>
      <c r="AQ1173" s="107"/>
      <c r="AR1173" s="107"/>
      <c r="AS1173" s="107"/>
      <c r="AT1173" s="107"/>
      <c r="AU1173" s="107"/>
      <c r="AV1173" s="107"/>
      <c r="AW1173" s="107"/>
      <c r="AX1173" s="107"/>
    </row>
    <row r="1174" ht="15.75" customHeight="1">
      <c r="A1174" s="120">
        <v>45564.0</v>
      </c>
      <c r="B1174" s="130" t="s">
        <v>1409</v>
      </c>
      <c r="C1174" s="74" t="s">
        <v>154</v>
      </c>
      <c r="D1174" s="52" t="s">
        <v>1423</v>
      </c>
      <c r="E1174" s="91">
        <v>68.55</v>
      </c>
      <c r="F1174" s="107"/>
      <c r="G1174" s="107"/>
      <c r="H1174" s="107"/>
      <c r="I1174" s="107"/>
      <c r="J1174" s="107"/>
      <c r="K1174" s="107"/>
      <c r="L1174" s="107"/>
      <c r="M1174" s="107"/>
      <c r="N1174" s="107"/>
      <c r="O1174" s="107"/>
      <c r="P1174" s="107"/>
      <c r="Q1174" s="107"/>
      <c r="R1174" s="107"/>
      <c r="S1174" s="107"/>
      <c r="T1174" s="107"/>
      <c r="U1174" s="107"/>
      <c r="V1174" s="107"/>
      <c r="W1174" s="107"/>
      <c r="X1174" s="107"/>
      <c r="Y1174" s="107"/>
      <c r="Z1174" s="107"/>
      <c r="AA1174" s="107"/>
      <c r="AB1174" s="107"/>
      <c r="AC1174" s="107"/>
      <c r="AD1174" s="107"/>
      <c r="AE1174" s="107"/>
      <c r="AF1174" s="107"/>
      <c r="AG1174" s="107"/>
      <c r="AH1174" s="107"/>
      <c r="AI1174" s="107"/>
      <c r="AJ1174" s="107"/>
      <c r="AK1174" s="107"/>
      <c r="AL1174" s="107"/>
      <c r="AM1174" s="107"/>
      <c r="AN1174" s="107"/>
      <c r="AO1174" s="107"/>
      <c r="AP1174" s="107"/>
      <c r="AQ1174" s="107"/>
      <c r="AR1174" s="107"/>
      <c r="AS1174" s="107"/>
      <c r="AT1174" s="107"/>
      <c r="AU1174" s="107"/>
      <c r="AV1174" s="107"/>
      <c r="AW1174" s="107"/>
      <c r="AX1174" s="107"/>
    </row>
    <row r="1175" ht="15.75" customHeight="1">
      <c r="A1175" s="87" t="s">
        <v>20</v>
      </c>
      <c r="B1175" s="88"/>
      <c r="C1175" s="89"/>
      <c r="D1175" s="90"/>
      <c r="E1175" s="47">
        <f>SUM(E1163:E1174)</f>
        <v>5085.64</v>
      </c>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ht="15.75" customHeight="1">
      <c r="A1176" s="79"/>
      <c r="B1176" s="80"/>
      <c r="C1176" s="81"/>
      <c r="D1176" s="80"/>
      <c r="E1176" s="82"/>
      <c r="F1176" s="107"/>
      <c r="G1176" s="107"/>
      <c r="H1176" s="107"/>
      <c r="I1176" s="107"/>
      <c r="J1176" s="107"/>
      <c r="K1176" s="107"/>
      <c r="L1176" s="107"/>
      <c r="M1176" s="107"/>
      <c r="N1176" s="107"/>
      <c r="O1176" s="107"/>
      <c r="P1176" s="107"/>
      <c r="Q1176" s="107"/>
      <c r="R1176" s="107"/>
      <c r="S1176" s="107"/>
      <c r="T1176" s="107"/>
      <c r="U1176" s="107"/>
      <c r="V1176" s="107"/>
      <c r="W1176" s="107"/>
      <c r="X1176" s="107"/>
      <c r="Y1176" s="107"/>
      <c r="Z1176" s="107"/>
      <c r="AA1176" s="107"/>
      <c r="AB1176" s="107"/>
      <c r="AC1176" s="107"/>
      <c r="AD1176" s="107"/>
      <c r="AE1176" s="107"/>
      <c r="AF1176" s="107"/>
      <c r="AG1176" s="107"/>
      <c r="AH1176" s="107"/>
      <c r="AI1176" s="107"/>
      <c r="AJ1176" s="107"/>
      <c r="AK1176" s="107"/>
      <c r="AL1176" s="107"/>
      <c r="AM1176" s="107"/>
      <c r="AN1176" s="107"/>
      <c r="AO1176" s="107"/>
      <c r="AP1176" s="107"/>
      <c r="AQ1176" s="107"/>
      <c r="AR1176" s="107"/>
      <c r="AS1176" s="107"/>
      <c r="AT1176" s="107"/>
      <c r="AU1176" s="107"/>
      <c r="AV1176" s="107"/>
      <c r="AW1176" s="107"/>
      <c r="AX1176" s="107"/>
    </row>
    <row r="1177" ht="15.75" customHeight="1">
      <c r="A1177" s="50" t="s">
        <v>2</v>
      </c>
      <c r="B1177" s="11"/>
      <c r="C1177" s="11"/>
      <c r="D1177" s="11"/>
      <c r="E1177" s="12"/>
      <c r="F1177" s="49"/>
      <c r="G1177" s="49"/>
      <c r="H1177" s="49"/>
      <c r="I1177" s="49"/>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ht="15.75" customHeight="1">
      <c r="A1178" s="61" t="s">
        <v>1119</v>
      </c>
      <c r="B1178" s="39"/>
      <c r="C1178" s="39"/>
      <c r="D1178" s="39"/>
      <c r="E1178" s="40"/>
      <c r="F1178" s="49"/>
      <c r="G1178" s="49"/>
      <c r="H1178" s="49"/>
      <c r="I1178" s="49"/>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ht="15.75" customHeight="1">
      <c r="A1179" s="14" t="s">
        <v>1120</v>
      </c>
      <c r="B1179" s="15"/>
      <c r="C1179" s="16" t="s">
        <v>1121</v>
      </c>
      <c r="D1179" s="17" t="s">
        <v>1122</v>
      </c>
      <c r="E1179" s="18" t="s">
        <v>279</v>
      </c>
      <c r="F1179" s="49"/>
      <c r="G1179" s="49"/>
      <c r="H1179" s="49"/>
      <c r="I1179" s="49"/>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ht="15.75" customHeight="1">
      <c r="A1180" s="20" t="s">
        <v>8</v>
      </c>
      <c r="B1180" s="104" t="s">
        <v>9</v>
      </c>
      <c r="C1180" s="105"/>
      <c r="D1180" s="20" t="s">
        <v>10</v>
      </c>
      <c r="E1180" s="22" t="s">
        <v>11</v>
      </c>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ht="15.75" customHeight="1">
      <c r="A1181" s="24"/>
      <c r="B1181" s="25" t="s">
        <v>12</v>
      </c>
      <c r="C1181" s="26" t="s">
        <v>13</v>
      </c>
      <c r="D1181" s="24"/>
      <c r="E1181" s="24"/>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ht="15.75" customHeight="1">
      <c r="A1182" s="146"/>
      <c r="B1182" s="147"/>
      <c r="C1182" s="155"/>
      <c r="D1182" s="147"/>
      <c r="E1182" s="78"/>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ht="15.75" customHeight="1">
      <c r="A1183" s="146"/>
      <c r="B1183" s="147"/>
      <c r="C1183" s="111"/>
      <c r="D1183" s="36"/>
      <c r="E1183" s="78"/>
      <c r="F1183" s="107"/>
      <c r="G1183" s="107"/>
      <c r="H1183" s="107"/>
      <c r="I1183" s="107"/>
      <c r="J1183" s="107"/>
      <c r="K1183" s="107"/>
      <c r="L1183" s="107"/>
      <c r="M1183" s="107"/>
      <c r="N1183" s="107"/>
      <c r="O1183" s="107"/>
      <c r="P1183" s="107"/>
      <c r="Q1183" s="107"/>
      <c r="R1183" s="107"/>
      <c r="S1183" s="107"/>
      <c r="T1183" s="107"/>
      <c r="U1183" s="107"/>
      <c r="V1183" s="107"/>
      <c r="W1183" s="107"/>
      <c r="X1183" s="107"/>
      <c r="Y1183" s="107"/>
      <c r="Z1183" s="107"/>
      <c r="AA1183" s="107"/>
      <c r="AB1183" s="107"/>
      <c r="AC1183" s="107"/>
      <c r="AD1183" s="107"/>
      <c r="AE1183" s="107"/>
      <c r="AF1183" s="107"/>
      <c r="AG1183" s="107"/>
      <c r="AH1183" s="107"/>
      <c r="AI1183" s="107"/>
      <c r="AJ1183" s="107"/>
      <c r="AK1183" s="107"/>
      <c r="AL1183" s="107"/>
      <c r="AM1183" s="107"/>
      <c r="AN1183" s="107"/>
      <c r="AO1183" s="107"/>
      <c r="AP1183" s="107"/>
      <c r="AQ1183" s="107"/>
      <c r="AR1183" s="107"/>
      <c r="AS1183" s="107"/>
      <c r="AT1183" s="107"/>
      <c r="AU1183" s="107"/>
      <c r="AV1183" s="107"/>
      <c r="AW1183" s="107"/>
      <c r="AX1183" s="107"/>
    </row>
    <row r="1184" ht="15.75" customHeight="1">
      <c r="A1184" s="87" t="s">
        <v>20</v>
      </c>
      <c r="B1184" s="88"/>
      <c r="C1184" s="89"/>
      <c r="D1184" s="90"/>
      <c r="E1184" s="47">
        <f>SUM(E1182:E1183)</f>
        <v>0</v>
      </c>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ht="15.75" customHeight="1">
      <c r="A1185" s="79"/>
      <c r="B1185" s="80"/>
      <c r="C1185" s="81"/>
      <c r="D1185" s="80"/>
      <c r="E1185" s="82"/>
      <c r="F1185" s="107"/>
      <c r="G1185" s="107"/>
      <c r="H1185" s="107"/>
      <c r="I1185" s="107"/>
      <c r="J1185" s="107"/>
      <c r="K1185" s="107"/>
      <c r="L1185" s="107"/>
      <c r="M1185" s="107"/>
      <c r="N1185" s="107"/>
      <c r="O1185" s="107"/>
      <c r="P1185" s="107"/>
      <c r="Q1185" s="107"/>
      <c r="R1185" s="107"/>
      <c r="S1185" s="107"/>
      <c r="T1185" s="107"/>
      <c r="U1185" s="107"/>
      <c r="V1185" s="107"/>
      <c r="W1185" s="107"/>
      <c r="X1185" s="107"/>
      <c r="Y1185" s="107"/>
      <c r="Z1185" s="107"/>
      <c r="AA1185" s="107"/>
      <c r="AB1185" s="107"/>
      <c r="AC1185" s="107"/>
      <c r="AD1185" s="107"/>
      <c r="AE1185" s="107"/>
      <c r="AF1185" s="107"/>
      <c r="AG1185" s="107"/>
      <c r="AH1185" s="107"/>
      <c r="AI1185" s="107"/>
      <c r="AJ1185" s="107"/>
      <c r="AK1185" s="107"/>
      <c r="AL1185" s="107"/>
      <c r="AM1185" s="107"/>
      <c r="AN1185" s="107"/>
      <c r="AO1185" s="107"/>
      <c r="AP1185" s="107"/>
      <c r="AQ1185" s="107"/>
      <c r="AR1185" s="107"/>
      <c r="AS1185" s="107"/>
      <c r="AT1185" s="107"/>
      <c r="AU1185" s="107"/>
      <c r="AV1185" s="107"/>
      <c r="AW1185" s="107"/>
      <c r="AX1185" s="107"/>
    </row>
    <row r="1186" ht="15.75" customHeight="1">
      <c r="A1186" s="10" t="s">
        <v>74</v>
      </c>
      <c r="B1186" s="11"/>
      <c r="C1186" s="11"/>
      <c r="D1186" s="11"/>
      <c r="E1186" s="12"/>
      <c r="F1186" s="49"/>
      <c r="G1186" s="49"/>
      <c r="H1186" s="49"/>
      <c r="I1186" s="49"/>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ht="15.75" customHeight="1">
      <c r="A1187" s="61" t="s">
        <v>1123</v>
      </c>
      <c r="B1187" s="39"/>
      <c r="C1187" s="39"/>
      <c r="D1187" s="39"/>
      <c r="E1187" s="40"/>
      <c r="F1187" s="49"/>
      <c r="G1187" s="49"/>
      <c r="H1187" s="49"/>
      <c r="I1187" s="49"/>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ht="15.75" customHeight="1">
      <c r="A1188" s="14" t="s">
        <v>1120</v>
      </c>
      <c r="B1188" s="15"/>
      <c r="C1188" s="16" t="s">
        <v>1121</v>
      </c>
      <c r="D1188" s="17" t="s">
        <v>1122</v>
      </c>
      <c r="E1188" s="18" t="s">
        <v>279</v>
      </c>
      <c r="F1188" s="49"/>
      <c r="G1188" s="49"/>
      <c r="H1188" s="49"/>
      <c r="I1188" s="49"/>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ht="15.75" customHeight="1">
      <c r="A1189" s="20" t="s">
        <v>8</v>
      </c>
      <c r="B1189" s="104" t="s">
        <v>9</v>
      </c>
      <c r="C1189" s="105"/>
      <c r="D1189" s="20" t="s">
        <v>10</v>
      </c>
      <c r="E1189" s="22" t="s">
        <v>11</v>
      </c>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ht="15.75" customHeight="1">
      <c r="A1190" s="24"/>
      <c r="B1190" s="25" t="s">
        <v>12</v>
      </c>
      <c r="C1190" s="26" t="s">
        <v>13</v>
      </c>
      <c r="D1190" s="24"/>
      <c r="E1190" s="24"/>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ht="15.75" customHeight="1">
      <c r="A1191" s="146"/>
      <c r="B1191" s="147"/>
      <c r="C1191" s="155"/>
      <c r="D1191" s="147"/>
      <c r="E1191" s="78"/>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ht="15.75" customHeight="1">
      <c r="A1192" s="146"/>
      <c r="B1192" s="147"/>
      <c r="C1192" s="111"/>
      <c r="D1192" s="36"/>
      <c r="E1192" s="78"/>
      <c r="F1192" s="107"/>
      <c r="G1192" s="107"/>
      <c r="H1192" s="107"/>
      <c r="I1192" s="107"/>
      <c r="J1192" s="107"/>
      <c r="K1192" s="107"/>
      <c r="L1192" s="107"/>
      <c r="M1192" s="107"/>
      <c r="N1192" s="107"/>
      <c r="O1192" s="107"/>
      <c r="P1192" s="107"/>
      <c r="Q1192" s="107"/>
      <c r="R1192" s="107"/>
      <c r="S1192" s="107"/>
      <c r="T1192" s="107"/>
      <c r="U1192" s="107"/>
      <c r="V1192" s="107"/>
      <c r="W1192" s="107"/>
      <c r="X1192" s="107"/>
      <c r="Y1192" s="107"/>
      <c r="Z1192" s="107"/>
      <c r="AA1192" s="107"/>
      <c r="AB1192" s="107"/>
      <c r="AC1192" s="107"/>
      <c r="AD1192" s="107"/>
      <c r="AE1192" s="107"/>
      <c r="AF1192" s="107"/>
      <c r="AG1192" s="107"/>
      <c r="AH1192" s="107"/>
      <c r="AI1192" s="107"/>
      <c r="AJ1192" s="107"/>
      <c r="AK1192" s="107"/>
      <c r="AL1192" s="107"/>
      <c r="AM1192" s="107"/>
      <c r="AN1192" s="107"/>
      <c r="AO1192" s="107"/>
      <c r="AP1192" s="107"/>
      <c r="AQ1192" s="107"/>
      <c r="AR1192" s="107"/>
      <c r="AS1192" s="107"/>
      <c r="AT1192" s="107"/>
      <c r="AU1192" s="107"/>
      <c r="AV1192" s="107"/>
      <c r="AW1192" s="107"/>
      <c r="AX1192" s="107"/>
    </row>
    <row r="1193" ht="15.75" customHeight="1">
      <c r="A1193" s="87" t="s">
        <v>20</v>
      </c>
      <c r="B1193" s="88"/>
      <c r="C1193" s="89"/>
      <c r="D1193" s="90"/>
      <c r="E1193" s="47">
        <f>SUM(E1191:E1192)</f>
        <v>0</v>
      </c>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ht="15.75" customHeight="1">
      <c r="A1194" s="79"/>
      <c r="B1194" s="80"/>
      <c r="C1194" s="81"/>
      <c r="D1194" s="80"/>
      <c r="E1194" s="82"/>
      <c r="F1194" s="107"/>
      <c r="G1194" s="107"/>
      <c r="H1194" s="107"/>
      <c r="I1194" s="107"/>
      <c r="J1194" s="107"/>
      <c r="K1194" s="107"/>
      <c r="L1194" s="107"/>
      <c r="M1194" s="107"/>
      <c r="N1194" s="107"/>
      <c r="O1194" s="107"/>
      <c r="P1194" s="107"/>
      <c r="Q1194" s="107"/>
      <c r="R1194" s="107"/>
      <c r="S1194" s="107"/>
      <c r="T1194" s="107"/>
      <c r="U1194" s="107"/>
      <c r="V1194" s="107"/>
      <c r="W1194" s="107"/>
      <c r="X1194" s="107"/>
      <c r="Y1194" s="107"/>
      <c r="Z1194" s="107"/>
      <c r="AA1194" s="107"/>
      <c r="AB1194" s="107"/>
      <c r="AC1194" s="107"/>
      <c r="AD1194" s="107"/>
      <c r="AE1194" s="107"/>
      <c r="AF1194" s="107"/>
      <c r="AG1194" s="107"/>
      <c r="AH1194" s="107"/>
      <c r="AI1194" s="107"/>
      <c r="AJ1194" s="107"/>
      <c r="AK1194" s="107"/>
      <c r="AL1194" s="107"/>
      <c r="AM1194" s="107"/>
      <c r="AN1194" s="107"/>
      <c r="AO1194" s="107"/>
      <c r="AP1194" s="107"/>
      <c r="AQ1194" s="107"/>
      <c r="AR1194" s="107"/>
      <c r="AS1194" s="107"/>
      <c r="AT1194" s="107"/>
      <c r="AU1194" s="107"/>
      <c r="AV1194" s="107"/>
      <c r="AW1194" s="107"/>
      <c r="AX1194" s="107"/>
    </row>
    <row r="1195" ht="15.75" customHeight="1">
      <c r="A1195" s="178"/>
      <c r="B1195" s="163"/>
      <c r="C1195" s="164"/>
      <c r="D1195" s="163"/>
      <c r="E1195" s="165"/>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ht="15.75" customHeight="1">
      <c r="A1196" s="10" t="s">
        <v>74</v>
      </c>
      <c r="B1196" s="11"/>
      <c r="C1196" s="11"/>
      <c r="D1196" s="11"/>
      <c r="E1196" s="12"/>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ht="15.75" customHeight="1">
      <c r="A1197" s="61" t="s">
        <v>1124</v>
      </c>
      <c r="B1197" s="39"/>
      <c r="C1197" s="39"/>
      <c r="D1197" s="39"/>
      <c r="E1197" s="40"/>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ht="15.75" customHeight="1">
      <c r="A1198" s="14" t="s">
        <v>1125</v>
      </c>
      <c r="B1198" s="15"/>
      <c r="C1198" s="16" t="s">
        <v>1126</v>
      </c>
      <c r="D1198" s="17" t="s">
        <v>890</v>
      </c>
      <c r="E1198" s="18" t="s">
        <v>7</v>
      </c>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ht="15.75" customHeight="1">
      <c r="A1199" s="20" t="s">
        <v>8</v>
      </c>
      <c r="B1199" s="104" t="s">
        <v>9</v>
      </c>
      <c r="C1199" s="105"/>
      <c r="D1199" s="20" t="s">
        <v>10</v>
      </c>
      <c r="E1199" s="22" t="s">
        <v>11</v>
      </c>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ht="15.75" customHeight="1">
      <c r="A1200" s="24"/>
      <c r="B1200" s="25" t="s">
        <v>12</v>
      </c>
      <c r="C1200" s="26" t="s">
        <v>13</v>
      </c>
      <c r="D1200" s="24"/>
      <c r="E1200" s="24"/>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ht="15.75" customHeight="1">
      <c r="A1201" s="120">
        <v>45421.0</v>
      </c>
      <c r="B1201" s="130" t="s">
        <v>1127</v>
      </c>
      <c r="C1201" s="85" t="s">
        <v>736</v>
      </c>
      <c r="D1201" s="130" t="s">
        <v>1128</v>
      </c>
      <c r="E1201" s="91">
        <v>2000.0</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ht="15.75" customHeight="1">
      <c r="A1202" s="120">
        <v>45421.0</v>
      </c>
      <c r="B1202" s="130" t="s">
        <v>1127</v>
      </c>
      <c r="C1202" s="85" t="s">
        <v>736</v>
      </c>
      <c r="D1202" s="130" t="s">
        <v>1129</v>
      </c>
      <c r="E1202" s="91">
        <v>5000.0</v>
      </c>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ht="15.75" customHeight="1">
      <c r="A1203" s="120">
        <v>45436.0</v>
      </c>
      <c r="B1203" s="130" t="s">
        <v>1130</v>
      </c>
      <c r="C1203" s="74" t="s">
        <v>459</v>
      </c>
      <c r="D1203" s="52" t="s">
        <v>1131</v>
      </c>
      <c r="E1203" s="91">
        <v>500.0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ht="15.75" customHeight="1">
      <c r="A1204" s="87" t="s">
        <v>20</v>
      </c>
      <c r="B1204" s="88"/>
      <c r="C1204" s="89"/>
      <c r="D1204" s="90"/>
      <c r="E1204" s="47">
        <f>SUM(E1201:E1203)</f>
        <v>7500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ht="15.75" customHeight="1">
      <c r="A1205" s="79"/>
      <c r="B1205" s="80"/>
      <c r="C1205" s="81"/>
      <c r="D1205" s="80"/>
      <c r="E1205" s="82"/>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ht="15.75" customHeight="1">
      <c r="A1206" s="178"/>
      <c r="B1206" s="163"/>
      <c r="C1206" s="164"/>
      <c r="D1206" s="163"/>
      <c r="E1206" s="165"/>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ht="15.75" customHeight="1">
      <c r="A1207" s="10" t="s">
        <v>74</v>
      </c>
      <c r="B1207" s="11"/>
      <c r="C1207" s="11"/>
      <c r="D1207" s="11"/>
      <c r="E1207" s="12"/>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ht="15.75" customHeight="1">
      <c r="A1208" s="61" t="s">
        <v>1132</v>
      </c>
      <c r="B1208" s="39"/>
      <c r="C1208" s="39"/>
      <c r="D1208" s="39"/>
      <c r="E1208" s="40"/>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ht="15.75" customHeight="1">
      <c r="A1209" s="14" t="s">
        <v>675</v>
      </c>
      <c r="B1209" s="15"/>
      <c r="C1209" s="16" t="s">
        <v>1133</v>
      </c>
      <c r="D1209" s="17" t="s">
        <v>1041</v>
      </c>
      <c r="E1209" s="18" t="s">
        <v>7</v>
      </c>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ht="15.75" customHeight="1">
      <c r="A1210" s="20" t="s">
        <v>8</v>
      </c>
      <c r="B1210" s="104" t="s">
        <v>9</v>
      </c>
      <c r="C1210" s="105"/>
      <c r="D1210" s="20" t="s">
        <v>10</v>
      </c>
      <c r="E1210" s="22" t="s">
        <v>11</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ht="15.75" customHeight="1">
      <c r="A1211" s="24"/>
      <c r="B1211" s="25" t="s">
        <v>12</v>
      </c>
      <c r="C1211" s="26" t="s">
        <v>13</v>
      </c>
      <c r="D1211" s="24"/>
      <c r="E1211" s="24"/>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ht="15.75" customHeight="1">
      <c r="A1212" s="120">
        <v>45467.0</v>
      </c>
      <c r="B1212" s="130" t="s">
        <v>1134</v>
      </c>
      <c r="C1212" s="85" t="s">
        <v>1135</v>
      </c>
      <c r="D1212" s="130" t="s">
        <v>1136</v>
      </c>
      <c r="E1212" s="91">
        <v>546.0</v>
      </c>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ht="15.75" customHeight="1">
      <c r="A1213" s="120">
        <v>45504.0</v>
      </c>
      <c r="B1213" s="130" t="s">
        <v>1137</v>
      </c>
      <c r="C1213" s="85" t="s">
        <v>1138</v>
      </c>
      <c r="D1213" s="130" t="s">
        <v>1139</v>
      </c>
      <c r="E1213" s="91">
        <v>400.0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ht="15.75" customHeight="1">
      <c r="A1214" s="87" t="s">
        <v>20</v>
      </c>
      <c r="B1214" s="88"/>
      <c r="C1214" s="89"/>
      <c r="D1214" s="90"/>
      <c r="E1214" s="47">
        <f>SUM(E1212:E1213)</f>
        <v>946</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ht="15.75" customHeight="1">
      <c r="A1215" s="79"/>
      <c r="B1215" s="80"/>
      <c r="C1215" s="81"/>
      <c r="D1215" s="80"/>
      <c r="E1215" s="82"/>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ht="15.75" customHeight="1">
      <c r="A1216" s="178"/>
      <c r="B1216" s="163"/>
      <c r="C1216" s="164"/>
      <c r="D1216" s="163"/>
      <c r="E1216" s="165"/>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ht="15.75" customHeight="1">
      <c r="A1217" s="10" t="s">
        <v>74</v>
      </c>
      <c r="B1217" s="11"/>
      <c r="C1217" s="11"/>
      <c r="D1217" s="11"/>
      <c r="E1217" s="12"/>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ht="15.75" customHeight="1">
      <c r="A1218" s="61" t="s">
        <v>1140</v>
      </c>
      <c r="B1218" s="39"/>
      <c r="C1218" s="39"/>
      <c r="D1218" s="39"/>
      <c r="E1218" s="40"/>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ht="15.75" customHeight="1">
      <c r="A1219" s="14" t="s">
        <v>1141</v>
      </c>
      <c r="B1219" s="15"/>
      <c r="C1219" s="16" t="s">
        <v>1142</v>
      </c>
      <c r="D1219" s="17" t="s">
        <v>1143</v>
      </c>
      <c r="E1219" s="18" t="s">
        <v>7</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ht="15.75" customHeight="1">
      <c r="A1220" s="20" t="s">
        <v>8</v>
      </c>
      <c r="B1220" s="104" t="s">
        <v>9</v>
      </c>
      <c r="C1220" s="105"/>
      <c r="D1220" s="20" t="s">
        <v>10</v>
      </c>
      <c r="E1220" s="22"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ht="15.75" customHeight="1">
      <c r="A1221" s="24"/>
      <c r="B1221" s="25" t="s">
        <v>12</v>
      </c>
      <c r="C1221" s="26" t="s">
        <v>13</v>
      </c>
      <c r="D1221" s="24"/>
      <c r="E1221" s="24"/>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ht="15.75" customHeight="1">
      <c r="A1222" s="120">
        <v>45506.0</v>
      </c>
      <c r="B1222" s="130" t="s">
        <v>1144</v>
      </c>
      <c r="C1222" s="85" t="s">
        <v>521</v>
      </c>
      <c r="D1222" s="130" t="s">
        <v>1145</v>
      </c>
      <c r="E1222" s="91">
        <v>1707.82</v>
      </c>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ht="15.75" customHeight="1">
      <c r="A1223" s="120">
        <v>45506.0</v>
      </c>
      <c r="B1223" s="53" t="s">
        <v>1071</v>
      </c>
      <c r="C1223" s="114"/>
      <c r="D1223" s="53" t="s">
        <v>1146</v>
      </c>
      <c r="E1223" s="91">
        <v>42.18</v>
      </c>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ht="15.75" customHeight="1">
      <c r="A1224" s="87" t="s">
        <v>20</v>
      </c>
      <c r="B1224" s="88"/>
      <c r="C1224" s="89"/>
      <c r="D1224" s="90"/>
      <c r="E1224" s="47">
        <f>SUM(E1222:E1223)</f>
        <v>1750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ht="15.75" customHeight="1">
      <c r="A1225" s="79"/>
      <c r="B1225" s="80"/>
      <c r="C1225" s="81"/>
      <c r="D1225" s="80"/>
      <c r="E1225" s="82"/>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ht="15.75" customHeight="1">
      <c r="A1226" s="178"/>
      <c r="B1226" s="163"/>
      <c r="C1226" s="164"/>
      <c r="D1226" s="163"/>
      <c r="E1226" s="165"/>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ht="15.75" customHeight="1">
      <c r="A1227" s="50" t="s">
        <v>2</v>
      </c>
      <c r="B1227" s="11"/>
      <c r="C1227" s="11"/>
      <c r="D1227" s="11"/>
      <c r="E1227" s="12"/>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ht="15.75" customHeight="1">
      <c r="A1228" s="61" t="s">
        <v>1147</v>
      </c>
      <c r="B1228" s="39"/>
      <c r="C1228" s="39"/>
      <c r="D1228" s="39"/>
      <c r="E1228" s="40"/>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ht="15.75" customHeight="1">
      <c r="A1229" s="14" t="s">
        <v>432</v>
      </c>
      <c r="B1229" s="15"/>
      <c r="C1229" s="16" t="s">
        <v>1148</v>
      </c>
      <c r="D1229" s="17" t="s">
        <v>1149</v>
      </c>
      <c r="E1229" s="18" t="s">
        <v>279</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ht="15.75" customHeight="1">
      <c r="A1230" s="20" t="s">
        <v>8</v>
      </c>
      <c r="B1230" s="104" t="s">
        <v>9</v>
      </c>
      <c r="C1230" s="105"/>
      <c r="D1230" s="20" t="s">
        <v>10</v>
      </c>
      <c r="E1230" s="22" t="s">
        <v>11</v>
      </c>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ht="15.75" customHeight="1">
      <c r="A1231" s="24"/>
      <c r="B1231" s="25" t="s">
        <v>12</v>
      </c>
      <c r="C1231" s="26" t="s">
        <v>13</v>
      </c>
      <c r="D1231" s="24"/>
      <c r="E1231" s="24"/>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ht="15.75" customHeight="1">
      <c r="A1232" s="146"/>
      <c r="B1232" s="147"/>
      <c r="C1232" s="155"/>
      <c r="D1232" s="147"/>
      <c r="E1232" s="78"/>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ht="15.75" customHeight="1">
      <c r="A1233" s="146"/>
      <c r="B1233" s="147"/>
      <c r="C1233" s="111"/>
      <c r="D1233" s="36"/>
      <c r="E1233" s="78"/>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ht="15.75" customHeight="1">
      <c r="A1234" s="87" t="s">
        <v>20</v>
      </c>
      <c r="B1234" s="88"/>
      <c r="C1234" s="89"/>
      <c r="D1234" s="90"/>
      <c r="E1234" s="47">
        <f>SUM(E1232:E1233)</f>
        <v>0</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ht="15.75" customHeight="1">
      <c r="A1235" s="79"/>
      <c r="B1235" s="80"/>
      <c r="C1235" s="81"/>
      <c r="D1235" s="80"/>
      <c r="E1235" s="82"/>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ht="15.75" customHeight="1">
      <c r="A1236" s="10" t="s">
        <v>74</v>
      </c>
      <c r="B1236" s="11"/>
      <c r="C1236" s="11"/>
      <c r="D1236" s="11"/>
      <c r="E1236" s="12"/>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ht="15.75" customHeight="1">
      <c r="A1237" s="61" t="s">
        <v>1150</v>
      </c>
      <c r="B1237" s="39"/>
      <c r="C1237" s="39"/>
      <c r="D1237" s="39"/>
      <c r="E1237" s="40"/>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ht="15.75" customHeight="1">
      <c r="A1238" s="14" t="s">
        <v>432</v>
      </c>
      <c r="B1238" s="15"/>
      <c r="C1238" s="16" t="s">
        <v>1151</v>
      </c>
      <c r="D1238" s="17" t="s">
        <v>1149</v>
      </c>
      <c r="E1238" s="18"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ht="15.75" customHeight="1">
      <c r="A1239" s="20" t="s">
        <v>8</v>
      </c>
      <c r="B1239" s="104" t="s">
        <v>9</v>
      </c>
      <c r="C1239" s="105"/>
      <c r="D1239" s="20" t="s">
        <v>10</v>
      </c>
      <c r="E1239" s="22"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ht="15.75" customHeight="1">
      <c r="A1240" s="24"/>
      <c r="B1240" s="25" t="s">
        <v>12</v>
      </c>
      <c r="C1240" s="26" t="s">
        <v>13</v>
      </c>
      <c r="D1240" s="24"/>
      <c r="E1240" s="24"/>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ht="15.75" customHeight="1">
      <c r="A1241" s="146"/>
      <c r="B1241" s="147"/>
      <c r="C1241" s="155"/>
      <c r="D1241" s="147"/>
      <c r="E1241" s="78"/>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ht="15.75" customHeight="1">
      <c r="A1242" s="146"/>
      <c r="B1242" s="147"/>
      <c r="C1242" s="111"/>
      <c r="D1242" s="36"/>
      <c r="E1242" s="78"/>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ht="15.75" customHeight="1">
      <c r="A1243" s="87" t="s">
        <v>20</v>
      </c>
      <c r="B1243" s="88"/>
      <c r="C1243" s="89"/>
      <c r="D1243" s="90"/>
      <c r="E1243" s="47">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ht="15.75" customHeight="1">
      <c r="A1244" s="178"/>
      <c r="B1244" s="163"/>
      <c r="C1244" s="164"/>
      <c r="D1244" s="163"/>
      <c r="E1244" s="165"/>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ht="15.75" customHeight="1">
      <c r="A1245" s="10" t="s">
        <v>74</v>
      </c>
      <c r="B1245" s="11"/>
      <c r="C1245" s="11"/>
      <c r="D1245" s="11"/>
      <c r="E1245" s="12"/>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ht="15.75" customHeight="1">
      <c r="A1246" s="61" t="s">
        <v>1152</v>
      </c>
      <c r="B1246" s="39"/>
      <c r="C1246" s="39"/>
      <c r="D1246" s="39"/>
      <c r="E1246" s="40"/>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ht="15.75" customHeight="1">
      <c r="A1247" s="14" t="s">
        <v>1153</v>
      </c>
      <c r="B1247" s="15"/>
      <c r="C1247" s="16" t="s">
        <v>1154</v>
      </c>
      <c r="D1247" s="17" t="s">
        <v>1155</v>
      </c>
      <c r="E1247" s="18" t="s">
        <v>7</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ht="15.75" customHeight="1">
      <c r="A1248" s="20" t="s">
        <v>8</v>
      </c>
      <c r="B1248" s="104" t="s">
        <v>9</v>
      </c>
      <c r="C1248" s="105"/>
      <c r="D1248" s="20" t="s">
        <v>10</v>
      </c>
      <c r="E1248" s="22"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ht="15.75" customHeight="1">
      <c r="A1249" s="24"/>
      <c r="B1249" s="25" t="s">
        <v>12</v>
      </c>
      <c r="C1249" s="26" t="s">
        <v>13</v>
      </c>
      <c r="D1249" s="24"/>
      <c r="E1249" s="24"/>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ht="15.75" customHeight="1">
      <c r="A1250" s="120">
        <v>45489.0</v>
      </c>
      <c r="B1250" s="130" t="s">
        <v>1156</v>
      </c>
      <c r="C1250" s="85" t="s">
        <v>1157</v>
      </c>
      <c r="D1250" s="130" t="s">
        <v>1158</v>
      </c>
      <c r="E1250" s="91">
        <v>850.0</v>
      </c>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ht="15.75" customHeight="1">
      <c r="A1251" s="120">
        <v>45483.0</v>
      </c>
      <c r="B1251" s="130" t="s">
        <v>1159</v>
      </c>
      <c r="C1251" s="74" t="s">
        <v>1160</v>
      </c>
      <c r="D1251" s="52" t="s">
        <v>1161</v>
      </c>
      <c r="E1251" s="91">
        <v>240.0</v>
      </c>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ht="15.75" customHeight="1">
      <c r="A1252" s="87" t="s">
        <v>20</v>
      </c>
      <c r="B1252" s="88"/>
      <c r="C1252" s="89"/>
      <c r="D1252" s="90"/>
      <c r="E1252" s="47">
        <f>SUM(E1250:E1251)</f>
        <v>1090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ht="15.75" customHeight="1">
      <c r="A1253" s="149"/>
      <c r="B1253" s="150"/>
      <c r="C1253" s="151"/>
      <c r="D1253" s="150"/>
      <c r="E1253" s="152"/>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ht="15.75" customHeight="1">
      <c r="A1254" s="50" t="s">
        <v>2</v>
      </c>
      <c r="B1254" s="11"/>
      <c r="C1254" s="11"/>
      <c r="D1254" s="11"/>
      <c r="E1254" s="12"/>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ht="15.75" customHeight="1">
      <c r="A1255" s="61" t="s">
        <v>1162</v>
      </c>
      <c r="B1255" s="39"/>
      <c r="C1255" s="39"/>
      <c r="D1255" s="39"/>
      <c r="E1255" s="40"/>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ht="15.75" customHeight="1">
      <c r="A1256" s="14" t="s">
        <v>1153</v>
      </c>
      <c r="B1256" s="15"/>
      <c r="C1256" s="16" t="s">
        <v>1154</v>
      </c>
      <c r="D1256" s="17" t="s">
        <v>1155</v>
      </c>
      <c r="E1256" s="18"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ht="15.75" customHeight="1">
      <c r="A1257" s="20" t="s">
        <v>8</v>
      </c>
      <c r="B1257" s="104" t="s">
        <v>9</v>
      </c>
      <c r="C1257" s="105"/>
      <c r="D1257" s="20" t="s">
        <v>10</v>
      </c>
      <c r="E1257" s="22"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ht="15.75" customHeight="1">
      <c r="A1258" s="24"/>
      <c r="B1258" s="25" t="s">
        <v>12</v>
      </c>
      <c r="C1258" s="26" t="s">
        <v>13</v>
      </c>
      <c r="D1258" s="24"/>
      <c r="E1258" s="24"/>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ht="15.75" customHeight="1">
      <c r="A1259" s="120">
        <v>45489.0</v>
      </c>
      <c r="B1259" s="130" t="s">
        <v>1163</v>
      </c>
      <c r="C1259" s="85" t="s">
        <v>1164</v>
      </c>
      <c r="D1259" s="130" t="s">
        <v>1165</v>
      </c>
      <c r="E1259" s="91">
        <v>1774.0</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ht="15.75" customHeight="1">
      <c r="A1260" s="120">
        <v>45476.0</v>
      </c>
      <c r="B1260" s="130" t="s">
        <v>1166</v>
      </c>
      <c r="C1260" s="74" t="s">
        <v>1167</v>
      </c>
      <c r="D1260" s="130" t="s">
        <v>1165</v>
      </c>
      <c r="E1260" s="91">
        <v>50.0</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ht="15.75" customHeight="1">
      <c r="A1261" s="120">
        <v>45489.0</v>
      </c>
      <c r="B1261" s="130" t="s">
        <v>1168</v>
      </c>
      <c r="C1261" s="74" t="s">
        <v>1169</v>
      </c>
      <c r="D1261" s="130" t="s">
        <v>1165</v>
      </c>
      <c r="E1261" s="91">
        <v>122.5</v>
      </c>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ht="15.75" customHeight="1">
      <c r="A1262" s="87" t="s">
        <v>20</v>
      </c>
      <c r="B1262" s="88"/>
      <c r="C1262" s="89"/>
      <c r="D1262" s="90"/>
      <c r="E1262" s="47">
        <f>SUM(E1259:E1261)</f>
        <v>1946.5</v>
      </c>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ht="15.75" customHeight="1">
      <c r="A1263" s="178"/>
      <c r="B1263" s="163"/>
      <c r="C1263" s="164"/>
      <c r="D1263" s="163"/>
      <c r="E1263" s="165"/>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ht="15.75" customHeight="1">
      <c r="A1264" s="50" t="s">
        <v>2</v>
      </c>
      <c r="B1264" s="11"/>
      <c r="C1264" s="11"/>
      <c r="D1264" s="11"/>
      <c r="E1264" s="12"/>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ht="15.75" customHeight="1">
      <c r="A1265" s="61" t="s">
        <v>1469</v>
      </c>
      <c r="B1265" s="39"/>
      <c r="C1265" s="39"/>
      <c r="D1265" s="39"/>
      <c r="E1265" s="40"/>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ht="15.75" customHeight="1">
      <c r="A1266" s="179" t="s">
        <v>1171</v>
      </c>
      <c r="B1266" s="15"/>
      <c r="C1266" s="16" t="s">
        <v>1172</v>
      </c>
      <c r="D1266" s="17" t="s">
        <v>1173</v>
      </c>
      <c r="E1266" s="18" t="s">
        <v>7</v>
      </c>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ht="15.75" customHeight="1">
      <c r="A1267" s="20" t="s">
        <v>8</v>
      </c>
      <c r="B1267" s="104" t="s">
        <v>9</v>
      </c>
      <c r="C1267" s="105"/>
      <c r="D1267" s="20" t="s">
        <v>10</v>
      </c>
      <c r="E1267" s="22" t="s">
        <v>11</v>
      </c>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ht="15.75" customHeight="1">
      <c r="A1268" s="24"/>
      <c r="B1268" s="25" t="s">
        <v>12</v>
      </c>
      <c r="C1268" s="26" t="s">
        <v>13</v>
      </c>
      <c r="D1268" s="24"/>
      <c r="E1268" s="24"/>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ht="15.75" customHeight="1">
      <c r="A1269" s="191" t="s">
        <v>1184</v>
      </c>
      <c r="B1269" s="130" t="s">
        <v>1184</v>
      </c>
      <c r="C1269" s="85" t="s">
        <v>1184</v>
      </c>
      <c r="D1269" s="130" t="s">
        <v>1184</v>
      </c>
      <c r="E1269" s="91">
        <v>0.0</v>
      </c>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ht="15.75" customHeight="1">
      <c r="A1270" s="180"/>
      <c r="B1270" s="130"/>
      <c r="C1270" s="74"/>
      <c r="D1270" s="52" t="s">
        <v>1470</v>
      </c>
      <c r="E1270" s="91"/>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ht="15.75" customHeight="1">
      <c r="A1271" s="87" t="s">
        <v>20</v>
      </c>
      <c r="B1271" s="88"/>
      <c r="C1271" s="89"/>
      <c r="D1271" s="90"/>
      <c r="E1271" s="47">
        <f>SUM(E1269:E1270)</f>
        <v>0</v>
      </c>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ht="15.75" customHeight="1">
      <c r="A1272" s="79"/>
      <c r="B1272" s="80"/>
      <c r="C1272" s="81"/>
      <c r="D1272" s="80"/>
      <c r="E1272" s="82"/>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ht="15.75" customHeight="1">
      <c r="A1273" s="10" t="s">
        <v>74</v>
      </c>
      <c r="B1273" s="11"/>
      <c r="C1273" s="11"/>
      <c r="D1273" s="11"/>
      <c r="E1273" s="12"/>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ht="15.75" customHeight="1">
      <c r="A1274" s="61" t="s">
        <v>1469</v>
      </c>
      <c r="B1274" s="39"/>
      <c r="C1274" s="39"/>
      <c r="D1274" s="39"/>
      <c r="E1274" s="40"/>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ht="15.75" customHeight="1">
      <c r="A1275" s="179" t="s">
        <v>1171</v>
      </c>
      <c r="B1275" s="15"/>
      <c r="C1275" s="16" t="s">
        <v>1175</v>
      </c>
      <c r="D1275" s="17" t="s">
        <v>1173</v>
      </c>
      <c r="E1275" s="18" t="s">
        <v>7</v>
      </c>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ht="15.75" customHeight="1">
      <c r="A1276" s="20" t="s">
        <v>8</v>
      </c>
      <c r="B1276" s="104" t="s">
        <v>9</v>
      </c>
      <c r="C1276" s="105"/>
      <c r="D1276" s="20" t="s">
        <v>10</v>
      </c>
      <c r="E1276" s="22" t="s">
        <v>11</v>
      </c>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ht="15.75" customHeight="1">
      <c r="A1277" s="24"/>
      <c r="B1277" s="25" t="s">
        <v>12</v>
      </c>
      <c r="C1277" s="26" t="s">
        <v>13</v>
      </c>
      <c r="D1277" s="24"/>
      <c r="E1277" s="24"/>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ht="15.75" customHeight="1">
      <c r="A1278" s="120">
        <v>45534.0</v>
      </c>
      <c r="B1278" s="130" t="s">
        <v>1471</v>
      </c>
      <c r="C1278" s="85" t="s">
        <v>1472</v>
      </c>
      <c r="D1278" s="130" t="s">
        <v>1473</v>
      </c>
      <c r="E1278" s="91">
        <v>300.0</v>
      </c>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ht="15.75" customHeight="1">
      <c r="A1279" s="146"/>
      <c r="B1279" s="147"/>
      <c r="C1279" s="111"/>
      <c r="D1279" s="36"/>
      <c r="E1279" s="78"/>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ht="15.75" customHeight="1">
      <c r="A1280" s="87" t="s">
        <v>20</v>
      </c>
      <c r="B1280" s="88"/>
      <c r="C1280" s="89"/>
      <c r="D1280" s="90"/>
      <c r="E1280" s="47">
        <f>SUM(E1278:E1279)</f>
        <v>300</v>
      </c>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ht="15.75" customHeight="1">
      <c r="A1281" s="178"/>
      <c r="B1281" s="163"/>
      <c r="C1281" s="164"/>
      <c r="D1281" s="163"/>
      <c r="E1281" s="165"/>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ht="15.75" customHeight="1">
      <c r="A1282" s="10" t="s">
        <v>74</v>
      </c>
      <c r="B1282" s="11"/>
      <c r="C1282" s="11"/>
      <c r="D1282" s="11"/>
      <c r="E1282" s="12"/>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ht="15.75" customHeight="1">
      <c r="A1283" s="61" t="s">
        <v>1176</v>
      </c>
      <c r="B1283" s="39"/>
      <c r="C1283" s="39"/>
      <c r="D1283" s="39"/>
      <c r="E1283" s="40"/>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ht="15.75" customHeight="1">
      <c r="A1284" s="179" t="s">
        <v>1177</v>
      </c>
      <c r="B1284" s="15"/>
      <c r="C1284" s="16" t="s">
        <v>1178</v>
      </c>
      <c r="D1284" s="17" t="s">
        <v>1179</v>
      </c>
      <c r="E1284" s="18" t="s">
        <v>7</v>
      </c>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ht="15.75" customHeight="1">
      <c r="A1285" s="20" t="s">
        <v>8</v>
      </c>
      <c r="B1285" s="104" t="s">
        <v>9</v>
      </c>
      <c r="C1285" s="105"/>
      <c r="D1285" s="20" t="s">
        <v>10</v>
      </c>
      <c r="E1285" s="22" t="s">
        <v>11</v>
      </c>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ht="15.75" customHeight="1">
      <c r="A1286" s="24"/>
      <c r="B1286" s="25" t="s">
        <v>12</v>
      </c>
      <c r="C1286" s="26" t="s">
        <v>13</v>
      </c>
      <c r="D1286" s="24"/>
      <c r="E1286" s="24"/>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ht="15.75" customHeight="1">
      <c r="A1287" s="120">
        <v>45523.0</v>
      </c>
      <c r="B1287" s="130" t="s">
        <v>627</v>
      </c>
      <c r="C1287" s="85" t="s">
        <v>628</v>
      </c>
      <c r="D1287" s="130" t="s">
        <v>1180</v>
      </c>
      <c r="E1287" s="91">
        <v>3600.0</v>
      </c>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ht="15.75" customHeight="1">
      <c r="A1288" s="120">
        <v>45524.0</v>
      </c>
      <c r="B1288" s="130" t="s">
        <v>1181</v>
      </c>
      <c r="C1288" s="74" t="s">
        <v>984</v>
      </c>
      <c r="D1288" s="52" t="s">
        <v>1182</v>
      </c>
      <c r="E1288" s="91">
        <v>4944.75</v>
      </c>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ht="15.75" customHeight="1">
      <c r="A1289" s="120">
        <v>45530.0</v>
      </c>
      <c r="B1289" s="130" t="s">
        <v>1183</v>
      </c>
      <c r="C1289" s="74" t="s">
        <v>1184</v>
      </c>
      <c r="D1289" s="52" t="s">
        <v>1185</v>
      </c>
      <c r="E1289" s="91">
        <v>149.25</v>
      </c>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ht="15.75" customHeight="1">
      <c r="A1290" s="87" t="s">
        <v>20</v>
      </c>
      <c r="B1290" s="88"/>
      <c r="C1290" s="89"/>
      <c r="D1290" s="90"/>
      <c r="E1290" s="47">
        <f>SUM(E1287:E1289)</f>
        <v>8694</v>
      </c>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ht="15.75" customHeight="1">
      <c r="A1291" s="178"/>
      <c r="B1291" s="163"/>
      <c r="C1291" s="164"/>
      <c r="D1291" s="163"/>
      <c r="E1291" s="165"/>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ht="15.75" customHeight="1">
      <c r="A1292" s="50" t="s">
        <v>2</v>
      </c>
      <c r="B1292" s="11"/>
      <c r="C1292" s="11"/>
      <c r="D1292" s="11"/>
      <c r="E1292" s="12"/>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ht="15.75" customHeight="1">
      <c r="A1293" s="61" t="s">
        <v>1186</v>
      </c>
      <c r="B1293" s="39"/>
      <c r="C1293" s="39"/>
      <c r="D1293" s="39"/>
      <c r="E1293" s="40"/>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ht="15.75" customHeight="1">
      <c r="A1294" s="179" t="s">
        <v>675</v>
      </c>
      <c r="B1294" s="15"/>
      <c r="C1294" s="16" t="s">
        <v>1187</v>
      </c>
      <c r="D1294" s="17" t="s">
        <v>1149</v>
      </c>
      <c r="E1294" s="18" t="s">
        <v>7</v>
      </c>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ht="15.75" customHeight="1">
      <c r="A1295" s="20" t="s">
        <v>8</v>
      </c>
      <c r="B1295" s="104" t="s">
        <v>9</v>
      </c>
      <c r="C1295" s="105"/>
      <c r="D1295" s="20" t="s">
        <v>10</v>
      </c>
      <c r="E1295" s="22" t="s">
        <v>11</v>
      </c>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ht="15.75" customHeight="1">
      <c r="A1296" s="24"/>
      <c r="B1296" s="25" t="s">
        <v>12</v>
      </c>
      <c r="C1296" s="26" t="s">
        <v>13</v>
      </c>
      <c r="D1296" s="24"/>
      <c r="E1296" s="24"/>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ht="15.75" customHeight="1">
      <c r="A1297" s="120">
        <v>45538.0</v>
      </c>
      <c r="B1297" s="130" t="s">
        <v>1188</v>
      </c>
      <c r="C1297" s="85" t="s">
        <v>695</v>
      </c>
      <c r="D1297" s="130" t="s">
        <v>1189</v>
      </c>
      <c r="E1297" s="91">
        <v>200.0</v>
      </c>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ht="15.75" customHeight="1">
      <c r="A1298" s="120">
        <v>45539.0</v>
      </c>
      <c r="B1298" s="130" t="s">
        <v>688</v>
      </c>
      <c r="C1298" s="74" t="s">
        <v>689</v>
      </c>
      <c r="D1298" s="52" t="s">
        <v>1190</v>
      </c>
      <c r="E1298" s="91">
        <v>399.0</v>
      </c>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ht="15.75" customHeight="1">
      <c r="A1299" s="87" t="s">
        <v>20</v>
      </c>
      <c r="B1299" s="88"/>
      <c r="C1299" s="89"/>
      <c r="D1299" s="90"/>
      <c r="E1299" s="47">
        <f>SUM(E1297:E1298)</f>
        <v>599</v>
      </c>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ht="15.75" customHeight="1">
      <c r="A1300" s="178"/>
      <c r="B1300" s="163"/>
      <c r="C1300" s="164"/>
      <c r="D1300" s="163"/>
      <c r="E1300" s="165"/>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ht="15.75" customHeight="1">
      <c r="A1301" s="50" t="s">
        <v>2</v>
      </c>
      <c r="B1301" s="11"/>
      <c r="C1301" s="11"/>
      <c r="D1301" s="11"/>
      <c r="E1301" s="12"/>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ht="15.75" customHeight="1">
      <c r="A1302" s="61" t="s">
        <v>1191</v>
      </c>
      <c r="B1302" s="39"/>
      <c r="C1302" s="39"/>
      <c r="D1302" s="39"/>
      <c r="E1302" s="40"/>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ht="15.75" customHeight="1">
      <c r="A1303" s="179" t="s">
        <v>1192</v>
      </c>
      <c r="B1303" s="15"/>
      <c r="C1303" s="16" t="s">
        <v>1193</v>
      </c>
      <c r="D1303" s="17" t="s">
        <v>1194</v>
      </c>
      <c r="E1303" s="18" t="s">
        <v>279</v>
      </c>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ht="15.75" customHeight="1">
      <c r="A1304" s="20" t="s">
        <v>8</v>
      </c>
      <c r="B1304" s="104" t="s">
        <v>9</v>
      </c>
      <c r="C1304" s="105"/>
      <c r="D1304" s="20" t="s">
        <v>10</v>
      </c>
      <c r="E1304" s="22" t="s">
        <v>11</v>
      </c>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ht="15.75" customHeight="1">
      <c r="A1305" s="24"/>
      <c r="B1305" s="25" t="s">
        <v>12</v>
      </c>
      <c r="C1305" s="26" t="s">
        <v>13</v>
      </c>
      <c r="D1305" s="24"/>
      <c r="E1305" s="24"/>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ht="15.75" customHeight="1">
      <c r="A1306" s="120"/>
      <c r="B1306" s="130"/>
      <c r="C1306" s="85"/>
      <c r="D1306" s="130"/>
      <c r="E1306" s="91"/>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ht="15.75" customHeight="1">
      <c r="A1307" s="180"/>
      <c r="B1307" s="130"/>
      <c r="C1307" s="74"/>
      <c r="D1307" s="52"/>
      <c r="E1307" s="91"/>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ht="15.75" customHeight="1">
      <c r="A1308" s="87" t="s">
        <v>20</v>
      </c>
      <c r="B1308" s="88"/>
      <c r="C1308" s="89"/>
      <c r="D1308" s="90"/>
      <c r="E1308" s="47">
        <f>SUM(E1306:E1307)</f>
        <v>0</v>
      </c>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ht="15.75" customHeight="1">
      <c r="A1309" s="178"/>
      <c r="B1309" s="163"/>
      <c r="C1309" s="164"/>
      <c r="D1309" s="163"/>
      <c r="E1309" s="165"/>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ht="15.75" customHeight="1">
      <c r="A1310" s="50" t="s">
        <v>2</v>
      </c>
      <c r="B1310" s="11"/>
      <c r="C1310" s="11"/>
      <c r="D1310" s="11"/>
      <c r="E1310" s="12"/>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ht="15.75" customHeight="1">
      <c r="A1311" s="61" t="s">
        <v>1195</v>
      </c>
      <c r="B1311" s="39"/>
      <c r="C1311" s="39"/>
      <c r="D1311" s="39"/>
      <c r="E1311" s="40"/>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ht="15.75" customHeight="1">
      <c r="A1312" s="179" t="s">
        <v>1196</v>
      </c>
      <c r="B1312" s="15"/>
      <c r="C1312" s="16" t="s">
        <v>1197</v>
      </c>
      <c r="D1312" s="17" t="s">
        <v>1198</v>
      </c>
      <c r="E1312" s="18" t="s">
        <v>7</v>
      </c>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ht="15.75" customHeight="1">
      <c r="A1313" s="20" t="s">
        <v>8</v>
      </c>
      <c r="B1313" s="104" t="s">
        <v>9</v>
      </c>
      <c r="C1313" s="105"/>
      <c r="D1313" s="20" t="s">
        <v>10</v>
      </c>
      <c r="E1313" s="22" t="s">
        <v>11</v>
      </c>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ht="15.75" customHeight="1">
      <c r="A1314" s="24"/>
      <c r="B1314" s="25" t="s">
        <v>12</v>
      </c>
      <c r="C1314" s="26" t="s">
        <v>13</v>
      </c>
      <c r="D1314" s="24"/>
      <c r="E1314" s="24"/>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ht="15.75" customHeight="1">
      <c r="A1315" s="120">
        <v>45512.0</v>
      </c>
      <c r="B1315" s="130" t="s">
        <v>1199</v>
      </c>
      <c r="C1315" s="85" t="s">
        <v>1200</v>
      </c>
      <c r="D1315" s="130" t="s">
        <v>1201</v>
      </c>
      <c r="E1315" s="91">
        <v>324.0</v>
      </c>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ht="15.75" customHeight="1">
      <c r="A1316" s="87" t="s">
        <v>20</v>
      </c>
      <c r="B1316" s="88"/>
      <c r="C1316" s="89"/>
      <c r="D1316" s="90"/>
      <c r="E1316" s="47">
        <f>SUM(E1315)</f>
        <v>324</v>
      </c>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ht="15.75" customHeight="1">
      <c r="A1317" s="178"/>
      <c r="B1317" s="163"/>
      <c r="C1317" s="164"/>
      <c r="D1317" s="163"/>
      <c r="E1317" s="165"/>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ht="15.75" customHeight="1">
      <c r="A1318" s="10" t="s">
        <v>74</v>
      </c>
      <c r="B1318" s="11"/>
      <c r="C1318" s="11"/>
      <c r="D1318" s="11"/>
      <c r="E1318" s="12"/>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ht="15.75" customHeight="1">
      <c r="A1319" s="61" t="s">
        <v>1202</v>
      </c>
      <c r="B1319" s="39"/>
      <c r="C1319" s="39"/>
      <c r="D1319" s="39"/>
      <c r="E1319" s="40"/>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ht="15.75" customHeight="1">
      <c r="A1320" s="179" t="s">
        <v>1203</v>
      </c>
      <c r="B1320" s="15"/>
      <c r="C1320" s="16" t="s">
        <v>1204</v>
      </c>
      <c r="D1320" s="17" t="s">
        <v>1205</v>
      </c>
      <c r="E1320" s="18" t="s">
        <v>279</v>
      </c>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ht="15.75" customHeight="1">
      <c r="A1321" s="20" t="s">
        <v>8</v>
      </c>
      <c r="B1321" s="104" t="s">
        <v>9</v>
      </c>
      <c r="C1321" s="105"/>
      <c r="D1321" s="20" t="s">
        <v>10</v>
      </c>
      <c r="E1321" s="22" t="s">
        <v>11</v>
      </c>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ht="15.75" customHeight="1">
      <c r="A1322" s="24"/>
      <c r="B1322" s="25" t="s">
        <v>12</v>
      </c>
      <c r="C1322" s="26" t="s">
        <v>13</v>
      </c>
      <c r="D1322" s="24"/>
      <c r="E1322" s="24"/>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ht="15.75" customHeight="1">
      <c r="A1323" s="120"/>
      <c r="B1323" s="130"/>
      <c r="C1323" s="85"/>
      <c r="D1323" s="130"/>
      <c r="E1323" s="91"/>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ht="15.75" customHeight="1">
      <c r="A1324" s="120"/>
      <c r="B1324" s="130"/>
      <c r="C1324" s="74"/>
      <c r="D1324" s="52"/>
      <c r="E1324" s="91"/>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ht="15.75" customHeight="1">
      <c r="A1325" s="120"/>
      <c r="B1325" s="130"/>
      <c r="C1325" s="74"/>
      <c r="D1325" s="52"/>
      <c r="E1325" s="91"/>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ht="15.75" customHeight="1">
      <c r="A1326" s="87" t="s">
        <v>20</v>
      </c>
      <c r="B1326" s="88"/>
      <c r="C1326" s="89"/>
      <c r="D1326" s="90"/>
      <c r="E1326" s="47">
        <f>SUM(E1323:E1325)</f>
        <v>0</v>
      </c>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ht="15.75" customHeight="1">
      <c r="A1327" s="178"/>
      <c r="B1327" s="163"/>
      <c r="C1327" s="164"/>
      <c r="D1327" s="163"/>
      <c r="E1327" s="165"/>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ht="15.75" customHeight="1">
      <c r="A1328" s="192" t="s">
        <v>74</v>
      </c>
      <c r="B1328" s="11"/>
      <c r="C1328" s="11"/>
      <c r="D1328" s="11"/>
      <c r="E1328" s="12"/>
      <c r="F1328" s="193"/>
      <c r="G1328" s="193"/>
      <c r="H1328" s="193"/>
      <c r="I1328" s="193"/>
      <c r="J1328" s="193"/>
      <c r="K1328" s="193"/>
      <c r="L1328" s="193"/>
      <c r="M1328" s="193"/>
      <c r="N1328" s="193"/>
      <c r="O1328" s="193"/>
      <c r="P1328" s="193"/>
      <c r="Q1328" s="193"/>
      <c r="R1328" s="193"/>
      <c r="S1328" s="193"/>
      <c r="T1328" s="193"/>
      <c r="U1328" s="193"/>
      <c r="V1328" s="193"/>
      <c r="W1328" s="193"/>
      <c r="X1328" s="193"/>
      <c r="Y1328" s="193"/>
      <c r="Z1328" s="193"/>
      <c r="AA1328" s="193"/>
      <c r="AB1328" s="193"/>
      <c r="AC1328" s="193"/>
      <c r="AD1328" s="193"/>
      <c r="AE1328" s="193"/>
      <c r="AF1328" s="193"/>
      <c r="AG1328" s="193"/>
      <c r="AH1328" s="193"/>
      <c r="AI1328" s="193"/>
      <c r="AJ1328" s="193"/>
      <c r="AK1328" s="193"/>
      <c r="AL1328" s="193"/>
      <c r="AM1328" s="193"/>
      <c r="AN1328" s="193"/>
      <c r="AO1328" s="193"/>
      <c r="AP1328" s="193"/>
      <c r="AQ1328" s="193"/>
      <c r="AR1328" s="193"/>
      <c r="AS1328" s="193"/>
      <c r="AT1328" s="193"/>
      <c r="AU1328" s="193"/>
      <c r="AV1328" s="193"/>
      <c r="AW1328" s="193"/>
      <c r="AX1328" s="193"/>
    </row>
    <row r="1329" ht="15.75" customHeight="1">
      <c r="A1329" s="96" t="s">
        <v>1474</v>
      </c>
      <c r="E1329" s="97"/>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ht="15.75" customHeight="1">
      <c r="A1330" s="179" t="s">
        <v>862</v>
      </c>
      <c r="B1330" s="15"/>
      <c r="C1330" s="16" t="s">
        <v>1207</v>
      </c>
      <c r="D1330" s="17" t="s">
        <v>1208</v>
      </c>
      <c r="E1330" s="18" t="s">
        <v>7</v>
      </c>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ht="15.75" customHeight="1">
      <c r="A1331" s="20" t="s">
        <v>8</v>
      </c>
      <c r="B1331" s="104" t="s">
        <v>9</v>
      </c>
      <c r="C1331" s="105"/>
      <c r="D1331" s="20" t="s">
        <v>10</v>
      </c>
      <c r="E1331" s="22" t="s">
        <v>11</v>
      </c>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ht="15.75" customHeight="1">
      <c r="A1332" s="24"/>
      <c r="B1332" s="25" t="s">
        <v>12</v>
      </c>
      <c r="C1332" s="26" t="s">
        <v>13</v>
      </c>
      <c r="D1332" s="24"/>
      <c r="E1332" s="24"/>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ht="15.75" customHeight="1">
      <c r="A1333" s="120">
        <v>45573.0</v>
      </c>
      <c r="B1333" s="130" t="s">
        <v>1475</v>
      </c>
      <c r="C1333" s="85" t="s">
        <v>1476</v>
      </c>
      <c r="D1333" s="130" t="s">
        <v>1477</v>
      </c>
      <c r="E1333" s="91">
        <v>600.0</v>
      </c>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ht="15.75" customHeight="1">
      <c r="A1334" s="120">
        <v>45546.0</v>
      </c>
      <c r="B1334" s="130" t="s">
        <v>1478</v>
      </c>
      <c r="C1334" s="85" t="s">
        <v>194</v>
      </c>
      <c r="D1334" s="130" t="s">
        <v>1479</v>
      </c>
      <c r="E1334" s="91">
        <v>1187.5</v>
      </c>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ht="15.75" customHeight="1">
      <c r="A1335" s="120"/>
      <c r="B1335" s="130"/>
      <c r="C1335" s="85"/>
      <c r="D1335" s="130" t="s">
        <v>1480</v>
      </c>
      <c r="E1335" s="91">
        <v>62.5</v>
      </c>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ht="15.75" customHeight="1">
      <c r="A1336" s="87" t="s">
        <v>20</v>
      </c>
      <c r="B1336" s="88"/>
      <c r="C1336" s="89"/>
      <c r="D1336" s="90"/>
      <c r="E1336" s="47">
        <f>SUM(E1333:E1335)</f>
        <v>1850</v>
      </c>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ht="15.75" customHeight="1">
      <c r="A1337" s="79"/>
      <c r="B1337" s="80"/>
      <c r="C1337" s="81"/>
      <c r="D1337" s="80"/>
      <c r="E1337" s="82"/>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ht="15.75" customHeight="1">
      <c r="A1338" s="50" t="s">
        <v>2</v>
      </c>
      <c r="B1338" s="11"/>
      <c r="C1338" s="11"/>
      <c r="D1338" s="11"/>
      <c r="E1338" s="12"/>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ht="15.75" customHeight="1">
      <c r="A1339" s="61" t="s">
        <v>1481</v>
      </c>
      <c r="B1339" s="39"/>
      <c r="C1339" s="39"/>
      <c r="D1339" s="39"/>
      <c r="E1339" s="40"/>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ht="15.75" customHeight="1">
      <c r="A1340" s="179" t="s">
        <v>862</v>
      </c>
      <c r="B1340" s="15"/>
      <c r="C1340" s="16" t="s">
        <v>1210</v>
      </c>
      <c r="D1340" s="17" t="s">
        <v>1208</v>
      </c>
      <c r="E1340" s="18" t="s">
        <v>7</v>
      </c>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ht="15.75" customHeight="1">
      <c r="A1341" s="20" t="s">
        <v>8</v>
      </c>
      <c r="B1341" s="104" t="s">
        <v>9</v>
      </c>
      <c r="C1341" s="105"/>
      <c r="D1341" s="20" t="s">
        <v>10</v>
      </c>
      <c r="E1341" s="22" t="s">
        <v>11</v>
      </c>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ht="15.75" customHeight="1">
      <c r="A1342" s="24"/>
      <c r="B1342" s="25" t="s">
        <v>12</v>
      </c>
      <c r="C1342" s="26" t="s">
        <v>13</v>
      </c>
      <c r="D1342" s="24"/>
      <c r="E1342" s="24"/>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ht="15.75" customHeight="1">
      <c r="A1343" s="120">
        <v>45546.0</v>
      </c>
      <c r="B1343" s="130" t="s">
        <v>1482</v>
      </c>
      <c r="C1343" s="131" t="s">
        <v>1483</v>
      </c>
      <c r="D1343" s="131" t="s">
        <v>1484</v>
      </c>
      <c r="E1343" s="91">
        <v>680.0</v>
      </c>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ht="15.75" customHeight="1">
      <c r="A1344" s="120">
        <v>45594.0</v>
      </c>
      <c r="B1344" s="130" t="s">
        <v>1485</v>
      </c>
      <c r="C1344" s="131" t="s">
        <v>1486</v>
      </c>
      <c r="D1344" s="131" t="s">
        <v>1487</v>
      </c>
      <c r="E1344" s="91">
        <v>60.0</v>
      </c>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ht="15.75" customHeight="1">
      <c r="A1345" s="87" t="s">
        <v>20</v>
      </c>
      <c r="B1345" s="88"/>
      <c r="C1345" s="89"/>
      <c r="D1345" s="90"/>
      <c r="E1345" s="47">
        <f>SUM(E1343:E1344)</f>
        <v>740</v>
      </c>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ht="15.75" customHeight="1">
      <c r="A1346" s="178"/>
      <c r="B1346" s="163"/>
      <c r="C1346" s="164"/>
      <c r="D1346" s="163"/>
      <c r="E1346" s="16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ht="15.75" customHeight="1">
      <c r="A1347" s="50" t="s">
        <v>2</v>
      </c>
      <c r="B1347" s="11"/>
      <c r="C1347" s="11"/>
      <c r="D1347" s="11"/>
      <c r="E1347" s="12"/>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ht="15.75" customHeight="1">
      <c r="A1348" s="61" t="s">
        <v>1211</v>
      </c>
      <c r="B1348" s="39"/>
      <c r="C1348" s="39"/>
      <c r="D1348" s="39"/>
      <c r="E1348" s="40"/>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ht="15.75" customHeight="1">
      <c r="A1349" s="179" t="s">
        <v>1212</v>
      </c>
      <c r="B1349" s="15"/>
      <c r="C1349" s="16" t="s">
        <v>1213</v>
      </c>
      <c r="D1349" s="17" t="s">
        <v>1214</v>
      </c>
      <c r="E1349" s="18" t="s">
        <v>7</v>
      </c>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ht="15.75" customHeight="1">
      <c r="A1350" s="20" t="s">
        <v>8</v>
      </c>
      <c r="B1350" s="104" t="s">
        <v>9</v>
      </c>
      <c r="C1350" s="105"/>
      <c r="D1350" s="20" t="s">
        <v>10</v>
      </c>
      <c r="E1350" s="22" t="s">
        <v>11</v>
      </c>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ht="15.75" customHeight="1">
      <c r="A1351" s="24"/>
      <c r="B1351" s="25" t="s">
        <v>12</v>
      </c>
      <c r="C1351" s="26" t="s">
        <v>13</v>
      </c>
      <c r="D1351" s="24"/>
      <c r="E1351" s="24"/>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ht="15.75" customHeight="1">
      <c r="A1352" s="120">
        <v>45538.0</v>
      </c>
      <c r="B1352" s="130" t="s">
        <v>1215</v>
      </c>
      <c r="C1352" s="85" t="s">
        <v>1216</v>
      </c>
      <c r="D1352" s="130" t="s">
        <v>1217</v>
      </c>
      <c r="E1352" s="91">
        <v>320.0</v>
      </c>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ht="15.75" customHeight="1">
      <c r="A1353" s="180">
        <v>45538.0</v>
      </c>
      <c r="B1353" s="130" t="s">
        <v>1218</v>
      </c>
      <c r="C1353" s="74" t="s">
        <v>1219</v>
      </c>
      <c r="D1353" s="52" t="s">
        <v>1220</v>
      </c>
      <c r="E1353" s="91">
        <v>234.0</v>
      </c>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ht="15.75" customHeight="1">
      <c r="A1354" s="180">
        <v>45545.0</v>
      </c>
      <c r="B1354" s="130" t="s">
        <v>1221</v>
      </c>
      <c r="C1354" s="74" t="s">
        <v>1222</v>
      </c>
      <c r="D1354" s="52" t="s">
        <v>1223</v>
      </c>
      <c r="E1354" s="91">
        <v>690.0</v>
      </c>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ht="15.75" customHeight="1">
      <c r="A1355" s="87" t="s">
        <v>20</v>
      </c>
      <c r="B1355" s="88"/>
      <c r="C1355" s="89"/>
      <c r="D1355" s="90"/>
      <c r="E1355" s="47">
        <f>SUM(E1352:E1354)</f>
        <v>1244</v>
      </c>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ht="15.75" customHeight="1">
      <c r="A1356" s="79"/>
      <c r="B1356" s="80"/>
      <c r="C1356" s="81"/>
      <c r="D1356" s="80"/>
      <c r="E1356" s="82"/>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ht="15.75" customHeight="1">
      <c r="A1357" s="194" t="s">
        <v>74</v>
      </c>
      <c r="B1357" s="11"/>
      <c r="C1357" s="11"/>
      <c r="D1357" s="11"/>
      <c r="E1357" s="12"/>
      <c r="F1357" s="193"/>
      <c r="G1357" s="193"/>
      <c r="H1357" s="193"/>
      <c r="I1357" s="193"/>
      <c r="J1357" s="193"/>
      <c r="K1357" s="193"/>
      <c r="L1357" s="193"/>
      <c r="M1357" s="193"/>
      <c r="N1357" s="193"/>
      <c r="O1357" s="193"/>
      <c r="P1357" s="193"/>
      <c r="Q1357" s="193"/>
      <c r="R1357" s="193"/>
      <c r="S1357" s="193"/>
      <c r="T1357" s="193"/>
      <c r="U1357" s="193"/>
      <c r="V1357" s="193"/>
      <c r="W1357" s="193"/>
      <c r="X1357" s="193"/>
      <c r="Y1357" s="193"/>
      <c r="Z1357" s="193"/>
      <c r="AA1357" s="193"/>
      <c r="AB1357" s="193"/>
      <c r="AC1357" s="193"/>
      <c r="AD1357" s="193"/>
      <c r="AE1357" s="193"/>
      <c r="AF1357" s="193"/>
      <c r="AG1357" s="193"/>
      <c r="AH1357" s="193"/>
      <c r="AI1357" s="193"/>
      <c r="AJ1357" s="193"/>
      <c r="AK1357" s="193"/>
      <c r="AL1357" s="193"/>
      <c r="AM1357" s="193"/>
      <c r="AN1357" s="193"/>
      <c r="AO1357" s="193"/>
      <c r="AP1357" s="193"/>
      <c r="AQ1357" s="193"/>
      <c r="AR1357" s="193"/>
      <c r="AS1357" s="193"/>
      <c r="AT1357" s="193"/>
      <c r="AU1357" s="193"/>
      <c r="AV1357" s="193"/>
      <c r="AW1357" s="193"/>
      <c r="AX1357" s="193"/>
    </row>
    <row r="1358" ht="15.75" customHeight="1">
      <c r="A1358" s="195" t="s">
        <v>1224</v>
      </c>
      <c r="B1358" s="39"/>
      <c r="C1358" s="39"/>
      <c r="D1358" s="39"/>
      <c r="E1358" s="40"/>
      <c r="F1358" s="193"/>
      <c r="G1358" s="193"/>
      <c r="H1358" s="193"/>
      <c r="I1358" s="193"/>
      <c r="J1358" s="193"/>
      <c r="K1358" s="193"/>
      <c r="L1358" s="193"/>
      <c r="M1358" s="193"/>
      <c r="N1358" s="193"/>
      <c r="O1358" s="193"/>
      <c r="P1358" s="193"/>
      <c r="Q1358" s="193"/>
      <c r="R1358" s="193"/>
      <c r="S1358" s="193"/>
      <c r="T1358" s="193"/>
      <c r="U1358" s="193"/>
      <c r="V1358" s="193"/>
      <c r="W1358" s="193"/>
      <c r="X1358" s="193"/>
      <c r="Y1358" s="193"/>
      <c r="Z1358" s="193"/>
      <c r="AA1358" s="193"/>
      <c r="AB1358" s="193"/>
      <c r="AC1358" s="193"/>
      <c r="AD1358" s="193"/>
      <c r="AE1358" s="193"/>
      <c r="AF1358" s="193"/>
      <c r="AG1358" s="193"/>
      <c r="AH1358" s="193"/>
      <c r="AI1358" s="193"/>
      <c r="AJ1358" s="193"/>
      <c r="AK1358" s="193"/>
      <c r="AL1358" s="193"/>
      <c r="AM1358" s="193"/>
      <c r="AN1358" s="193"/>
      <c r="AO1358" s="193"/>
      <c r="AP1358" s="193"/>
      <c r="AQ1358" s="193"/>
      <c r="AR1358" s="193"/>
      <c r="AS1358" s="193"/>
      <c r="AT1358" s="193"/>
      <c r="AU1358" s="193"/>
      <c r="AV1358" s="193"/>
      <c r="AW1358" s="193"/>
      <c r="AX1358" s="193"/>
    </row>
    <row r="1359" ht="15.75" customHeight="1">
      <c r="A1359" s="196" t="s">
        <v>1212</v>
      </c>
      <c r="B1359" s="15"/>
      <c r="C1359" s="197" t="s">
        <v>1213</v>
      </c>
      <c r="D1359" s="198" t="s">
        <v>1214</v>
      </c>
      <c r="E1359" s="199" t="s">
        <v>7</v>
      </c>
      <c r="F1359" s="193"/>
      <c r="G1359" s="193"/>
      <c r="H1359" s="193"/>
      <c r="I1359" s="193"/>
      <c r="J1359" s="193"/>
      <c r="K1359" s="193"/>
      <c r="L1359" s="193"/>
      <c r="M1359" s="193"/>
      <c r="N1359" s="193"/>
      <c r="O1359" s="193"/>
      <c r="P1359" s="193"/>
      <c r="Q1359" s="193"/>
      <c r="R1359" s="193"/>
      <c r="S1359" s="193"/>
      <c r="T1359" s="193"/>
      <c r="U1359" s="193"/>
      <c r="V1359" s="193"/>
      <c r="W1359" s="193"/>
      <c r="X1359" s="193"/>
      <c r="Y1359" s="193"/>
      <c r="Z1359" s="193"/>
      <c r="AA1359" s="193"/>
      <c r="AB1359" s="193"/>
      <c r="AC1359" s="193"/>
      <c r="AD1359" s="193"/>
      <c r="AE1359" s="193"/>
      <c r="AF1359" s="193"/>
      <c r="AG1359" s="193"/>
      <c r="AH1359" s="193"/>
      <c r="AI1359" s="193"/>
      <c r="AJ1359" s="193"/>
      <c r="AK1359" s="193"/>
      <c r="AL1359" s="193"/>
      <c r="AM1359" s="193"/>
      <c r="AN1359" s="193"/>
      <c r="AO1359" s="193"/>
      <c r="AP1359" s="193"/>
      <c r="AQ1359" s="193"/>
      <c r="AR1359" s="193"/>
      <c r="AS1359" s="193"/>
      <c r="AT1359" s="193"/>
      <c r="AU1359" s="193"/>
      <c r="AV1359" s="193"/>
      <c r="AW1359" s="193"/>
      <c r="AX1359" s="193"/>
    </row>
    <row r="1360" ht="15.75" customHeight="1">
      <c r="A1360" s="200" t="s">
        <v>8</v>
      </c>
      <c r="B1360" s="201" t="s">
        <v>9</v>
      </c>
      <c r="C1360" s="202"/>
      <c r="D1360" s="200" t="s">
        <v>10</v>
      </c>
      <c r="E1360" s="203" t="s">
        <v>11</v>
      </c>
      <c r="F1360" s="193"/>
      <c r="G1360" s="193"/>
      <c r="H1360" s="193"/>
      <c r="I1360" s="193"/>
      <c r="J1360" s="193"/>
      <c r="K1360" s="193"/>
      <c r="L1360" s="193"/>
      <c r="M1360" s="193"/>
      <c r="N1360" s="193"/>
      <c r="O1360" s="193"/>
      <c r="P1360" s="193"/>
      <c r="Q1360" s="193"/>
      <c r="R1360" s="193"/>
      <c r="S1360" s="193"/>
      <c r="T1360" s="193"/>
      <c r="U1360" s="193"/>
      <c r="V1360" s="193"/>
      <c r="W1360" s="193"/>
      <c r="X1360" s="193"/>
      <c r="Y1360" s="193"/>
      <c r="Z1360" s="193"/>
      <c r="AA1360" s="193"/>
      <c r="AB1360" s="193"/>
      <c r="AC1360" s="193"/>
      <c r="AD1360" s="193"/>
      <c r="AE1360" s="193"/>
      <c r="AF1360" s="193"/>
      <c r="AG1360" s="193"/>
      <c r="AH1360" s="193"/>
      <c r="AI1360" s="193"/>
      <c r="AJ1360" s="193"/>
      <c r="AK1360" s="193"/>
      <c r="AL1360" s="193"/>
      <c r="AM1360" s="193"/>
      <c r="AN1360" s="193"/>
      <c r="AO1360" s="193"/>
      <c r="AP1360" s="193"/>
      <c r="AQ1360" s="193"/>
      <c r="AR1360" s="193"/>
      <c r="AS1360" s="193"/>
      <c r="AT1360" s="193"/>
      <c r="AU1360" s="193"/>
      <c r="AV1360" s="193"/>
      <c r="AW1360" s="193"/>
      <c r="AX1360" s="193"/>
    </row>
    <row r="1361" ht="15.75" customHeight="1">
      <c r="A1361" s="24"/>
      <c r="B1361" s="204" t="s">
        <v>12</v>
      </c>
      <c r="C1361" s="205" t="s">
        <v>13</v>
      </c>
      <c r="D1361" s="24"/>
      <c r="E1361" s="24"/>
      <c r="F1361" s="193"/>
      <c r="G1361" s="193"/>
      <c r="H1361" s="193"/>
      <c r="I1361" s="193"/>
      <c r="J1361" s="193"/>
      <c r="K1361" s="193"/>
      <c r="L1361" s="193"/>
      <c r="M1361" s="193"/>
      <c r="N1361" s="193"/>
      <c r="O1361" s="193"/>
      <c r="P1361" s="193"/>
      <c r="Q1361" s="193"/>
      <c r="R1361" s="193"/>
      <c r="S1361" s="193"/>
      <c r="T1361" s="193"/>
      <c r="U1361" s="193"/>
      <c r="V1361" s="193"/>
      <c r="W1361" s="193"/>
      <c r="X1361" s="193"/>
      <c r="Y1361" s="193"/>
      <c r="Z1361" s="193"/>
      <c r="AA1361" s="193"/>
      <c r="AB1361" s="193"/>
      <c r="AC1361" s="193"/>
      <c r="AD1361" s="193"/>
      <c r="AE1361" s="193"/>
      <c r="AF1361" s="193"/>
      <c r="AG1361" s="193"/>
      <c r="AH1361" s="193"/>
      <c r="AI1361" s="193"/>
      <c r="AJ1361" s="193"/>
      <c r="AK1361" s="193"/>
      <c r="AL1361" s="193"/>
      <c r="AM1361" s="193"/>
      <c r="AN1361" s="193"/>
      <c r="AO1361" s="193"/>
      <c r="AP1361" s="193"/>
      <c r="AQ1361" s="193"/>
      <c r="AR1361" s="193"/>
      <c r="AS1361" s="193"/>
      <c r="AT1361" s="193"/>
      <c r="AU1361" s="193"/>
      <c r="AV1361" s="193"/>
      <c r="AW1361" s="193"/>
      <c r="AX1361" s="193"/>
    </row>
    <row r="1362" ht="15.75" customHeight="1">
      <c r="A1362" s="206">
        <v>45544.0</v>
      </c>
      <c r="B1362" s="207" t="s">
        <v>1225</v>
      </c>
      <c r="C1362" s="208" t="s">
        <v>1226</v>
      </c>
      <c r="D1362" s="207" t="s">
        <v>1227</v>
      </c>
      <c r="E1362" s="209">
        <v>3100.0</v>
      </c>
      <c r="F1362" s="193"/>
      <c r="G1362" s="193"/>
      <c r="H1362" s="193"/>
      <c r="I1362" s="193"/>
      <c r="J1362" s="193"/>
      <c r="K1362" s="193"/>
      <c r="L1362" s="193"/>
      <c r="M1362" s="193"/>
      <c r="N1362" s="193"/>
      <c r="O1362" s="193"/>
      <c r="P1362" s="193"/>
      <c r="Q1362" s="193"/>
      <c r="R1362" s="193"/>
      <c r="S1362" s="193"/>
      <c r="T1362" s="193"/>
      <c r="U1362" s="193"/>
      <c r="V1362" s="193"/>
      <c r="W1362" s="193"/>
      <c r="X1362" s="193"/>
      <c r="Y1362" s="193"/>
      <c r="Z1362" s="193"/>
      <c r="AA1362" s="193"/>
      <c r="AB1362" s="193"/>
      <c r="AC1362" s="193"/>
      <c r="AD1362" s="193"/>
      <c r="AE1362" s="193"/>
      <c r="AF1362" s="193"/>
      <c r="AG1362" s="193"/>
      <c r="AH1362" s="193"/>
      <c r="AI1362" s="193"/>
      <c r="AJ1362" s="193"/>
      <c r="AK1362" s="193"/>
      <c r="AL1362" s="193"/>
      <c r="AM1362" s="193"/>
      <c r="AN1362" s="193"/>
      <c r="AO1362" s="193"/>
      <c r="AP1362" s="193"/>
      <c r="AQ1362" s="193"/>
      <c r="AR1362" s="193"/>
      <c r="AS1362" s="193"/>
      <c r="AT1362" s="193"/>
      <c r="AU1362" s="193"/>
      <c r="AV1362" s="193"/>
      <c r="AW1362" s="193"/>
      <c r="AX1362" s="193"/>
    </row>
    <row r="1363" ht="15.75" customHeight="1">
      <c r="A1363" s="206">
        <v>45542.0</v>
      </c>
      <c r="B1363" s="207" t="s">
        <v>1228</v>
      </c>
      <c r="C1363" s="208" t="s">
        <v>1229</v>
      </c>
      <c r="D1363" s="207" t="s">
        <v>1230</v>
      </c>
      <c r="E1363" s="209">
        <v>968.0</v>
      </c>
      <c r="F1363" s="193"/>
      <c r="G1363" s="193"/>
      <c r="H1363" s="193"/>
      <c r="I1363" s="193"/>
      <c r="J1363" s="193"/>
      <c r="K1363" s="193"/>
      <c r="L1363" s="193"/>
      <c r="M1363" s="193"/>
      <c r="N1363" s="193"/>
      <c r="O1363" s="193"/>
      <c r="P1363" s="193"/>
      <c r="Q1363" s="193"/>
      <c r="R1363" s="193"/>
      <c r="S1363" s="193"/>
      <c r="T1363" s="193"/>
      <c r="U1363" s="193"/>
      <c r="V1363" s="193"/>
      <c r="W1363" s="193"/>
      <c r="X1363" s="193"/>
      <c r="Y1363" s="193"/>
      <c r="Z1363" s="193"/>
      <c r="AA1363" s="193"/>
      <c r="AB1363" s="193"/>
      <c r="AC1363" s="193"/>
      <c r="AD1363" s="193"/>
      <c r="AE1363" s="193"/>
      <c r="AF1363" s="193"/>
      <c r="AG1363" s="193"/>
      <c r="AH1363" s="193"/>
      <c r="AI1363" s="193"/>
      <c r="AJ1363" s="193"/>
      <c r="AK1363" s="193"/>
      <c r="AL1363" s="193"/>
      <c r="AM1363" s="193"/>
      <c r="AN1363" s="193"/>
      <c r="AO1363" s="193"/>
      <c r="AP1363" s="193"/>
      <c r="AQ1363" s="193"/>
      <c r="AR1363" s="193"/>
      <c r="AS1363" s="193"/>
      <c r="AT1363" s="193"/>
      <c r="AU1363" s="193"/>
      <c r="AV1363" s="193"/>
      <c r="AW1363" s="193"/>
      <c r="AX1363" s="193"/>
    </row>
    <row r="1364" ht="15.75" customHeight="1">
      <c r="A1364" s="206">
        <v>45546.0</v>
      </c>
      <c r="B1364" s="207" t="s">
        <v>1231</v>
      </c>
      <c r="C1364" s="210" t="s">
        <v>1232</v>
      </c>
      <c r="D1364" s="211" t="s">
        <v>1233</v>
      </c>
      <c r="E1364" s="209">
        <v>300.0</v>
      </c>
      <c r="F1364" s="193"/>
      <c r="G1364" s="193"/>
      <c r="H1364" s="193"/>
      <c r="I1364" s="193"/>
      <c r="J1364" s="193"/>
      <c r="K1364" s="193"/>
      <c r="L1364" s="193"/>
      <c r="M1364" s="193"/>
      <c r="N1364" s="193"/>
      <c r="O1364" s="193"/>
      <c r="P1364" s="193"/>
      <c r="Q1364" s="193"/>
      <c r="R1364" s="193"/>
      <c r="S1364" s="193"/>
      <c r="T1364" s="193"/>
      <c r="U1364" s="193"/>
      <c r="V1364" s="193"/>
      <c r="W1364" s="193"/>
      <c r="X1364" s="193"/>
      <c r="Y1364" s="193"/>
      <c r="Z1364" s="193"/>
      <c r="AA1364" s="193"/>
      <c r="AB1364" s="193"/>
      <c r="AC1364" s="193"/>
      <c r="AD1364" s="193"/>
      <c r="AE1364" s="193"/>
      <c r="AF1364" s="193"/>
      <c r="AG1364" s="193"/>
      <c r="AH1364" s="193"/>
      <c r="AI1364" s="193"/>
      <c r="AJ1364" s="193"/>
      <c r="AK1364" s="193"/>
      <c r="AL1364" s="193"/>
      <c r="AM1364" s="193"/>
      <c r="AN1364" s="193"/>
      <c r="AO1364" s="193"/>
      <c r="AP1364" s="193"/>
      <c r="AQ1364" s="193"/>
      <c r="AR1364" s="193"/>
      <c r="AS1364" s="193"/>
      <c r="AT1364" s="193"/>
      <c r="AU1364" s="193"/>
      <c r="AV1364" s="193"/>
      <c r="AW1364" s="193"/>
      <c r="AX1364" s="193"/>
    </row>
    <row r="1365" ht="15.75" customHeight="1">
      <c r="A1365" s="206">
        <v>45546.0</v>
      </c>
      <c r="B1365" s="207" t="s">
        <v>1228</v>
      </c>
      <c r="C1365" s="210" t="s">
        <v>1229</v>
      </c>
      <c r="D1365" s="211" t="s">
        <v>1234</v>
      </c>
      <c r="E1365" s="209">
        <v>400.0</v>
      </c>
      <c r="F1365" s="193"/>
      <c r="G1365" s="193"/>
      <c r="H1365" s="193"/>
      <c r="I1365" s="193"/>
      <c r="J1365" s="193"/>
      <c r="K1365" s="193"/>
      <c r="L1365" s="193"/>
      <c r="M1365" s="193"/>
      <c r="N1365" s="193"/>
      <c r="O1365" s="193"/>
      <c r="P1365" s="193"/>
      <c r="Q1365" s="193"/>
      <c r="R1365" s="193"/>
      <c r="S1365" s="193"/>
      <c r="T1365" s="193"/>
      <c r="U1365" s="193"/>
      <c r="V1365" s="193"/>
      <c r="W1365" s="193"/>
      <c r="X1365" s="193"/>
      <c r="Y1365" s="193"/>
      <c r="Z1365" s="193"/>
      <c r="AA1365" s="193"/>
      <c r="AB1365" s="193"/>
      <c r="AC1365" s="193"/>
      <c r="AD1365" s="193"/>
      <c r="AE1365" s="193"/>
      <c r="AF1365" s="193"/>
      <c r="AG1365" s="193"/>
      <c r="AH1365" s="193"/>
      <c r="AI1365" s="193"/>
      <c r="AJ1365" s="193"/>
      <c r="AK1365" s="193"/>
      <c r="AL1365" s="193"/>
      <c r="AM1365" s="193"/>
      <c r="AN1365" s="193"/>
      <c r="AO1365" s="193"/>
      <c r="AP1365" s="193"/>
      <c r="AQ1365" s="193"/>
      <c r="AR1365" s="193"/>
      <c r="AS1365" s="193"/>
      <c r="AT1365" s="193"/>
      <c r="AU1365" s="193"/>
      <c r="AV1365" s="193"/>
      <c r="AW1365" s="193"/>
      <c r="AX1365" s="193"/>
    </row>
    <row r="1366" ht="15.75" customHeight="1">
      <c r="A1366" s="206">
        <v>45546.0</v>
      </c>
      <c r="B1366" s="207" t="s">
        <v>1228</v>
      </c>
      <c r="C1366" s="210" t="s">
        <v>1229</v>
      </c>
      <c r="D1366" s="211" t="s">
        <v>1235</v>
      </c>
      <c r="E1366" s="209">
        <v>760.0</v>
      </c>
      <c r="F1366" s="193"/>
      <c r="G1366" s="193"/>
      <c r="H1366" s="193"/>
      <c r="I1366" s="193"/>
      <c r="J1366" s="193"/>
      <c r="K1366" s="193"/>
      <c r="L1366" s="193"/>
      <c r="M1366" s="193"/>
      <c r="N1366" s="193"/>
      <c r="O1366" s="193"/>
      <c r="P1366" s="193"/>
      <c r="Q1366" s="193"/>
      <c r="R1366" s="193"/>
      <c r="S1366" s="193"/>
      <c r="T1366" s="193"/>
      <c r="U1366" s="193"/>
      <c r="V1366" s="193"/>
      <c r="W1366" s="193"/>
      <c r="X1366" s="193"/>
      <c r="Y1366" s="193"/>
      <c r="Z1366" s="193"/>
      <c r="AA1366" s="193"/>
      <c r="AB1366" s="193"/>
      <c r="AC1366" s="193"/>
      <c r="AD1366" s="193"/>
      <c r="AE1366" s="193"/>
      <c r="AF1366" s="193"/>
      <c r="AG1366" s="193"/>
      <c r="AH1366" s="193"/>
      <c r="AI1366" s="193"/>
      <c r="AJ1366" s="193"/>
      <c r="AK1366" s="193"/>
      <c r="AL1366" s="193"/>
      <c r="AM1366" s="193"/>
      <c r="AN1366" s="193"/>
      <c r="AO1366" s="193"/>
      <c r="AP1366" s="193"/>
      <c r="AQ1366" s="193"/>
      <c r="AR1366" s="193"/>
      <c r="AS1366" s="193"/>
      <c r="AT1366" s="193"/>
      <c r="AU1366" s="193"/>
      <c r="AV1366" s="193"/>
      <c r="AW1366" s="193"/>
      <c r="AX1366" s="193"/>
    </row>
    <row r="1367" ht="15.75" customHeight="1">
      <c r="A1367" s="212" t="s">
        <v>20</v>
      </c>
      <c r="B1367" s="213"/>
      <c r="C1367" s="213"/>
      <c r="D1367" s="214"/>
      <c r="E1367" s="215">
        <f>SUM(E1362:E1366)</f>
        <v>5528</v>
      </c>
      <c r="F1367" s="193"/>
      <c r="G1367" s="193"/>
      <c r="H1367" s="193"/>
      <c r="I1367" s="193"/>
      <c r="J1367" s="193"/>
      <c r="K1367" s="193"/>
      <c r="L1367" s="193"/>
      <c r="M1367" s="193"/>
      <c r="N1367" s="193"/>
      <c r="O1367" s="193"/>
      <c r="P1367" s="193"/>
      <c r="Q1367" s="193"/>
      <c r="R1367" s="193"/>
      <c r="S1367" s="193"/>
      <c r="T1367" s="193"/>
      <c r="U1367" s="193"/>
      <c r="V1367" s="193"/>
      <c r="W1367" s="193"/>
      <c r="X1367" s="193"/>
      <c r="Y1367" s="193"/>
      <c r="Z1367" s="193"/>
      <c r="AA1367" s="193"/>
      <c r="AB1367" s="193"/>
      <c r="AC1367" s="193"/>
      <c r="AD1367" s="193"/>
      <c r="AE1367" s="193"/>
      <c r="AF1367" s="193"/>
      <c r="AG1367" s="193"/>
      <c r="AH1367" s="193"/>
      <c r="AI1367" s="193"/>
      <c r="AJ1367" s="193"/>
      <c r="AK1367" s="193"/>
      <c r="AL1367" s="193"/>
      <c r="AM1367" s="193"/>
      <c r="AN1367" s="193"/>
      <c r="AO1367" s="193"/>
      <c r="AP1367" s="193"/>
      <c r="AQ1367" s="193"/>
      <c r="AR1367" s="193"/>
      <c r="AS1367" s="193"/>
      <c r="AT1367" s="193"/>
      <c r="AU1367" s="193"/>
      <c r="AV1367" s="193"/>
      <c r="AW1367" s="193"/>
      <c r="AX1367" s="193"/>
    </row>
    <row r="1368" ht="15.75" customHeight="1">
      <c r="A1368" s="79"/>
      <c r="B1368" s="80"/>
      <c r="C1368" s="81"/>
      <c r="D1368" s="80"/>
      <c r="E1368" s="82"/>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ht="15.75" customHeight="1">
      <c r="A1369" s="10" t="s">
        <v>74</v>
      </c>
      <c r="B1369" s="11"/>
      <c r="C1369" s="11"/>
      <c r="D1369" s="11"/>
      <c r="E1369" s="12"/>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ht="15.75" customHeight="1">
      <c r="A1370" s="61" t="s">
        <v>1488</v>
      </c>
      <c r="B1370" s="39"/>
      <c r="C1370" s="39"/>
      <c r="D1370" s="39"/>
      <c r="E1370" s="40"/>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ht="15.75" customHeight="1">
      <c r="A1371" s="179" t="s">
        <v>870</v>
      </c>
      <c r="B1371" s="15"/>
      <c r="C1371" s="16" t="s">
        <v>1489</v>
      </c>
      <c r="D1371" s="17" t="s">
        <v>1490</v>
      </c>
      <c r="E1371" s="18" t="s">
        <v>7</v>
      </c>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ht="15.75" customHeight="1">
      <c r="A1372" s="20" t="s">
        <v>8</v>
      </c>
      <c r="B1372" s="104" t="s">
        <v>9</v>
      </c>
      <c r="C1372" s="105"/>
      <c r="D1372" s="20" t="s">
        <v>10</v>
      </c>
      <c r="E1372" s="22" t="s">
        <v>11</v>
      </c>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ht="15.75" customHeight="1">
      <c r="A1373" s="24"/>
      <c r="B1373" s="25" t="s">
        <v>12</v>
      </c>
      <c r="C1373" s="26" t="s">
        <v>13</v>
      </c>
      <c r="D1373" s="24"/>
      <c r="E1373" s="24"/>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ht="15.75" customHeight="1">
      <c r="A1374" s="83">
        <v>45589.0</v>
      </c>
      <c r="B1374" s="207" t="s">
        <v>1491</v>
      </c>
      <c r="C1374" s="207" t="s">
        <v>1492</v>
      </c>
      <c r="D1374" s="130" t="s">
        <v>1493</v>
      </c>
      <c r="E1374" s="91">
        <v>5440.0</v>
      </c>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ht="15.75" customHeight="1">
      <c r="A1375" s="83">
        <v>45589.0</v>
      </c>
      <c r="B1375" s="207" t="s">
        <v>1491</v>
      </c>
      <c r="C1375" s="207" t="s">
        <v>1492</v>
      </c>
      <c r="D1375" s="130" t="s">
        <v>1494</v>
      </c>
      <c r="E1375" s="91">
        <v>1360.0</v>
      </c>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ht="15.75" customHeight="1">
      <c r="A1376" s="87" t="s">
        <v>20</v>
      </c>
      <c r="B1376" s="88"/>
      <c r="C1376" s="89"/>
      <c r="D1376" s="90"/>
      <c r="E1376" s="47">
        <f>SUM(E1374:E1375)</f>
        <v>6800</v>
      </c>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ht="15.75" customHeight="1">
      <c r="A1377" s="79"/>
      <c r="B1377" s="80"/>
      <c r="C1377" s="81"/>
      <c r="D1377" s="80"/>
      <c r="E1377" s="82"/>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ht="15.75" customHeight="1">
      <c r="A1378" s="50" t="s">
        <v>1236</v>
      </c>
      <c r="B1378" s="11"/>
      <c r="C1378" s="11"/>
      <c r="D1378" s="11"/>
      <c r="E1378" s="12"/>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ht="15.75" customHeight="1">
      <c r="A1379" s="61" t="s">
        <v>1237</v>
      </c>
      <c r="B1379" s="39"/>
      <c r="C1379" s="39"/>
      <c r="D1379" s="39"/>
      <c r="E1379" s="40"/>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ht="15.75" customHeight="1">
      <c r="A1380" s="179" t="s">
        <v>1238</v>
      </c>
      <c r="B1380" s="15"/>
      <c r="C1380" s="16" t="s">
        <v>1239</v>
      </c>
      <c r="D1380" s="17" t="s">
        <v>1240</v>
      </c>
      <c r="E1380" s="18" t="s">
        <v>279</v>
      </c>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ht="15.75" customHeight="1">
      <c r="A1381" s="20" t="s">
        <v>8</v>
      </c>
      <c r="B1381" s="104" t="s">
        <v>9</v>
      </c>
      <c r="C1381" s="105"/>
      <c r="D1381" s="20" t="s">
        <v>10</v>
      </c>
      <c r="E1381" s="22" t="s">
        <v>11</v>
      </c>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ht="15.75" customHeight="1">
      <c r="A1382" s="24"/>
      <c r="B1382" s="25" t="s">
        <v>12</v>
      </c>
      <c r="C1382" s="26" t="s">
        <v>13</v>
      </c>
      <c r="D1382" s="24"/>
      <c r="E1382" s="24"/>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ht="15.75" customHeight="1">
      <c r="A1383" s="120"/>
      <c r="B1383" s="130"/>
      <c r="C1383" s="85"/>
      <c r="D1383" s="130"/>
      <c r="E1383" s="91"/>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ht="15.75" customHeight="1">
      <c r="A1384" s="120"/>
      <c r="B1384" s="130"/>
      <c r="C1384" s="74"/>
      <c r="D1384" s="52"/>
      <c r="E1384" s="91"/>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ht="15.75" customHeight="1">
      <c r="A1385" s="87" t="s">
        <v>20</v>
      </c>
      <c r="B1385" s="88"/>
      <c r="C1385" s="89"/>
      <c r="D1385" s="90"/>
      <c r="E1385" s="47">
        <f>SUM(E1383:E1384)</f>
        <v>0</v>
      </c>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ht="15.75" customHeight="1">
      <c r="A1386" s="178"/>
      <c r="B1386" s="163"/>
      <c r="C1386" s="164"/>
      <c r="D1386" s="163"/>
      <c r="E1386" s="165"/>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ht="15.75" customHeight="1">
      <c r="A1387" s="50" t="s">
        <v>2</v>
      </c>
      <c r="B1387" s="11"/>
      <c r="C1387" s="11"/>
      <c r="D1387" s="11"/>
      <c r="E1387" s="12"/>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ht="15.75" customHeight="1">
      <c r="A1388" s="61" t="s">
        <v>1241</v>
      </c>
      <c r="B1388" s="39"/>
      <c r="C1388" s="39"/>
      <c r="D1388" s="39"/>
      <c r="E1388" s="40"/>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ht="15.75" customHeight="1">
      <c r="A1389" s="179" t="s">
        <v>1242</v>
      </c>
      <c r="B1389" s="15"/>
      <c r="C1389" s="16" t="s">
        <v>1243</v>
      </c>
      <c r="D1389" s="17" t="s">
        <v>1244</v>
      </c>
      <c r="E1389" s="18" t="s">
        <v>7</v>
      </c>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ht="15.75" customHeight="1">
      <c r="A1390" s="20" t="s">
        <v>8</v>
      </c>
      <c r="B1390" s="104" t="s">
        <v>9</v>
      </c>
      <c r="C1390" s="105"/>
      <c r="D1390" s="20" t="s">
        <v>10</v>
      </c>
      <c r="E1390" s="22" t="s">
        <v>11</v>
      </c>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ht="15.75" customHeight="1">
      <c r="A1391" s="24"/>
      <c r="B1391" s="25" t="s">
        <v>12</v>
      </c>
      <c r="C1391" s="26" t="s">
        <v>13</v>
      </c>
      <c r="D1391" s="24"/>
      <c r="E1391" s="24"/>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ht="15.75" customHeight="1">
      <c r="A1392" s="120">
        <v>45526.0</v>
      </c>
      <c r="B1392" s="130" t="s">
        <v>1245</v>
      </c>
      <c r="C1392" s="85" t="s">
        <v>1246</v>
      </c>
      <c r="D1392" s="130" t="s">
        <v>1247</v>
      </c>
      <c r="E1392" s="91">
        <v>455.9</v>
      </c>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ht="15.75" customHeight="1">
      <c r="A1393" s="180">
        <v>45545.0</v>
      </c>
      <c r="B1393" s="130" t="s">
        <v>1245</v>
      </c>
      <c r="C1393" s="85" t="s">
        <v>1246</v>
      </c>
      <c r="D1393" s="52" t="s">
        <v>1248</v>
      </c>
      <c r="E1393" s="91">
        <v>37.0</v>
      </c>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ht="15.75" customHeight="1">
      <c r="A1394" s="180">
        <v>44463.0</v>
      </c>
      <c r="B1394" s="130" t="s">
        <v>1245</v>
      </c>
      <c r="C1394" s="85" t="s">
        <v>1246</v>
      </c>
      <c r="D1394" s="52" t="s">
        <v>1249</v>
      </c>
      <c r="E1394" s="91">
        <v>26.0</v>
      </c>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ht="15.75" customHeight="1">
      <c r="A1395" s="87" t="s">
        <v>20</v>
      </c>
      <c r="B1395" s="88"/>
      <c r="C1395" s="89"/>
      <c r="D1395" s="90"/>
      <c r="E1395" s="47">
        <f>SUM(E1392:E1394)</f>
        <v>518.9</v>
      </c>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ht="15.75" customHeight="1">
      <c r="A1396" s="178"/>
      <c r="B1396" s="163"/>
      <c r="C1396" s="164"/>
      <c r="D1396" s="163"/>
      <c r="E1396" s="165"/>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ht="15.75" customHeight="1">
      <c r="A1397" s="178"/>
      <c r="B1397" s="163"/>
      <c r="C1397" s="164"/>
      <c r="D1397" s="163"/>
      <c r="E1397" s="165"/>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ht="15.75" customHeight="1">
      <c r="A1398" s="50" t="s">
        <v>2</v>
      </c>
      <c r="B1398" s="11"/>
      <c r="C1398" s="11"/>
      <c r="D1398" s="11"/>
      <c r="E1398" s="12"/>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ht="15.75" customHeight="1">
      <c r="A1399" s="61" t="s">
        <v>1545</v>
      </c>
      <c r="B1399" s="39"/>
      <c r="C1399" s="39"/>
      <c r="D1399" s="39"/>
      <c r="E1399" s="40"/>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ht="15.75" customHeight="1">
      <c r="A1400" s="179" t="s">
        <v>1546</v>
      </c>
      <c r="B1400" s="15"/>
      <c r="C1400" s="16" t="s">
        <v>1547</v>
      </c>
      <c r="D1400" s="17" t="s">
        <v>1548</v>
      </c>
      <c r="E1400" s="18" t="s">
        <v>7</v>
      </c>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ht="15.75" customHeight="1">
      <c r="A1401" s="20" t="s">
        <v>8</v>
      </c>
      <c r="B1401" s="104" t="s">
        <v>9</v>
      </c>
      <c r="C1401" s="105"/>
      <c r="D1401" s="20" t="s">
        <v>10</v>
      </c>
      <c r="E1401" s="22" t="s">
        <v>11</v>
      </c>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ht="15.75" customHeight="1">
      <c r="A1402" s="24"/>
      <c r="B1402" s="25" t="s">
        <v>12</v>
      </c>
      <c r="C1402" s="26" t="s">
        <v>13</v>
      </c>
      <c r="D1402" s="24"/>
      <c r="E1402" s="24"/>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ht="15.75" customHeight="1">
      <c r="A1403" s="120">
        <v>45481.0</v>
      </c>
      <c r="B1403" s="130" t="s">
        <v>1549</v>
      </c>
      <c r="C1403" s="85" t="s">
        <v>1550</v>
      </c>
      <c r="D1403" s="130" t="s">
        <v>1551</v>
      </c>
      <c r="E1403" s="91">
        <v>498.0</v>
      </c>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ht="15.75" customHeight="1">
      <c r="A1404" s="180">
        <v>45461.0</v>
      </c>
      <c r="B1404" s="130" t="s">
        <v>1552</v>
      </c>
      <c r="C1404" s="74" t="s">
        <v>1553</v>
      </c>
      <c r="D1404" s="52" t="s">
        <v>1554</v>
      </c>
      <c r="E1404" s="91">
        <v>80.0</v>
      </c>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ht="15.75" customHeight="1">
      <c r="A1405" s="180">
        <v>45517.0</v>
      </c>
      <c r="B1405" s="130" t="s">
        <v>1552</v>
      </c>
      <c r="C1405" s="74" t="s">
        <v>1553</v>
      </c>
      <c r="D1405" s="52" t="s">
        <v>1555</v>
      </c>
      <c r="E1405" s="91">
        <v>60.0</v>
      </c>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ht="15.75" customHeight="1">
      <c r="A1406" s="180">
        <v>45527.0</v>
      </c>
      <c r="B1406" s="130" t="s">
        <v>1552</v>
      </c>
      <c r="C1406" s="74" t="s">
        <v>1553</v>
      </c>
      <c r="D1406" s="52" t="s">
        <v>1556</v>
      </c>
      <c r="E1406" s="91">
        <v>60.0</v>
      </c>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ht="15.75" customHeight="1">
      <c r="A1407" s="180">
        <v>45524.0</v>
      </c>
      <c r="B1407" s="130" t="s">
        <v>1557</v>
      </c>
      <c r="C1407" s="74" t="s">
        <v>1558</v>
      </c>
      <c r="D1407" s="52" t="s">
        <v>1559</v>
      </c>
      <c r="E1407" s="91">
        <v>114.8</v>
      </c>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ht="15.75" customHeight="1">
      <c r="A1408" s="87" t="s">
        <v>20</v>
      </c>
      <c r="B1408" s="88"/>
      <c r="C1408" s="89"/>
      <c r="D1408" s="90"/>
      <c r="E1408" s="47">
        <f>SUM(E1403:E1407)</f>
        <v>812.8</v>
      </c>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ht="15.75" customHeight="1">
      <c r="A1409" s="79"/>
      <c r="B1409" s="80"/>
      <c r="C1409" s="81"/>
      <c r="D1409" s="80"/>
      <c r="E1409" s="82"/>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ht="15.75" customHeight="1">
      <c r="A1410" s="10" t="s">
        <v>74</v>
      </c>
      <c r="B1410" s="11"/>
      <c r="C1410" s="11"/>
      <c r="D1410" s="11"/>
      <c r="E1410" s="12"/>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ht="15.75" customHeight="1">
      <c r="A1411" s="61" t="s">
        <v>1560</v>
      </c>
      <c r="B1411" s="39"/>
      <c r="C1411" s="39"/>
      <c r="D1411" s="39"/>
      <c r="E1411" s="40"/>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ht="15.75" customHeight="1">
      <c r="A1412" s="179" t="s">
        <v>1546</v>
      </c>
      <c r="B1412" s="15"/>
      <c r="C1412" s="16" t="s">
        <v>1547</v>
      </c>
      <c r="D1412" s="17" t="s">
        <v>1548</v>
      </c>
      <c r="E1412" s="18" t="s">
        <v>7</v>
      </c>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ht="15.75" customHeight="1">
      <c r="A1413" s="20" t="s">
        <v>8</v>
      </c>
      <c r="B1413" s="104" t="s">
        <v>9</v>
      </c>
      <c r="C1413" s="105"/>
      <c r="D1413" s="20" t="s">
        <v>10</v>
      </c>
      <c r="E1413" s="22" t="s">
        <v>11</v>
      </c>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ht="15.75" customHeight="1">
      <c r="A1414" s="24"/>
      <c r="B1414" s="25" t="s">
        <v>12</v>
      </c>
      <c r="C1414" s="26" t="s">
        <v>13</v>
      </c>
      <c r="D1414" s="24"/>
      <c r="E1414" s="24"/>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ht="15.75" customHeight="1">
      <c r="A1415" s="120">
        <v>45490.0</v>
      </c>
      <c r="B1415" s="130" t="s">
        <v>1561</v>
      </c>
      <c r="C1415" s="85" t="s">
        <v>1562</v>
      </c>
      <c r="D1415" s="130" t="s">
        <v>1563</v>
      </c>
      <c r="E1415" s="91">
        <v>240.0</v>
      </c>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ht="15.75" customHeight="1">
      <c r="A1416" s="120">
        <v>45524.0</v>
      </c>
      <c r="B1416" s="130" t="s">
        <v>1561</v>
      </c>
      <c r="C1416" s="85" t="s">
        <v>1562</v>
      </c>
      <c r="D1416" s="130" t="s">
        <v>1563</v>
      </c>
      <c r="E1416" s="91">
        <v>240.0</v>
      </c>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ht="15.75" customHeight="1">
      <c r="A1417" s="120">
        <v>45524.0</v>
      </c>
      <c r="B1417" s="130" t="s">
        <v>1564</v>
      </c>
      <c r="C1417" s="74" t="s">
        <v>1565</v>
      </c>
      <c r="D1417" s="52" t="s">
        <v>1566</v>
      </c>
      <c r="E1417" s="91">
        <v>1520.0</v>
      </c>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ht="15.75" customHeight="1">
      <c r="A1418" s="87" t="s">
        <v>20</v>
      </c>
      <c r="B1418" s="88"/>
      <c r="C1418" s="89"/>
      <c r="D1418" s="90"/>
      <c r="E1418" s="47">
        <f>SUM(E1415:E1417)</f>
        <v>2000</v>
      </c>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ht="15.75" customHeight="1">
      <c r="A1419" s="178"/>
      <c r="B1419" s="163"/>
      <c r="C1419" s="164"/>
      <c r="D1419" s="163"/>
      <c r="E1419" s="165"/>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ht="15.75" customHeight="1">
      <c r="A1420" s="50" t="s">
        <v>2</v>
      </c>
      <c r="B1420" s="11"/>
      <c r="C1420" s="11"/>
      <c r="D1420" s="11"/>
      <c r="E1420" s="12"/>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ht="15.75" customHeight="1">
      <c r="A1421" s="61" t="s">
        <v>1826</v>
      </c>
      <c r="B1421" s="39"/>
      <c r="C1421" s="39"/>
      <c r="D1421" s="39"/>
      <c r="E1421" s="40"/>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ht="15.75" customHeight="1">
      <c r="A1422" s="179" t="s">
        <v>1568</v>
      </c>
      <c r="B1422" s="15"/>
      <c r="C1422" s="16" t="s">
        <v>1569</v>
      </c>
      <c r="D1422" s="17" t="s">
        <v>1570</v>
      </c>
      <c r="E1422" s="18" t="s">
        <v>279</v>
      </c>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ht="15.75" customHeight="1">
      <c r="A1423" s="20" t="s">
        <v>8</v>
      </c>
      <c r="B1423" s="104" t="s">
        <v>9</v>
      </c>
      <c r="C1423" s="105"/>
      <c r="D1423" s="20" t="s">
        <v>10</v>
      </c>
      <c r="E1423" s="22" t="s">
        <v>11</v>
      </c>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ht="15.75" customHeight="1">
      <c r="A1424" s="24"/>
      <c r="B1424" s="25" t="s">
        <v>12</v>
      </c>
      <c r="C1424" s="26" t="s">
        <v>13</v>
      </c>
      <c r="D1424" s="24"/>
      <c r="E1424" s="24"/>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ht="15.75" customHeight="1">
      <c r="A1425" s="120"/>
      <c r="B1425" s="130"/>
      <c r="C1425" s="85"/>
      <c r="D1425" s="130"/>
      <c r="E1425" s="91"/>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ht="15.75" customHeight="1">
      <c r="A1426" s="180"/>
      <c r="B1426" s="130"/>
      <c r="C1426" s="74"/>
      <c r="D1426" s="52"/>
      <c r="E1426" s="91"/>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ht="15.75" customHeight="1">
      <c r="A1427" s="87" t="s">
        <v>20</v>
      </c>
      <c r="B1427" s="88"/>
      <c r="C1427" s="89"/>
      <c r="D1427" s="90"/>
      <c r="E1427" s="47">
        <f>SUM(E1425:E1426)</f>
        <v>0</v>
      </c>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ht="15.75" customHeight="1">
      <c r="A1428" s="79"/>
      <c r="B1428" s="80"/>
      <c r="C1428" s="81"/>
      <c r="D1428" s="80"/>
      <c r="E1428" s="82"/>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ht="15.75" customHeight="1">
      <c r="A1429" s="10" t="s">
        <v>74</v>
      </c>
      <c r="B1429" s="11"/>
      <c r="C1429" s="11"/>
      <c r="D1429" s="11"/>
      <c r="E1429" s="12"/>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ht="15.75" customHeight="1">
      <c r="A1430" s="61" t="s">
        <v>1826</v>
      </c>
      <c r="B1430" s="39"/>
      <c r="C1430" s="39"/>
      <c r="D1430" s="39"/>
      <c r="E1430" s="40"/>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ht="15.75" customHeight="1">
      <c r="A1431" s="179" t="s">
        <v>1568</v>
      </c>
      <c r="B1431" s="15"/>
      <c r="C1431" s="16" t="s">
        <v>1569</v>
      </c>
      <c r="D1431" s="17" t="s">
        <v>1570</v>
      </c>
      <c r="E1431" s="18" t="s">
        <v>279</v>
      </c>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ht="15.75" customHeight="1">
      <c r="A1432" s="20" t="s">
        <v>8</v>
      </c>
      <c r="B1432" s="104" t="s">
        <v>9</v>
      </c>
      <c r="C1432" s="105"/>
      <c r="D1432" s="20" t="s">
        <v>10</v>
      </c>
      <c r="E1432" s="22" t="s">
        <v>11</v>
      </c>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ht="15.75" customHeight="1">
      <c r="A1433" s="24"/>
      <c r="B1433" s="25" t="s">
        <v>12</v>
      </c>
      <c r="C1433" s="26" t="s">
        <v>13</v>
      </c>
      <c r="D1433" s="24"/>
      <c r="E1433" s="24"/>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ht="15.75" customHeight="1">
      <c r="A1434" s="120"/>
      <c r="B1434" s="130"/>
      <c r="C1434" s="85"/>
      <c r="D1434" s="130"/>
      <c r="E1434" s="91"/>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ht="15.75" customHeight="1">
      <c r="A1435" s="120"/>
      <c r="B1435" s="130"/>
      <c r="C1435" s="85"/>
      <c r="D1435" s="130"/>
      <c r="E1435" s="91"/>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ht="15.75" customHeight="1">
      <c r="A1436" s="87" t="s">
        <v>20</v>
      </c>
      <c r="B1436" s="88"/>
      <c r="C1436" s="89"/>
      <c r="D1436" s="90"/>
      <c r="E1436" s="47">
        <f>SUM(E1434:E1435)</f>
        <v>0</v>
      </c>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ht="15.75" customHeight="1">
      <c r="A1437" s="178"/>
      <c r="B1437" s="163"/>
      <c r="C1437" s="164"/>
      <c r="D1437" s="163"/>
      <c r="E1437" s="165"/>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ht="15.75" customHeight="1">
      <c r="A1438" s="242"/>
      <c r="B1438" s="242"/>
      <c r="C1438" s="242"/>
      <c r="D1438" s="242"/>
      <c r="E1438" s="242"/>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ht="15.75" customHeight="1">
      <c r="A1439" s="50" t="s">
        <v>2</v>
      </c>
      <c r="B1439" s="11"/>
      <c r="C1439" s="11"/>
      <c r="D1439" s="11"/>
      <c r="E1439" s="12"/>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ht="15.75" customHeight="1">
      <c r="A1440" s="61" t="s">
        <v>1827</v>
      </c>
      <c r="B1440" s="39"/>
      <c r="C1440" s="39"/>
      <c r="D1440" s="39"/>
      <c r="E1440" s="40"/>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ht="15.75" customHeight="1">
      <c r="A1441" s="179" t="s">
        <v>675</v>
      </c>
      <c r="B1441" s="15"/>
      <c r="C1441" s="16" t="s">
        <v>1187</v>
      </c>
      <c r="D1441" s="17" t="s">
        <v>1570</v>
      </c>
      <c r="E1441" s="18" t="s">
        <v>279</v>
      </c>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ht="15.75" customHeight="1">
      <c r="A1442" s="20" t="s">
        <v>8</v>
      </c>
      <c r="B1442" s="104" t="s">
        <v>9</v>
      </c>
      <c r="C1442" s="105"/>
      <c r="D1442" s="20" t="s">
        <v>10</v>
      </c>
      <c r="E1442" s="22" t="s">
        <v>11</v>
      </c>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ht="15.75" customHeight="1">
      <c r="A1443" s="24"/>
      <c r="B1443" s="25" t="s">
        <v>12</v>
      </c>
      <c r="C1443" s="26" t="s">
        <v>13</v>
      </c>
      <c r="D1443" s="24"/>
      <c r="E1443" s="24"/>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ht="15.75" customHeight="1">
      <c r="A1444" s="120"/>
      <c r="B1444" s="130"/>
      <c r="C1444" s="85"/>
      <c r="D1444" s="130"/>
      <c r="E1444" s="91"/>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ht="15.75" customHeight="1">
      <c r="A1445" s="180"/>
      <c r="B1445" s="130"/>
      <c r="C1445" s="74"/>
      <c r="D1445" s="52"/>
      <c r="E1445" s="91"/>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ht="15.75" customHeight="1">
      <c r="A1446" s="87" t="s">
        <v>20</v>
      </c>
      <c r="B1446" s="88"/>
      <c r="C1446" s="89"/>
      <c r="D1446" s="90"/>
      <c r="E1446" s="47">
        <f>SUM(E1444:E1445)</f>
        <v>0</v>
      </c>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ht="15.75" customHeight="1">
      <c r="A1447" s="178"/>
      <c r="B1447" s="163"/>
      <c r="C1447" s="164"/>
      <c r="D1447" s="163"/>
      <c r="E1447" s="165"/>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ht="15.75" customHeight="1">
      <c r="A1448" s="50" t="s">
        <v>2</v>
      </c>
      <c r="B1448" s="11"/>
      <c r="C1448" s="11"/>
      <c r="D1448" s="11"/>
      <c r="E1448" s="12"/>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ht="15.75" customHeight="1">
      <c r="A1449" s="61" t="s">
        <v>1596</v>
      </c>
      <c r="B1449" s="39"/>
      <c r="C1449" s="39"/>
      <c r="D1449" s="39"/>
      <c r="E1449" s="40"/>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ht="15.75" customHeight="1">
      <c r="A1450" s="179" t="s">
        <v>1597</v>
      </c>
      <c r="B1450" s="15"/>
      <c r="C1450" s="16" t="s">
        <v>1598</v>
      </c>
      <c r="D1450" s="17" t="s">
        <v>1570</v>
      </c>
      <c r="E1450" s="18" t="s">
        <v>279</v>
      </c>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ht="15.75" customHeight="1">
      <c r="A1451" s="20" t="s">
        <v>8</v>
      </c>
      <c r="B1451" s="104" t="s">
        <v>9</v>
      </c>
      <c r="C1451" s="105"/>
      <c r="D1451" s="20" t="s">
        <v>10</v>
      </c>
      <c r="E1451" s="22" t="s">
        <v>11</v>
      </c>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ht="15.75" customHeight="1">
      <c r="A1452" s="24"/>
      <c r="B1452" s="25" t="s">
        <v>12</v>
      </c>
      <c r="C1452" s="26" t="s">
        <v>13</v>
      </c>
      <c r="D1452" s="24"/>
      <c r="E1452" s="24"/>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ht="15.75" customHeight="1">
      <c r="A1453" s="120"/>
      <c r="B1453" s="130"/>
      <c r="C1453" s="85"/>
      <c r="D1453" s="130"/>
      <c r="E1453" s="91"/>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ht="15.75" customHeight="1">
      <c r="A1454" s="180"/>
      <c r="B1454" s="130"/>
      <c r="C1454" s="74"/>
      <c r="D1454" s="52"/>
      <c r="E1454" s="91"/>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ht="15.75" customHeight="1">
      <c r="A1455" s="87" t="s">
        <v>20</v>
      </c>
      <c r="B1455" s="88"/>
      <c r="C1455" s="89"/>
      <c r="D1455" s="90"/>
      <c r="E1455" s="47">
        <f>SUM(E1453:E1454)</f>
        <v>0</v>
      </c>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ht="15.75" customHeight="1">
      <c r="A1456" s="79"/>
      <c r="B1456" s="80"/>
      <c r="C1456" s="81"/>
      <c r="D1456" s="80"/>
      <c r="E1456" s="82"/>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ht="15.75" customHeight="1">
      <c r="A1457" s="10" t="s">
        <v>74</v>
      </c>
      <c r="B1457" s="11"/>
      <c r="C1457" s="11"/>
      <c r="D1457" s="11"/>
      <c r="E1457" s="12"/>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ht="15.75" customHeight="1">
      <c r="A1458" s="61" t="s">
        <v>1599</v>
      </c>
      <c r="B1458" s="39"/>
      <c r="C1458" s="39"/>
      <c r="D1458" s="39"/>
      <c r="E1458" s="40"/>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ht="15.75" customHeight="1">
      <c r="A1459" s="179" t="s">
        <v>1597</v>
      </c>
      <c r="B1459" s="15"/>
      <c r="C1459" s="16" t="s">
        <v>1598</v>
      </c>
      <c r="D1459" s="17" t="s">
        <v>1570</v>
      </c>
      <c r="E1459" s="18" t="s">
        <v>279</v>
      </c>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ht="15.75" customHeight="1">
      <c r="A1460" s="20" t="s">
        <v>8</v>
      </c>
      <c r="B1460" s="104" t="s">
        <v>9</v>
      </c>
      <c r="C1460" s="105"/>
      <c r="D1460" s="20" t="s">
        <v>10</v>
      </c>
      <c r="E1460" s="22" t="s">
        <v>11</v>
      </c>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ht="15.75" customHeight="1">
      <c r="A1461" s="24"/>
      <c r="B1461" s="25" t="s">
        <v>12</v>
      </c>
      <c r="C1461" s="26" t="s">
        <v>13</v>
      </c>
      <c r="D1461" s="24"/>
      <c r="E1461" s="24"/>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ht="15.75" customHeight="1">
      <c r="A1462" s="120"/>
      <c r="B1462" s="130"/>
      <c r="C1462" s="85"/>
      <c r="D1462" s="130"/>
      <c r="E1462" s="91"/>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ht="15.75" customHeight="1">
      <c r="A1463" s="120"/>
      <c r="B1463" s="130"/>
      <c r="C1463" s="85"/>
      <c r="D1463" s="130"/>
      <c r="E1463" s="91"/>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ht="15.75" customHeight="1">
      <c r="A1464" s="87" t="s">
        <v>20</v>
      </c>
      <c r="B1464" s="88"/>
      <c r="C1464" s="89"/>
      <c r="D1464" s="90"/>
      <c r="E1464" s="47">
        <f>SUM(E1462:E1463)</f>
        <v>0</v>
      </c>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ht="15.75" customHeight="1">
      <c r="A1465" s="178"/>
      <c r="B1465" s="163"/>
      <c r="C1465" s="164"/>
      <c r="D1465" s="163"/>
      <c r="E1465" s="165"/>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ht="15.75" customHeight="1">
      <c r="A1466" s="50" t="s">
        <v>562</v>
      </c>
      <c r="B1466" s="11"/>
      <c r="C1466" s="11"/>
      <c r="D1466" s="11"/>
      <c r="E1466" s="12"/>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ht="15.75" customHeight="1">
      <c r="A1467" s="61" t="s">
        <v>1600</v>
      </c>
      <c r="B1467" s="39"/>
      <c r="C1467" s="39"/>
      <c r="D1467" s="39"/>
      <c r="E1467" s="40"/>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ht="15.75" customHeight="1">
      <c r="A1468" s="179" t="s">
        <v>1503</v>
      </c>
      <c r="B1468" s="15"/>
      <c r="C1468" s="16" t="s">
        <v>1504</v>
      </c>
      <c r="D1468" s="17" t="s">
        <v>1601</v>
      </c>
      <c r="E1468" s="18" t="s">
        <v>7</v>
      </c>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ht="15.75" customHeight="1">
      <c r="A1469" s="20" t="s">
        <v>8</v>
      </c>
      <c r="B1469" s="104" t="s">
        <v>9</v>
      </c>
      <c r="C1469" s="105"/>
      <c r="D1469" s="20" t="s">
        <v>10</v>
      </c>
      <c r="E1469" s="22" t="s">
        <v>11</v>
      </c>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ht="15.75" customHeight="1">
      <c r="A1470" s="24"/>
      <c r="B1470" s="25" t="s">
        <v>12</v>
      </c>
      <c r="C1470" s="26" t="s">
        <v>13</v>
      </c>
      <c r="D1470" s="24"/>
      <c r="E1470" s="24"/>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ht="15.75" customHeight="1">
      <c r="A1471" s="120">
        <v>45579.0</v>
      </c>
      <c r="B1471" s="130" t="s">
        <v>1602</v>
      </c>
      <c r="C1471" s="85" t="s">
        <v>1603</v>
      </c>
      <c r="D1471" s="130" t="s">
        <v>1604</v>
      </c>
      <c r="E1471" s="91">
        <v>2890.0</v>
      </c>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ht="15.75" customHeight="1">
      <c r="A1472" s="120">
        <v>45579.0</v>
      </c>
      <c r="B1472" s="130" t="s">
        <v>1602</v>
      </c>
      <c r="C1472" s="85" t="s">
        <v>1603</v>
      </c>
      <c r="D1472" s="130" t="s">
        <v>1605</v>
      </c>
      <c r="E1472" s="91">
        <v>3800.0</v>
      </c>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ht="15.75" customHeight="1">
      <c r="A1473" s="87" t="s">
        <v>20</v>
      </c>
      <c r="B1473" s="88"/>
      <c r="C1473" s="89"/>
      <c r="D1473" s="90"/>
      <c r="E1473" s="47">
        <f>SUM(E1472)</f>
        <v>3800</v>
      </c>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ht="15.75" customHeight="1">
      <c r="A1474" s="178"/>
      <c r="B1474" s="163"/>
      <c r="C1474" s="164"/>
      <c r="D1474" s="163"/>
      <c r="E1474" s="165"/>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ht="15.75" customHeight="1">
      <c r="A1475" s="50" t="s">
        <v>74</v>
      </c>
      <c r="B1475" s="11"/>
      <c r="C1475" s="11"/>
      <c r="D1475" s="11"/>
      <c r="E1475" s="12"/>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ht="15.75" customHeight="1">
      <c r="A1476" s="61" t="s">
        <v>1606</v>
      </c>
      <c r="B1476" s="39"/>
      <c r="C1476" s="39"/>
      <c r="D1476" s="39"/>
      <c r="E1476" s="40"/>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ht="15.75" customHeight="1">
      <c r="A1477" s="179" t="s">
        <v>1607</v>
      </c>
      <c r="B1477" s="15"/>
      <c r="C1477" s="16" t="s">
        <v>1608</v>
      </c>
      <c r="D1477" s="17" t="s">
        <v>1609</v>
      </c>
      <c r="E1477" s="18" t="s">
        <v>7</v>
      </c>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ht="15.75" customHeight="1">
      <c r="A1478" s="20" t="s">
        <v>8</v>
      </c>
      <c r="B1478" s="104" t="s">
        <v>9</v>
      </c>
      <c r="C1478" s="105"/>
      <c r="D1478" s="20" t="s">
        <v>10</v>
      </c>
      <c r="E1478" s="22" t="s">
        <v>11</v>
      </c>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ht="15.75" customHeight="1">
      <c r="A1479" s="24"/>
      <c r="B1479" s="25" t="s">
        <v>12</v>
      </c>
      <c r="C1479" s="26" t="s">
        <v>13</v>
      </c>
      <c r="D1479" s="24"/>
      <c r="E1479" s="24"/>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ht="15.75" customHeight="1">
      <c r="A1480" s="120">
        <v>45568.0</v>
      </c>
      <c r="B1480" s="130" t="s">
        <v>1610</v>
      </c>
      <c r="C1480" s="85" t="s">
        <v>1611</v>
      </c>
      <c r="D1480" s="130" t="s">
        <v>1612</v>
      </c>
      <c r="E1480" s="91">
        <v>150.0</v>
      </c>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ht="15.75" customHeight="1">
      <c r="A1481" s="120">
        <v>45568.0</v>
      </c>
      <c r="B1481" s="130" t="s">
        <v>1610</v>
      </c>
      <c r="C1481" s="85" t="s">
        <v>1611</v>
      </c>
      <c r="D1481" s="243" t="s">
        <v>1613</v>
      </c>
      <c r="E1481" s="91">
        <v>400.0</v>
      </c>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ht="15.75" customHeight="1">
      <c r="A1482" s="120">
        <v>45568.0</v>
      </c>
      <c r="B1482" s="130" t="s">
        <v>1610</v>
      </c>
      <c r="C1482" s="85" t="s">
        <v>1611</v>
      </c>
      <c r="D1482" s="243" t="s">
        <v>1614</v>
      </c>
      <c r="E1482" s="91">
        <v>150.0</v>
      </c>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ht="15.75" customHeight="1">
      <c r="A1483" s="87" t="s">
        <v>20</v>
      </c>
      <c r="B1483" s="88"/>
      <c r="C1483" s="89"/>
      <c r="D1483" s="90"/>
      <c r="E1483" s="47" t="str">
        <f>SUM(#REF!)</f>
        <v>#REF!</v>
      </c>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ht="15.75" customHeight="1">
      <c r="A1484" s="178"/>
      <c r="B1484" s="163"/>
      <c r="C1484" s="164"/>
      <c r="D1484" s="163"/>
      <c r="E1484" s="165"/>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ht="15.75" customHeight="1">
      <c r="A1485" s="178" t="s">
        <v>1659</v>
      </c>
      <c r="B1485" s="163"/>
      <c r="C1485" s="164"/>
      <c r="D1485" s="163"/>
      <c r="E1485" s="165"/>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ht="15.75" customHeight="1">
      <c r="A1486" s="178" t="s">
        <v>1660</v>
      </c>
      <c r="B1486" s="163"/>
      <c r="C1486" s="164"/>
      <c r="D1486" s="163"/>
      <c r="E1486" s="16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ht="15.75" customHeight="1">
      <c r="A1487" s="162"/>
      <c r="B1487" s="163"/>
      <c r="C1487" s="164"/>
      <c r="D1487" s="163"/>
      <c r="E1487" s="165"/>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ht="15.75" customHeight="1">
      <c r="A1488" s="162"/>
      <c r="B1488" s="163"/>
      <c r="C1488" s="164"/>
      <c r="D1488" s="163"/>
      <c r="E1488" s="165"/>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ht="15.75" customHeight="1">
      <c r="A1489" s="162"/>
      <c r="B1489" s="163"/>
      <c r="C1489" s="164"/>
      <c r="D1489" s="163"/>
      <c r="E1489" s="165"/>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ht="15.75" customHeight="1">
      <c r="A1490" s="162"/>
      <c r="B1490" s="163"/>
      <c r="C1490" s="164"/>
      <c r="D1490" s="163"/>
      <c r="E1490" s="165"/>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ht="15.75" customHeight="1">
      <c r="A1491" s="162"/>
      <c r="B1491" s="163"/>
      <c r="C1491" s="164"/>
      <c r="D1491" s="163"/>
      <c r="E1491" s="165"/>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ht="15.75" customHeight="1">
      <c r="A1492" s="162"/>
      <c r="B1492" s="163"/>
      <c r="C1492" s="164"/>
      <c r="D1492" s="163"/>
      <c r="E1492" s="165"/>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ht="15.75" customHeight="1">
      <c r="A1493" s="162"/>
      <c r="B1493" s="163"/>
      <c r="C1493" s="164"/>
      <c r="D1493" s="163"/>
      <c r="E1493" s="165"/>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ht="15.75" customHeight="1">
      <c r="A1494" s="162"/>
      <c r="B1494" s="163"/>
      <c r="C1494" s="164"/>
      <c r="D1494" s="163"/>
      <c r="E1494" s="165"/>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ht="15.75" customHeight="1">
      <c r="A1495" s="162"/>
      <c r="B1495" s="163"/>
      <c r="C1495" s="164"/>
      <c r="D1495" s="163"/>
      <c r="E1495" s="165"/>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ht="15.75" customHeight="1">
      <c r="A1496" s="162"/>
      <c r="B1496" s="163"/>
      <c r="C1496" s="164"/>
      <c r="D1496" s="163"/>
      <c r="E1496" s="165"/>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ht="15.75" customHeight="1">
      <c r="A1497" s="162"/>
      <c r="B1497" s="163"/>
      <c r="C1497" s="164"/>
      <c r="D1497" s="163"/>
      <c r="E1497" s="165"/>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ht="15.75" customHeight="1">
      <c r="A1498" s="162"/>
      <c r="B1498" s="163"/>
      <c r="C1498" s="164"/>
      <c r="D1498" s="163"/>
      <c r="E1498" s="165"/>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ht="15.75" customHeight="1">
      <c r="A1499" s="162"/>
      <c r="B1499" s="163"/>
      <c r="C1499" s="164"/>
      <c r="D1499" s="163"/>
      <c r="E1499" s="165"/>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ht="15.75" customHeight="1">
      <c r="A1500" s="162"/>
      <c r="B1500" s="163"/>
      <c r="C1500" s="164"/>
      <c r="D1500" s="163"/>
      <c r="E1500" s="165"/>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ht="15.75" customHeight="1">
      <c r="A1501" s="162"/>
      <c r="B1501" s="163"/>
      <c r="C1501" s="164"/>
      <c r="D1501" s="163"/>
      <c r="E1501" s="165"/>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ht="15.75" customHeight="1">
      <c r="A1502" s="162"/>
      <c r="B1502" s="163"/>
      <c r="C1502" s="164"/>
      <c r="D1502" s="163"/>
      <c r="E1502" s="165"/>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ht="15.75" customHeight="1">
      <c r="A1503" s="162"/>
      <c r="B1503" s="163"/>
      <c r="C1503" s="164"/>
      <c r="D1503" s="163"/>
      <c r="E1503" s="165"/>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ht="15.75" customHeight="1">
      <c r="A1504" s="162"/>
      <c r="B1504" s="163"/>
      <c r="C1504" s="164"/>
      <c r="D1504" s="163"/>
      <c r="E1504" s="165"/>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ht="15.75" customHeight="1">
      <c r="A1505" s="162"/>
      <c r="B1505" s="163"/>
      <c r="C1505" s="164"/>
      <c r="D1505" s="163"/>
      <c r="E1505" s="165"/>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ht="15.75" customHeight="1">
      <c r="A1506" s="162"/>
      <c r="B1506" s="163"/>
      <c r="C1506" s="164"/>
      <c r="D1506" s="163"/>
      <c r="E1506" s="165"/>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ht="15.75" customHeight="1">
      <c r="A1507" s="162"/>
      <c r="B1507" s="163"/>
      <c r="C1507" s="164"/>
      <c r="D1507" s="163"/>
      <c r="E1507" s="165"/>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ht="15.75" customHeight="1">
      <c r="A1508" s="162"/>
      <c r="B1508" s="163"/>
      <c r="C1508" s="164"/>
      <c r="D1508" s="163"/>
      <c r="E1508" s="165"/>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ht="15.75" customHeight="1">
      <c r="A1509" s="162"/>
      <c r="B1509" s="163"/>
      <c r="C1509" s="164"/>
      <c r="D1509" s="163"/>
      <c r="E1509" s="165"/>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ht="15.75" customHeight="1">
      <c r="A1510" s="162"/>
      <c r="B1510" s="163"/>
      <c r="C1510" s="164"/>
      <c r="D1510" s="163"/>
      <c r="E1510" s="165"/>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ht="15.75" customHeight="1">
      <c r="A1511" s="162"/>
      <c r="B1511" s="163"/>
      <c r="C1511" s="164"/>
      <c r="D1511" s="163"/>
      <c r="E1511" s="165"/>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ht="15.75" customHeight="1">
      <c r="A1512" s="162"/>
      <c r="B1512" s="163"/>
      <c r="C1512" s="164"/>
      <c r="D1512" s="163"/>
      <c r="E1512" s="165"/>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ht="15.75" customHeight="1">
      <c r="A1513" s="162"/>
      <c r="B1513" s="163"/>
      <c r="C1513" s="164"/>
      <c r="D1513" s="163"/>
      <c r="E1513" s="165"/>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ht="15.75" customHeight="1">
      <c r="A1514" s="162"/>
      <c r="B1514" s="163"/>
      <c r="C1514" s="164"/>
      <c r="D1514" s="163"/>
      <c r="E1514" s="165"/>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ht="15.75" customHeight="1">
      <c r="A1515" s="162"/>
      <c r="B1515" s="163"/>
      <c r="C1515" s="164"/>
      <c r="D1515" s="163"/>
      <c r="E1515" s="165"/>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ht="15.75" customHeight="1">
      <c r="A1516" s="162"/>
      <c r="B1516" s="163"/>
      <c r="C1516" s="164"/>
      <c r="D1516" s="163"/>
      <c r="E1516" s="165"/>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ht="15.75" customHeight="1">
      <c r="A1517" s="162"/>
      <c r="B1517" s="163"/>
      <c r="C1517" s="164"/>
      <c r="D1517" s="163"/>
      <c r="E1517" s="165"/>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ht="15.75" customHeight="1">
      <c r="A1518" s="162"/>
      <c r="B1518" s="163"/>
      <c r="C1518" s="164"/>
      <c r="D1518" s="163"/>
      <c r="E1518" s="165"/>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ht="15.75" customHeight="1">
      <c r="A1519" s="162"/>
      <c r="B1519" s="163"/>
      <c r="C1519" s="164"/>
      <c r="D1519" s="163"/>
      <c r="E1519" s="165"/>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ht="15.75" customHeight="1">
      <c r="A1520" s="162"/>
      <c r="B1520" s="163"/>
      <c r="C1520" s="164"/>
      <c r="D1520" s="163"/>
      <c r="E1520" s="165"/>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ht="15.75" customHeight="1">
      <c r="A1521" s="162"/>
      <c r="B1521" s="163"/>
      <c r="C1521" s="164"/>
      <c r="D1521" s="163"/>
      <c r="E1521" s="165"/>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ht="15.75" customHeight="1">
      <c r="A1522" s="162"/>
      <c r="B1522" s="163"/>
      <c r="C1522" s="164"/>
      <c r="D1522" s="163"/>
      <c r="E1522" s="165"/>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ht="15.75" customHeight="1">
      <c r="A1523" s="162"/>
      <c r="B1523" s="163"/>
      <c r="C1523" s="164"/>
      <c r="D1523" s="163"/>
      <c r="E1523" s="165"/>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ht="15.75" customHeight="1">
      <c r="A1524" s="162"/>
      <c r="B1524" s="163"/>
      <c r="C1524" s="164"/>
      <c r="D1524" s="163"/>
      <c r="E1524" s="165"/>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ht="15.75" customHeight="1">
      <c r="A1525" s="162"/>
      <c r="B1525" s="163"/>
      <c r="C1525" s="164"/>
      <c r="D1525" s="163"/>
      <c r="E1525" s="165"/>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ht="15.75" customHeight="1">
      <c r="A1526" s="162"/>
      <c r="B1526" s="163"/>
      <c r="C1526" s="164"/>
      <c r="D1526" s="163"/>
      <c r="E1526" s="165"/>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ht="15.75" customHeight="1">
      <c r="A1527" s="162"/>
      <c r="B1527" s="163"/>
      <c r="C1527" s="164"/>
      <c r="D1527" s="163"/>
      <c r="E1527" s="165"/>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ht="15.75" customHeight="1">
      <c r="A1528" s="162"/>
      <c r="B1528" s="163"/>
      <c r="C1528" s="164"/>
      <c r="D1528" s="163"/>
      <c r="E1528" s="16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ht="15.75" customHeight="1">
      <c r="A1529" s="162"/>
      <c r="B1529" s="163"/>
      <c r="C1529" s="164"/>
      <c r="D1529" s="163"/>
      <c r="E1529" s="165"/>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ht="15.75" customHeight="1">
      <c r="A1530" s="162"/>
      <c r="B1530" s="163"/>
      <c r="C1530" s="164"/>
      <c r="D1530" s="163"/>
      <c r="E1530" s="165"/>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ht="15.75" customHeight="1">
      <c r="A1531" s="162"/>
      <c r="B1531" s="163"/>
      <c r="C1531" s="164"/>
      <c r="D1531" s="163"/>
      <c r="E1531" s="165"/>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ht="15.75" customHeight="1">
      <c r="A1532" s="162"/>
      <c r="B1532" s="163"/>
      <c r="C1532" s="164"/>
      <c r="D1532" s="163"/>
      <c r="E1532" s="165"/>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ht="15.75" customHeight="1">
      <c r="A1533" s="162"/>
      <c r="B1533" s="163"/>
      <c r="C1533" s="164"/>
      <c r="D1533" s="163"/>
      <c r="E1533" s="165"/>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ht="15.75" customHeight="1">
      <c r="A1534" s="162"/>
      <c r="B1534" s="163"/>
      <c r="C1534" s="164"/>
      <c r="D1534" s="163"/>
      <c r="E1534" s="165"/>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ht="15.75" customHeight="1">
      <c r="A1535" s="162"/>
      <c r="B1535" s="163"/>
      <c r="C1535" s="164"/>
      <c r="D1535" s="163"/>
      <c r="E1535" s="165"/>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ht="15.75" customHeight="1">
      <c r="A1536" s="162"/>
      <c r="B1536" s="163"/>
      <c r="C1536" s="164"/>
      <c r="D1536" s="163"/>
      <c r="E1536" s="165"/>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ht="15.75" customHeight="1">
      <c r="A1537" s="162"/>
      <c r="B1537" s="163"/>
      <c r="C1537" s="164"/>
      <c r="D1537" s="163"/>
      <c r="E1537" s="16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ht="15.75" customHeight="1">
      <c r="A1538" s="162"/>
      <c r="B1538" s="163"/>
      <c r="C1538" s="164"/>
      <c r="D1538" s="163"/>
      <c r="E1538" s="165"/>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ht="15.75" customHeight="1">
      <c r="A1539" s="162"/>
      <c r="B1539" s="163"/>
      <c r="C1539" s="164"/>
      <c r="D1539" s="163"/>
      <c r="E1539" s="165"/>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ht="15.75" customHeight="1">
      <c r="A1540" s="162"/>
      <c r="B1540" s="163"/>
      <c r="C1540" s="164"/>
      <c r="D1540" s="163"/>
      <c r="E1540" s="165"/>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ht="15.75" customHeight="1">
      <c r="A1541" s="162"/>
      <c r="B1541" s="163"/>
      <c r="C1541" s="164"/>
      <c r="D1541" s="163"/>
      <c r="E1541" s="165"/>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ht="15.75" customHeight="1">
      <c r="A1542" s="162"/>
      <c r="B1542" s="163"/>
      <c r="C1542" s="164"/>
      <c r="D1542" s="163"/>
      <c r="E1542" s="165"/>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ht="15.75" customHeight="1">
      <c r="A1543" s="162"/>
      <c r="B1543" s="163"/>
      <c r="C1543" s="164"/>
      <c r="D1543" s="163"/>
      <c r="E1543" s="165"/>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ht="15.75" customHeight="1">
      <c r="A1544" s="162"/>
      <c r="B1544" s="163"/>
      <c r="C1544" s="164"/>
      <c r="D1544" s="163"/>
      <c r="E1544" s="165"/>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ht="15.75" customHeight="1">
      <c r="A1545" s="162"/>
      <c r="B1545" s="163"/>
      <c r="C1545" s="164"/>
      <c r="D1545" s="163"/>
      <c r="E1545" s="165"/>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ht="15.75" customHeight="1">
      <c r="A1546" s="162"/>
      <c r="B1546" s="163"/>
      <c r="C1546" s="164"/>
      <c r="D1546" s="163"/>
      <c r="E1546" s="16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ht="15.75" customHeight="1">
      <c r="A1547" s="162"/>
      <c r="B1547" s="163"/>
      <c r="C1547" s="164"/>
      <c r="D1547" s="163"/>
      <c r="E1547" s="16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ht="15.75" customHeight="1">
      <c r="A1548" s="162"/>
      <c r="B1548" s="163"/>
      <c r="C1548" s="164"/>
      <c r="D1548" s="163"/>
      <c r="E1548" s="165"/>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ht="15.75" customHeight="1">
      <c r="A1549" s="162"/>
      <c r="B1549" s="163"/>
      <c r="C1549" s="164"/>
      <c r="D1549" s="163"/>
      <c r="E1549" s="165"/>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ht="15.75" customHeight="1">
      <c r="A1550" s="162"/>
      <c r="B1550" s="163"/>
      <c r="C1550" s="164"/>
      <c r="D1550" s="163"/>
      <c r="E1550" s="165"/>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ht="15.75" customHeight="1">
      <c r="A1551" s="162"/>
      <c r="B1551" s="163"/>
      <c r="C1551" s="164"/>
      <c r="D1551" s="163"/>
      <c r="E1551" s="165"/>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ht="15.75" customHeight="1">
      <c r="A1552" s="162"/>
      <c r="B1552" s="163"/>
      <c r="C1552" s="164"/>
      <c r="D1552" s="163"/>
      <c r="E1552" s="165"/>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ht="15.75" customHeight="1">
      <c r="A1553" s="162"/>
      <c r="B1553" s="163"/>
      <c r="C1553" s="164"/>
      <c r="D1553" s="163"/>
      <c r="E1553" s="165"/>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ht="15.75" customHeight="1">
      <c r="A1554" s="162"/>
      <c r="B1554" s="163"/>
      <c r="C1554" s="164"/>
      <c r="D1554" s="163"/>
      <c r="E1554" s="165"/>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ht="15.75" customHeight="1">
      <c r="A1555" s="162"/>
      <c r="B1555" s="163"/>
      <c r="C1555" s="164"/>
      <c r="D1555" s="163"/>
      <c r="E1555" s="16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ht="15.75" customHeight="1">
      <c r="A1556" s="162"/>
      <c r="B1556" s="163"/>
      <c r="C1556" s="164"/>
      <c r="D1556" s="163"/>
      <c r="E1556" s="16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ht="15.75" customHeight="1">
      <c r="A1557" s="162"/>
      <c r="B1557" s="163"/>
      <c r="C1557" s="164"/>
      <c r="D1557" s="163"/>
      <c r="E1557" s="165"/>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ht="15.75" customHeight="1">
      <c r="A1558" s="162"/>
      <c r="B1558" s="163"/>
      <c r="C1558" s="164"/>
      <c r="D1558" s="163"/>
      <c r="E1558" s="165"/>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ht="15.75" customHeight="1">
      <c r="A1559" s="162"/>
      <c r="B1559" s="163"/>
      <c r="C1559" s="164"/>
      <c r="D1559" s="163"/>
      <c r="E1559" s="165"/>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ht="15.75" customHeight="1">
      <c r="A1560" s="162"/>
      <c r="B1560" s="163"/>
      <c r="C1560" s="164"/>
      <c r="D1560" s="163"/>
      <c r="E1560" s="165"/>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ht="15.75" customHeight="1">
      <c r="A1561" s="162"/>
      <c r="B1561" s="163"/>
      <c r="C1561" s="164"/>
      <c r="D1561" s="163"/>
      <c r="E1561" s="165"/>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ht="15.75" customHeight="1">
      <c r="A1562" s="162"/>
      <c r="B1562" s="163"/>
      <c r="C1562" s="164"/>
      <c r="D1562" s="163"/>
      <c r="E1562" s="165"/>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ht="15.75" customHeight="1">
      <c r="A1563" s="162"/>
      <c r="B1563" s="163"/>
      <c r="C1563" s="164"/>
      <c r="D1563" s="163"/>
      <c r="E1563" s="165"/>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ht="15.75" customHeight="1">
      <c r="A1564" s="162"/>
      <c r="B1564" s="163"/>
      <c r="C1564" s="164"/>
      <c r="D1564" s="163"/>
      <c r="E1564" s="165"/>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ht="15.75" customHeight="1">
      <c r="A1565" s="162"/>
      <c r="B1565" s="163"/>
      <c r="C1565" s="164"/>
      <c r="D1565" s="163"/>
      <c r="E1565" s="165"/>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ht="15.75" customHeight="1">
      <c r="A1566" s="162"/>
      <c r="B1566" s="163"/>
      <c r="C1566" s="164"/>
      <c r="D1566" s="163"/>
      <c r="E1566" s="165"/>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ht="15.75" customHeight="1">
      <c r="A1567" s="162"/>
      <c r="B1567" s="163"/>
      <c r="C1567" s="164"/>
      <c r="D1567" s="163"/>
      <c r="E1567" s="165"/>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ht="15.75" customHeight="1">
      <c r="A1568" s="162"/>
      <c r="B1568" s="163"/>
      <c r="C1568" s="164"/>
      <c r="D1568" s="163"/>
      <c r="E1568" s="165"/>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ht="15.75" customHeight="1">
      <c r="A1569" s="162"/>
      <c r="B1569" s="163"/>
      <c r="C1569" s="164"/>
      <c r="D1569" s="163"/>
      <c r="E1569" s="165"/>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ht="15.75" customHeight="1">
      <c r="A1570" s="162"/>
      <c r="B1570" s="163"/>
      <c r="C1570" s="164"/>
      <c r="D1570" s="163"/>
      <c r="E1570" s="165"/>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ht="15.75" customHeight="1">
      <c r="A1571" s="162"/>
      <c r="B1571" s="163"/>
      <c r="C1571" s="164"/>
      <c r="D1571" s="163"/>
      <c r="E1571" s="165"/>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ht="15.75" customHeight="1">
      <c r="A1572" s="162"/>
      <c r="B1572" s="163"/>
      <c r="C1572" s="164"/>
      <c r="D1572" s="163"/>
      <c r="E1572" s="165"/>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ht="15.75" customHeight="1">
      <c r="A1573" s="162"/>
      <c r="B1573" s="163"/>
      <c r="C1573" s="164"/>
      <c r="D1573" s="163"/>
      <c r="E1573" s="165"/>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ht="15.75" customHeight="1">
      <c r="A1574" s="162"/>
      <c r="B1574" s="163"/>
      <c r="C1574" s="164"/>
      <c r="D1574" s="163"/>
      <c r="E1574" s="165"/>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ht="15.75" customHeight="1">
      <c r="A1575" s="162"/>
      <c r="B1575" s="163"/>
      <c r="C1575" s="164"/>
      <c r="D1575" s="163"/>
      <c r="E1575" s="165"/>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ht="15.75" customHeight="1">
      <c r="A1576" s="162"/>
      <c r="B1576" s="163"/>
      <c r="C1576" s="164"/>
      <c r="D1576" s="163"/>
      <c r="E1576" s="165"/>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ht="15.75" customHeight="1">
      <c r="A1577" s="162"/>
      <c r="B1577" s="163"/>
      <c r="C1577" s="164"/>
      <c r="D1577" s="163"/>
      <c r="E1577" s="165"/>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ht="15.75" customHeight="1">
      <c r="A1578" s="162"/>
      <c r="B1578" s="163"/>
      <c r="C1578" s="164"/>
      <c r="D1578" s="163"/>
      <c r="E1578" s="165"/>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ht="15.75" customHeight="1">
      <c r="A1579" s="162"/>
      <c r="B1579" s="163"/>
      <c r="C1579" s="164"/>
      <c r="D1579" s="163"/>
      <c r="E1579" s="165"/>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ht="15.75" customHeight="1">
      <c r="A1580" s="162"/>
      <c r="B1580" s="163"/>
      <c r="C1580" s="164"/>
      <c r="D1580" s="163"/>
      <c r="E1580" s="165"/>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ht="15.75" customHeight="1">
      <c r="A1581" s="162"/>
      <c r="B1581" s="163"/>
      <c r="C1581" s="164"/>
      <c r="D1581" s="163"/>
      <c r="E1581" s="165"/>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ht="15.75" customHeight="1">
      <c r="A1582" s="162"/>
      <c r="B1582" s="163"/>
      <c r="C1582" s="164"/>
      <c r="D1582" s="163"/>
      <c r="E1582" s="165"/>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ht="15.75" customHeight="1">
      <c r="A1583" s="162"/>
      <c r="B1583" s="163"/>
      <c r="C1583" s="164"/>
      <c r="D1583" s="163"/>
      <c r="E1583" s="165"/>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ht="15.75" customHeight="1">
      <c r="A1584" s="162"/>
      <c r="B1584" s="163"/>
      <c r="C1584" s="164"/>
      <c r="D1584" s="163"/>
      <c r="E1584" s="165"/>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ht="15.75" customHeight="1">
      <c r="A1585" s="162"/>
      <c r="B1585" s="163"/>
      <c r="C1585" s="164"/>
      <c r="D1585" s="163"/>
      <c r="E1585" s="165"/>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ht="15.75" customHeight="1">
      <c r="A1586" s="162"/>
      <c r="B1586" s="163"/>
      <c r="C1586" s="164"/>
      <c r="D1586" s="163"/>
      <c r="E1586" s="165"/>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ht="15.75" customHeight="1">
      <c r="A1587" s="162"/>
      <c r="B1587" s="163"/>
      <c r="C1587" s="164"/>
      <c r="D1587" s="163"/>
      <c r="E1587" s="165"/>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ht="15.75" customHeight="1">
      <c r="A1588" s="162"/>
      <c r="B1588" s="163"/>
      <c r="C1588" s="164"/>
      <c r="D1588" s="163"/>
      <c r="E1588" s="165"/>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ht="15.75" customHeight="1">
      <c r="A1589" s="162"/>
      <c r="B1589" s="163"/>
      <c r="C1589" s="164"/>
      <c r="D1589" s="163"/>
      <c r="E1589" s="165"/>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ht="15.75" customHeight="1">
      <c r="A1590" s="162"/>
      <c r="B1590" s="163"/>
      <c r="C1590" s="164"/>
      <c r="D1590" s="163"/>
      <c r="E1590" s="165"/>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ht="15.75" customHeight="1">
      <c r="A1591" s="162"/>
      <c r="B1591" s="163"/>
      <c r="C1591" s="164"/>
      <c r="D1591" s="163"/>
      <c r="E1591" s="165"/>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ht="15.75" customHeight="1">
      <c r="A1592" s="162"/>
      <c r="B1592" s="163"/>
      <c r="C1592" s="164"/>
      <c r="D1592" s="163"/>
      <c r="E1592" s="165"/>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ht="15.75" customHeight="1">
      <c r="A1593" s="162"/>
      <c r="B1593" s="163"/>
      <c r="C1593" s="164"/>
      <c r="D1593" s="163"/>
      <c r="E1593" s="165"/>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ht="15.75" customHeight="1">
      <c r="A1594" s="162"/>
      <c r="B1594" s="163"/>
      <c r="C1594" s="164"/>
      <c r="D1594" s="163"/>
      <c r="E1594" s="165"/>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ht="15.75" customHeight="1">
      <c r="A1595" s="162"/>
      <c r="B1595" s="163"/>
      <c r="C1595" s="164"/>
      <c r="D1595" s="163"/>
      <c r="E1595" s="165"/>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ht="15.75" customHeight="1">
      <c r="A1596" s="162"/>
      <c r="B1596" s="163"/>
      <c r="C1596" s="164"/>
      <c r="D1596" s="163"/>
      <c r="E1596" s="165"/>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ht="15.75" customHeight="1">
      <c r="A1597" s="162"/>
      <c r="B1597" s="163"/>
      <c r="C1597" s="164"/>
      <c r="D1597" s="163"/>
      <c r="E1597" s="165"/>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ht="15.75" customHeight="1">
      <c r="A1598" s="162"/>
      <c r="B1598" s="163"/>
      <c r="C1598" s="164"/>
      <c r="D1598" s="163"/>
      <c r="E1598" s="165"/>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ht="15.75" customHeight="1">
      <c r="A1599" s="162"/>
      <c r="B1599" s="163"/>
      <c r="C1599" s="164"/>
      <c r="D1599" s="163"/>
      <c r="E1599" s="165"/>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ht="15.75" customHeight="1">
      <c r="A1600" s="162"/>
      <c r="B1600" s="163"/>
      <c r="C1600" s="164"/>
      <c r="D1600" s="163"/>
      <c r="E1600" s="165"/>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ht="15.75" customHeight="1">
      <c r="A1601" s="162"/>
      <c r="B1601" s="163"/>
      <c r="C1601" s="164"/>
      <c r="D1601" s="163"/>
      <c r="E1601" s="165"/>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ht="15.75" customHeight="1">
      <c r="A1602" s="162"/>
      <c r="B1602" s="163"/>
      <c r="C1602" s="164"/>
      <c r="D1602" s="163"/>
      <c r="E1602" s="165"/>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ht="15.75" customHeight="1">
      <c r="A1603" s="162"/>
      <c r="B1603" s="163"/>
      <c r="C1603" s="164"/>
      <c r="D1603" s="163"/>
      <c r="E1603" s="16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ht="15.75" customHeight="1">
      <c r="A1604" s="162"/>
      <c r="B1604" s="163"/>
      <c r="C1604" s="164"/>
      <c r="D1604" s="163"/>
      <c r="E1604" s="16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ht="15.75" customHeight="1">
      <c r="A1605" s="162"/>
      <c r="B1605" s="163"/>
      <c r="C1605" s="164"/>
      <c r="D1605" s="163"/>
      <c r="E1605" s="16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ht="15.75" customHeight="1">
      <c r="A1606" s="162"/>
      <c r="B1606" s="163"/>
      <c r="C1606" s="164"/>
      <c r="D1606" s="163"/>
      <c r="E1606" s="165"/>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ht="15.75" customHeight="1">
      <c r="A1607" s="162"/>
      <c r="B1607" s="163"/>
      <c r="C1607" s="164"/>
      <c r="D1607" s="163"/>
      <c r="E1607" s="165"/>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ht="15.75" customHeight="1">
      <c r="A1608" s="162"/>
      <c r="B1608" s="163"/>
      <c r="C1608" s="164"/>
      <c r="D1608" s="163"/>
      <c r="E1608" s="165"/>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ht="15.75" customHeight="1">
      <c r="A1609" s="162"/>
      <c r="B1609" s="163"/>
      <c r="C1609" s="164"/>
      <c r="D1609" s="163"/>
      <c r="E1609" s="165"/>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ht="15.75" customHeight="1">
      <c r="A1610" s="162"/>
      <c r="B1610" s="163"/>
      <c r="C1610" s="164"/>
      <c r="D1610" s="163"/>
      <c r="E1610" s="165"/>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ht="15.75" customHeight="1">
      <c r="A1611" s="162"/>
      <c r="B1611" s="163"/>
      <c r="C1611" s="164"/>
      <c r="D1611" s="163"/>
      <c r="E1611" s="165"/>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ht="15.75" customHeight="1">
      <c r="A1612" s="162"/>
      <c r="B1612" s="163"/>
      <c r="C1612" s="164"/>
      <c r="D1612" s="163"/>
      <c r="E1612" s="165"/>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ht="15.75" customHeight="1">
      <c r="A1613" s="162"/>
      <c r="B1613" s="163"/>
      <c r="C1613" s="164"/>
      <c r="D1613" s="163"/>
      <c r="E1613" s="16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ht="15.75" customHeight="1">
      <c r="A1614" s="162"/>
      <c r="B1614" s="163"/>
      <c r="C1614" s="164"/>
      <c r="D1614" s="163"/>
      <c r="E1614" s="16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ht="15.75" customHeight="1">
      <c r="A1615" s="162"/>
      <c r="B1615" s="163"/>
      <c r="C1615" s="164"/>
      <c r="D1615" s="163"/>
      <c r="E1615" s="165"/>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ht="15.75" customHeight="1">
      <c r="A1616" s="162"/>
      <c r="B1616" s="163"/>
      <c r="C1616" s="164"/>
      <c r="D1616" s="163"/>
      <c r="E1616" s="165"/>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ht="15.75" customHeight="1">
      <c r="A1617" s="162"/>
      <c r="B1617" s="163"/>
      <c r="C1617" s="164"/>
      <c r="D1617" s="163"/>
      <c r="E1617" s="165"/>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ht="15.75" customHeight="1">
      <c r="A1618" s="162"/>
      <c r="B1618" s="163"/>
      <c r="C1618" s="164"/>
      <c r="D1618" s="163"/>
      <c r="E1618" s="165"/>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ht="15.75" customHeight="1">
      <c r="A1619" s="162"/>
      <c r="B1619" s="163"/>
      <c r="C1619" s="164"/>
      <c r="D1619" s="163"/>
      <c r="E1619" s="165"/>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ht="15.75" customHeight="1">
      <c r="A1620" s="162"/>
      <c r="B1620" s="163"/>
      <c r="C1620" s="164"/>
      <c r="D1620" s="163"/>
      <c r="E1620" s="165"/>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ht="15.75" customHeight="1">
      <c r="A1621" s="162"/>
      <c r="B1621" s="163"/>
      <c r="C1621" s="164"/>
      <c r="D1621" s="163"/>
      <c r="E1621" s="165"/>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ht="15.75" customHeight="1">
      <c r="A1622" s="162"/>
      <c r="B1622" s="163"/>
      <c r="C1622" s="164"/>
      <c r="D1622" s="163"/>
      <c r="E1622" s="165"/>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ht="15.75" customHeight="1">
      <c r="A1623" s="162"/>
      <c r="B1623" s="163"/>
      <c r="C1623" s="164"/>
      <c r="D1623" s="163"/>
      <c r="E1623" s="165"/>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ht="15.75" customHeight="1">
      <c r="A1624" s="162"/>
      <c r="B1624" s="163"/>
      <c r="C1624" s="164"/>
      <c r="D1624" s="163"/>
      <c r="E1624" s="165"/>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ht="15.75" customHeight="1">
      <c r="A1625" s="162"/>
      <c r="B1625" s="163"/>
      <c r="C1625" s="164"/>
      <c r="D1625" s="163"/>
      <c r="E1625" s="165"/>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ht="15.75" customHeight="1">
      <c r="A1626" s="162"/>
      <c r="B1626" s="163"/>
      <c r="C1626" s="164"/>
      <c r="D1626" s="163"/>
      <c r="E1626" s="165"/>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ht="15.75" customHeight="1">
      <c r="A1627" s="162"/>
      <c r="B1627" s="163"/>
      <c r="C1627" s="164"/>
      <c r="D1627" s="163"/>
      <c r="E1627" s="165"/>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ht="15.75" customHeight="1">
      <c r="A1628" s="162"/>
      <c r="B1628" s="163"/>
      <c r="C1628" s="164"/>
      <c r="D1628" s="163"/>
      <c r="E1628" s="165"/>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ht="15.75" customHeight="1">
      <c r="A1629" s="162"/>
      <c r="B1629" s="163"/>
      <c r="C1629" s="164"/>
      <c r="D1629" s="163"/>
      <c r="E1629" s="165"/>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ht="15.75" customHeight="1">
      <c r="A1630" s="162"/>
      <c r="B1630" s="163"/>
      <c r="C1630" s="164"/>
      <c r="D1630" s="163"/>
      <c r="E1630" s="165"/>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ht="15.75" customHeight="1">
      <c r="A1631" s="162"/>
      <c r="B1631" s="163"/>
      <c r="C1631" s="164"/>
      <c r="D1631" s="163"/>
      <c r="E1631" s="165"/>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ht="15.75" customHeight="1">
      <c r="A1632" s="162"/>
      <c r="B1632" s="163"/>
      <c r="C1632" s="164"/>
      <c r="D1632" s="163"/>
      <c r="E1632" s="165"/>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ht="15.75" customHeight="1">
      <c r="A1633" s="162"/>
      <c r="B1633" s="163"/>
      <c r="C1633" s="164"/>
      <c r="D1633" s="163"/>
      <c r="E1633" s="165"/>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ht="15.75" customHeight="1">
      <c r="A1634" s="162"/>
      <c r="B1634" s="163"/>
      <c r="C1634" s="164"/>
      <c r="D1634" s="163"/>
      <c r="E1634" s="165"/>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ht="15.75" customHeight="1">
      <c r="A1635" s="162"/>
      <c r="B1635" s="163"/>
      <c r="C1635" s="164"/>
      <c r="D1635" s="163"/>
      <c r="E1635" s="165"/>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ht="15.75" customHeight="1">
      <c r="A1636" s="162"/>
      <c r="B1636" s="163"/>
      <c r="C1636" s="164"/>
      <c r="D1636" s="163"/>
      <c r="E1636" s="165"/>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ht="15.75" customHeight="1">
      <c r="A1637" s="162"/>
      <c r="B1637" s="163"/>
      <c r="C1637" s="164"/>
      <c r="D1637" s="163"/>
      <c r="E1637" s="165"/>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ht="15.75" customHeight="1">
      <c r="A1638" s="162"/>
      <c r="B1638" s="163"/>
      <c r="C1638" s="164"/>
      <c r="D1638" s="163"/>
      <c r="E1638" s="165"/>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ht="15.75" customHeight="1">
      <c r="A1639" s="162"/>
      <c r="B1639" s="163"/>
      <c r="C1639" s="164"/>
      <c r="D1639" s="163"/>
      <c r="E1639" s="165"/>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ht="15.75" customHeight="1">
      <c r="A1640" s="162"/>
      <c r="B1640" s="163"/>
      <c r="C1640" s="164"/>
      <c r="D1640" s="163"/>
      <c r="E1640" s="165"/>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ht="15.75" customHeight="1">
      <c r="A1641" s="162"/>
      <c r="B1641" s="163"/>
      <c r="C1641" s="164"/>
      <c r="D1641" s="163"/>
      <c r="E1641" s="165"/>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ht="15.75" customHeight="1">
      <c r="A1642" s="162"/>
      <c r="B1642" s="163"/>
      <c r="C1642" s="164"/>
      <c r="D1642" s="163"/>
      <c r="E1642" s="165"/>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ht="15.75" customHeight="1">
      <c r="A1643" s="162"/>
      <c r="B1643" s="163"/>
      <c r="C1643" s="164"/>
      <c r="D1643" s="163"/>
      <c r="E1643" s="165"/>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ht="15.75" customHeight="1">
      <c r="A1644" s="162"/>
      <c r="B1644" s="163"/>
      <c r="C1644" s="164"/>
      <c r="D1644" s="163"/>
      <c r="E1644" s="165"/>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ht="15.75" customHeight="1">
      <c r="A1645" s="162"/>
      <c r="B1645" s="163"/>
      <c r="C1645" s="164"/>
      <c r="D1645" s="163"/>
      <c r="E1645" s="165"/>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ht="15.75" customHeight="1">
      <c r="A1646" s="162"/>
      <c r="B1646" s="163"/>
      <c r="C1646" s="164"/>
      <c r="D1646" s="163"/>
      <c r="E1646" s="165"/>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ht="15.75" customHeight="1">
      <c r="A1647" s="162"/>
      <c r="B1647" s="163"/>
      <c r="C1647" s="164"/>
      <c r="D1647" s="163"/>
      <c r="E1647" s="165"/>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ht="15.75" customHeight="1">
      <c r="A1648" s="162"/>
      <c r="B1648" s="163"/>
      <c r="C1648" s="164"/>
      <c r="D1648" s="163"/>
      <c r="E1648" s="165"/>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ht="15.75" customHeight="1">
      <c r="A1649" s="162"/>
      <c r="B1649" s="163"/>
      <c r="C1649" s="164"/>
      <c r="D1649" s="163"/>
      <c r="E1649" s="165"/>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ht="15.75" customHeight="1">
      <c r="A1650" s="162"/>
      <c r="B1650" s="163"/>
      <c r="C1650" s="164"/>
      <c r="D1650" s="163"/>
      <c r="E1650" s="165"/>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ht="15.75" customHeight="1">
      <c r="A1651" s="162"/>
      <c r="B1651" s="163"/>
      <c r="C1651" s="164"/>
      <c r="D1651" s="163"/>
      <c r="E1651" s="165"/>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ht="15.75" customHeight="1">
      <c r="A1652" s="162"/>
      <c r="B1652" s="163"/>
      <c r="C1652" s="164"/>
      <c r="D1652" s="163"/>
      <c r="E1652" s="165"/>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ht="15.75" customHeight="1">
      <c r="A1653" s="162"/>
      <c r="B1653" s="163"/>
      <c r="C1653" s="164"/>
      <c r="D1653" s="163"/>
      <c r="E1653" s="165"/>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ht="15.75" customHeight="1">
      <c r="A1654" s="162"/>
      <c r="B1654" s="163"/>
      <c r="C1654" s="164"/>
      <c r="D1654" s="163"/>
      <c r="E1654" s="165"/>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ht="15.75" customHeight="1">
      <c r="A1655" s="162"/>
      <c r="B1655" s="163"/>
      <c r="C1655" s="164"/>
      <c r="D1655" s="163"/>
      <c r="E1655" s="165"/>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ht="15.75" customHeight="1">
      <c r="A1656" s="162"/>
      <c r="B1656" s="163"/>
      <c r="C1656" s="164"/>
      <c r="D1656" s="163"/>
      <c r="E1656" s="165"/>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ht="15.75" customHeight="1">
      <c r="A1657" s="162"/>
      <c r="B1657" s="163"/>
      <c r="C1657" s="164"/>
      <c r="D1657" s="163"/>
      <c r="E1657" s="165"/>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ht="15.75" customHeight="1">
      <c r="A1658" s="162"/>
      <c r="B1658" s="163"/>
      <c r="C1658" s="164"/>
      <c r="D1658" s="163"/>
      <c r="E1658" s="165"/>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ht="15.75" customHeight="1">
      <c r="A1659" s="162"/>
      <c r="B1659" s="163"/>
      <c r="C1659" s="164"/>
      <c r="D1659" s="163"/>
      <c r="E1659" s="165"/>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ht="15.75" customHeight="1">
      <c r="A1660" s="162"/>
      <c r="B1660" s="163"/>
      <c r="C1660" s="164"/>
      <c r="D1660" s="163"/>
      <c r="E1660" s="165"/>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ht="15.75" customHeight="1">
      <c r="A1661" s="162"/>
      <c r="B1661" s="163"/>
      <c r="C1661" s="164"/>
      <c r="D1661" s="163"/>
      <c r="E1661" s="165"/>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ht="15.75" customHeight="1">
      <c r="A1662" s="162"/>
      <c r="B1662" s="163"/>
      <c r="C1662" s="164"/>
      <c r="D1662" s="163"/>
      <c r="E1662" s="165"/>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ht="15.75" customHeight="1">
      <c r="A1663" s="162"/>
      <c r="B1663" s="163"/>
      <c r="C1663" s="164"/>
      <c r="D1663" s="163"/>
      <c r="E1663" s="165"/>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ht="15.75" customHeight="1">
      <c r="A1664" s="162"/>
      <c r="B1664" s="163"/>
      <c r="C1664" s="164"/>
      <c r="D1664" s="163"/>
      <c r="E1664" s="165"/>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ht="15.75" customHeight="1">
      <c r="A1665" s="162"/>
      <c r="B1665" s="163"/>
      <c r="C1665" s="164"/>
      <c r="D1665" s="163"/>
      <c r="E1665" s="165"/>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ht="15.75" customHeight="1">
      <c r="A1666" s="162"/>
      <c r="B1666" s="163"/>
      <c r="C1666" s="164"/>
      <c r="D1666" s="163"/>
      <c r="E1666" s="165"/>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ht="15.75" customHeight="1">
      <c r="A1667" s="162"/>
      <c r="B1667" s="163"/>
      <c r="C1667" s="164"/>
      <c r="D1667" s="163"/>
      <c r="E1667" s="165"/>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ht="15.75" customHeight="1">
      <c r="A1668" s="162"/>
      <c r="B1668" s="163"/>
      <c r="C1668" s="164"/>
      <c r="D1668" s="163"/>
      <c r="E1668" s="165"/>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ht="15.75" customHeight="1">
      <c r="A1669" s="162"/>
      <c r="B1669" s="163"/>
      <c r="C1669" s="164"/>
      <c r="D1669" s="163"/>
      <c r="E1669" s="165"/>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ht="15.75" customHeight="1">
      <c r="A1670" s="162"/>
      <c r="B1670" s="163"/>
      <c r="C1670" s="164"/>
      <c r="D1670" s="163"/>
      <c r="E1670" s="165"/>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ht="15.75" customHeight="1">
      <c r="A1671" s="162"/>
      <c r="B1671" s="163"/>
      <c r="C1671" s="164"/>
      <c r="D1671" s="163"/>
      <c r="E1671" s="165"/>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ht="15.75" customHeight="1">
      <c r="A1672" s="162"/>
      <c r="B1672" s="163"/>
      <c r="C1672" s="164"/>
      <c r="D1672" s="163"/>
      <c r="E1672" s="165"/>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ht="15.75" customHeight="1">
      <c r="A1673" s="162"/>
      <c r="B1673" s="163"/>
      <c r="C1673" s="164"/>
      <c r="D1673" s="163"/>
      <c r="E1673" s="165"/>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ht="15.75" customHeight="1">
      <c r="A1674" s="162"/>
      <c r="B1674" s="163"/>
      <c r="C1674" s="164"/>
      <c r="D1674" s="163"/>
      <c r="E1674" s="165"/>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ht="15.75" customHeight="1">
      <c r="A1675" s="162"/>
      <c r="B1675" s="163"/>
      <c r="C1675" s="164"/>
      <c r="D1675" s="163"/>
      <c r="E1675" s="165"/>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ht="15.75" customHeight="1">
      <c r="A1676" s="162"/>
      <c r="B1676" s="163"/>
      <c r="C1676" s="164"/>
      <c r="D1676" s="163"/>
      <c r="E1676" s="165"/>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ht="15.75" customHeight="1">
      <c r="A1677" s="162"/>
      <c r="B1677" s="163"/>
      <c r="C1677" s="164"/>
      <c r="D1677" s="163"/>
      <c r="E1677" s="165"/>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ht="15.75" customHeight="1">
      <c r="A1678" s="162"/>
      <c r="B1678" s="163"/>
      <c r="C1678" s="164"/>
      <c r="D1678" s="163"/>
      <c r="E1678" s="165"/>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ht="15.75" customHeight="1">
      <c r="A1679" s="162"/>
      <c r="B1679" s="163"/>
      <c r="C1679" s="164"/>
      <c r="D1679" s="163"/>
      <c r="E1679" s="165"/>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ht="15.75" customHeight="1">
      <c r="A1680" s="162"/>
      <c r="B1680" s="163"/>
      <c r="C1680" s="164"/>
      <c r="D1680" s="163"/>
      <c r="E1680" s="165"/>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ht="15.75" customHeight="1">
      <c r="A1681" s="162"/>
      <c r="B1681" s="163"/>
      <c r="C1681" s="164"/>
      <c r="D1681" s="163"/>
      <c r="E1681" s="165"/>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ht="15.75" customHeight="1">
      <c r="A1682" s="162"/>
      <c r="B1682" s="163"/>
      <c r="C1682" s="164"/>
      <c r="D1682" s="163"/>
      <c r="E1682" s="165"/>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ht="15.75" customHeight="1">
      <c r="A1683" s="162"/>
      <c r="B1683" s="163"/>
      <c r="C1683" s="164"/>
      <c r="D1683" s="163"/>
      <c r="E1683" s="165"/>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ht="15.75" customHeight="1">
      <c r="A1684" s="162"/>
      <c r="B1684" s="163"/>
      <c r="C1684" s="164"/>
      <c r="D1684" s="163"/>
      <c r="E1684" s="165"/>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ht="15.75" customHeight="1">
      <c r="A1685" s="162"/>
      <c r="B1685" s="163"/>
      <c r="C1685" s="164"/>
      <c r="D1685" s="163"/>
      <c r="E1685" s="165"/>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ht="15.75" customHeight="1">
      <c r="A1686" s="162"/>
      <c r="B1686" s="163"/>
      <c r="C1686" s="164"/>
      <c r="D1686" s="163"/>
      <c r="E1686" s="165"/>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ht="15.75" customHeight="1">
      <c r="A1687" s="162"/>
      <c r="B1687" s="163"/>
      <c r="C1687" s="164"/>
      <c r="D1687" s="163"/>
      <c r="E1687" s="165"/>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ht="15.75" customHeight="1">
      <c r="A1688" s="162"/>
      <c r="B1688" s="163"/>
      <c r="C1688" s="164"/>
      <c r="D1688" s="163"/>
      <c r="E1688" s="165"/>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ht="15.75" customHeight="1">
      <c r="A1689" s="162"/>
      <c r="B1689" s="163"/>
      <c r="C1689" s="164"/>
      <c r="D1689" s="163"/>
      <c r="E1689" s="165"/>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ht="15.75" customHeight="1">
      <c r="A1690" s="162"/>
      <c r="B1690" s="163"/>
      <c r="C1690" s="164"/>
      <c r="D1690" s="163"/>
      <c r="E1690" s="165"/>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ht="15.75" customHeight="1">
      <c r="A1691" s="162"/>
      <c r="B1691" s="163"/>
      <c r="C1691" s="164"/>
      <c r="D1691" s="163"/>
      <c r="E1691" s="165"/>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ht="15.75" customHeight="1">
      <c r="A1692" s="162"/>
      <c r="B1692" s="163"/>
      <c r="C1692" s="164"/>
      <c r="D1692" s="163"/>
      <c r="E1692" s="165"/>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ht="15.75" customHeight="1">
      <c r="A1693" s="162"/>
      <c r="B1693" s="163"/>
      <c r="C1693" s="164"/>
      <c r="D1693" s="163"/>
      <c r="E1693" s="165"/>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ht="15.75" customHeight="1">
      <c r="A1694" s="162"/>
      <c r="B1694" s="163"/>
      <c r="C1694" s="164"/>
      <c r="D1694" s="163"/>
      <c r="E1694" s="165"/>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ht="15.75" customHeight="1">
      <c r="A1695" s="162"/>
      <c r="B1695" s="163"/>
      <c r="C1695" s="164"/>
      <c r="D1695" s="163"/>
      <c r="E1695" s="165"/>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ht="15.75" customHeight="1">
      <c r="A1696" s="162"/>
      <c r="B1696" s="163"/>
      <c r="C1696" s="164"/>
      <c r="D1696" s="163"/>
      <c r="E1696" s="165"/>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ht="15.75" customHeight="1">
      <c r="A1697" s="162"/>
      <c r="B1697" s="163"/>
      <c r="C1697" s="164"/>
      <c r="D1697" s="163"/>
      <c r="E1697" s="165"/>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ht="15.75" customHeight="1">
      <c r="A1698" s="162"/>
      <c r="B1698" s="163"/>
      <c r="C1698" s="164"/>
      <c r="D1698" s="163"/>
      <c r="E1698" s="165"/>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ht="15.75" customHeight="1">
      <c r="A1699" s="162"/>
      <c r="B1699" s="163"/>
      <c r="C1699" s="164"/>
      <c r="D1699" s="163"/>
      <c r="E1699" s="165"/>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ht="15.75" customHeight="1">
      <c r="A1700" s="162"/>
      <c r="B1700" s="163"/>
      <c r="C1700" s="164"/>
      <c r="D1700" s="163"/>
      <c r="E1700" s="165"/>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ht="15.75" customHeight="1">
      <c r="A1701" s="162"/>
      <c r="B1701" s="163"/>
      <c r="C1701" s="164"/>
      <c r="D1701" s="163"/>
      <c r="E1701" s="165"/>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ht="15.75" customHeight="1">
      <c r="A1702" s="162"/>
      <c r="B1702" s="163"/>
      <c r="C1702" s="164"/>
      <c r="D1702" s="163"/>
      <c r="E1702" s="165"/>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ht="15.75" customHeight="1">
      <c r="A1703" s="162"/>
      <c r="B1703" s="163"/>
      <c r="C1703" s="164"/>
      <c r="D1703" s="163"/>
      <c r="E1703" s="165"/>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ht="15.75" customHeight="1">
      <c r="A1704" s="162"/>
      <c r="B1704" s="163"/>
      <c r="C1704" s="164"/>
      <c r="D1704" s="163"/>
      <c r="E1704" s="165"/>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ht="15.75" customHeight="1">
      <c r="A1705" s="162"/>
      <c r="B1705" s="163"/>
      <c r="C1705" s="164"/>
      <c r="D1705" s="163"/>
      <c r="E1705" s="165"/>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ht="15.75" customHeight="1">
      <c r="A1706" s="162"/>
      <c r="B1706" s="163"/>
      <c r="C1706" s="164"/>
      <c r="D1706" s="163"/>
      <c r="E1706" s="165"/>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ht="15.75" customHeight="1">
      <c r="A1707" s="162"/>
      <c r="B1707" s="163"/>
      <c r="C1707" s="164"/>
      <c r="D1707" s="163"/>
      <c r="E1707" s="165"/>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ht="15.75" customHeight="1">
      <c r="A1708" s="162"/>
      <c r="B1708" s="163"/>
      <c r="C1708" s="164"/>
      <c r="D1708" s="163"/>
      <c r="E1708" s="165"/>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ht="15.75" customHeight="1">
      <c r="A1709" s="162"/>
      <c r="B1709" s="163"/>
      <c r="C1709" s="164"/>
      <c r="D1709" s="163"/>
      <c r="E1709" s="165"/>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ht="15.75" customHeight="1">
      <c r="A1710" s="162"/>
      <c r="B1710" s="163"/>
      <c r="C1710" s="164"/>
      <c r="D1710" s="163"/>
      <c r="E1710" s="165"/>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ht="15.75" customHeight="1">
      <c r="A1711" s="162"/>
      <c r="B1711" s="163"/>
      <c r="C1711" s="164"/>
      <c r="D1711" s="163"/>
      <c r="E1711" s="165"/>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ht="15.75" customHeight="1">
      <c r="A1712" s="162"/>
      <c r="B1712" s="163"/>
      <c r="C1712" s="164"/>
      <c r="D1712" s="163"/>
      <c r="E1712" s="165"/>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ht="15.75" customHeight="1">
      <c r="A1713" s="162"/>
      <c r="B1713" s="163"/>
      <c r="C1713" s="164"/>
      <c r="D1713" s="163"/>
      <c r="E1713" s="165"/>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ht="15.75" customHeight="1">
      <c r="A1714" s="162"/>
      <c r="B1714" s="163"/>
      <c r="C1714" s="164"/>
      <c r="D1714" s="163"/>
      <c r="E1714" s="165"/>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ht="15.75" customHeight="1">
      <c r="A1715" s="162"/>
      <c r="B1715" s="163"/>
      <c r="C1715" s="164"/>
      <c r="D1715" s="163"/>
      <c r="E1715" s="165"/>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ht="15.75" customHeight="1">
      <c r="A1716" s="162"/>
      <c r="B1716" s="163"/>
      <c r="C1716" s="164"/>
      <c r="D1716" s="163"/>
      <c r="E1716" s="165"/>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ht="15.75" customHeight="1">
      <c r="A1717" s="162"/>
      <c r="B1717" s="163"/>
      <c r="C1717" s="164"/>
      <c r="D1717" s="163"/>
      <c r="E1717" s="165"/>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ht="15.75" customHeight="1">
      <c r="A1718" s="162"/>
      <c r="B1718" s="163"/>
      <c r="C1718" s="164"/>
      <c r="D1718" s="163"/>
      <c r="E1718" s="165"/>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ht="15.75" customHeight="1">
      <c r="A1719" s="162"/>
      <c r="B1719" s="163"/>
      <c r="C1719" s="164"/>
      <c r="D1719" s="163"/>
      <c r="E1719" s="165"/>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ht="15.75" customHeight="1">
      <c r="A1720" s="162"/>
      <c r="B1720" s="163"/>
      <c r="C1720" s="164"/>
      <c r="D1720" s="163"/>
      <c r="E1720" s="165"/>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ht="15.75" customHeight="1">
      <c r="A1721" s="162"/>
      <c r="B1721" s="163"/>
      <c r="C1721" s="164"/>
      <c r="D1721" s="163"/>
      <c r="E1721" s="165"/>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ht="15.75" customHeight="1">
      <c r="A1722" s="162"/>
      <c r="B1722" s="163"/>
      <c r="C1722" s="164"/>
      <c r="D1722" s="163"/>
      <c r="E1722" s="165"/>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ht="15.75" customHeight="1">
      <c r="A1723" s="162"/>
      <c r="B1723" s="163"/>
      <c r="C1723" s="164"/>
      <c r="D1723" s="163"/>
      <c r="E1723" s="165"/>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ht="15.75" customHeight="1">
      <c r="A1724" s="162"/>
      <c r="B1724" s="163"/>
      <c r="C1724" s="164"/>
      <c r="D1724" s="163"/>
      <c r="E1724" s="165"/>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ht="15.75" customHeight="1">
      <c r="A1725" s="162"/>
      <c r="B1725" s="163"/>
      <c r="C1725" s="164"/>
      <c r="D1725" s="163"/>
      <c r="E1725" s="165"/>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ht="15.75" customHeight="1">
      <c r="A1726" s="162"/>
      <c r="B1726" s="163"/>
      <c r="C1726" s="164"/>
      <c r="D1726" s="163"/>
      <c r="E1726" s="165"/>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ht="15.75" customHeight="1">
      <c r="A1727" s="162"/>
      <c r="B1727" s="163"/>
      <c r="C1727" s="164"/>
      <c r="D1727" s="163"/>
      <c r="E1727" s="165"/>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ht="15.75" customHeight="1">
      <c r="A1728" s="162"/>
      <c r="B1728" s="163"/>
      <c r="C1728" s="164"/>
      <c r="D1728" s="163"/>
      <c r="E1728" s="165"/>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ht="15.75" customHeight="1">
      <c r="A1729" s="162"/>
      <c r="B1729" s="163"/>
      <c r="C1729" s="164"/>
      <c r="D1729" s="163"/>
      <c r="E1729" s="165"/>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ht="15.75" customHeight="1">
      <c r="A1730" s="162"/>
      <c r="B1730" s="163"/>
      <c r="C1730" s="164"/>
      <c r="D1730" s="163"/>
      <c r="E1730" s="165"/>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ht="15.75" customHeight="1">
      <c r="A1731" s="162"/>
      <c r="B1731" s="163"/>
      <c r="C1731" s="164"/>
      <c r="D1731" s="163"/>
      <c r="E1731" s="165"/>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ht="15.75" customHeight="1">
      <c r="A1732" s="162"/>
      <c r="B1732" s="163"/>
      <c r="C1732" s="164"/>
      <c r="D1732" s="163"/>
      <c r="E1732" s="165"/>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ht="15.75" customHeight="1">
      <c r="A1733" s="162"/>
      <c r="B1733" s="163"/>
      <c r="C1733" s="164"/>
      <c r="D1733" s="163"/>
      <c r="E1733" s="165"/>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ht="15.75" customHeight="1">
      <c r="A1734" s="162"/>
      <c r="B1734" s="163"/>
      <c r="C1734" s="164"/>
      <c r="D1734" s="163"/>
      <c r="E1734" s="165"/>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ht="15.75" customHeight="1">
      <c r="A1735" s="162"/>
      <c r="B1735" s="163"/>
      <c r="C1735" s="164"/>
      <c r="D1735" s="163"/>
      <c r="E1735" s="165"/>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ht="15.75" customHeight="1">
      <c r="A1736" s="162"/>
      <c r="B1736" s="163"/>
      <c r="C1736" s="164"/>
      <c r="D1736" s="163"/>
      <c r="E1736" s="165"/>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ht="15.75" customHeight="1">
      <c r="A1737" s="162"/>
      <c r="B1737" s="163"/>
      <c r="C1737" s="164"/>
      <c r="D1737" s="163"/>
      <c r="E1737" s="165"/>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ht="15.75" customHeight="1">
      <c r="A1738" s="162"/>
      <c r="B1738" s="163"/>
      <c r="C1738" s="164"/>
      <c r="D1738" s="163"/>
      <c r="E1738" s="165"/>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ht="15.75" customHeight="1">
      <c r="A1739" s="162"/>
      <c r="B1739" s="163"/>
      <c r="C1739" s="164"/>
      <c r="D1739" s="163"/>
      <c r="E1739" s="165"/>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ht="15.75" customHeight="1">
      <c r="A1740" s="162"/>
      <c r="B1740" s="163"/>
      <c r="C1740" s="164"/>
      <c r="D1740" s="163"/>
      <c r="E1740" s="165"/>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ht="15.75" customHeight="1">
      <c r="A1741" s="162"/>
      <c r="B1741" s="163"/>
      <c r="C1741" s="164"/>
      <c r="D1741" s="163"/>
      <c r="E1741" s="165"/>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ht="15.75" customHeight="1">
      <c r="A1742" s="162"/>
      <c r="B1742" s="163"/>
      <c r="C1742" s="164"/>
      <c r="D1742" s="163"/>
      <c r="E1742" s="165"/>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ht="15.75" customHeight="1">
      <c r="A1743" s="162"/>
      <c r="B1743" s="163"/>
      <c r="C1743" s="164"/>
      <c r="D1743" s="163"/>
      <c r="E1743" s="165"/>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ht="15.75" customHeight="1">
      <c r="A1744" s="162"/>
      <c r="B1744" s="163"/>
      <c r="C1744" s="164"/>
      <c r="D1744" s="163"/>
      <c r="E1744" s="165"/>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ht="15.75" customHeight="1">
      <c r="A1745" s="162"/>
      <c r="B1745" s="163"/>
      <c r="C1745" s="164"/>
      <c r="D1745" s="163"/>
      <c r="E1745" s="165"/>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ht="15.75" customHeight="1">
      <c r="A1746" s="162"/>
      <c r="B1746" s="163"/>
      <c r="C1746" s="164"/>
      <c r="D1746" s="163"/>
      <c r="E1746" s="165"/>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ht="15.75" customHeight="1">
      <c r="A1747" s="162"/>
      <c r="B1747" s="163"/>
      <c r="C1747" s="164"/>
      <c r="D1747" s="163"/>
      <c r="E1747" s="165"/>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ht="15.75" customHeight="1">
      <c r="A1748" s="162"/>
      <c r="B1748" s="163"/>
      <c r="C1748" s="164"/>
      <c r="D1748" s="163"/>
      <c r="E1748" s="165"/>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ht="15.75" customHeight="1">
      <c r="A1749" s="162"/>
      <c r="B1749" s="163"/>
      <c r="C1749" s="164"/>
      <c r="D1749" s="163"/>
      <c r="E1749" s="165"/>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ht="15.75" customHeight="1">
      <c r="A1750" s="162"/>
      <c r="B1750" s="163"/>
      <c r="C1750" s="164"/>
      <c r="D1750" s="163"/>
      <c r="E1750" s="165"/>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ht="15.75" customHeight="1">
      <c r="A1751" s="162"/>
      <c r="B1751" s="163"/>
      <c r="C1751" s="164"/>
      <c r="D1751" s="163"/>
      <c r="E1751" s="165"/>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ht="15.75" customHeight="1">
      <c r="A1752" s="162"/>
      <c r="B1752" s="163"/>
      <c r="C1752" s="164"/>
      <c r="D1752" s="163"/>
      <c r="E1752" s="165"/>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ht="15.75" customHeight="1">
      <c r="A1753" s="162"/>
      <c r="B1753" s="163"/>
      <c r="C1753" s="164"/>
      <c r="D1753" s="163"/>
      <c r="E1753" s="165"/>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ht="15.75" customHeight="1">
      <c r="A1754" s="162"/>
      <c r="B1754" s="163"/>
      <c r="C1754" s="164"/>
      <c r="D1754" s="163"/>
      <c r="E1754" s="165"/>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ht="15.75" customHeight="1">
      <c r="A1755" s="162"/>
      <c r="B1755" s="163"/>
      <c r="C1755" s="164"/>
      <c r="D1755" s="163"/>
      <c r="E1755" s="165"/>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ht="15.75" customHeight="1">
      <c r="A1756" s="162"/>
      <c r="B1756" s="163"/>
      <c r="C1756" s="164"/>
      <c r="D1756" s="163"/>
      <c r="E1756" s="165"/>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ht="15.75" customHeight="1">
      <c r="A1757" s="162"/>
      <c r="B1757" s="163"/>
      <c r="C1757" s="164"/>
      <c r="D1757" s="163"/>
      <c r="E1757" s="165"/>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ht="15.75" customHeight="1">
      <c r="A1758" s="162"/>
      <c r="B1758" s="163"/>
      <c r="C1758" s="164"/>
      <c r="D1758" s="163"/>
      <c r="E1758" s="165"/>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ht="15.75" customHeight="1">
      <c r="A1759" s="162"/>
      <c r="B1759" s="163"/>
      <c r="C1759" s="164"/>
      <c r="D1759" s="163"/>
      <c r="E1759" s="165"/>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ht="15.75" customHeight="1">
      <c r="A1760" s="162"/>
      <c r="B1760" s="163"/>
      <c r="C1760" s="164"/>
      <c r="D1760" s="163"/>
      <c r="E1760" s="165"/>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ht="15.75" customHeight="1">
      <c r="A1761" s="162"/>
      <c r="B1761" s="163"/>
      <c r="C1761" s="164"/>
      <c r="D1761" s="163"/>
      <c r="E1761" s="165"/>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ht="15.75" customHeight="1">
      <c r="A1762" s="162"/>
      <c r="B1762" s="163"/>
      <c r="C1762" s="164"/>
      <c r="D1762" s="163"/>
      <c r="E1762" s="165"/>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ht="15.75" customHeight="1">
      <c r="A1763" s="162"/>
      <c r="B1763" s="163"/>
      <c r="C1763" s="164"/>
      <c r="D1763" s="163"/>
      <c r="E1763" s="165"/>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ht="15.75" customHeight="1">
      <c r="A1764" s="162"/>
      <c r="B1764" s="163"/>
      <c r="C1764" s="164"/>
      <c r="D1764" s="163"/>
      <c r="E1764" s="165"/>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ht="15.75" customHeight="1">
      <c r="A1765" s="162"/>
      <c r="B1765" s="163"/>
      <c r="C1765" s="164"/>
      <c r="D1765" s="163"/>
      <c r="E1765" s="165"/>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ht="15.75" customHeight="1">
      <c r="A1766" s="162"/>
      <c r="B1766" s="163"/>
      <c r="C1766" s="164"/>
      <c r="D1766" s="163"/>
      <c r="E1766" s="165"/>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ht="15.75" customHeight="1">
      <c r="A1767" s="162"/>
      <c r="B1767" s="163"/>
      <c r="C1767" s="164"/>
      <c r="D1767" s="163"/>
      <c r="E1767" s="165"/>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ht="15.75" customHeight="1">
      <c r="A1768" s="162"/>
      <c r="B1768" s="163"/>
      <c r="C1768" s="164"/>
      <c r="D1768" s="163"/>
      <c r="E1768" s="165"/>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ht="15.75" customHeight="1">
      <c r="A1769" s="162"/>
      <c r="B1769" s="163"/>
      <c r="C1769" s="164"/>
      <c r="D1769" s="163"/>
      <c r="E1769" s="165"/>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ht="15.75" customHeight="1">
      <c r="A1770" s="162"/>
      <c r="B1770" s="163"/>
      <c r="C1770" s="164"/>
      <c r="D1770" s="163"/>
      <c r="E1770" s="165"/>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ht="15.75" customHeight="1">
      <c r="A1771" s="162"/>
      <c r="B1771" s="163"/>
      <c r="C1771" s="164"/>
      <c r="D1771" s="163"/>
      <c r="E1771" s="165"/>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ht="15.75" customHeight="1">
      <c r="A1772" s="162"/>
      <c r="B1772" s="163"/>
      <c r="C1772" s="164"/>
      <c r="D1772" s="163"/>
      <c r="E1772" s="165"/>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ht="15.75" customHeight="1">
      <c r="A1773" s="162"/>
      <c r="B1773" s="163"/>
      <c r="C1773" s="164"/>
      <c r="D1773" s="163"/>
      <c r="E1773" s="165"/>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ht="15.75" customHeight="1">
      <c r="A1774" s="162"/>
      <c r="B1774" s="163"/>
      <c r="C1774" s="164"/>
      <c r="D1774" s="163"/>
      <c r="E1774" s="165"/>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ht="15.75" customHeight="1">
      <c r="A1775" s="162"/>
      <c r="B1775" s="163"/>
      <c r="C1775" s="164"/>
      <c r="D1775" s="163"/>
      <c r="E1775" s="165"/>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ht="15.75" customHeight="1">
      <c r="A1776" s="162"/>
      <c r="B1776" s="163"/>
      <c r="C1776" s="164"/>
      <c r="D1776" s="163"/>
      <c r="E1776" s="165"/>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ht="15.75" customHeight="1">
      <c r="A1777" s="162"/>
      <c r="B1777" s="163"/>
      <c r="C1777" s="164"/>
      <c r="D1777" s="163"/>
      <c r="E1777" s="165"/>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ht="15.75" customHeight="1">
      <c r="A1778" s="162"/>
      <c r="B1778" s="163"/>
      <c r="C1778" s="164"/>
      <c r="D1778" s="163"/>
      <c r="E1778" s="165"/>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ht="15.75" customHeight="1">
      <c r="A1779" s="162"/>
      <c r="B1779" s="163"/>
      <c r="C1779" s="164"/>
      <c r="D1779" s="163"/>
      <c r="E1779" s="165"/>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ht="15.75" customHeight="1">
      <c r="A1780" s="162"/>
      <c r="B1780" s="163"/>
      <c r="C1780" s="164"/>
      <c r="D1780" s="163"/>
      <c r="E1780" s="165"/>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ht="15.75" customHeight="1">
      <c r="A1781" s="162"/>
      <c r="B1781" s="163"/>
      <c r="C1781" s="164"/>
      <c r="D1781" s="163"/>
      <c r="E1781" s="165"/>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ht="15.75" customHeight="1">
      <c r="A1782" s="162"/>
      <c r="B1782" s="163"/>
      <c r="C1782" s="164"/>
      <c r="D1782" s="163"/>
      <c r="E1782" s="165"/>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ht="15.75" customHeight="1">
      <c r="A1783" s="162"/>
      <c r="B1783" s="163"/>
      <c r="C1783" s="164"/>
      <c r="D1783" s="163"/>
      <c r="E1783" s="165"/>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ht="15.75" customHeight="1">
      <c r="A1784" s="162"/>
      <c r="B1784" s="163"/>
      <c r="C1784" s="164"/>
      <c r="D1784" s="163"/>
      <c r="E1784" s="165"/>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ht="15.75" customHeight="1">
      <c r="A1785" s="162"/>
      <c r="B1785" s="163"/>
      <c r="C1785" s="164"/>
      <c r="D1785" s="163"/>
      <c r="E1785" s="165"/>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ht="15.75" customHeight="1">
      <c r="A1786" s="162"/>
      <c r="B1786" s="163"/>
      <c r="C1786" s="164"/>
      <c r="D1786" s="163"/>
      <c r="E1786" s="165"/>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row r="1787" ht="15.75" customHeight="1">
      <c r="A1787" s="162"/>
      <c r="B1787" s="163"/>
      <c r="C1787" s="164"/>
      <c r="D1787" s="163"/>
      <c r="E1787" s="165"/>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row>
    <row r="1788" ht="15.75" customHeight="1">
      <c r="A1788" s="162"/>
      <c r="B1788" s="163"/>
      <c r="C1788" s="164"/>
      <c r="D1788" s="163"/>
      <c r="E1788" s="165"/>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row>
    <row r="1789" ht="15.75" customHeight="1">
      <c r="A1789" s="162"/>
      <c r="B1789" s="163"/>
      <c r="C1789" s="164"/>
      <c r="D1789" s="163"/>
      <c r="E1789" s="165"/>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row>
    <row r="1790" ht="15.75" customHeight="1">
      <c r="A1790" s="162"/>
      <c r="B1790" s="163"/>
      <c r="C1790" s="164"/>
      <c r="D1790" s="163"/>
      <c r="E1790" s="165"/>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row>
    <row r="1791" ht="15.75" customHeight="1">
      <c r="A1791" s="162"/>
      <c r="B1791" s="163"/>
      <c r="C1791" s="164"/>
      <c r="D1791" s="163"/>
      <c r="E1791" s="165"/>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row>
    <row r="1792" ht="15.75" customHeight="1">
      <c r="A1792" s="162"/>
      <c r="B1792" s="163"/>
      <c r="C1792" s="164"/>
      <c r="D1792" s="163"/>
      <c r="E1792" s="165"/>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row>
    <row r="1793" ht="15.75" customHeight="1">
      <c r="A1793" s="162"/>
      <c r="B1793" s="163"/>
      <c r="C1793" s="164"/>
      <c r="D1793" s="163"/>
      <c r="E1793" s="165"/>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row>
    <row r="1794" ht="15.75" customHeight="1">
      <c r="A1794" s="162"/>
      <c r="B1794" s="163"/>
      <c r="C1794" s="164"/>
      <c r="D1794" s="163"/>
      <c r="E1794" s="165"/>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row>
    <row r="1795" ht="15.75" customHeight="1">
      <c r="A1795" s="162"/>
      <c r="B1795" s="163"/>
      <c r="C1795" s="164"/>
      <c r="D1795" s="163"/>
      <c r="E1795" s="165"/>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row>
    <row r="1796" ht="15.75" customHeight="1">
      <c r="A1796" s="162"/>
      <c r="B1796" s="163"/>
      <c r="C1796" s="164"/>
      <c r="D1796" s="163"/>
      <c r="E1796" s="165"/>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row>
    <row r="1797" ht="15.75" customHeight="1">
      <c r="A1797" s="162"/>
      <c r="B1797" s="163"/>
      <c r="C1797" s="164"/>
      <c r="D1797" s="163"/>
      <c r="E1797" s="165"/>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row>
    <row r="1798" ht="15.75" customHeight="1">
      <c r="A1798" s="162"/>
      <c r="B1798" s="163"/>
      <c r="C1798" s="164"/>
      <c r="D1798" s="163"/>
      <c r="E1798" s="165"/>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row>
    <row r="1799" ht="15.75" customHeight="1">
      <c r="A1799" s="162"/>
      <c r="B1799" s="163"/>
      <c r="C1799" s="164"/>
      <c r="D1799" s="163"/>
      <c r="E1799" s="165"/>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row>
    <row r="1800" ht="15.75" customHeight="1">
      <c r="A1800" s="162"/>
      <c r="B1800" s="163"/>
      <c r="C1800" s="164"/>
      <c r="D1800" s="163"/>
      <c r="E1800" s="165"/>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row>
    <row r="1801" ht="15.75" customHeight="1">
      <c r="A1801" s="162"/>
      <c r="B1801" s="163"/>
      <c r="C1801" s="164"/>
      <c r="D1801" s="163"/>
      <c r="E1801" s="165"/>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row>
    <row r="1802" ht="15.75" customHeight="1">
      <c r="A1802" s="162"/>
      <c r="B1802" s="163"/>
      <c r="C1802" s="164"/>
      <c r="D1802" s="163"/>
      <c r="E1802" s="165"/>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row>
    <row r="1803" ht="15.75" customHeight="1">
      <c r="A1803" s="162"/>
      <c r="B1803" s="163"/>
      <c r="C1803" s="164"/>
      <c r="D1803" s="163"/>
      <c r="E1803" s="165"/>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row>
    <row r="1804" ht="15.75" customHeight="1">
      <c r="A1804" s="162"/>
      <c r="B1804" s="163"/>
      <c r="C1804" s="164"/>
      <c r="D1804" s="163"/>
      <c r="E1804" s="165"/>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row>
    <row r="1805" ht="15.75" customHeight="1">
      <c r="A1805" s="162"/>
      <c r="B1805" s="163"/>
      <c r="C1805" s="164"/>
      <c r="D1805" s="163"/>
      <c r="E1805" s="165"/>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row>
    <row r="1806" ht="15.75" customHeight="1">
      <c r="A1806" s="162"/>
      <c r="B1806" s="163"/>
      <c r="C1806" s="164"/>
      <c r="D1806" s="163"/>
      <c r="E1806" s="165"/>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row>
    <row r="1807" ht="15.75" customHeight="1">
      <c r="A1807" s="162"/>
      <c r="B1807" s="163"/>
      <c r="C1807" s="164"/>
      <c r="D1807" s="163"/>
      <c r="E1807" s="165"/>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row>
    <row r="1808" ht="15.75" customHeight="1">
      <c r="A1808" s="162"/>
      <c r="B1808" s="163"/>
      <c r="C1808" s="164"/>
      <c r="D1808" s="163"/>
      <c r="E1808" s="165"/>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row>
    <row r="1809" ht="15.75" customHeight="1">
      <c r="A1809" s="162"/>
      <c r="B1809" s="163"/>
      <c r="C1809" s="164"/>
      <c r="D1809" s="163"/>
      <c r="E1809" s="165"/>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row>
    <row r="1810" ht="15.75" customHeight="1">
      <c r="A1810" s="162"/>
      <c r="B1810" s="163"/>
      <c r="C1810" s="164"/>
      <c r="D1810" s="163"/>
      <c r="E1810" s="165"/>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row>
    <row r="1811" ht="15.75" customHeight="1">
      <c r="A1811" s="162"/>
      <c r="B1811" s="163"/>
      <c r="C1811" s="164"/>
      <c r="D1811" s="163"/>
      <c r="E1811" s="165"/>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row>
    <row r="1812" ht="15.75" customHeight="1">
      <c r="A1812" s="162"/>
      <c r="B1812" s="163"/>
      <c r="C1812" s="164"/>
      <c r="D1812" s="163"/>
      <c r="E1812" s="165"/>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row>
    <row r="1813" ht="15.75" customHeight="1">
      <c r="A1813" s="162"/>
      <c r="B1813" s="163"/>
      <c r="C1813" s="164"/>
      <c r="D1813" s="163"/>
      <c r="E1813" s="165"/>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row>
    <row r="1814" ht="15.75" customHeight="1">
      <c r="A1814" s="162"/>
      <c r="B1814" s="163"/>
      <c r="C1814" s="164"/>
      <c r="D1814" s="163"/>
      <c r="E1814" s="165"/>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row>
    <row r="1815" ht="15.75" customHeight="1">
      <c r="A1815" s="162"/>
      <c r="B1815" s="163"/>
      <c r="C1815" s="164"/>
      <c r="D1815" s="163"/>
      <c r="E1815" s="165"/>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row>
    <row r="1816" ht="15.75" customHeight="1">
      <c r="A1816" s="162"/>
      <c r="B1816" s="163"/>
      <c r="C1816" s="164"/>
      <c r="D1816" s="163"/>
      <c r="E1816" s="165"/>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row>
    <row r="1817" ht="15.75" customHeight="1">
      <c r="A1817" s="162"/>
      <c r="B1817" s="163"/>
      <c r="C1817" s="164"/>
      <c r="D1817" s="163"/>
      <c r="E1817" s="165"/>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row>
    <row r="1818" ht="15.75" customHeight="1">
      <c r="A1818" s="162"/>
      <c r="B1818" s="163"/>
      <c r="C1818" s="164"/>
      <c r="D1818" s="163"/>
      <c r="E1818" s="165"/>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row>
    <row r="1819" ht="15.75" customHeight="1">
      <c r="A1819" s="162"/>
      <c r="B1819" s="163"/>
      <c r="C1819" s="164"/>
      <c r="D1819" s="163"/>
      <c r="E1819" s="165"/>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row>
    <row r="1820" ht="15.75" customHeight="1">
      <c r="A1820" s="162"/>
      <c r="B1820" s="163"/>
      <c r="C1820" s="164"/>
      <c r="D1820" s="163"/>
      <c r="E1820" s="165"/>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row>
    <row r="1821" ht="15.75" customHeight="1">
      <c r="A1821" s="162"/>
      <c r="B1821" s="163"/>
      <c r="C1821" s="164"/>
      <c r="D1821" s="163"/>
      <c r="E1821" s="165"/>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row>
    <row r="1822" ht="15.75" customHeight="1">
      <c r="A1822" s="162"/>
      <c r="B1822" s="163"/>
      <c r="C1822" s="164"/>
      <c r="D1822" s="163"/>
      <c r="E1822" s="165"/>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row>
    <row r="1823" ht="15.75" customHeight="1">
      <c r="A1823" s="162"/>
      <c r="B1823" s="163"/>
      <c r="C1823" s="164"/>
      <c r="D1823" s="163"/>
      <c r="E1823" s="165"/>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row>
    <row r="1824" ht="15.75" customHeight="1">
      <c r="A1824" s="162"/>
      <c r="B1824" s="163"/>
      <c r="C1824" s="164"/>
      <c r="D1824" s="163"/>
      <c r="E1824" s="165"/>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row>
    <row r="1825" ht="15.75" customHeight="1">
      <c r="A1825" s="162"/>
      <c r="B1825" s="163"/>
      <c r="C1825" s="164"/>
      <c r="D1825" s="163"/>
      <c r="E1825" s="165"/>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row>
    <row r="1826" ht="15.75" customHeight="1">
      <c r="A1826" s="162"/>
      <c r="B1826" s="163"/>
      <c r="C1826" s="164"/>
      <c r="D1826" s="163"/>
      <c r="E1826" s="165"/>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row>
    <row r="1827" ht="15.75" customHeight="1">
      <c r="A1827" s="162"/>
      <c r="B1827" s="163"/>
      <c r="C1827" s="164"/>
      <c r="D1827" s="163"/>
      <c r="E1827" s="165"/>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row>
    <row r="1828" ht="15.75" customHeight="1">
      <c r="A1828" s="162"/>
      <c r="B1828" s="163"/>
      <c r="C1828" s="164"/>
      <c r="D1828" s="163"/>
      <c r="E1828" s="165"/>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row>
    <row r="1829" ht="15.75" customHeight="1">
      <c r="A1829" s="162"/>
      <c r="B1829" s="163"/>
      <c r="C1829" s="164"/>
      <c r="D1829" s="163"/>
      <c r="E1829" s="165"/>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row>
    <row r="1830" ht="15.75" customHeight="1">
      <c r="A1830" s="162"/>
      <c r="B1830" s="163"/>
      <c r="C1830" s="164"/>
      <c r="D1830" s="163"/>
      <c r="E1830" s="165"/>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row>
    <row r="1831" ht="15.75" customHeight="1">
      <c r="A1831" s="162"/>
      <c r="B1831" s="163"/>
      <c r="C1831" s="164"/>
      <c r="D1831" s="163"/>
      <c r="E1831" s="165"/>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row>
    <row r="1832" ht="15.75" customHeight="1">
      <c r="A1832" s="162"/>
      <c r="B1832" s="163"/>
      <c r="C1832" s="164"/>
      <c r="D1832" s="163"/>
      <c r="E1832" s="165"/>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row>
    <row r="1833" ht="15.75" customHeight="1">
      <c r="A1833" s="162"/>
      <c r="B1833" s="163"/>
      <c r="C1833" s="164"/>
      <c r="D1833" s="163"/>
      <c r="E1833" s="165"/>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row>
    <row r="1834" ht="15.75" customHeight="1">
      <c r="A1834" s="162"/>
      <c r="B1834" s="163"/>
      <c r="C1834" s="164"/>
      <c r="D1834" s="163"/>
      <c r="E1834" s="165"/>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row>
    <row r="1835" ht="15.75" customHeight="1">
      <c r="A1835" s="162"/>
      <c r="B1835" s="163"/>
      <c r="C1835" s="164"/>
      <c r="D1835" s="163"/>
      <c r="E1835" s="165"/>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row>
    <row r="1836" ht="15.75" customHeight="1">
      <c r="A1836" s="162"/>
      <c r="B1836" s="163"/>
      <c r="C1836" s="164"/>
      <c r="D1836" s="163"/>
      <c r="E1836" s="165"/>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row>
    <row r="1837" ht="15.75" customHeight="1">
      <c r="A1837" s="162"/>
      <c r="B1837" s="163"/>
      <c r="C1837" s="164"/>
      <c r="D1837" s="163"/>
      <c r="E1837" s="165"/>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row>
    <row r="1838" ht="15.75" customHeight="1">
      <c r="A1838" s="162"/>
      <c r="B1838" s="163"/>
      <c r="C1838" s="164"/>
      <c r="D1838" s="163"/>
      <c r="E1838" s="165"/>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row>
    <row r="1839" ht="15.75" customHeight="1">
      <c r="A1839" s="162"/>
      <c r="B1839" s="163"/>
      <c r="C1839" s="164"/>
      <c r="D1839" s="163"/>
      <c r="E1839" s="165"/>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row>
    <row r="1840" ht="15.75" customHeight="1">
      <c r="A1840" s="162"/>
      <c r="B1840" s="163"/>
      <c r="C1840" s="164"/>
      <c r="D1840" s="163"/>
      <c r="E1840" s="165"/>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row>
    <row r="1841" ht="15.75" customHeight="1">
      <c r="A1841" s="162"/>
      <c r="B1841" s="163"/>
      <c r="C1841" s="164"/>
      <c r="D1841" s="163"/>
      <c r="E1841" s="165"/>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row>
    <row r="1842" ht="15.75" customHeight="1">
      <c r="A1842" s="162"/>
      <c r="B1842" s="163"/>
      <c r="C1842" s="164"/>
      <c r="D1842" s="163"/>
      <c r="E1842" s="165"/>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row>
    <row r="1843" ht="15.75" customHeight="1">
      <c r="A1843" s="162"/>
      <c r="B1843" s="163"/>
      <c r="C1843" s="164"/>
      <c r="D1843" s="163"/>
      <c r="E1843" s="165"/>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row>
    <row r="1844" ht="15.75" customHeight="1">
      <c r="A1844" s="162"/>
      <c r="B1844" s="163"/>
      <c r="C1844" s="164"/>
      <c r="D1844" s="163"/>
      <c r="E1844" s="165"/>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row>
    <row r="1845" ht="15.75" customHeight="1">
      <c r="A1845" s="162"/>
      <c r="B1845" s="163"/>
      <c r="C1845" s="164"/>
      <c r="D1845" s="163"/>
      <c r="E1845" s="165"/>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row>
    <row r="1846" ht="15.75" customHeight="1">
      <c r="A1846" s="162"/>
      <c r="B1846" s="163"/>
      <c r="C1846" s="164"/>
      <c r="D1846" s="163"/>
      <c r="E1846" s="165"/>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row>
    <row r="1847" ht="15.75" customHeight="1">
      <c r="A1847" s="162"/>
      <c r="B1847" s="163"/>
      <c r="C1847" s="164"/>
      <c r="D1847" s="163"/>
      <c r="E1847" s="165"/>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row>
    <row r="1848" ht="15.75" customHeight="1">
      <c r="A1848" s="162"/>
      <c r="B1848" s="163"/>
      <c r="C1848" s="164"/>
      <c r="D1848" s="163"/>
      <c r="E1848" s="165"/>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row>
    <row r="1849" ht="15.75" customHeight="1">
      <c r="A1849" s="162"/>
      <c r="B1849" s="163"/>
      <c r="C1849" s="164"/>
      <c r="D1849" s="163"/>
      <c r="E1849" s="165"/>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row>
    <row r="1850" ht="15.75" customHeight="1">
      <c r="A1850" s="162"/>
      <c r="B1850" s="163"/>
      <c r="C1850" s="164"/>
      <c r="D1850" s="163"/>
      <c r="E1850" s="165"/>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row>
    <row r="1851" ht="15.75" customHeight="1">
      <c r="A1851" s="162"/>
      <c r="B1851" s="163"/>
      <c r="C1851" s="164"/>
      <c r="D1851" s="163"/>
      <c r="E1851" s="165"/>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row>
    <row r="1852" ht="15.75" customHeight="1">
      <c r="A1852" s="162"/>
      <c r="B1852" s="163"/>
      <c r="C1852" s="164"/>
      <c r="D1852" s="163"/>
      <c r="E1852" s="165"/>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row>
    <row r="1853" ht="15.75" customHeight="1">
      <c r="A1853" s="162"/>
      <c r="B1853" s="163"/>
      <c r="C1853" s="164"/>
      <c r="D1853" s="163"/>
      <c r="E1853" s="165"/>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row>
    <row r="1854" ht="15.75" customHeight="1">
      <c r="A1854" s="162"/>
      <c r="B1854" s="163"/>
      <c r="C1854" s="164"/>
      <c r="D1854" s="163"/>
      <c r="E1854" s="165"/>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row>
    <row r="1855" ht="15.75" customHeight="1">
      <c r="A1855" s="162"/>
      <c r="B1855" s="163"/>
      <c r="C1855" s="164"/>
      <c r="D1855" s="163"/>
      <c r="E1855" s="165"/>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row>
    <row r="1856" ht="15.75" customHeight="1">
      <c r="A1856" s="162"/>
      <c r="B1856" s="163"/>
      <c r="C1856" s="164"/>
      <c r="D1856" s="163"/>
      <c r="E1856" s="165"/>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row>
    <row r="1857" ht="15.75" customHeight="1">
      <c r="A1857" s="162"/>
      <c r="B1857" s="163"/>
      <c r="C1857" s="164"/>
      <c r="D1857" s="163"/>
      <c r="E1857" s="165"/>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row>
    <row r="1858" ht="15.75" customHeight="1">
      <c r="A1858" s="162"/>
      <c r="B1858" s="163"/>
      <c r="C1858" s="164"/>
      <c r="D1858" s="163"/>
      <c r="E1858" s="165"/>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row>
    <row r="1859" ht="15.75" customHeight="1">
      <c r="A1859" s="162"/>
      <c r="B1859" s="163"/>
      <c r="C1859" s="164"/>
      <c r="D1859" s="163"/>
      <c r="E1859" s="165"/>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row>
    <row r="1860" ht="15.75" customHeight="1">
      <c r="A1860" s="162"/>
      <c r="B1860" s="163"/>
      <c r="C1860" s="164"/>
      <c r="D1860" s="163"/>
      <c r="E1860" s="165"/>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row>
    <row r="1861" ht="15.75" customHeight="1">
      <c r="A1861" s="162"/>
      <c r="B1861" s="163"/>
      <c r="C1861" s="164"/>
      <c r="D1861" s="163"/>
      <c r="E1861" s="165"/>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row>
    <row r="1862" ht="15.75" customHeight="1">
      <c r="A1862" s="162"/>
      <c r="B1862" s="163"/>
      <c r="C1862" s="164"/>
      <c r="D1862" s="163"/>
      <c r="E1862" s="165"/>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row>
    <row r="1863" ht="15.75" customHeight="1">
      <c r="A1863" s="162"/>
      <c r="B1863" s="163"/>
      <c r="C1863" s="164"/>
      <c r="D1863" s="163"/>
      <c r="E1863" s="165"/>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row>
    <row r="1864" ht="15.75" customHeight="1">
      <c r="A1864" s="162"/>
      <c r="B1864" s="163"/>
      <c r="C1864" s="164"/>
      <c r="D1864" s="163"/>
      <c r="E1864" s="165"/>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row>
    <row r="1865" ht="15.75" customHeight="1">
      <c r="A1865" s="162"/>
      <c r="B1865" s="163"/>
      <c r="C1865" s="164"/>
      <c r="D1865" s="163"/>
      <c r="E1865" s="165"/>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row>
    <row r="1866" ht="15.75" customHeight="1">
      <c r="A1866" s="162"/>
      <c r="B1866" s="163"/>
      <c r="C1866" s="164"/>
      <c r="D1866" s="163"/>
      <c r="E1866" s="165"/>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row>
    <row r="1867" ht="15.75" customHeight="1">
      <c r="A1867" s="162"/>
      <c r="B1867" s="163"/>
      <c r="C1867" s="164"/>
      <c r="D1867" s="163"/>
      <c r="E1867" s="165"/>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row>
    <row r="1868" ht="15.75" customHeight="1">
      <c r="A1868" s="162"/>
      <c r="B1868" s="163"/>
      <c r="C1868" s="164"/>
      <c r="D1868" s="163"/>
      <c r="E1868" s="165"/>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row>
    <row r="1869" ht="15.75" customHeight="1">
      <c r="A1869" s="162"/>
      <c r="B1869" s="163"/>
      <c r="C1869" s="164"/>
      <c r="D1869" s="163"/>
      <c r="E1869" s="165"/>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row>
    <row r="1870" ht="15.75" customHeight="1">
      <c r="A1870" s="162"/>
      <c r="B1870" s="163"/>
      <c r="C1870" s="164"/>
      <c r="D1870" s="163"/>
      <c r="E1870" s="165"/>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row>
    <row r="1871" ht="15.75" customHeight="1">
      <c r="A1871" s="162"/>
      <c r="B1871" s="163"/>
      <c r="C1871" s="164"/>
      <c r="D1871" s="163"/>
      <c r="E1871" s="165"/>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row>
    <row r="1872" ht="15.75" customHeight="1">
      <c r="A1872" s="162"/>
      <c r="B1872" s="163"/>
      <c r="C1872" s="164"/>
      <c r="D1872" s="163"/>
      <c r="E1872" s="165"/>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row>
    <row r="1873" ht="15.75" customHeight="1">
      <c r="A1873" s="162"/>
      <c r="B1873" s="163"/>
      <c r="C1873" s="164"/>
      <c r="D1873" s="163"/>
      <c r="E1873" s="165"/>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row>
    <row r="1874" ht="15.75" customHeight="1">
      <c r="A1874" s="162"/>
      <c r="B1874" s="163"/>
      <c r="C1874" s="164"/>
      <c r="D1874" s="163"/>
      <c r="E1874" s="165"/>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row>
    <row r="1875" ht="15.75" customHeight="1">
      <c r="A1875" s="162"/>
      <c r="B1875" s="163"/>
      <c r="C1875" s="164"/>
      <c r="D1875" s="163"/>
      <c r="E1875" s="165"/>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row>
    <row r="1876" ht="15.75" customHeight="1">
      <c r="A1876" s="162"/>
      <c r="B1876" s="163"/>
      <c r="C1876" s="164"/>
      <c r="D1876" s="163"/>
      <c r="E1876" s="165"/>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row>
    <row r="1877" ht="15.75" customHeight="1">
      <c r="A1877" s="162"/>
      <c r="B1877" s="163"/>
      <c r="C1877" s="164"/>
      <c r="D1877" s="163"/>
      <c r="E1877" s="165"/>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row>
    <row r="1878" ht="15.75" customHeight="1">
      <c r="A1878" s="162"/>
      <c r="B1878" s="163"/>
      <c r="C1878" s="164"/>
      <c r="D1878" s="163"/>
      <c r="E1878" s="165"/>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row>
    <row r="1879" ht="15.75" customHeight="1">
      <c r="A1879" s="162"/>
      <c r="B1879" s="163"/>
      <c r="C1879" s="164"/>
      <c r="D1879" s="163"/>
      <c r="E1879" s="165"/>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row>
    <row r="1880" ht="15.75" customHeight="1">
      <c r="A1880" s="162"/>
      <c r="B1880" s="163"/>
      <c r="C1880" s="164"/>
      <c r="D1880" s="163"/>
      <c r="E1880" s="165"/>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row>
    <row r="1881" ht="15.75" customHeight="1">
      <c r="A1881" s="162"/>
      <c r="B1881" s="163"/>
      <c r="C1881" s="164"/>
      <c r="D1881" s="163"/>
      <c r="E1881" s="165"/>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row>
    <row r="1882" ht="15.75" customHeight="1">
      <c r="A1882" s="162"/>
      <c r="B1882" s="163"/>
      <c r="C1882" s="164"/>
      <c r="D1882" s="163"/>
      <c r="E1882" s="165"/>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row>
    <row r="1883" ht="15.75" customHeight="1">
      <c r="A1883" s="162"/>
      <c r="B1883" s="163"/>
      <c r="C1883" s="164"/>
      <c r="D1883" s="163"/>
      <c r="E1883" s="165"/>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row>
    <row r="1884" ht="15.75" customHeight="1">
      <c r="A1884" s="162"/>
      <c r="B1884" s="163"/>
      <c r="C1884" s="164"/>
      <c r="D1884" s="163"/>
      <c r="E1884" s="165"/>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row>
    <row r="1885" ht="15.75" customHeight="1">
      <c r="A1885" s="162"/>
      <c r="B1885" s="163"/>
      <c r="C1885" s="164"/>
      <c r="D1885" s="163"/>
      <c r="E1885" s="165"/>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row>
    <row r="1886" ht="15.75" customHeight="1">
      <c r="A1886" s="162"/>
      <c r="B1886" s="163"/>
      <c r="C1886" s="164"/>
      <c r="D1886" s="163"/>
      <c r="E1886" s="165"/>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row>
    <row r="1887" ht="15.75" customHeight="1">
      <c r="A1887" s="162"/>
      <c r="B1887" s="163"/>
      <c r="C1887" s="164"/>
      <c r="D1887" s="163"/>
      <c r="E1887" s="165"/>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row>
    <row r="1888" ht="15.75" customHeight="1">
      <c r="A1888" s="162"/>
      <c r="B1888" s="163"/>
      <c r="C1888" s="164"/>
      <c r="D1888" s="163"/>
      <c r="E1888" s="165"/>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row>
    <row r="1889" ht="15.75" customHeight="1">
      <c r="A1889" s="162"/>
      <c r="B1889" s="163"/>
      <c r="C1889" s="164"/>
      <c r="D1889" s="163"/>
      <c r="E1889" s="165"/>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row>
    <row r="1890" ht="15.75" customHeight="1">
      <c r="A1890" s="162"/>
      <c r="B1890" s="163"/>
      <c r="C1890" s="164"/>
      <c r="D1890" s="163"/>
      <c r="E1890" s="165"/>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row>
    <row r="1891" ht="15.75" customHeight="1">
      <c r="A1891" s="162"/>
      <c r="B1891" s="163"/>
      <c r="C1891" s="164"/>
      <c r="D1891" s="163"/>
      <c r="E1891" s="165"/>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row>
    <row r="1892" ht="15.75" customHeight="1">
      <c r="A1892" s="162"/>
      <c r="B1892" s="163"/>
      <c r="C1892" s="164"/>
      <c r="D1892" s="163"/>
      <c r="E1892" s="165"/>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row>
    <row r="1893" ht="15.75" customHeight="1">
      <c r="A1893" s="162"/>
      <c r="B1893" s="163"/>
      <c r="C1893" s="164"/>
      <c r="D1893" s="163"/>
      <c r="E1893" s="165"/>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row>
    <row r="1894" ht="15.75" customHeight="1">
      <c r="A1894" s="162"/>
      <c r="B1894" s="163"/>
      <c r="C1894" s="164"/>
      <c r="D1894" s="163"/>
      <c r="E1894" s="165"/>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row>
    <row r="1895" ht="15.75" customHeight="1">
      <c r="A1895" s="162"/>
      <c r="B1895" s="163"/>
      <c r="C1895" s="164"/>
      <c r="D1895" s="163"/>
      <c r="E1895" s="165"/>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row>
    <row r="1896" ht="15.75" customHeight="1">
      <c r="A1896" s="162"/>
      <c r="B1896" s="163"/>
      <c r="C1896" s="164"/>
      <c r="D1896" s="163"/>
      <c r="E1896" s="165"/>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row>
    <row r="1897" ht="15.75" customHeight="1">
      <c r="A1897" s="162"/>
      <c r="B1897" s="163"/>
      <c r="C1897" s="164"/>
      <c r="D1897" s="163"/>
      <c r="E1897" s="165"/>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row>
    <row r="1898" ht="15.75" customHeight="1">
      <c r="A1898" s="162"/>
      <c r="B1898" s="163"/>
      <c r="C1898" s="164"/>
      <c r="D1898" s="163"/>
      <c r="E1898" s="165"/>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row>
    <row r="1899" ht="15.75" customHeight="1">
      <c r="A1899" s="162"/>
      <c r="B1899" s="163"/>
      <c r="C1899" s="164"/>
      <c r="D1899" s="163"/>
      <c r="E1899" s="165"/>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row>
    <row r="1900" ht="15.75" customHeight="1">
      <c r="A1900" s="162"/>
      <c r="B1900" s="163"/>
      <c r="C1900" s="164"/>
      <c r="D1900" s="163"/>
      <c r="E1900" s="165"/>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row>
    <row r="1901" ht="15.75" customHeight="1">
      <c r="A1901" s="162"/>
      <c r="B1901" s="163"/>
      <c r="C1901" s="164"/>
      <c r="D1901" s="163"/>
      <c r="E1901" s="165"/>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row>
    <row r="1902" ht="15.75" customHeight="1">
      <c r="A1902" s="162"/>
      <c r="B1902" s="163"/>
      <c r="C1902" s="164"/>
      <c r="D1902" s="163"/>
      <c r="E1902" s="165"/>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row>
    <row r="1903" ht="15.75" customHeight="1">
      <c r="A1903" s="162"/>
      <c r="B1903" s="163"/>
      <c r="C1903" s="164"/>
      <c r="D1903" s="163"/>
      <c r="E1903" s="165"/>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row>
    <row r="1904" ht="15.75" customHeight="1">
      <c r="A1904" s="162"/>
      <c r="B1904" s="163"/>
      <c r="C1904" s="164"/>
      <c r="D1904" s="163"/>
      <c r="E1904" s="165"/>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row>
    <row r="1905" ht="15.75" customHeight="1">
      <c r="A1905" s="162"/>
      <c r="B1905" s="163"/>
      <c r="C1905" s="164"/>
      <c r="D1905" s="163"/>
      <c r="E1905" s="165"/>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row>
    <row r="1906" ht="15.75" customHeight="1">
      <c r="A1906" s="162"/>
      <c r="B1906" s="163"/>
      <c r="C1906" s="164"/>
      <c r="D1906" s="163"/>
      <c r="E1906" s="165"/>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row>
    <row r="1907" ht="15.75" customHeight="1">
      <c r="A1907" s="162"/>
      <c r="B1907" s="163"/>
      <c r="C1907" s="164"/>
      <c r="D1907" s="163"/>
      <c r="E1907" s="165"/>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row>
    <row r="1908" ht="15.75" customHeight="1">
      <c r="A1908" s="162"/>
      <c r="B1908" s="163"/>
      <c r="C1908" s="164"/>
      <c r="D1908" s="163"/>
      <c r="E1908" s="165"/>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row>
    <row r="1909" ht="15.75" customHeight="1">
      <c r="A1909" s="162"/>
      <c r="B1909" s="163"/>
      <c r="C1909" s="164"/>
      <c r="D1909" s="163"/>
      <c r="E1909" s="165"/>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row>
    <row r="1910" ht="15.75" customHeight="1">
      <c r="A1910" s="162"/>
      <c r="B1910" s="163"/>
      <c r="C1910" s="164"/>
      <c r="D1910" s="163"/>
      <c r="E1910" s="165"/>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row>
    <row r="1911" ht="15.75" customHeight="1">
      <c r="A1911" s="162"/>
      <c r="B1911" s="163"/>
      <c r="C1911" s="164"/>
      <c r="D1911" s="163"/>
      <c r="E1911" s="165"/>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row>
    <row r="1912" ht="15.75" customHeight="1">
      <c r="A1912" s="162"/>
      <c r="B1912" s="163"/>
      <c r="C1912" s="164"/>
      <c r="D1912" s="163"/>
      <c r="E1912" s="165"/>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row>
    <row r="1913" ht="15.75" customHeight="1">
      <c r="A1913" s="162"/>
      <c r="B1913" s="163"/>
      <c r="C1913" s="164"/>
      <c r="D1913" s="163"/>
      <c r="E1913" s="165"/>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row>
    <row r="1914" ht="15.75" customHeight="1">
      <c r="A1914" s="162"/>
      <c r="B1914" s="163"/>
      <c r="C1914" s="164"/>
      <c r="D1914" s="163"/>
      <c r="E1914" s="165"/>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row>
    <row r="1915" ht="15.75" customHeight="1">
      <c r="A1915" s="162"/>
      <c r="B1915" s="163"/>
      <c r="C1915" s="164"/>
      <c r="D1915" s="163"/>
      <c r="E1915" s="165"/>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row>
    <row r="1916" ht="15.75" customHeight="1">
      <c r="A1916" s="162"/>
      <c r="B1916" s="163"/>
      <c r="C1916" s="164"/>
      <c r="D1916" s="163"/>
      <c r="E1916" s="165"/>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row>
    <row r="1917" ht="15.75" customHeight="1">
      <c r="A1917" s="162"/>
      <c r="B1917" s="163"/>
      <c r="C1917" s="164"/>
      <c r="D1917" s="163"/>
      <c r="E1917" s="165"/>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row>
    <row r="1918" ht="15.75" customHeight="1">
      <c r="A1918" s="162"/>
      <c r="B1918" s="163"/>
      <c r="C1918" s="164"/>
      <c r="D1918" s="163"/>
      <c r="E1918" s="165"/>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row>
    <row r="1919" ht="15.75" customHeight="1">
      <c r="A1919" s="162"/>
      <c r="B1919" s="163"/>
      <c r="C1919" s="164"/>
      <c r="D1919" s="163"/>
      <c r="E1919" s="165"/>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row>
    <row r="1920" ht="15.75" customHeight="1">
      <c r="A1920" s="162"/>
      <c r="B1920" s="163"/>
      <c r="C1920" s="164"/>
      <c r="D1920" s="163"/>
      <c r="E1920" s="165"/>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row>
    <row r="1921" ht="15.75" customHeight="1">
      <c r="A1921" s="162"/>
      <c r="B1921" s="163"/>
      <c r="C1921" s="164"/>
      <c r="D1921" s="163"/>
      <c r="E1921" s="165"/>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row>
    <row r="1922" ht="15.75" customHeight="1">
      <c r="A1922" s="162"/>
      <c r="B1922" s="163"/>
      <c r="C1922" s="164"/>
      <c r="D1922" s="163"/>
      <c r="E1922" s="165"/>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row>
    <row r="1923" ht="15.75" customHeight="1">
      <c r="A1923" s="162"/>
      <c r="B1923" s="163"/>
      <c r="C1923" s="164"/>
      <c r="D1923" s="163"/>
      <c r="E1923" s="165"/>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row>
    <row r="1924" ht="15.75" customHeight="1">
      <c r="A1924" s="162"/>
      <c r="B1924" s="163"/>
      <c r="C1924" s="164"/>
      <c r="D1924" s="163"/>
      <c r="E1924" s="165"/>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row>
    <row r="1925" ht="15.75" customHeight="1">
      <c r="A1925" s="162"/>
      <c r="B1925" s="163"/>
      <c r="C1925" s="164"/>
      <c r="D1925" s="163"/>
      <c r="E1925" s="165"/>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row>
    <row r="1926" ht="15.75" customHeight="1">
      <c r="A1926" s="162"/>
      <c r="B1926" s="163"/>
      <c r="C1926" s="164"/>
      <c r="D1926" s="163"/>
      <c r="E1926" s="165"/>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row>
    <row r="1927" ht="15.75" customHeight="1">
      <c r="A1927" s="162"/>
      <c r="B1927" s="163"/>
      <c r="C1927" s="164"/>
      <c r="D1927" s="163"/>
      <c r="E1927" s="165"/>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row>
    <row r="1928" ht="15.75" customHeight="1">
      <c r="A1928" s="162"/>
      <c r="B1928" s="163"/>
      <c r="C1928" s="164"/>
      <c r="D1928" s="163"/>
      <c r="E1928" s="165"/>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row>
    <row r="1929" ht="15.75" customHeight="1">
      <c r="A1929" s="162"/>
      <c r="B1929" s="163"/>
      <c r="C1929" s="164"/>
      <c r="D1929" s="163"/>
      <c r="E1929" s="165"/>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row>
    <row r="1930" ht="15.75" customHeight="1">
      <c r="A1930" s="162"/>
      <c r="B1930" s="163"/>
      <c r="C1930" s="164"/>
      <c r="D1930" s="163"/>
      <c r="E1930" s="165"/>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row>
    <row r="1931" ht="15.75" customHeight="1">
      <c r="A1931" s="162"/>
      <c r="B1931" s="163"/>
      <c r="C1931" s="164"/>
      <c r="D1931" s="163"/>
      <c r="E1931" s="165"/>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row>
    <row r="1932" ht="15.75" customHeight="1">
      <c r="A1932" s="162"/>
      <c r="B1932" s="163"/>
      <c r="C1932" s="164"/>
      <c r="D1932" s="163"/>
      <c r="E1932" s="165"/>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row>
    <row r="1933" ht="15.75" customHeight="1">
      <c r="A1933" s="162"/>
      <c r="B1933" s="163"/>
      <c r="C1933" s="164"/>
      <c r="D1933" s="163"/>
      <c r="E1933" s="165"/>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row>
    <row r="1934" ht="15.75" customHeight="1">
      <c r="A1934" s="162"/>
      <c r="B1934" s="163"/>
      <c r="C1934" s="164"/>
      <c r="D1934" s="163"/>
      <c r="E1934" s="165"/>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row>
    <row r="1935" ht="15.75" customHeight="1">
      <c r="A1935" s="162"/>
      <c r="B1935" s="163"/>
      <c r="C1935" s="164"/>
      <c r="D1935" s="163"/>
      <c r="E1935" s="165"/>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row>
    <row r="1936" ht="15.75" customHeight="1">
      <c r="A1936" s="162"/>
      <c r="B1936" s="163"/>
      <c r="C1936" s="164"/>
      <c r="D1936" s="163"/>
      <c r="E1936" s="165"/>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row>
    <row r="1937" ht="15.75" customHeight="1">
      <c r="A1937" s="162"/>
      <c r="B1937" s="163"/>
      <c r="C1937" s="164"/>
      <c r="D1937" s="163"/>
      <c r="E1937" s="165"/>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row>
    <row r="1938" ht="15.75" customHeight="1">
      <c r="A1938" s="162"/>
      <c r="B1938" s="163"/>
      <c r="C1938" s="164"/>
      <c r="D1938" s="163"/>
      <c r="E1938" s="165"/>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row>
    <row r="1939" ht="15.75" customHeight="1">
      <c r="A1939" s="162"/>
      <c r="B1939" s="163"/>
      <c r="C1939" s="164"/>
      <c r="D1939" s="163"/>
      <c r="E1939" s="165"/>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row>
    <row r="1940" ht="15.75" customHeight="1">
      <c r="A1940" s="162"/>
      <c r="B1940" s="163"/>
      <c r="C1940" s="164"/>
      <c r="D1940" s="163"/>
      <c r="E1940" s="165"/>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row>
    <row r="1941" ht="15.75" customHeight="1">
      <c r="A1941" s="162"/>
      <c r="B1941" s="163"/>
      <c r="C1941" s="164"/>
      <c r="D1941" s="163"/>
      <c r="E1941" s="165"/>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row>
    <row r="1942" ht="15.75" customHeight="1">
      <c r="A1942" s="162"/>
      <c r="B1942" s="163"/>
      <c r="C1942" s="164"/>
      <c r="D1942" s="163"/>
      <c r="E1942" s="165"/>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row>
    <row r="1943" ht="15.75" customHeight="1">
      <c r="A1943" s="162"/>
      <c r="B1943" s="163"/>
      <c r="C1943" s="164"/>
      <c r="D1943" s="163"/>
      <c r="E1943" s="165"/>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row>
    <row r="1944" ht="15.75" customHeight="1">
      <c r="A1944" s="162"/>
      <c r="B1944" s="163"/>
      <c r="C1944" s="164"/>
      <c r="D1944" s="163"/>
      <c r="E1944" s="165"/>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row>
    <row r="1945" ht="15.75" customHeight="1">
      <c r="A1945" s="162"/>
      <c r="B1945" s="163"/>
      <c r="C1945" s="164"/>
      <c r="D1945" s="163"/>
      <c r="E1945" s="165"/>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row>
    <row r="1946" ht="15.75" customHeight="1">
      <c r="A1946" s="162"/>
      <c r="B1946" s="163"/>
      <c r="C1946" s="164"/>
      <c r="D1946" s="163"/>
      <c r="E1946" s="165"/>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row>
    <row r="1947" ht="15.75" customHeight="1">
      <c r="A1947" s="162"/>
      <c r="B1947" s="163"/>
      <c r="C1947" s="164"/>
      <c r="D1947" s="163"/>
      <c r="E1947" s="165"/>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row>
    <row r="1948" ht="15.75" customHeight="1">
      <c r="A1948" s="162"/>
      <c r="B1948" s="163"/>
      <c r="C1948" s="164"/>
      <c r="D1948" s="163"/>
      <c r="E1948" s="165"/>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row>
    <row r="1949" ht="15.75" customHeight="1">
      <c r="A1949" s="162"/>
      <c r="B1949" s="163"/>
      <c r="C1949" s="164"/>
      <c r="D1949" s="163"/>
      <c r="E1949" s="165"/>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row>
    <row r="1950" ht="15.75" customHeight="1">
      <c r="A1950" s="162"/>
      <c r="B1950" s="163"/>
      <c r="C1950" s="164"/>
      <c r="D1950" s="163"/>
      <c r="E1950" s="165"/>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row>
    <row r="1951" ht="15.75" customHeight="1">
      <c r="A1951" s="162"/>
      <c r="B1951" s="163"/>
      <c r="C1951" s="164"/>
      <c r="D1951" s="163"/>
      <c r="E1951" s="165"/>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row>
    <row r="1952" ht="15.75" customHeight="1">
      <c r="A1952" s="162"/>
      <c r="B1952" s="163"/>
      <c r="C1952" s="164"/>
      <c r="D1952" s="163"/>
      <c r="E1952" s="165"/>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row>
    <row r="1953" ht="15.75" customHeight="1">
      <c r="A1953" s="162"/>
      <c r="B1953" s="163"/>
      <c r="C1953" s="164"/>
      <c r="D1953" s="163"/>
      <c r="E1953" s="165"/>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row>
    <row r="1954" ht="15.75" customHeight="1">
      <c r="A1954" s="162"/>
      <c r="B1954" s="163"/>
      <c r="C1954" s="164"/>
      <c r="D1954" s="163"/>
      <c r="E1954" s="165"/>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row>
    <row r="1955" ht="15.75" customHeight="1">
      <c r="A1955" s="162"/>
      <c r="B1955" s="163"/>
      <c r="C1955" s="164"/>
      <c r="D1955" s="163"/>
      <c r="E1955" s="165"/>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row>
    <row r="1956" ht="15.75" customHeight="1">
      <c r="A1956" s="162"/>
      <c r="B1956" s="163"/>
      <c r="C1956" s="164"/>
      <c r="D1956" s="163"/>
      <c r="E1956" s="165"/>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row>
    <row r="1957" ht="15.75" customHeight="1">
      <c r="A1957" s="162"/>
      <c r="B1957" s="163"/>
      <c r="C1957" s="164"/>
      <c r="D1957" s="163"/>
      <c r="E1957" s="165"/>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row>
    <row r="1958" ht="15.75" customHeight="1">
      <c r="A1958" s="162"/>
      <c r="B1958" s="163"/>
      <c r="C1958" s="164"/>
      <c r="D1958" s="163"/>
      <c r="E1958" s="165"/>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row>
    <row r="1959" ht="15.75" customHeight="1">
      <c r="A1959" s="162"/>
      <c r="B1959" s="163"/>
      <c r="C1959" s="164"/>
      <c r="D1959" s="163"/>
      <c r="E1959" s="165"/>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row>
    <row r="1960" ht="15.75" customHeight="1">
      <c r="A1960" s="162"/>
      <c r="B1960" s="163"/>
      <c r="C1960" s="164"/>
      <c r="D1960" s="163"/>
      <c r="E1960" s="165"/>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row>
    <row r="1961" ht="15.75" customHeight="1">
      <c r="A1961" s="162"/>
      <c r="B1961" s="163"/>
      <c r="C1961" s="164"/>
      <c r="D1961" s="163"/>
      <c r="E1961" s="165"/>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row>
    <row r="1962" ht="15.75" customHeight="1">
      <c r="A1962" s="162"/>
      <c r="B1962" s="163"/>
      <c r="C1962" s="164"/>
      <c r="D1962" s="163"/>
      <c r="E1962" s="165"/>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row>
    <row r="1963" ht="15.75" customHeight="1">
      <c r="A1963" s="162"/>
      <c r="B1963" s="163"/>
      <c r="C1963" s="164"/>
      <c r="D1963" s="163"/>
      <c r="E1963" s="165"/>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row>
    <row r="1964" ht="15.75" customHeight="1">
      <c r="A1964" s="162"/>
      <c r="B1964" s="163"/>
      <c r="C1964" s="164"/>
      <c r="D1964" s="163"/>
      <c r="E1964" s="165"/>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row>
    <row r="1965" ht="15.75" customHeight="1">
      <c r="A1965" s="162"/>
      <c r="B1965" s="163"/>
      <c r="C1965" s="164"/>
      <c r="D1965" s="163"/>
      <c r="E1965" s="165"/>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row>
    <row r="1966" ht="15.75" customHeight="1">
      <c r="A1966" s="162"/>
      <c r="B1966" s="163"/>
      <c r="C1966" s="164"/>
      <c r="D1966" s="163"/>
      <c r="E1966" s="165"/>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row>
    <row r="1967" ht="15.75" customHeight="1">
      <c r="A1967" s="162"/>
      <c r="B1967" s="163"/>
      <c r="C1967" s="164"/>
      <c r="D1967" s="163"/>
      <c r="E1967" s="165"/>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row>
    <row r="1968" ht="15.75" customHeight="1">
      <c r="A1968" s="162"/>
      <c r="B1968" s="163"/>
      <c r="C1968" s="164"/>
      <c r="D1968" s="163"/>
      <c r="E1968" s="165"/>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row>
    <row r="1969" ht="15.75" customHeight="1">
      <c r="A1969" s="162"/>
      <c r="B1969" s="163"/>
      <c r="C1969" s="164"/>
      <c r="D1969" s="163"/>
      <c r="E1969" s="165"/>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row>
    <row r="1970" ht="15.75" customHeight="1">
      <c r="A1970" s="162"/>
      <c r="B1970" s="163"/>
      <c r="C1970" s="164"/>
      <c r="D1970" s="163"/>
      <c r="E1970" s="165"/>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row>
    <row r="1971" ht="15.75" customHeight="1">
      <c r="A1971" s="162"/>
      <c r="B1971" s="163"/>
      <c r="C1971" s="164"/>
      <c r="D1971" s="163"/>
      <c r="E1971" s="165"/>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row>
    <row r="1972" ht="15.75" customHeight="1">
      <c r="A1972" s="162"/>
      <c r="B1972" s="163"/>
      <c r="C1972" s="164"/>
      <c r="D1972" s="163"/>
      <c r="E1972" s="165"/>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row>
    <row r="1973" ht="15.75" customHeight="1">
      <c r="A1973" s="162"/>
      <c r="B1973" s="163"/>
      <c r="C1973" s="164"/>
      <c r="D1973" s="163"/>
      <c r="E1973" s="165"/>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row>
    <row r="1974" ht="15.75" customHeight="1">
      <c r="A1974" s="162"/>
      <c r="B1974" s="163"/>
      <c r="C1974" s="164"/>
      <c r="D1974" s="163"/>
      <c r="E1974" s="165"/>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row>
    <row r="1975" ht="15.75" customHeight="1">
      <c r="A1975" s="162"/>
      <c r="B1975" s="163"/>
      <c r="C1975" s="164"/>
      <c r="D1975" s="163"/>
      <c r="E1975" s="165"/>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row>
    <row r="1976" ht="15.75" customHeight="1">
      <c r="A1976" s="162"/>
      <c r="B1976" s="163"/>
      <c r="C1976" s="164"/>
      <c r="D1976" s="163"/>
      <c r="E1976" s="165"/>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row>
    <row r="1977" ht="15.75" customHeight="1">
      <c r="A1977" s="162"/>
      <c r="B1977" s="163"/>
      <c r="C1977" s="164"/>
      <c r="D1977" s="163"/>
      <c r="E1977" s="165"/>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row>
    <row r="1978" ht="15.75" customHeight="1">
      <c r="A1978" s="162"/>
      <c r="B1978" s="163"/>
      <c r="C1978" s="164"/>
      <c r="D1978" s="163"/>
      <c r="E1978" s="165"/>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row>
    <row r="1979" ht="15.75" customHeight="1">
      <c r="A1979" s="162"/>
      <c r="B1979" s="163"/>
      <c r="C1979" s="164"/>
      <c r="D1979" s="163"/>
      <c r="E1979" s="165"/>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row>
    <row r="1980" ht="15.75" customHeight="1">
      <c r="A1980" s="162"/>
      <c r="B1980" s="163"/>
      <c r="C1980" s="164"/>
      <c r="D1980" s="163"/>
      <c r="E1980" s="165"/>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row>
    <row r="1981" ht="15.75" customHeight="1">
      <c r="A1981" s="162"/>
      <c r="B1981" s="163"/>
      <c r="C1981" s="164"/>
      <c r="D1981" s="163"/>
      <c r="E1981" s="165"/>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row>
    <row r="1982" ht="15.75" customHeight="1">
      <c r="A1982" s="162"/>
      <c r="B1982" s="163"/>
      <c r="C1982" s="164"/>
      <c r="D1982" s="163"/>
      <c r="E1982" s="165"/>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row>
    <row r="1983" ht="15.75" customHeight="1">
      <c r="A1983" s="162"/>
      <c r="B1983" s="163"/>
      <c r="C1983" s="164"/>
      <c r="D1983" s="163"/>
      <c r="E1983" s="165"/>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row>
    <row r="1984" ht="15.75" customHeight="1">
      <c r="A1984" s="162"/>
      <c r="B1984" s="163"/>
      <c r="C1984" s="164"/>
      <c r="D1984" s="163"/>
      <c r="E1984" s="165"/>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row>
    <row r="1985" ht="15.75" customHeight="1">
      <c r="A1985" s="162"/>
      <c r="B1985" s="163"/>
      <c r="C1985" s="164"/>
      <c r="D1985" s="163"/>
      <c r="E1985" s="165"/>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row>
    <row r="1986" ht="15.75" customHeight="1">
      <c r="A1986" s="162"/>
      <c r="B1986" s="163"/>
      <c r="C1986" s="164"/>
      <c r="D1986" s="163"/>
      <c r="E1986" s="165"/>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row>
    <row r="1987" ht="15.75" customHeight="1">
      <c r="A1987" s="162"/>
      <c r="B1987" s="163"/>
      <c r="C1987" s="164"/>
      <c r="D1987" s="163"/>
      <c r="E1987" s="165"/>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row>
    <row r="1988" ht="15.75" customHeight="1">
      <c r="A1988" s="162"/>
      <c r="B1988" s="163"/>
      <c r="C1988" s="164"/>
      <c r="D1988" s="163"/>
      <c r="E1988" s="165"/>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row>
    <row r="1989" ht="15.75" customHeight="1">
      <c r="A1989" s="162"/>
      <c r="B1989" s="163"/>
      <c r="C1989" s="164"/>
      <c r="D1989" s="163"/>
      <c r="E1989" s="165"/>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row>
    <row r="1990" ht="15.75" customHeight="1">
      <c r="A1990" s="162"/>
      <c r="B1990" s="163"/>
      <c r="C1990" s="164"/>
      <c r="D1990" s="163"/>
      <c r="E1990" s="165"/>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row>
    <row r="1991" ht="15.75" customHeight="1">
      <c r="A1991" s="162"/>
      <c r="B1991" s="163"/>
      <c r="C1991" s="164"/>
      <c r="D1991" s="163"/>
      <c r="E1991" s="165"/>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row>
    <row r="1992" ht="15.75" customHeight="1">
      <c r="A1992" s="162"/>
      <c r="B1992" s="163"/>
      <c r="C1992" s="164"/>
      <c r="D1992" s="163"/>
      <c r="E1992" s="165"/>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row>
    <row r="1993" ht="15.75" customHeight="1">
      <c r="A1993" s="162"/>
      <c r="B1993" s="163"/>
      <c r="C1993" s="164"/>
      <c r="D1993" s="163"/>
      <c r="E1993" s="165"/>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row>
    <row r="1994" ht="15.75" customHeight="1">
      <c r="A1994" s="162"/>
      <c r="B1994" s="163"/>
      <c r="C1994" s="164"/>
      <c r="D1994" s="163"/>
      <c r="E1994" s="165"/>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row>
    <row r="1995" ht="15.75" customHeight="1">
      <c r="A1995" s="162"/>
      <c r="B1995" s="163"/>
      <c r="C1995" s="164"/>
      <c r="D1995" s="163"/>
      <c r="E1995" s="165"/>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row>
    <row r="1996" ht="15.75" customHeight="1">
      <c r="A1996" s="162"/>
      <c r="B1996" s="163"/>
      <c r="C1996" s="164"/>
      <c r="D1996" s="163"/>
      <c r="E1996" s="165"/>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row>
    <row r="1997" ht="15.75" customHeight="1">
      <c r="A1997" s="162"/>
      <c r="B1997" s="163"/>
      <c r="C1997" s="164"/>
      <c r="D1997" s="163"/>
      <c r="E1997" s="165"/>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row>
    <row r="1998" ht="15.75" customHeight="1">
      <c r="A1998" s="162"/>
      <c r="B1998" s="163"/>
      <c r="C1998" s="164"/>
      <c r="D1998" s="163"/>
      <c r="E1998" s="165"/>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row>
    <row r="1999" ht="15.75" customHeight="1">
      <c r="A1999" s="162"/>
      <c r="B1999" s="163"/>
      <c r="C1999" s="164"/>
      <c r="D1999" s="163"/>
      <c r="E1999" s="165"/>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row>
    <row r="2000" ht="15.75" customHeight="1">
      <c r="A2000" s="162"/>
      <c r="B2000" s="163"/>
      <c r="C2000" s="164"/>
      <c r="D2000" s="163"/>
      <c r="E2000" s="165"/>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row>
    <row r="2001" ht="15.75" customHeight="1">
      <c r="A2001" s="162"/>
      <c r="B2001" s="163"/>
      <c r="C2001" s="164"/>
      <c r="D2001" s="163"/>
      <c r="E2001" s="165"/>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row>
    <row r="2002" ht="15.75" customHeight="1">
      <c r="A2002" s="162"/>
      <c r="B2002" s="163"/>
      <c r="C2002" s="164"/>
      <c r="D2002" s="163"/>
      <c r="E2002" s="165"/>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row>
    <row r="2003" ht="15.75" customHeight="1">
      <c r="A2003" s="162"/>
      <c r="B2003" s="163"/>
      <c r="C2003" s="164"/>
      <c r="D2003" s="163"/>
      <c r="E2003" s="165"/>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row>
    <row r="2004" ht="15.75" customHeight="1">
      <c r="A2004" s="162"/>
      <c r="B2004" s="163"/>
      <c r="C2004" s="164"/>
      <c r="D2004" s="163"/>
      <c r="E2004" s="165"/>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row>
    <row r="2005" ht="15.75" customHeight="1">
      <c r="A2005" s="162"/>
      <c r="B2005" s="163"/>
      <c r="C2005" s="164"/>
      <c r="D2005" s="163"/>
      <c r="E2005" s="165"/>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row>
    <row r="2006" ht="15.75" customHeight="1">
      <c r="A2006" s="162"/>
      <c r="B2006" s="163"/>
      <c r="C2006" s="164"/>
      <c r="D2006" s="163"/>
      <c r="E2006" s="165"/>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row>
    <row r="2007" ht="15.75" customHeight="1">
      <c r="A2007" s="162"/>
      <c r="B2007" s="163"/>
      <c r="C2007" s="164"/>
      <c r="D2007" s="163"/>
      <c r="E2007" s="165"/>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row>
    <row r="2008" ht="15.75" customHeight="1">
      <c r="A2008" s="162"/>
      <c r="B2008" s="163"/>
      <c r="C2008" s="164"/>
      <c r="D2008" s="163"/>
      <c r="E2008" s="165"/>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row>
    <row r="2009" ht="15.75" customHeight="1">
      <c r="A2009" s="162"/>
      <c r="B2009" s="163"/>
      <c r="C2009" s="164"/>
      <c r="D2009" s="163"/>
      <c r="E2009" s="165"/>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row>
  </sheetData>
  <mergeCells count="756">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A424:E424"/>
    <mergeCell ref="A425:E425"/>
    <mergeCell ref="A426:B426"/>
    <mergeCell ref="D438:D439"/>
    <mergeCell ref="E438:E439"/>
    <mergeCell ref="A427:A428"/>
    <mergeCell ref="D427:D428"/>
    <mergeCell ref="E427:E428"/>
    <mergeCell ref="A435:E435"/>
    <mergeCell ref="A436:E436"/>
    <mergeCell ref="A437:B437"/>
    <mergeCell ref="A438:A439"/>
    <mergeCell ref="A516:E516"/>
    <mergeCell ref="A517:B517"/>
    <mergeCell ref="A518:A519"/>
    <mergeCell ref="D518:D519"/>
    <mergeCell ref="E518:E519"/>
    <mergeCell ref="A528:E528"/>
    <mergeCell ref="A529:E529"/>
    <mergeCell ref="A530:B530"/>
    <mergeCell ref="A531:A532"/>
    <mergeCell ref="D531:D532"/>
    <mergeCell ref="E531:E532"/>
    <mergeCell ref="A537:E537"/>
    <mergeCell ref="A538:E538"/>
    <mergeCell ref="A539:B539"/>
    <mergeCell ref="D548:D549"/>
    <mergeCell ref="E548:E549"/>
    <mergeCell ref="A540:A541"/>
    <mergeCell ref="D540:D541"/>
    <mergeCell ref="E540:E541"/>
    <mergeCell ref="A545:E545"/>
    <mergeCell ref="A546:E546"/>
    <mergeCell ref="A547:B547"/>
    <mergeCell ref="A548:A549"/>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4:D935"/>
    <mergeCell ref="E934:E935"/>
    <mergeCell ref="A924:A925"/>
    <mergeCell ref="D924:D925"/>
    <mergeCell ref="E924:E925"/>
    <mergeCell ref="A931:E931"/>
    <mergeCell ref="A932:E932"/>
    <mergeCell ref="A933:B933"/>
    <mergeCell ref="A934:A935"/>
    <mergeCell ref="A553:E553"/>
    <mergeCell ref="A554:E554"/>
    <mergeCell ref="A555:B555"/>
    <mergeCell ref="A556:A557"/>
    <mergeCell ref="D556:D557"/>
    <mergeCell ref="E556:E557"/>
    <mergeCell ref="A564:E564"/>
    <mergeCell ref="A565:E565"/>
    <mergeCell ref="A566:B566"/>
    <mergeCell ref="A567:A568"/>
    <mergeCell ref="D567:D568"/>
    <mergeCell ref="E567:E568"/>
    <mergeCell ref="A583:E583"/>
    <mergeCell ref="A584:E584"/>
    <mergeCell ref="A448:E448"/>
    <mergeCell ref="A449:E449"/>
    <mergeCell ref="A450:B450"/>
    <mergeCell ref="A451:A452"/>
    <mergeCell ref="D451:D452"/>
    <mergeCell ref="E451:E452"/>
    <mergeCell ref="A456:E456"/>
    <mergeCell ref="A457:E457"/>
    <mergeCell ref="A458:B458"/>
    <mergeCell ref="A459:A460"/>
    <mergeCell ref="D459:D460"/>
    <mergeCell ref="E459:E460"/>
    <mergeCell ref="A464:E464"/>
    <mergeCell ref="A465:E465"/>
    <mergeCell ref="A466:B466"/>
    <mergeCell ref="A467:A468"/>
    <mergeCell ref="D467:D468"/>
    <mergeCell ref="E467:E468"/>
    <mergeCell ref="A472:E472"/>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A1019:E1019"/>
    <mergeCell ref="A1020:B1020"/>
    <mergeCell ref="A1021:A1022"/>
    <mergeCell ref="D1021:D1022"/>
    <mergeCell ref="E1021:E1022"/>
    <mergeCell ref="A1027:E1027"/>
    <mergeCell ref="A1028:E1028"/>
    <mergeCell ref="A1029:B1029"/>
    <mergeCell ref="A1030:A1031"/>
    <mergeCell ref="D1030:D1031"/>
    <mergeCell ref="E1030:E1031"/>
    <mergeCell ref="A1036:E1036"/>
    <mergeCell ref="A1037:E1037"/>
    <mergeCell ref="A1038:B1038"/>
    <mergeCell ref="A1282:E1282"/>
    <mergeCell ref="A1283:E1283"/>
    <mergeCell ref="A1284:B1284"/>
    <mergeCell ref="A1285:A1286"/>
    <mergeCell ref="D1285:D1286"/>
    <mergeCell ref="E1285:E1286"/>
    <mergeCell ref="A1292:E1292"/>
    <mergeCell ref="A1293:E1293"/>
    <mergeCell ref="A1294:B1294"/>
    <mergeCell ref="A1295:A1296"/>
    <mergeCell ref="D1295:D1296"/>
    <mergeCell ref="E1295:E1296"/>
    <mergeCell ref="A1301:E1301"/>
    <mergeCell ref="A1302:E1302"/>
    <mergeCell ref="A1186:E1186"/>
    <mergeCell ref="A1187:E1187"/>
    <mergeCell ref="A1188:B1188"/>
    <mergeCell ref="A1189:A1190"/>
    <mergeCell ref="D1189:D1190"/>
    <mergeCell ref="E1189:E1190"/>
    <mergeCell ref="A1196:E1196"/>
    <mergeCell ref="A1197:E1197"/>
    <mergeCell ref="A1198:B1198"/>
    <mergeCell ref="A1199:A1200"/>
    <mergeCell ref="D1199:D1200"/>
    <mergeCell ref="E1199:E1200"/>
    <mergeCell ref="A1207:E1207"/>
    <mergeCell ref="A1208:E1208"/>
    <mergeCell ref="A1209:B1209"/>
    <mergeCell ref="A1210:A1211"/>
    <mergeCell ref="D1210:D1211"/>
    <mergeCell ref="E1210:E1211"/>
    <mergeCell ref="A1217:E1217"/>
    <mergeCell ref="A1218:E1218"/>
    <mergeCell ref="A1219:B1219"/>
    <mergeCell ref="D1230:D1231"/>
    <mergeCell ref="E1230:E1231"/>
    <mergeCell ref="A1220:A1221"/>
    <mergeCell ref="D1220:D1221"/>
    <mergeCell ref="E1220:E1221"/>
    <mergeCell ref="A1227:E1227"/>
    <mergeCell ref="A1228:E1228"/>
    <mergeCell ref="A1229:B1229"/>
    <mergeCell ref="A1230:A1231"/>
    <mergeCell ref="A1236:E1236"/>
    <mergeCell ref="A1237:E1237"/>
    <mergeCell ref="A1238:B1238"/>
    <mergeCell ref="A1239:A1240"/>
    <mergeCell ref="D1239:D1240"/>
    <mergeCell ref="E1239:E1240"/>
    <mergeCell ref="A1245:E1245"/>
    <mergeCell ref="A1303:B1303"/>
    <mergeCell ref="A1304:A1305"/>
    <mergeCell ref="D1304:D1305"/>
    <mergeCell ref="E1304:E1305"/>
    <mergeCell ref="A1310:E1310"/>
    <mergeCell ref="A1311:E1311"/>
    <mergeCell ref="A1312:B1312"/>
    <mergeCell ref="A1440:E1440"/>
    <mergeCell ref="A1441:B1441"/>
    <mergeCell ref="A1442:A1443"/>
    <mergeCell ref="D1442:D1443"/>
    <mergeCell ref="E1442:E1443"/>
    <mergeCell ref="A1448:E1448"/>
    <mergeCell ref="A1449:E1449"/>
    <mergeCell ref="A1450:B1450"/>
    <mergeCell ref="A1451:A1452"/>
    <mergeCell ref="D1451:D1452"/>
    <mergeCell ref="E1451:E1452"/>
    <mergeCell ref="A1457:E1457"/>
    <mergeCell ref="A1458:E1458"/>
    <mergeCell ref="A1459:B1459"/>
    <mergeCell ref="D1469:D1470"/>
    <mergeCell ref="E1469:E1470"/>
    <mergeCell ref="A1460:A1461"/>
    <mergeCell ref="D1460:D1461"/>
    <mergeCell ref="E1460:E1461"/>
    <mergeCell ref="A1466:E1466"/>
    <mergeCell ref="A1467:E1467"/>
    <mergeCell ref="A1468:B1468"/>
    <mergeCell ref="A1469:A1470"/>
    <mergeCell ref="A1378:E1378"/>
    <mergeCell ref="A1379:E1379"/>
    <mergeCell ref="A1380:B1380"/>
    <mergeCell ref="A1381:A1382"/>
    <mergeCell ref="D1381:D1382"/>
    <mergeCell ref="E1381:E1382"/>
    <mergeCell ref="A1387:E1387"/>
    <mergeCell ref="A1388:E1388"/>
    <mergeCell ref="A1389:B1389"/>
    <mergeCell ref="A1390:A1391"/>
    <mergeCell ref="D1390:D1391"/>
    <mergeCell ref="E1390:E1391"/>
    <mergeCell ref="A1398:E1398"/>
    <mergeCell ref="A1399:E1399"/>
    <mergeCell ref="A1400:B1400"/>
    <mergeCell ref="A1401:A1402"/>
    <mergeCell ref="D1401:D1402"/>
    <mergeCell ref="E1401:E1402"/>
    <mergeCell ref="A1410:E1410"/>
    <mergeCell ref="A1411:E1411"/>
    <mergeCell ref="A1412:B1412"/>
    <mergeCell ref="D1423:D1424"/>
    <mergeCell ref="E1423:E1424"/>
    <mergeCell ref="A1413:A1414"/>
    <mergeCell ref="D1413:D1414"/>
    <mergeCell ref="E1413:E1414"/>
    <mergeCell ref="A1420:E1420"/>
    <mergeCell ref="A1421:E1421"/>
    <mergeCell ref="A1422:B1422"/>
    <mergeCell ref="A1423:A1424"/>
    <mergeCell ref="A1429:E1429"/>
    <mergeCell ref="A1430:E1430"/>
    <mergeCell ref="A1431:B1431"/>
    <mergeCell ref="A1432:A1433"/>
    <mergeCell ref="D1432:D1433"/>
    <mergeCell ref="E1432:E1433"/>
    <mergeCell ref="A1439:E1439"/>
    <mergeCell ref="A1475:E1475"/>
    <mergeCell ref="A1476:E1476"/>
    <mergeCell ref="A1477:B1477"/>
    <mergeCell ref="A1478:A1479"/>
    <mergeCell ref="D1478:D1479"/>
    <mergeCell ref="E1478:E1479"/>
    <mergeCell ref="D1057:D1058"/>
    <mergeCell ref="E1057:E1058"/>
    <mergeCell ref="A1039:A1040"/>
    <mergeCell ref="D1039:D1040"/>
    <mergeCell ref="E1039:E1040"/>
    <mergeCell ref="A1054:E1054"/>
    <mergeCell ref="A1055:E1055"/>
    <mergeCell ref="A1056:B1056"/>
    <mergeCell ref="A1057:A1058"/>
    <mergeCell ref="A1066:E1066"/>
    <mergeCell ref="A1067:E1067"/>
    <mergeCell ref="A1068:B1068"/>
    <mergeCell ref="A1069:A1070"/>
    <mergeCell ref="D1069:D1070"/>
    <mergeCell ref="E1069:E1070"/>
    <mergeCell ref="A1075:E1075"/>
    <mergeCell ref="A1076:E1076"/>
    <mergeCell ref="A1077:B1077"/>
    <mergeCell ref="A1078:A1079"/>
    <mergeCell ref="D1078:D1079"/>
    <mergeCell ref="E1078:E1079"/>
    <mergeCell ref="A1084:E1084"/>
    <mergeCell ref="A1085:E1085"/>
    <mergeCell ref="A946:E946"/>
    <mergeCell ref="A947:E947"/>
    <mergeCell ref="A948:B948"/>
    <mergeCell ref="A949:A950"/>
    <mergeCell ref="D949:D950"/>
    <mergeCell ref="E949:E950"/>
    <mergeCell ref="A960:E960"/>
    <mergeCell ref="A961:E961"/>
    <mergeCell ref="A962:B962"/>
    <mergeCell ref="A963:A964"/>
    <mergeCell ref="D963:D964"/>
    <mergeCell ref="E963:E964"/>
    <mergeCell ref="A969:E969"/>
    <mergeCell ref="A970:E970"/>
    <mergeCell ref="A971:B971"/>
    <mergeCell ref="A972:A973"/>
    <mergeCell ref="D972:D973"/>
    <mergeCell ref="E972:E973"/>
    <mergeCell ref="A978:E978"/>
    <mergeCell ref="A979:E979"/>
    <mergeCell ref="A980:B980"/>
    <mergeCell ref="D1000:D1001"/>
    <mergeCell ref="E1000:E1001"/>
    <mergeCell ref="A981:A982"/>
    <mergeCell ref="D981:D982"/>
    <mergeCell ref="E981:E982"/>
    <mergeCell ref="A997:E997"/>
    <mergeCell ref="A998:E998"/>
    <mergeCell ref="A999:B999"/>
    <mergeCell ref="A1000:A1001"/>
    <mergeCell ref="A1009:E1009"/>
    <mergeCell ref="A1010:E1010"/>
    <mergeCell ref="A1011:B1011"/>
    <mergeCell ref="A1012:A1013"/>
    <mergeCell ref="D1012:D1013"/>
    <mergeCell ref="E1012:E1013"/>
    <mergeCell ref="A1018:E1018"/>
    <mergeCell ref="A1086:B1086"/>
    <mergeCell ref="A1087:A1088"/>
    <mergeCell ref="D1087:D1088"/>
    <mergeCell ref="E1087:E1088"/>
    <mergeCell ref="A1096:E1096"/>
    <mergeCell ref="A1097:E1097"/>
    <mergeCell ref="A1098:B1098"/>
    <mergeCell ref="D1108:D1109"/>
    <mergeCell ref="E1108:E1109"/>
    <mergeCell ref="A1099:A1100"/>
    <mergeCell ref="D1099:D1100"/>
    <mergeCell ref="E1099:E1100"/>
    <mergeCell ref="A1105:E1105"/>
    <mergeCell ref="A1106:E1106"/>
    <mergeCell ref="A1107:B1107"/>
    <mergeCell ref="A1108:A1109"/>
    <mergeCell ref="A1122:E1122"/>
    <mergeCell ref="A1123:E1123"/>
    <mergeCell ref="A1124:B1124"/>
    <mergeCell ref="A1125:A1126"/>
    <mergeCell ref="D1125:D1126"/>
    <mergeCell ref="E1125:E1126"/>
    <mergeCell ref="A1141:E1141"/>
    <mergeCell ref="A1142:E1142"/>
    <mergeCell ref="A1143:B1143"/>
    <mergeCell ref="A1144:A1145"/>
    <mergeCell ref="D1144:D1145"/>
    <mergeCell ref="E1144:E1145"/>
    <mergeCell ref="A1150:E1150"/>
    <mergeCell ref="A1151:E1151"/>
    <mergeCell ref="A1152:B1152"/>
    <mergeCell ref="A1153:A1154"/>
    <mergeCell ref="D1153:D1154"/>
    <mergeCell ref="E1153:E1154"/>
    <mergeCell ref="A1158:E1158"/>
    <mergeCell ref="A1159:E1159"/>
    <mergeCell ref="A1160:B1160"/>
    <mergeCell ref="D1180:D1181"/>
    <mergeCell ref="E1180:E1181"/>
    <mergeCell ref="A1161:A1162"/>
    <mergeCell ref="D1161:D1162"/>
    <mergeCell ref="E1161:E1162"/>
    <mergeCell ref="A1177:E1177"/>
    <mergeCell ref="A1178:E1178"/>
    <mergeCell ref="A1179:B1179"/>
    <mergeCell ref="A1180:A1181"/>
    <mergeCell ref="A1246:E1246"/>
    <mergeCell ref="A1247:B1247"/>
    <mergeCell ref="A1248:A1249"/>
    <mergeCell ref="D1248:D1249"/>
    <mergeCell ref="E1248:E1249"/>
    <mergeCell ref="A1254:E1254"/>
    <mergeCell ref="A1255:E1255"/>
    <mergeCell ref="A1256:B1256"/>
    <mergeCell ref="A1257:A1258"/>
    <mergeCell ref="D1257:D1258"/>
    <mergeCell ref="E1257:E1258"/>
    <mergeCell ref="A1264:E1264"/>
    <mergeCell ref="A1265:E1265"/>
    <mergeCell ref="A1266:B1266"/>
    <mergeCell ref="D1276:D1277"/>
    <mergeCell ref="E1276:E1277"/>
    <mergeCell ref="A1267:A1268"/>
    <mergeCell ref="D1267:D1268"/>
    <mergeCell ref="E1267:E1268"/>
    <mergeCell ref="A1273:E1273"/>
    <mergeCell ref="A1274:E1274"/>
    <mergeCell ref="A1275:B1275"/>
    <mergeCell ref="A1276:A1277"/>
    <mergeCell ref="D1321:D1322"/>
    <mergeCell ref="E1321:E1322"/>
    <mergeCell ref="A1313:A1314"/>
    <mergeCell ref="D1313:D1314"/>
    <mergeCell ref="E1313:E1314"/>
    <mergeCell ref="A1318:E1318"/>
    <mergeCell ref="A1319:E1319"/>
    <mergeCell ref="A1320:B1320"/>
    <mergeCell ref="A1321:A1322"/>
    <mergeCell ref="A1328:E1328"/>
    <mergeCell ref="A1329:E1329"/>
    <mergeCell ref="A1330:B1330"/>
    <mergeCell ref="A1331:A1332"/>
    <mergeCell ref="D1331:D1332"/>
    <mergeCell ref="E1331:E1332"/>
    <mergeCell ref="A1338:E1338"/>
    <mergeCell ref="A1339:E1339"/>
    <mergeCell ref="A1340:B1340"/>
    <mergeCell ref="A1341:A1342"/>
    <mergeCell ref="D1341:D1342"/>
    <mergeCell ref="E1341:E1342"/>
    <mergeCell ref="A1347:E1347"/>
    <mergeCell ref="A1348:E1348"/>
    <mergeCell ref="A1349:B1349"/>
    <mergeCell ref="A1350:A1351"/>
    <mergeCell ref="D1350:D1351"/>
    <mergeCell ref="E1350:E1351"/>
    <mergeCell ref="A1357:E1357"/>
    <mergeCell ref="A1358:E1358"/>
    <mergeCell ref="A1359:B1359"/>
    <mergeCell ref="D1372:D1373"/>
    <mergeCell ref="E1372:E1373"/>
    <mergeCell ref="A1360:A1361"/>
    <mergeCell ref="D1360:D1361"/>
    <mergeCell ref="E1360:E1361"/>
    <mergeCell ref="A1369:E1369"/>
    <mergeCell ref="A1370:E1370"/>
    <mergeCell ref="A1371:B1371"/>
    <mergeCell ref="A1372:A1373"/>
  </mergeCells>
  <conditionalFormatting sqref="C72 C1101:C1102">
    <cfRule type="notContainsBlanks" dxfId="0" priority="1">
      <formula>LEN(TRIM(C72))&gt;0</formula>
    </cfRule>
  </conditionalFormatting>
  <printOptions verticalCentered="1"/>
  <pageMargins bottom="0.5511811023622047" footer="0.0" header="0.0" left="0.7086614173228347" right="0.5118110236220472" top="0.7480314960629921"/>
  <pageSetup fitToHeight="0" paperSize="9" orientation="landscape" pageOrder="overThenDown"/>
  <headerFooter>
    <oddFooter>&amp;CPágina &amp;P de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2.13"/>
    <col customWidth="1" min="2" max="2" width="27.38"/>
    <col customWidth="1" min="3" max="3" width="18.13"/>
    <col customWidth="1" min="4" max="4" width="52.0"/>
    <col customWidth="1" min="5" max="5" width="13.63"/>
    <col customWidth="1" min="6" max="6" width="22.5"/>
    <col customWidth="1" min="7" max="7" width="10.88"/>
    <col customWidth="1" min="8" max="8" width="7.5"/>
    <col customWidth="1" min="9" max="50" width="2.63"/>
  </cols>
  <sheetData>
    <row r="1">
      <c r="A1" s="1" t="s">
        <v>0</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c r="A2" s="6"/>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c r="A3" s="6"/>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c r="A4" s="7"/>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3.5" customHeight="1">
      <c r="A5" s="8" t="s">
        <v>1828</v>
      </c>
      <c r="B5" s="9"/>
      <c r="C5" s="9"/>
      <c r="D5" s="9"/>
      <c r="E5" s="9"/>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ht="13.5" customHeight="1">
      <c r="A6" s="10" t="s">
        <v>2</v>
      </c>
      <c r="B6" s="11"/>
      <c r="C6" s="11"/>
      <c r="D6" s="11"/>
      <c r="E6" s="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13.5" customHeight="1">
      <c r="A7" s="13" t="s">
        <v>3</v>
      </c>
      <c r="B7" s="11"/>
      <c r="C7" s="11"/>
      <c r="D7" s="11"/>
      <c r="E7" s="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c r="A8" s="14" t="s">
        <v>4</v>
      </c>
      <c r="B8" s="15"/>
      <c r="C8" s="16" t="s">
        <v>1829</v>
      </c>
      <c r="D8" s="17" t="s">
        <v>6</v>
      </c>
      <c r="E8" s="18" t="s">
        <v>7</v>
      </c>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ht="13.5" customHeight="1">
      <c r="A9" s="20" t="s">
        <v>8</v>
      </c>
      <c r="B9" s="21" t="s">
        <v>9</v>
      </c>
      <c r="C9" s="15"/>
      <c r="D9" s="20" t="s">
        <v>10</v>
      </c>
      <c r="E9" s="22" t="s">
        <v>11</v>
      </c>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c r="A10" s="24"/>
      <c r="B10" s="25" t="s">
        <v>12</v>
      </c>
      <c r="C10" s="26" t="s">
        <v>13</v>
      </c>
      <c r="D10" s="24"/>
      <c r="E10" s="24"/>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ht="27.75" customHeight="1">
      <c r="A11" s="27">
        <v>45346.0</v>
      </c>
      <c r="B11" s="28" t="s">
        <v>14</v>
      </c>
      <c r="C11" s="29" t="s">
        <v>15</v>
      </c>
      <c r="D11" s="30" t="s">
        <v>16</v>
      </c>
      <c r="E11" s="31">
        <v>1344.0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16.5" customHeight="1">
      <c r="A12" s="32">
        <v>45355.0</v>
      </c>
      <c r="B12" s="30" t="s">
        <v>17</v>
      </c>
      <c r="C12" s="33" t="s">
        <v>18</v>
      </c>
      <c r="D12" s="30" t="s">
        <v>19</v>
      </c>
      <c r="E12" s="34">
        <v>275.0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15.75" customHeight="1">
      <c r="A13" s="35" t="s">
        <v>20</v>
      </c>
      <c r="B13" s="36"/>
      <c r="C13" s="36"/>
      <c r="D13" s="36"/>
      <c r="E13" s="37">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ht="15.75" customHeight="1">
      <c r="A14" s="38"/>
      <c r="B14" s="39"/>
      <c r="C14" s="39"/>
      <c r="D14" s="39"/>
      <c r="E14" s="40"/>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ht="13.5" customHeight="1">
      <c r="A15" s="10" t="s">
        <v>2</v>
      </c>
      <c r="B15" s="11"/>
      <c r="C15" s="11"/>
      <c r="D15" s="11"/>
      <c r="E15" s="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ht="18.75" customHeight="1">
      <c r="A16" s="13" t="s">
        <v>21</v>
      </c>
      <c r="B16" s="11"/>
      <c r="C16" s="11"/>
      <c r="D16" s="11"/>
      <c r="E16" s="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ht="15.75" customHeight="1">
      <c r="A17" s="14" t="s">
        <v>22</v>
      </c>
      <c r="B17" s="15"/>
      <c r="C17" s="16" t="s">
        <v>1830</v>
      </c>
      <c r="D17" s="17" t="s">
        <v>24</v>
      </c>
      <c r="E17" s="18" t="s">
        <v>7</v>
      </c>
      <c r="F17" s="41"/>
      <c r="G17" s="41"/>
      <c r="H17" s="41"/>
      <c r="I17" s="41"/>
      <c r="J17" s="42"/>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13.5" customHeight="1">
      <c r="A18" s="20" t="s">
        <v>8</v>
      </c>
      <c r="B18" s="21" t="s">
        <v>9</v>
      </c>
      <c r="C18" s="15"/>
      <c r="D18" s="20" t="s">
        <v>10</v>
      </c>
      <c r="E18" s="22" t="s">
        <v>11</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ht="15.75" customHeight="1">
      <c r="A19" s="24"/>
      <c r="B19" s="25" t="s">
        <v>12</v>
      </c>
      <c r="C19" s="26" t="s">
        <v>13</v>
      </c>
      <c r="D19" s="24"/>
      <c r="E19" s="24"/>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ht="27.75" customHeight="1">
      <c r="A20" s="27">
        <v>45343.0</v>
      </c>
      <c r="B20" s="28" t="s">
        <v>25</v>
      </c>
      <c r="C20" s="29" t="s">
        <v>26</v>
      </c>
      <c r="D20" s="30" t="s">
        <v>27</v>
      </c>
      <c r="E20" s="31">
        <v>1600.0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ht="27.75" customHeight="1">
      <c r="A21" s="27" t="s">
        <v>28</v>
      </c>
      <c r="B21" s="28" t="s">
        <v>29</v>
      </c>
      <c r="C21" s="29" t="s">
        <v>30</v>
      </c>
      <c r="D21" s="30" t="s">
        <v>31</v>
      </c>
      <c r="E21" s="31">
        <v>560.0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ht="27.75" customHeight="1">
      <c r="A22" s="27">
        <v>45345.0</v>
      </c>
      <c r="B22" s="28"/>
      <c r="C22" s="29" t="s">
        <v>32</v>
      </c>
      <c r="D22" s="30" t="s">
        <v>33</v>
      </c>
      <c r="E22" s="31">
        <v>35.0</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ht="27.75" customHeight="1">
      <c r="A23" s="27">
        <v>45344.0</v>
      </c>
      <c r="B23" s="28" t="s">
        <v>34</v>
      </c>
      <c r="C23" s="29" t="s">
        <v>35</v>
      </c>
      <c r="D23" s="30" t="s">
        <v>36</v>
      </c>
      <c r="E23" s="31">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ht="27.75" customHeight="1">
      <c r="A24" s="27">
        <v>45344.0</v>
      </c>
      <c r="B24" s="28" t="s">
        <v>37</v>
      </c>
      <c r="C24" s="29" t="s">
        <v>38</v>
      </c>
      <c r="D24" s="30" t="s">
        <v>39</v>
      </c>
      <c r="E24" s="31">
        <v>400.0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ht="27.75" customHeight="1">
      <c r="A25" s="27">
        <v>45344.0</v>
      </c>
      <c r="B25" s="28" t="s">
        <v>40</v>
      </c>
      <c r="C25" s="29" t="s">
        <v>41</v>
      </c>
      <c r="D25" s="30" t="s">
        <v>42</v>
      </c>
      <c r="E25" s="31">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ht="27.75" customHeight="1">
      <c r="A26" s="27">
        <v>45343.0</v>
      </c>
      <c r="B26" s="28" t="s">
        <v>43</v>
      </c>
      <c r="C26" s="29" t="s">
        <v>44</v>
      </c>
      <c r="D26" s="30" t="s">
        <v>45</v>
      </c>
      <c r="E26" s="31">
        <v>194.0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ht="27.75" customHeight="1">
      <c r="A27" s="27">
        <v>45344.0</v>
      </c>
      <c r="B27" s="28" t="s">
        <v>46</v>
      </c>
      <c r="C27" s="29" t="s">
        <v>47</v>
      </c>
      <c r="D27" s="30" t="s">
        <v>48</v>
      </c>
      <c r="E27" s="31">
        <v>26.0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ht="15.75" customHeight="1">
      <c r="A28" s="43" t="s">
        <v>20</v>
      </c>
      <c r="B28" s="44"/>
      <c r="C28" s="45"/>
      <c r="D28" s="46"/>
      <c r="E28" s="47">
        <f>SUM(E20:E27)</f>
        <v>2892.95</v>
      </c>
      <c r="F28" s="48"/>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row>
    <row r="29" ht="15.75" customHeight="1">
      <c r="A29" s="38"/>
      <c r="B29" s="39"/>
      <c r="C29" s="39"/>
      <c r="D29" s="39"/>
      <c r="E29" s="40"/>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ht="13.5" customHeight="1">
      <c r="A30" s="50" t="s">
        <v>49</v>
      </c>
      <c r="B30" s="11"/>
      <c r="C30" s="11"/>
      <c r="D30" s="11"/>
      <c r="E30" s="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ht="13.5" customHeight="1">
      <c r="A31" s="13" t="s">
        <v>21</v>
      </c>
      <c r="B31" s="11"/>
      <c r="C31" s="11"/>
      <c r="D31" s="11"/>
      <c r="E31" s="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ht="15.75" customHeight="1">
      <c r="A32" s="14" t="s">
        <v>22</v>
      </c>
      <c r="B32" s="15"/>
      <c r="C32" s="16" t="s">
        <v>1830</v>
      </c>
      <c r="D32" s="17" t="s">
        <v>24</v>
      </c>
      <c r="E32" s="18" t="s">
        <v>7</v>
      </c>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ht="13.5" customHeight="1">
      <c r="A33" s="20" t="s">
        <v>8</v>
      </c>
      <c r="B33" s="21" t="s">
        <v>9</v>
      </c>
      <c r="C33" s="15"/>
      <c r="D33" s="20" t="s">
        <v>10</v>
      </c>
      <c r="E33" s="22"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15.75" customHeight="1">
      <c r="A34" s="24"/>
      <c r="B34" s="25" t="s">
        <v>12</v>
      </c>
      <c r="C34" s="26" t="s">
        <v>13</v>
      </c>
      <c r="D34" s="24"/>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ht="27.75" customHeight="1">
      <c r="A35" s="27">
        <v>45356.0</v>
      </c>
      <c r="B35" s="28" t="s">
        <v>50</v>
      </c>
      <c r="C35" s="29" t="s">
        <v>51</v>
      </c>
      <c r="D35" s="30" t="s">
        <v>52</v>
      </c>
      <c r="E35" s="31">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ht="15.75" customHeight="1">
      <c r="A36" s="43" t="s">
        <v>20</v>
      </c>
      <c r="B36" s="44"/>
      <c r="C36" s="45"/>
      <c r="D36" s="46"/>
      <c r="E36" s="47">
        <f>SUM(E35)</f>
        <v>6518.4</v>
      </c>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row>
    <row r="37" ht="15.75" customHeight="1">
      <c r="A37" s="38"/>
      <c r="B37" s="39"/>
      <c r="C37" s="39"/>
      <c r="D37" s="39"/>
      <c r="E37" s="40"/>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ht="13.5" customHeight="1">
      <c r="A38" s="10" t="s">
        <v>2</v>
      </c>
      <c r="B38" s="11"/>
      <c r="C38" s="11"/>
      <c r="D38" s="11"/>
      <c r="E38" s="12"/>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ht="13.5" customHeight="1">
      <c r="A39" s="13" t="s">
        <v>53</v>
      </c>
      <c r="B39" s="11"/>
      <c r="C39" s="11"/>
      <c r="D39" s="11"/>
      <c r="E39" s="1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ht="15.75" customHeight="1">
      <c r="A40" s="51" t="s">
        <v>54</v>
      </c>
      <c r="B40" s="15"/>
      <c r="C40" s="264" t="s">
        <v>1831</v>
      </c>
      <c r="D40" s="17" t="s">
        <v>56</v>
      </c>
      <c r="E40" s="18" t="s">
        <v>7</v>
      </c>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ht="13.5" customHeight="1">
      <c r="A41" s="20" t="s">
        <v>8</v>
      </c>
      <c r="B41" s="21" t="s">
        <v>9</v>
      </c>
      <c r="C41" s="15"/>
      <c r="D41" s="20" t="s">
        <v>10</v>
      </c>
      <c r="E41" s="22" t="s">
        <v>11</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ht="15.75" customHeight="1">
      <c r="A42" s="24"/>
      <c r="B42" s="25" t="s">
        <v>12</v>
      </c>
      <c r="C42" s="26" t="s">
        <v>13</v>
      </c>
      <c r="D42" s="24"/>
      <c r="E42" s="24"/>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ht="15.75" customHeight="1">
      <c r="A43" s="27">
        <v>45356.0</v>
      </c>
      <c r="B43" s="52" t="s">
        <v>57</v>
      </c>
      <c r="C43" s="52" t="s">
        <v>58</v>
      </c>
      <c r="D43" s="53" t="s">
        <v>59</v>
      </c>
      <c r="E43" s="54">
        <v>2142.5</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ht="15.75" customHeight="1">
      <c r="A44" s="27">
        <v>45421.0</v>
      </c>
      <c r="B44" s="52" t="s">
        <v>60</v>
      </c>
      <c r="C44" s="52" t="s">
        <v>61</v>
      </c>
      <c r="D44" s="52" t="s">
        <v>62</v>
      </c>
      <c r="E44" s="55">
        <v>150.0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ht="15.75" customHeight="1">
      <c r="A45" s="43" t="s">
        <v>20</v>
      </c>
      <c r="B45" s="44"/>
      <c r="C45" s="45"/>
      <c r="D45" s="46"/>
      <c r="E45" s="37">
        <f>SUM(E43:E44)</f>
        <v>2292.5</v>
      </c>
      <c r="F45" s="48"/>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row>
    <row r="46" ht="15.75" customHeight="1">
      <c r="A46" s="38"/>
      <c r="B46" s="39"/>
      <c r="C46" s="39"/>
      <c r="D46" s="39"/>
      <c r="E46" s="40"/>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ht="13.5" customHeight="1">
      <c r="A47" s="50" t="s">
        <v>49</v>
      </c>
      <c r="B47" s="11"/>
      <c r="C47" s="11"/>
      <c r="D47" s="11"/>
      <c r="E47" s="12"/>
      <c r="F47" s="2"/>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3.5" customHeight="1">
      <c r="A48" s="13" t="s">
        <v>63</v>
      </c>
      <c r="B48" s="11"/>
      <c r="C48" s="11"/>
      <c r="D48" s="11"/>
      <c r="E48" s="12"/>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5.75" customHeight="1">
      <c r="A49" s="51" t="s">
        <v>54</v>
      </c>
      <c r="B49" s="15"/>
      <c r="C49" s="264" t="s">
        <v>1831</v>
      </c>
      <c r="D49" s="17" t="s">
        <v>56</v>
      </c>
      <c r="E49" s="18" t="s">
        <v>7</v>
      </c>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ht="13.5" customHeight="1">
      <c r="A50" s="20" t="s">
        <v>8</v>
      </c>
      <c r="B50" s="21" t="s">
        <v>9</v>
      </c>
      <c r="C50" s="56"/>
      <c r="D50" s="20" t="s">
        <v>10</v>
      </c>
      <c r="E50" s="22" t="s">
        <v>11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ht="15.75" customHeight="1">
      <c r="A51" s="24"/>
      <c r="B51" s="25" t="s">
        <v>12</v>
      </c>
      <c r="C51" s="26" t="s">
        <v>13</v>
      </c>
      <c r="D51" s="24"/>
      <c r="E51" s="24"/>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5.75" customHeight="1">
      <c r="A52" s="57">
        <v>45357.0</v>
      </c>
      <c r="B52" s="52" t="s">
        <v>64</v>
      </c>
      <c r="C52" s="52" t="s">
        <v>65</v>
      </c>
      <c r="D52" s="58" t="s">
        <v>66</v>
      </c>
      <c r="E52" s="59">
        <v>3960.0</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5.75" customHeight="1">
      <c r="A53" s="57">
        <v>45364.0</v>
      </c>
      <c r="B53" s="52" t="s">
        <v>67</v>
      </c>
      <c r="C53" s="52" t="s">
        <v>68</v>
      </c>
      <c r="D53" s="60" t="s">
        <v>69</v>
      </c>
      <c r="E53" s="59">
        <v>2313.4</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5.75" customHeight="1">
      <c r="A54" s="57">
        <v>45418.0</v>
      </c>
      <c r="B54" s="52" t="s">
        <v>70</v>
      </c>
      <c r="C54" s="52" t="s">
        <v>71</v>
      </c>
      <c r="D54" s="52" t="s">
        <v>72</v>
      </c>
      <c r="E54" s="59">
        <v>15.0</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5.75" customHeight="1">
      <c r="A55" s="57">
        <v>45054.0</v>
      </c>
      <c r="B55" s="52" t="s">
        <v>70</v>
      </c>
      <c r="C55" s="52" t="s">
        <v>71</v>
      </c>
      <c r="D55" s="52" t="s">
        <v>73</v>
      </c>
      <c r="E55" s="59">
        <v>1800.0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5.75" customHeight="1">
      <c r="A56" s="43" t="s">
        <v>20</v>
      </c>
      <c r="B56" s="44"/>
      <c r="C56" s="45"/>
      <c r="D56" s="46"/>
      <c r="E56" s="47">
        <f>SUM(E52:E55)</f>
        <v>8088.4</v>
      </c>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row>
    <row r="57" ht="15.75" customHeight="1">
      <c r="A57" s="38"/>
      <c r="B57" s="39"/>
      <c r="C57" s="39"/>
      <c r="D57" s="39"/>
      <c r="E57" s="40"/>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ht="13.5" customHeight="1">
      <c r="A58" s="50" t="s">
        <v>74</v>
      </c>
      <c r="B58" s="11"/>
      <c r="C58" s="11"/>
      <c r="D58" s="11"/>
      <c r="E58" s="1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3.5" customHeight="1">
      <c r="A59" s="61" t="s">
        <v>75</v>
      </c>
      <c r="B59" s="39"/>
      <c r="C59" s="39"/>
      <c r="D59" s="39"/>
      <c r="E59" s="40"/>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5.75" customHeight="1">
      <c r="A60" s="14" t="s">
        <v>76</v>
      </c>
      <c r="B60" s="15"/>
      <c r="C60" s="264" t="s">
        <v>1832</v>
      </c>
      <c r="D60" s="17" t="s">
        <v>78</v>
      </c>
      <c r="E60" s="18" t="s">
        <v>7</v>
      </c>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ht="13.5" customHeight="1">
      <c r="A61" s="20" t="s">
        <v>8</v>
      </c>
      <c r="B61" s="21" t="s">
        <v>9</v>
      </c>
      <c r="C61" s="56"/>
      <c r="D61" s="20" t="s">
        <v>10</v>
      </c>
      <c r="E61" s="22" t="s">
        <v>11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ht="15.75" customHeight="1">
      <c r="A62" s="24"/>
      <c r="B62" s="25" t="s">
        <v>12</v>
      </c>
      <c r="C62" s="26" t="s">
        <v>13</v>
      </c>
      <c r="D62" s="24"/>
      <c r="E62" s="24"/>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5.75" customHeight="1">
      <c r="A63" s="57">
        <v>45344.0</v>
      </c>
      <c r="B63" s="52" t="s">
        <v>79</v>
      </c>
      <c r="C63" s="29" t="s">
        <v>18</v>
      </c>
      <c r="D63" s="58" t="s">
        <v>80</v>
      </c>
      <c r="E63" s="59">
        <v>2350.0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5.75" customHeight="1">
      <c r="A64" s="62" t="s">
        <v>20</v>
      </c>
      <c r="B64" s="63"/>
      <c r="C64" s="64"/>
      <c r="D64" s="65"/>
      <c r="E64" s="66">
        <f>SUM(E63)</f>
        <v>2350</v>
      </c>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row>
    <row r="65" ht="15.75" customHeight="1">
      <c r="A65" s="38"/>
      <c r="B65" s="39"/>
      <c r="C65" s="39"/>
      <c r="D65" s="39"/>
      <c r="E65" s="40"/>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ht="13.5" customHeight="1">
      <c r="A66" s="50" t="s">
        <v>74</v>
      </c>
      <c r="B66" s="11"/>
      <c r="C66" s="11"/>
      <c r="D66" s="11"/>
      <c r="E66" s="1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3.5" customHeight="1">
      <c r="A67" s="61" t="s">
        <v>81</v>
      </c>
      <c r="B67" s="39"/>
      <c r="C67" s="39"/>
      <c r="D67" s="39"/>
      <c r="E67" s="40"/>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5.75" customHeight="1">
      <c r="A68" s="51" t="s">
        <v>82</v>
      </c>
      <c r="B68" s="15"/>
      <c r="C68" s="264" t="s">
        <v>1833</v>
      </c>
      <c r="D68" s="17" t="s">
        <v>78</v>
      </c>
      <c r="E68" s="18" t="s">
        <v>7</v>
      </c>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ht="13.5" customHeight="1">
      <c r="A69" s="20" t="s">
        <v>8</v>
      </c>
      <c r="B69" s="21" t="s">
        <v>9</v>
      </c>
      <c r="C69" s="56"/>
      <c r="D69" s="20" t="s">
        <v>10</v>
      </c>
      <c r="E69" s="22" t="s">
        <v>11</v>
      </c>
      <c r="F69" s="3"/>
      <c r="G69" s="3"/>
      <c r="H69" s="3"/>
      <c r="I69" s="3"/>
      <c r="J69" s="3"/>
      <c r="K69" s="3"/>
      <c r="L69" s="3"/>
      <c r="M69" s="3"/>
      <c r="N69" s="3"/>
      <c r="O69" s="3"/>
      <c r="P69" s="3"/>
      <c r="Q69" s="3"/>
      <c r="R69" s="3"/>
      <c r="S69" s="3"/>
      <c r="T69" s="3"/>
      <c r="U69" s="3"/>
      <c r="V69" s="3"/>
      <c r="W69" s="3"/>
      <c r="X69" s="3"/>
      <c r="Y69" s="67"/>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ht="15.75" customHeight="1">
      <c r="A70" s="24"/>
      <c r="B70" s="25" t="s">
        <v>12</v>
      </c>
      <c r="C70" s="26" t="s">
        <v>13</v>
      </c>
      <c r="D70" s="24"/>
      <c r="E70" s="24"/>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5.75" customHeight="1">
      <c r="A71" s="57">
        <v>45359.0</v>
      </c>
      <c r="B71" s="52" t="s">
        <v>84</v>
      </c>
      <c r="C71" s="29" t="s">
        <v>85</v>
      </c>
      <c r="D71" s="58" t="s">
        <v>86</v>
      </c>
      <c r="E71" s="59">
        <v>1600.0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5.75" customHeight="1">
      <c r="A72" s="57"/>
      <c r="B72" s="52"/>
      <c r="C72" s="29"/>
      <c r="D72" s="58"/>
      <c r="E72" s="68"/>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5.75" customHeight="1">
      <c r="A73" s="62" t="s">
        <v>20</v>
      </c>
      <c r="B73" s="63"/>
      <c r="C73" s="64"/>
      <c r="D73" s="65"/>
      <c r="E73" s="66">
        <f>SUM(E71:E72)</f>
        <v>1600</v>
      </c>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row>
    <row r="74" ht="13.5" customHeight="1">
      <c r="A74" s="38"/>
      <c r="B74" s="39"/>
      <c r="C74" s="39"/>
      <c r="D74" s="39"/>
      <c r="E74" s="40"/>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ht="13.5" customHeight="1">
      <c r="A75" s="50" t="s">
        <v>74</v>
      </c>
      <c r="B75" s="11"/>
      <c r="C75" s="11"/>
      <c r="D75" s="11"/>
      <c r="E75" s="1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3.5" customHeight="1">
      <c r="A76" s="61" t="s">
        <v>87</v>
      </c>
      <c r="B76" s="39"/>
      <c r="C76" s="39"/>
      <c r="D76" s="39"/>
      <c r="E76" s="40"/>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5.75" customHeight="1">
      <c r="A77" s="51" t="s">
        <v>88</v>
      </c>
      <c r="B77" s="15"/>
      <c r="C77" s="264" t="s">
        <v>1834</v>
      </c>
      <c r="D77" s="17" t="s">
        <v>90</v>
      </c>
      <c r="E77" s="18" t="s">
        <v>7</v>
      </c>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ht="13.5" customHeight="1">
      <c r="A78" s="20" t="s">
        <v>8</v>
      </c>
      <c r="B78" s="21" t="s">
        <v>9</v>
      </c>
      <c r="C78" s="56"/>
      <c r="D78" s="20" t="s">
        <v>10</v>
      </c>
      <c r="E78" s="22" t="s">
        <v>11</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ht="15.75" customHeight="1">
      <c r="A79" s="24"/>
      <c r="B79" s="25" t="s">
        <v>12</v>
      </c>
      <c r="C79" s="26" t="s">
        <v>13</v>
      </c>
      <c r="D79" s="24"/>
      <c r="E79" s="24"/>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5.75" customHeight="1">
      <c r="A80" s="57">
        <v>45315.0</v>
      </c>
      <c r="B80" s="52" t="s">
        <v>91</v>
      </c>
      <c r="C80" s="52" t="s">
        <v>92</v>
      </c>
      <c r="D80" s="58" t="s">
        <v>93</v>
      </c>
      <c r="E80" s="59">
        <v>2800.0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5.75" customHeight="1">
      <c r="A81" s="57">
        <v>45324.0</v>
      </c>
      <c r="B81" s="52" t="s">
        <v>94</v>
      </c>
      <c r="C81" s="52" t="s">
        <v>95</v>
      </c>
      <c r="D81" s="58" t="s">
        <v>96</v>
      </c>
      <c r="E81" s="59">
        <v>120.0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5.75" customHeight="1">
      <c r="A82" s="57">
        <v>45338.0</v>
      </c>
      <c r="B82" s="52" t="s">
        <v>97</v>
      </c>
      <c r="C82" s="52" t="s">
        <v>98</v>
      </c>
      <c r="D82" s="52" t="s">
        <v>99</v>
      </c>
      <c r="E82" s="59">
        <v>200.0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5.75" customHeight="1">
      <c r="A83" s="57">
        <v>45338.0</v>
      </c>
      <c r="B83" s="52" t="s">
        <v>100</v>
      </c>
      <c r="C83" s="52" t="s">
        <v>101</v>
      </c>
      <c r="D83" s="58" t="s">
        <v>102</v>
      </c>
      <c r="E83" s="59">
        <v>30.0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5.75" customHeight="1">
      <c r="A84" s="57">
        <v>45351.0</v>
      </c>
      <c r="B84" s="52" t="s">
        <v>103</v>
      </c>
      <c r="C84" s="52" t="s">
        <v>104</v>
      </c>
      <c r="D84" s="58" t="s">
        <v>105</v>
      </c>
      <c r="E84" s="59">
        <v>330.0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5.75" customHeight="1">
      <c r="A85" s="57">
        <v>45351.0</v>
      </c>
      <c r="B85" s="52" t="s">
        <v>100</v>
      </c>
      <c r="C85" s="52" t="s">
        <v>101</v>
      </c>
      <c r="D85" s="58" t="s">
        <v>102</v>
      </c>
      <c r="E85" s="59">
        <v>30.0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5.75" customHeight="1">
      <c r="A86" s="57">
        <v>45351.0</v>
      </c>
      <c r="B86" s="52" t="s">
        <v>106</v>
      </c>
      <c r="C86" s="52" t="s">
        <v>107</v>
      </c>
      <c r="D86" s="58" t="s">
        <v>108</v>
      </c>
      <c r="E86" s="59">
        <v>200.0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5.75" customHeight="1">
      <c r="A87" s="57">
        <v>45351.0</v>
      </c>
      <c r="B87" s="52" t="s">
        <v>109</v>
      </c>
      <c r="C87" s="52" t="s">
        <v>110</v>
      </c>
      <c r="D87" s="58" t="s">
        <v>111</v>
      </c>
      <c r="E87" s="59">
        <v>40.0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5.75" customHeight="1">
      <c r="A88" s="57">
        <v>45358.0</v>
      </c>
      <c r="B88" s="52" t="s">
        <v>112</v>
      </c>
      <c r="C88" s="52" t="s">
        <v>113</v>
      </c>
      <c r="D88" s="58" t="s">
        <v>114</v>
      </c>
      <c r="E88" s="59">
        <v>950.0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5.75" customHeight="1">
      <c r="A89" s="57">
        <v>45369.0</v>
      </c>
      <c r="B89" s="52" t="s">
        <v>115</v>
      </c>
      <c r="C89" s="52" t="s">
        <v>116</v>
      </c>
      <c r="D89" s="58" t="s">
        <v>117</v>
      </c>
      <c r="E89" s="59">
        <v>200.0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5.75" customHeight="1">
      <c r="A90" s="57">
        <v>45378.0</v>
      </c>
      <c r="B90" s="52" t="s">
        <v>118</v>
      </c>
      <c r="C90" s="52" t="s">
        <v>119</v>
      </c>
      <c r="D90" s="58" t="s">
        <v>120</v>
      </c>
      <c r="E90" s="59">
        <v>200.0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5.75" customHeight="1">
      <c r="A91" s="57">
        <v>45383.0</v>
      </c>
      <c r="B91" s="52" t="s">
        <v>112</v>
      </c>
      <c r="C91" s="52" t="s">
        <v>113</v>
      </c>
      <c r="D91" s="58" t="s">
        <v>114</v>
      </c>
      <c r="E91" s="59">
        <v>1800.0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5.75" customHeight="1">
      <c r="A92" s="57">
        <v>45406.0</v>
      </c>
      <c r="B92" s="52" t="s">
        <v>121</v>
      </c>
      <c r="C92" s="52" t="s">
        <v>122</v>
      </c>
      <c r="D92" s="58" t="s">
        <v>123</v>
      </c>
      <c r="E92" s="59">
        <v>900.0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5.75" customHeight="1">
      <c r="A93" s="57">
        <v>45407.0</v>
      </c>
      <c r="B93" s="52" t="s">
        <v>124</v>
      </c>
      <c r="C93" s="52" t="s">
        <v>125</v>
      </c>
      <c r="D93" s="58" t="s">
        <v>126</v>
      </c>
      <c r="E93" s="59">
        <v>80.0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5.75" customHeight="1">
      <c r="A94" s="69">
        <v>45412.0</v>
      </c>
      <c r="B94" s="70" t="s">
        <v>109</v>
      </c>
      <c r="C94" s="70" t="s">
        <v>110</v>
      </c>
      <c r="D94" s="71" t="s">
        <v>111</v>
      </c>
      <c r="E94" s="72">
        <v>40.0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5.75" customHeight="1">
      <c r="A95" s="62" t="s">
        <v>20</v>
      </c>
      <c r="B95" s="63"/>
      <c r="C95" s="64"/>
      <c r="D95" s="65"/>
      <c r="E95" s="66">
        <f>SUM(E80:E94)</f>
        <v>7920</v>
      </c>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row>
    <row r="96" ht="15.75" customHeight="1">
      <c r="A96" s="38"/>
      <c r="B96" s="39"/>
      <c r="C96" s="39"/>
      <c r="D96" s="39"/>
      <c r="E96" s="40"/>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row>
    <row r="97" ht="15.75" customHeight="1">
      <c r="A97" s="10" t="s">
        <v>2</v>
      </c>
      <c r="B97" s="11"/>
      <c r="C97" s="11"/>
      <c r="D97" s="11"/>
      <c r="E97" s="12"/>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row>
    <row r="98" ht="15.75" customHeight="1">
      <c r="A98" s="13" t="s">
        <v>127</v>
      </c>
      <c r="B98" s="11"/>
      <c r="C98" s="11"/>
      <c r="D98" s="11"/>
      <c r="E98" s="12"/>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row>
    <row r="99" ht="15.75" customHeight="1">
      <c r="A99" s="51" t="s">
        <v>128</v>
      </c>
      <c r="B99" s="15"/>
      <c r="C99" s="264" t="s">
        <v>1835</v>
      </c>
      <c r="D99" s="17" t="s">
        <v>130</v>
      </c>
      <c r="E99" s="18" t="s">
        <v>7</v>
      </c>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row>
    <row r="100" ht="15.75" customHeight="1">
      <c r="A100" s="20" t="s">
        <v>8</v>
      </c>
      <c r="B100" s="21" t="s">
        <v>9</v>
      </c>
      <c r="C100" s="73"/>
      <c r="D100" s="20" t="s">
        <v>10</v>
      </c>
      <c r="E100" s="22" t="s">
        <v>11</v>
      </c>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row>
    <row r="101" ht="15.75" customHeight="1">
      <c r="A101" s="24"/>
      <c r="B101" s="25" t="s">
        <v>12</v>
      </c>
      <c r="C101" s="26" t="s">
        <v>13</v>
      </c>
      <c r="D101" s="24"/>
      <c r="E101" s="24"/>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row>
    <row r="102" ht="15.75" customHeight="1">
      <c r="A102" s="27">
        <v>45355.0</v>
      </c>
      <c r="B102" s="53" t="s">
        <v>131</v>
      </c>
      <c r="C102" s="74" t="s">
        <v>132</v>
      </c>
      <c r="D102" s="58" t="s">
        <v>133</v>
      </c>
      <c r="E102" s="75">
        <v>269.37</v>
      </c>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row>
    <row r="103" ht="15.75" customHeight="1">
      <c r="A103" s="27">
        <v>45358.0</v>
      </c>
      <c r="B103" s="53" t="s">
        <v>134</v>
      </c>
      <c r="C103" s="53" t="s">
        <v>135</v>
      </c>
      <c r="D103" s="58" t="s">
        <v>136</v>
      </c>
      <c r="E103" s="75">
        <v>200.0</v>
      </c>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row>
    <row r="104" ht="15.75" customHeight="1">
      <c r="A104" s="27">
        <v>45364.0</v>
      </c>
      <c r="B104" s="53" t="s">
        <v>137</v>
      </c>
      <c r="C104" s="74" t="s">
        <v>138</v>
      </c>
      <c r="D104" s="58" t="s">
        <v>139</v>
      </c>
      <c r="E104" s="75">
        <v>560.0</v>
      </c>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row>
    <row r="105" ht="15.75" customHeight="1">
      <c r="A105" s="27">
        <v>45400.0</v>
      </c>
      <c r="B105" s="53" t="s">
        <v>140</v>
      </c>
      <c r="C105" s="74" t="s">
        <v>141</v>
      </c>
      <c r="D105" s="58" t="s">
        <v>142</v>
      </c>
      <c r="E105" s="75">
        <v>107.3</v>
      </c>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row>
    <row r="106" ht="15.75" customHeight="1">
      <c r="A106" s="27">
        <v>45400.0</v>
      </c>
      <c r="B106" s="53" t="s">
        <v>143</v>
      </c>
      <c r="C106" s="74" t="s">
        <v>144</v>
      </c>
      <c r="D106" s="58" t="s">
        <v>145</v>
      </c>
      <c r="E106" s="75">
        <v>950.0</v>
      </c>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row>
    <row r="107" ht="15.75" customHeight="1">
      <c r="A107" s="27">
        <v>45432.0</v>
      </c>
      <c r="B107" s="53" t="s">
        <v>146</v>
      </c>
      <c r="C107" s="74" t="s">
        <v>147</v>
      </c>
      <c r="D107" s="58" t="s">
        <v>148</v>
      </c>
      <c r="E107" s="75">
        <v>339.6</v>
      </c>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row>
    <row r="108" ht="15.75" customHeight="1">
      <c r="A108" s="43" t="s">
        <v>20</v>
      </c>
      <c r="B108" s="76"/>
      <c r="C108" s="77"/>
      <c r="D108" s="76"/>
      <c r="E108" s="78">
        <f>SUM(E102:E107)</f>
        <v>2426.27</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ht="15.75" customHeight="1">
      <c r="A109" s="79"/>
      <c r="B109" s="80"/>
      <c r="C109" s="81"/>
      <c r="D109" s="80"/>
      <c r="E109" s="82"/>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row>
    <row r="110" ht="15.75" customHeight="1">
      <c r="A110" s="10" t="s">
        <v>74</v>
      </c>
      <c r="B110" s="11"/>
      <c r="C110" s="11"/>
      <c r="D110" s="11"/>
      <c r="E110" s="1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ht="15.75" customHeight="1">
      <c r="A111" s="13" t="s">
        <v>149</v>
      </c>
      <c r="B111" s="11"/>
      <c r="C111" s="11"/>
      <c r="D111" s="11"/>
      <c r="E111" s="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5.75" customHeight="1">
      <c r="A112" s="51" t="s">
        <v>128</v>
      </c>
      <c r="B112" s="15"/>
      <c r="C112" s="264" t="s">
        <v>1835</v>
      </c>
      <c r="D112" s="17" t="s">
        <v>130</v>
      </c>
      <c r="E112" s="18"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5.75" customHeight="1">
      <c r="A113" s="20" t="s">
        <v>8</v>
      </c>
      <c r="B113" s="21" t="s">
        <v>9</v>
      </c>
      <c r="C113" s="56"/>
      <c r="D113" s="20" t="s">
        <v>10</v>
      </c>
      <c r="E113" s="22"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5.75" customHeight="1">
      <c r="A114" s="24"/>
      <c r="B114" s="25" t="s">
        <v>12</v>
      </c>
      <c r="C114" s="26" t="s">
        <v>13</v>
      </c>
      <c r="D114" s="24"/>
      <c r="E114" s="2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5.75" customHeight="1">
      <c r="A115" s="83">
        <v>45351.0</v>
      </c>
      <c r="B115" s="84" t="s">
        <v>150</v>
      </c>
      <c r="C115" s="85" t="s">
        <v>151</v>
      </c>
      <c r="D115" s="58" t="s">
        <v>152</v>
      </c>
      <c r="E115" s="75">
        <v>1025.96</v>
      </c>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row>
    <row r="116" ht="15.75" customHeight="1">
      <c r="A116" s="83">
        <v>45432.0</v>
      </c>
      <c r="B116" s="84" t="s">
        <v>153</v>
      </c>
      <c r="C116" s="85" t="s">
        <v>154</v>
      </c>
      <c r="D116" s="58" t="s">
        <v>155</v>
      </c>
      <c r="E116" s="75">
        <v>21.04</v>
      </c>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row>
    <row r="117" ht="15.75" customHeight="1">
      <c r="A117" s="83">
        <v>45357.0</v>
      </c>
      <c r="B117" s="84" t="s">
        <v>156</v>
      </c>
      <c r="C117" s="85" t="s">
        <v>157</v>
      </c>
      <c r="D117" s="58" t="s">
        <v>158</v>
      </c>
      <c r="E117" s="75">
        <v>302.0</v>
      </c>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row>
    <row r="118" ht="15.75" customHeight="1">
      <c r="A118" s="83">
        <v>45359.0</v>
      </c>
      <c r="B118" s="84" t="s">
        <v>159</v>
      </c>
      <c r="C118" s="85" t="s">
        <v>160</v>
      </c>
      <c r="D118" s="58" t="s">
        <v>161</v>
      </c>
      <c r="E118" s="75">
        <v>783.92</v>
      </c>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row>
    <row r="119" ht="15.75" customHeight="1">
      <c r="A119" s="83">
        <v>45432.0</v>
      </c>
      <c r="B119" s="84" t="s">
        <v>153</v>
      </c>
      <c r="C119" s="85" t="s">
        <v>154</v>
      </c>
      <c r="D119" s="58" t="s">
        <v>162</v>
      </c>
      <c r="E119" s="75">
        <v>16.08</v>
      </c>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row>
    <row r="120" ht="15.75" customHeight="1">
      <c r="A120" s="83">
        <v>45362.0</v>
      </c>
      <c r="B120" s="84" t="s">
        <v>163</v>
      </c>
      <c r="C120" s="85" t="s">
        <v>164</v>
      </c>
      <c r="D120" s="58" t="s">
        <v>165</v>
      </c>
      <c r="E120" s="75">
        <v>3354.4</v>
      </c>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row>
    <row r="121" ht="15.75" customHeight="1">
      <c r="A121" s="83">
        <v>45432.0</v>
      </c>
      <c r="B121" s="84" t="s">
        <v>153</v>
      </c>
      <c r="C121" s="85" t="s">
        <v>154</v>
      </c>
      <c r="D121" s="58" t="s">
        <v>166</v>
      </c>
      <c r="E121" s="75">
        <v>145.6</v>
      </c>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row>
    <row r="122" ht="15.75" customHeight="1">
      <c r="A122" s="83">
        <v>45371.0</v>
      </c>
      <c r="B122" s="84" t="s">
        <v>167</v>
      </c>
      <c r="C122" s="85" t="s">
        <v>168</v>
      </c>
      <c r="D122" s="58" t="s">
        <v>169</v>
      </c>
      <c r="E122" s="75">
        <v>58.9</v>
      </c>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row>
    <row r="123" ht="15.75" customHeight="1">
      <c r="A123" s="83">
        <v>45378.0</v>
      </c>
      <c r="B123" s="84" t="s">
        <v>170</v>
      </c>
      <c r="C123" s="85" t="s">
        <v>171</v>
      </c>
      <c r="D123" s="58" t="s">
        <v>172</v>
      </c>
      <c r="E123" s="75">
        <v>1083.0</v>
      </c>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row>
    <row r="124" ht="15.75" customHeight="1">
      <c r="A124" s="83">
        <v>45432.0</v>
      </c>
      <c r="B124" s="84" t="s">
        <v>153</v>
      </c>
      <c r="C124" s="85" t="s">
        <v>154</v>
      </c>
      <c r="D124" s="58" t="s">
        <v>173</v>
      </c>
      <c r="E124" s="75">
        <v>57.0</v>
      </c>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row>
    <row r="125" ht="15.75" customHeight="1">
      <c r="A125" s="83">
        <v>45387.0</v>
      </c>
      <c r="B125" s="84" t="s">
        <v>174</v>
      </c>
      <c r="C125" s="85" t="s">
        <v>175</v>
      </c>
      <c r="D125" s="58" t="s">
        <v>176</v>
      </c>
      <c r="E125" s="75">
        <v>250.0</v>
      </c>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row>
    <row r="126" ht="15.75" customHeight="1">
      <c r="A126" s="83">
        <v>45388.0</v>
      </c>
      <c r="B126" s="84" t="s">
        <v>177</v>
      </c>
      <c r="C126" s="85" t="s">
        <v>178</v>
      </c>
      <c r="D126" s="58" t="s">
        <v>179</v>
      </c>
      <c r="E126" s="75">
        <v>194.0</v>
      </c>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row>
    <row r="127" ht="15.75" customHeight="1">
      <c r="A127" s="83">
        <v>45399.0</v>
      </c>
      <c r="B127" s="84" t="s">
        <v>180</v>
      </c>
      <c r="C127" s="85" t="s">
        <v>181</v>
      </c>
      <c r="D127" s="58" t="s">
        <v>182</v>
      </c>
      <c r="E127" s="75">
        <v>97.48</v>
      </c>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ht="15.75" customHeight="1">
      <c r="A128" s="83">
        <v>45432.0</v>
      </c>
      <c r="B128" s="84" t="s">
        <v>153</v>
      </c>
      <c r="C128" s="85" t="s">
        <v>154</v>
      </c>
      <c r="D128" s="58" t="s">
        <v>183</v>
      </c>
      <c r="E128" s="75">
        <v>2.52</v>
      </c>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row>
    <row r="129" ht="15.75" customHeight="1">
      <c r="A129" s="83">
        <v>45404.0</v>
      </c>
      <c r="B129" s="84" t="s">
        <v>184</v>
      </c>
      <c r="C129" s="85" t="s">
        <v>185</v>
      </c>
      <c r="D129" s="58" t="s">
        <v>186</v>
      </c>
      <c r="E129" s="75">
        <v>58.19</v>
      </c>
      <c r="F129" s="86"/>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row>
    <row r="130" ht="15.75" customHeight="1">
      <c r="A130" s="83">
        <v>45432.0</v>
      </c>
      <c r="B130" s="84" t="s">
        <v>153</v>
      </c>
      <c r="C130" s="85" t="s">
        <v>154</v>
      </c>
      <c r="D130" s="58" t="s">
        <v>187</v>
      </c>
      <c r="E130" s="75">
        <v>1.81</v>
      </c>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row>
    <row r="131" ht="15.75" customHeight="1">
      <c r="A131" s="87" t="s">
        <v>20</v>
      </c>
      <c r="B131" s="88"/>
      <c r="C131" s="89"/>
      <c r="D131" s="90"/>
      <c r="E131" s="47">
        <f>SUM(E115:E130)</f>
        <v>7451.9</v>
      </c>
      <c r="F131" s="49"/>
      <c r="G131" s="49"/>
      <c r="H131" s="49"/>
      <c r="I131" s="49"/>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ht="15.75" customHeight="1">
      <c r="A132" s="79"/>
      <c r="B132" s="80"/>
      <c r="C132" s="81"/>
      <c r="D132" s="80"/>
      <c r="E132" s="8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5.75" customHeight="1">
      <c r="A133" s="50" t="s">
        <v>188</v>
      </c>
      <c r="B133" s="11"/>
      <c r="C133" s="11"/>
      <c r="D133" s="11"/>
      <c r="E133" s="1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3.5" customHeight="1">
      <c r="A134" s="13" t="s">
        <v>189</v>
      </c>
      <c r="B134" s="11"/>
      <c r="C134" s="11"/>
      <c r="D134" s="11"/>
      <c r="E134" s="1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28.5" customHeight="1">
      <c r="A135" s="14" t="s">
        <v>190</v>
      </c>
      <c r="B135" s="15"/>
      <c r="C135" s="16" t="s">
        <v>1836</v>
      </c>
      <c r="D135" s="17" t="s">
        <v>192</v>
      </c>
      <c r="E135" s="18" t="s">
        <v>7</v>
      </c>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18.0" customHeight="1">
      <c r="A136" s="20" t="s">
        <v>8</v>
      </c>
      <c r="B136" s="21" t="s">
        <v>9</v>
      </c>
      <c r="C136" s="56"/>
      <c r="D136" s="20" t="s">
        <v>10</v>
      </c>
      <c r="E136" s="22" t="s">
        <v>11</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3.5" customHeight="1">
      <c r="A137" s="24"/>
      <c r="B137" s="25" t="s">
        <v>12</v>
      </c>
      <c r="C137" s="26" t="s">
        <v>13</v>
      </c>
      <c r="D137" s="24"/>
      <c r="E137" s="24"/>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5.75" customHeight="1">
      <c r="A138" s="27">
        <v>45024.0</v>
      </c>
      <c r="B138" s="52" t="s">
        <v>193</v>
      </c>
      <c r="C138" s="52" t="s">
        <v>194</v>
      </c>
      <c r="D138" s="58" t="s">
        <v>195</v>
      </c>
      <c r="E138" s="91">
        <v>2000.0</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5.75" customHeight="1">
      <c r="A139" s="27"/>
      <c r="B139" s="58"/>
      <c r="C139" s="92"/>
      <c r="D139" s="58"/>
      <c r="E139" s="91"/>
      <c r="F139" s="49"/>
      <c r="G139" s="49"/>
      <c r="H139" s="49"/>
      <c r="I139" s="49"/>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5.75" customHeight="1">
      <c r="A140" s="87" t="s">
        <v>20</v>
      </c>
      <c r="B140" s="88"/>
      <c r="C140" s="89"/>
      <c r="D140" s="90"/>
      <c r="E140" s="47">
        <f>SUM(E137:E139)</f>
        <v>2000</v>
      </c>
      <c r="F140" s="49"/>
      <c r="G140" s="49"/>
      <c r="H140" s="49"/>
      <c r="I140" s="49"/>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5.75" customHeight="1">
      <c r="A141" s="79"/>
      <c r="B141" s="80"/>
      <c r="C141" s="81"/>
      <c r="D141" s="80"/>
      <c r="E141" s="8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5.75" customHeight="1">
      <c r="A142" s="93" t="s">
        <v>74</v>
      </c>
      <c r="B142" s="94"/>
      <c r="C142" s="94"/>
      <c r="D142" s="94"/>
      <c r="E142" s="95"/>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5.75" customHeight="1">
      <c r="A143" s="96" t="s">
        <v>196</v>
      </c>
      <c r="E143" s="97"/>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5.75" customHeight="1">
      <c r="A144" s="14" t="s">
        <v>197</v>
      </c>
      <c r="B144" s="15"/>
      <c r="C144" s="16" t="s">
        <v>1837</v>
      </c>
      <c r="D144" s="17" t="s">
        <v>199</v>
      </c>
      <c r="E144" s="18" t="s">
        <v>7</v>
      </c>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5.75" customHeight="1">
      <c r="A145" s="20" t="s">
        <v>8</v>
      </c>
      <c r="B145" s="21" t="s">
        <v>9</v>
      </c>
      <c r="C145" s="56"/>
      <c r="D145" s="20" t="s">
        <v>10</v>
      </c>
      <c r="E145" s="22" t="s">
        <v>11</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5.75" customHeight="1">
      <c r="A146" s="24"/>
      <c r="B146" s="25" t="s">
        <v>12</v>
      </c>
      <c r="C146" s="25" t="s">
        <v>13</v>
      </c>
      <c r="D146" s="24"/>
      <c r="E146" s="24"/>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row>
    <row r="147" ht="15.75" customHeight="1">
      <c r="A147" s="27">
        <v>45324.0</v>
      </c>
      <c r="B147" s="52" t="s">
        <v>200</v>
      </c>
      <c r="C147" s="52" t="s">
        <v>201</v>
      </c>
      <c r="D147" s="52" t="s">
        <v>202</v>
      </c>
      <c r="E147" s="91">
        <v>7000.0</v>
      </c>
      <c r="F147" s="98"/>
      <c r="G147" s="99"/>
      <c r="H147" s="98"/>
      <c r="I147" s="10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ht="15.75" customHeight="1">
      <c r="A148" s="27">
        <v>45349.0</v>
      </c>
      <c r="B148" s="52" t="s">
        <v>203</v>
      </c>
      <c r="C148" s="52" t="s">
        <v>204</v>
      </c>
      <c r="D148" s="52" t="s">
        <v>205</v>
      </c>
      <c r="E148" s="91">
        <v>50.0</v>
      </c>
      <c r="F148" s="98"/>
      <c r="G148" s="98"/>
      <c r="H148" s="98"/>
      <c r="I148" s="10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5.75" customHeight="1">
      <c r="A149" s="27">
        <v>45349.0</v>
      </c>
      <c r="B149" s="52" t="s">
        <v>206</v>
      </c>
      <c r="C149" s="52" t="s">
        <v>207</v>
      </c>
      <c r="D149" s="52" t="s">
        <v>208</v>
      </c>
      <c r="E149" s="91">
        <v>50.0</v>
      </c>
      <c r="F149" s="98"/>
      <c r="G149" s="98"/>
      <c r="H149" s="98"/>
      <c r="I149" s="10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5.75" customHeight="1">
      <c r="A150" s="27">
        <v>45349.0</v>
      </c>
      <c r="B150" s="52" t="s">
        <v>209</v>
      </c>
      <c r="C150" s="52" t="s">
        <v>210</v>
      </c>
      <c r="D150" s="52" t="s">
        <v>211</v>
      </c>
      <c r="E150" s="91">
        <v>50.0</v>
      </c>
      <c r="F150" s="98"/>
      <c r="G150" s="98"/>
      <c r="H150" s="98"/>
      <c r="I150" s="10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5.75" customHeight="1">
      <c r="A151" s="27">
        <v>45350.0</v>
      </c>
      <c r="B151" s="52" t="s">
        <v>212</v>
      </c>
      <c r="C151" s="52" t="s">
        <v>213</v>
      </c>
      <c r="D151" s="52" t="s">
        <v>214</v>
      </c>
      <c r="E151" s="91">
        <v>100.0</v>
      </c>
      <c r="F151" s="98"/>
      <c r="G151" s="98"/>
      <c r="H151" s="98"/>
      <c r="I151" s="10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5.75" customHeight="1">
      <c r="A152" s="27">
        <v>45369.0</v>
      </c>
      <c r="B152" s="52" t="s">
        <v>215</v>
      </c>
      <c r="C152" s="52" t="s">
        <v>204</v>
      </c>
      <c r="D152" s="52" t="s">
        <v>216</v>
      </c>
      <c r="E152" s="91">
        <v>50.0</v>
      </c>
      <c r="F152" s="98"/>
      <c r="G152" s="98"/>
      <c r="H152" s="98"/>
      <c r="I152" s="10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5.75" customHeight="1">
      <c r="A153" s="27">
        <v>45369.0</v>
      </c>
      <c r="B153" s="52" t="s">
        <v>217</v>
      </c>
      <c r="C153" s="52" t="s">
        <v>218</v>
      </c>
      <c r="D153" s="52" t="s">
        <v>219</v>
      </c>
      <c r="E153" s="91">
        <v>30.0</v>
      </c>
      <c r="F153" s="98"/>
      <c r="G153" s="98"/>
      <c r="H153" s="98"/>
      <c r="I153" s="10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5.75" customHeight="1">
      <c r="A154" s="27">
        <v>45370.0</v>
      </c>
      <c r="B154" s="52" t="s">
        <v>220</v>
      </c>
      <c r="C154" s="52" t="s">
        <v>221</v>
      </c>
      <c r="D154" s="52" t="s">
        <v>222</v>
      </c>
      <c r="E154" s="91">
        <v>30.0</v>
      </c>
      <c r="F154" s="98"/>
      <c r="G154" s="98"/>
      <c r="H154" s="98"/>
      <c r="I154" s="10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5.75" customHeight="1">
      <c r="A155" s="27">
        <v>45372.0</v>
      </c>
      <c r="B155" s="52" t="s">
        <v>220</v>
      </c>
      <c r="C155" s="52" t="s">
        <v>221</v>
      </c>
      <c r="D155" s="52" t="s">
        <v>223</v>
      </c>
      <c r="E155" s="91">
        <v>35.0</v>
      </c>
      <c r="F155" s="98"/>
      <c r="G155" s="98"/>
      <c r="H155" s="98"/>
      <c r="I155" s="10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5.75" customHeight="1">
      <c r="A156" s="27">
        <v>45373.0</v>
      </c>
      <c r="B156" s="52" t="s">
        <v>217</v>
      </c>
      <c r="C156" s="52" t="s">
        <v>224</v>
      </c>
      <c r="D156" s="52" t="s">
        <v>225</v>
      </c>
      <c r="E156" s="91">
        <v>30.0</v>
      </c>
      <c r="F156" s="98"/>
      <c r="G156" s="98"/>
      <c r="H156" s="98"/>
      <c r="I156" s="10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5.75" customHeight="1">
      <c r="A157" s="27">
        <v>45373.0</v>
      </c>
      <c r="B157" s="52" t="s">
        <v>215</v>
      </c>
      <c r="C157" s="52" t="s">
        <v>204</v>
      </c>
      <c r="D157" s="52" t="s">
        <v>226</v>
      </c>
      <c r="E157" s="91">
        <v>50.0</v>
      </c>
      <c r="F157" s="98"/>
      <c r="G157" s="98"/>
      <c r="H157" s="98"/>
      <c r="I157" s="10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5.75" customHeight="1">
      <c r="A158" s="27">
        <v>45376.0</v>
      </c>
      <c r="B158" s="52" t="s">
        <v>227</v>
      </c>
      <c r="C158" s="52" t="s">
        <v>228</v>
      </c>
      <c r="D158" s="52" t="s">
        <v>229</v>
      </c>
      <c r="E158" s="91">
        <v>50.0</v>
      </c>
      <c r="F158" s="98"/>
      <c r="G158" s="98"/>
      <c r="H158" s="98"/>
      <c r="I158" s="10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5.75" customHeight="1">
      <c r="A159" s="27">
        <v>45377.0</v>
      </c>
      <c r="B159" s="52" t="s">
        <v>227</v>
      </c>
      <c r="C159" s="52" t="s">
        <v>228</v>
      </c>
      <c r="D159" s="52" t="s">
        <v>230</v>
      </c>
      <c r="E159" s="91">
        <v>50.0</v>
      </c>
      <c r="F159" s="98"/>
      <c r="G159" s="98"/>
      <c r="H159" s="98"/>
      <c r="I159" s="10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5.75" customHeight="1">
      <c r="A160" s="27">
        <v>45399.0</v>
      </c>
      <c r="B160" s="52" t="s">
        <v>231</v>
      </c>
      <c r="C160" s="52" t="s">
        <v>232</v>
      </c>
      <c r="D160" s="52" t="s">
        <v>233</v>
      </c>
      <c r="E160" s="91">
        <v>574.75</v>
      </c>
      <c r="F160" s="98"/>
      <c r="G160" s="98"/>
      <c r="H160" s="98"/>
      <c r="I160" s="10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5.75" customHeight="1">
      <c r="A161" s="27">
        <v>45399.0</v>
      </c>
      <c r="B161" s="52" t="s">
        <v>234</v>
      </c>
      <c r="C161" s="52" t="s">
        <v>235</v>
      </c>
      <c r="D161" s="52" t="s">
        <v>236</v>
      </c>
      <c r="E161" s="91">
        <v>30.25</v>
      </c>
      <c r="F161" s="98"/>
      <c r="G161" s="98"/>
      <c r="H161" s="98"/>
      <c r="I161" s="10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5.75" customHeight="1">
      <c r="A162" s="27">
        <v>45401.0</v>
      </c>
      <c r="B162" s="52" t="s">
        <v>131</v>
      </c>
      <c r="C162" s="52" t="s">
        <v>237</v>
      </c>
      <c r="D162" s="52" t="s">
        <v>238</v>
      </c>
      <c r="E162" s="91">
        <v>263.98</v>
      </c>
      <c r="F162" s="98"/>
      <c r="G162" s="98"/>
      <c r="H162" s="98"/>
      <c r="I162" s="10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5.75" customHeight="1">
      <c r="A163" s="27">
        <v>45401.0</v>
      </c>
      <c r="B163" s="52" t="s">
        <v>234</v>
      </c>
      <c r="C163" s="100" t="s">
        <v>235</v>
      </c>
      <c r="D163" s="52" t="s">
        <v>239</v>
      </c>
      <c r="E163" s="91">
        <v>5.39</v>
      </c>
      <c r="F163" s="98"/>
      <c r="G163" s="98"/>
      <c r="H163" s="98"/>
      <c r="I163" s="10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5.75" customHeight="1">
      <c r="A164" s="87" t="s">
        <v>20</v>
      </c>
      <c r="B164" s="88"/>
      <c r="C164" s="89"/>
      <c r="D164" s="90"/>
      <c r="E164" s="47">
        <f>SUM(E147:E163)</f>
        <v>8449.37</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5.75" customHeight="1">
      <c r="A165" s="79"/>
      <c r="B165" s="80"/>
      <c r="C165" s="81"/>
      <c r="D165" s="80"/>
      <c r="E165" s="8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5.75" customHeight="1">
      <c r="A166" s="10" t="s">
        <v>74</v>
      </c>
      <c r="B166" s="11"/>
      <c r="C166" s="11"/>
      <c r="D166" s="11"/>
      <c r="E166" s="1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3.5" customHeight="1">
      <c r="A167" s="61" t="s">
        <v>240</v>
      </c>
      <c r="B167" s="39"/>
      <c r="C167" s="39"/>
      <c r="D167" s="39"/>
      <c r="E167" s="40"/>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5.75" customHeight="1">
      <c r="A168" s="14" t="s">
        <v>241</v>
      </c>
      <c r="B168" s="15"/>
      <c r="C168" s="16" t="s">
        <v>1838</v>
      </c>
      <c r="D168" s="17" t="s">
        <v>243</v>
      </c>
      <c r="E168" s="18" t="s">
        <v>7</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6.5" customHeight="1">
      <c r="A169" s="20" t="s">
        <v>8</v>
      </c>
      <c r="B169" s="21" t="s">
        <v>9</v>
      </c>
      <c r="C169" s="56"/>
      <c r="D169" s="20" t="s">
        <v>10</v>
      </c>
      <c r="E169" s="22" t="s">
        <v>11</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5.75" customHeight="1">
      <c r="A170" s="24"/>
      <c r="B170" s="25" t="s">
        <v>12</v>
      </c>
      <c r="C170" s="25" t="s">
        <v>13</v>
      </c>
      <c r="D170" s="24"/>
      <c r="E170" s="24"/>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5.75" customHeight="1">
      <c r="A171" s="27">
        <v>45348.0</v>
      </c>
      <c r="B171" s="52" t="s">
        <v>244</v>
      </c>
      <c r="C171" s="52" t="s">
        <v>245</v>
      </c>
      <c r="D171" s="52" t="s">
        <v>246</v>
      </c>
      <c r="E171" s="91">
        <v>4845.0</v>
      </c>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5.75" customHeight="1">
      <c r="A172" s="27">
        <v>45348.0</v>
      </c>
      <c r="B172" s="52" t="s">
        <v>247</v>
      </c>
      <c r="C172" s="52" t="s">
        <v>154</v>
      </c>
      <c r="D172" s="52" t="s">
        <v>248</v>
      </c>
      <c r="E172" s="91">
        <v>255.0</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5.75" customHeight="1">
      <c r="A173" s="27">
        <v>45387.0</v>
      </c>
      <c r="B173" s="52" t="s">
        <v>244</v>
      </c>
      <c r="C173" s="52" t="s">
        <v>245</v>
      </c>
      <c r="D173" s="52" t="s">
        <v>249</v>
      </c>
      <c r="E173" s="91">
        <v>3230.0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5.75" customHeight="1">
      <c r="A174" s="101">
        <v>45387.0</v>
      </c>
      <c r="B174" s="52" t="s">
        <v>247</v>
      </c>
      <c r="C174" s="52" t="s">
        <v>154</v>
      </c>
      <c r="D174" s="52" t="s">
        <v>250</v>
      </c>
      <c r="E174" s="91">
        <v>170.0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5.75" customHeight="1">
      <c r="A175" s="87" t="s">
        <v>20</v>
      </c>
      <c r="B175" s="27"/>
      <c r="C175" s="89"/>
      <c r="D175" s="90"/>
      <c r="E175" s="47">
        <f>SUM(E171:E174)</f>
        <v>8500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5.75" customHeight="1">
      <c r="A176" s="79"/>
      <c r="B176" s="80"/>
      <c r="C176" s="81"/>
      <c r="D176" s="80"/>
      <c r="E176" s="8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5.75" customHeight="1">
      <c r="A177" s="10" t="s">
        <v>2</v>
      </c>
      <c r="B177" s="11"/>
      <c r="C177" s="11"/>
      <c r="D177" s="11"/>
      <c r="E177" s="1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5.75" customHeight="1">
      <c r="A178" s="13" t="s">
        <v>251</v>
      </c>
      <c r="B178" s="11"/>
      <c r="C178" s="11"/>
      <c r="D178" s="11"/>
      <c r="E178" s="1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5.75" customHeight="1">
      <c r="A179" s="14" t="s">
        <v>252</v>
      </c>
      <c r="B179" s="15"/>
      <c r="C179" s="16" t="s">
        <v>1839</v>
      </c>
      <c r="D179" s="17" t="s">
        <v>78</v>
      </c>
      <c r="E179" s="18" t="s">
        <v>7</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5.75" customHeight="1">
      <c r="A180" s="20" t="s">
        <v>8</v>
      </c>
      <c r="B180" s="21" t="s">
        <v>9</v>
      </c>
      <c r="C180" s="56"/>
      <c r="D180" s="20" t="s">
        <v>10</v>
      </c>
      <c r="E180" s="22" t="s">
        <v>11</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5.75" customHeight="1">
      <c r="A181" s="24"/>
      <c r="B181" s="25" t="s">
        <v>12</v>
      </c>
      <c r="C181" s="26" t="s">
        <v>13</v>
      </c>
      <c r="D181" s="24"/>
      <c r="E181" s="24"/>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5.75" customHeight="1">
      <c r="A182" s="32">
        <v>45350.0</v>
      </c>
      <c r="B182" s="53" t="s">
        <v>254</v>
      </c>
      <c r="C182" s="74" t="s">
        <v>255</v>
      </c>
      <c r="D182" s="52" t="s">
        <v>256</v>
      </c>
      <c r="E182" s="91">
        <v>200.0</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5.75" customHeight="1">
      <c r="A183" s="32">
        <v>45350.0</v>
      </c>
      <c r="B183" s="53" t="s">
        <v>257</v>
      </c>
      <c r="C183" s="92" t="s">
        <v>258</v>
      </c>
      <c r="D183" s="52" t="s">
        <v>259</v>
      </c>
      <c r="E183" s="91">
        <v>92.12</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5.75" customHeight="1">
      <c r="A184" s="32">
        <v>45350.0</v>
      </c>
      <c r="B184" s="53" t="s">
        <v>260</v>
      </c>
      <c r="C184" s="92" t="s">
        <v>261</v>
      </c>
      <c r="D184" s="52" t="s">
        <v>262</v>
      </c>
      <c r="E184" s="91">
        <v>29.67</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5.75" customHeight="1">
      <c r="A185" s="32">
        <v>45377.0</v>
      </c>
      <c r="B185" s="53" t="s">
        <v>263</v>
      </c>
      <c r="C185" s="74" t="s">
        <v>264</v>
      </c>
      <c r="D185" s="52" t="s">
        <v>265</v>
      </c>
      <c r="E185" s="91">
        <v>3000.0</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5.75" customHeight="1">
      <c r="A186" s="43" t="s">
        <v>20</v>
      </c>
      <c r="B186" s="102"/>
      <c r="C186" s="103"/>
      <c r="D186" s="102"/>
      <c r="E186" s="47">
        <f>SUM(E182:E185)</f>
        <v>3321.79</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5.75" customHeight="1">
      <c r="A187" s="79"/>
      <c r="B187" s="80"/>
      <c r="C187" s="81"/>
      <c r="D187" s="80"/>
      <c r="E187" s="82"/>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row>
    <row r="188" ht="15.75" customHeight="1">
      <c r="A188" s="10" t="s">
        <v>74</v>
      </c>
      <c r="B188" s="11"/>
      <c r="C188" s="11"/>
      <c r="D188" s="11"/>
      <c r="E188" s="1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ht="15.75" customHeight="1">
      <c r="A189" s="61" t="s">
        <v>266</v>
      </c>
      <c r="B189" s="39"/>
      <c r="C189" s="39"/>
      <c r="D189" s="39"/>
      <c r="E189" s="40"/>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5.75" customHeight="1">
      <c r="A190" s="14" t="s">
        <v>252</v>
      </c>
      <c r="B190" s="15"/>
      <c r="C190" s="16" t="s">
        <v>1839</v>
      </c>
      <c r="D190" s="17" t="s">
        <v>78</v>
      </c>
      <c r="E190" s="18" t="s">
        <v>7</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5.75" customHeight="1">
      <c r="A191" s="20" t="s">
        <v>8</v>
      </c>
      <c r="B191" s="104" t="s">
        <v>9</v>
      </c>
      <c r="C191" s="105"/>
      <c r="D191" s="106" t="s">
        <v>10</v>
      </c>
      <c r="E191" s="22" t="s">
        <v>11</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5.75" customHeight="1">
      <c r="A192" s="24"/>
      <c r="B192" s="25" t="s">
        <v>12</v>
      </c>
      <c r="C192" s="26" t="s">
        <v>13</v>
      </c>
      <c r="D192" s="24"/>
      <c r="E192" s="24"/>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row>
    <row r="193" ht="15.75" customHeight="1">
      <c r="A193" s="27">
        <v>45350.0</v>
      </c>
      <c r="B193" s="53" t="s">
        <v>267</v>
      </c>
      <c r="C193" s="74" t="s">
        <v>68</v>
      </c>
      <c r="D193" s="52" t="s">
        <v>268</v>
      </c>
      <c r="E193" s="91">
        <v>240.0</v>
      </c>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row>
    <row r="194" ht="15.75" customHeight="1">
      <c r="A194" s="27">
        <v>45355.0</v>
      </c>
      <c r="B194" s="53" t="s">
        <v>267</v>
      </c>
      <c r="C194" s="74" t="s">
        <v>68</v>
      </c>
      <c r="D194" s="74" t="s">
        <v>269</v>
      </c>
      <c r="E194" s="91">
        <v>1132.0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5.75" customHeight="1">
      <c r="A195" s="27">
        <v>45372.0</v>
      </c>
      <c r="B195" s="53" t="s">
        <v>270</v>
      </c>
      <c r="C195" s="74" t="s">
        <v>271</v>
      </c>
      <c r="D195" s="52" t="s">
        <v>272</v>
      </c>
      <c r="E195" s="91">
        <v>4000.0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5.75" customHeight="1">
      <c r="A196" s="27">
        <v>45373.0</v>
      </c>
      <c r="B196" s="53" t="s">
        <v>273</v>
      </c>
      <c r="C196" s="74" t="s">
        <v>274</v>
      </c>
      <c r="D196" s="52" t="s">
        <v>275</v>
      </c>
      <c r="E196" s="91">
        <v>2050.0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5.75" customHeight="1">
      <c r="A197" s="87" t="s">
        <v>20</v>
      </c>
      <c r="B197" s="88"/>
      <c r="C197" s="89"/>
      <c r="D197" s="90"/>
      <c r="E197" s="47">
        <f>SUM(E193:E196)</f>
        <v>7422</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5.75" customHeight="1">
      <c r="A198" s="79"/>
      <c r="B198" s="80"/>
      <c r="C198" s="81"/>
      <c r="D198" s="80"/>
      <c r="E198" s="82"/>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row>
    <row r="199" ht="13.5" customHeight="1">
      <c r="A199" s="10" t="s">
        <v>2</v>
      </c>
      <c r="B199" s="11"/>
      <c r="C199" s="11"/>
      <c r="D199" s="11"/>
      <c r="E199" s="1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ht="13.5" customHeight="1">
      <c r="A200" s="13" t="s">
        <v>276</v>
      </c>
      <c r="B200" s="11"/>
      <c r="C200" s="11"/>
      <c r="D200" s="11"/>
      <c r="E200" s="12"/>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row>
    <row r="201" ht="15.75" customHeight="1">
      <c r="A201" s="51" t="s">
        <v>277</v>
      </c>
      <c r="B201" s="15"/>
      <c r="C201" s="264" t="s">
        <v>1840</v>
      </c>
      <c r="D201" s="17" t="s">
        <v>130</v>
      </c>
      <c r="E201" s="18" t="s">
        <v>279</v>
      </c>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row>
    <row r="202" ht="13.5" customHeight="1">
      <c r="A202" s="20" t="s">
        <v>8</v>
      </c>
      <c r="B202" s="104" t="s">
        <v>9</v>
      </c>
      <c r="C202" s="105"/>
      <c r="D202" s="20" t="s">
        <v>10</v>
      </c>
      <c r="E202" s="22" t="s">
        <v>11</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ht="15.75" customHeight="1">
      <c r="A203" s="24"/>
      <c r="B203" s="25" t="s">
        <v>12</v>
      </c>
      <c r="C203" s="26" t="s">
        <v>13</v>
      </c>
      <c r="D203" s="24"/>
      <c r="E203" s="24"/>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ht="15.75" customHeight="1">
      <c r="A204" s="108"/>
      <c r="B204" s="108"/>
      <c r="C204" s="108"/>
      <c r="D204" s="109"/>
      <c r="E204" s="78"/>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ht="15.75" customHeight="1">
      <c r="A205" s="43" t="s">
        <v>20</v>
      </c>
      <c r="B205" s="76"/>
      <c r="C205" s="77"/>
      <c r="D205" s="76"/>
      <c r="E205" s="47">
        <f>SUM(E204)</f>
        <v>0</v>
      </c>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ht="15.75" customHeight="1">
      <c r="A206" s="79"/>
      <c r="B206" s="80"/>
      <c r="C206" s="81"/>
      <c r="D206" s="80"/>
      <c r="E206" s="8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ht="13.5" customHeight="1">
      <c r="A207" s="50" t="s">
        <v>188</v>
      </c>
      <c r="B207" s="11"/>
      <c r="C207" s="11"/>
      <c r="D207" s="11"/>
      <c r="E207" s="1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ht="13.5" customHeight="1">
      <c r="A208" s="13" t="s">
        <v>280</v>
      </c>
      <c r="B208" s="11"/>
      <c r="C208" s="11"/>
      <c r="D208" s="11"/>
      <c r="E208" s="12"/>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row>
    <row r="209" ht="15.75" customHeight="1">
      <c r="A209" s="51" t="s">
        <v>277</v>
      </c>
      <c r="B209" s="15"/>
      <c r="C209" s="264" t="s">
        <v>1840</v>
      </c>
      <c r="D209" s="17" t="s">
        <v>130</v>
      </c>
      <c r="E209" s="18" t="s">
        <v>279</v>
      </c>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row>
    <row r="210" ht="13.5" customHeight="1">
      <c r="A210" s="20" t="s">
        <v>8</v>
      </c>
      <c r="B210" s="104" t="s">
        <v>9</v>
      </c>
      <c r="C210" s="105"/>
      <c r="D210" s="20" t="s">
        <v>10</v>
      </c>
      <c r="E210" s="22" t="s">
        <v>11</v>
      </c>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ht="15.75" customHeight="1">
      <c r="A211" s="24"/>
      <c r="B211" s="25" t="s">
        <v>12</v>
      </c>
      <c r="C211" s="26" t="s">
        <v>13</v>
      </c>
      <c r="D211" s="24"/>
      <c r="E211" s="24"/>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ht="15.75" customHeight="1">
      <c r="A212" s="110"/>
      <c r="B212" s="76"/>
      <c r="C212" s="111"/>
      <c r="D212" s="36"/>
      <c r="E212" s="91"/>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ht="15.75" customHeight="1">
      <c r="A213" s="27"/>
      <c r="B213" s="53"/>
      <c r="C213" s="36"/>
      <c r="D213" s="112"/>
      <c r="E213" s="91"/>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ht="15.75" customHeight="1">
      <c r="A214" s="43" t="s">
        <v>20</v>
      </c>
      <c r="B214" s="44"/>
      <c r="C214" s="45"/>
      <c r="D214" s="46"/>
      <c r="E214" s="47">
        <f>SUM(E212:E213)</f>
        <v>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ht="15.75" customHeight="1">
      <c r="A215" s="79"/>
      <c r="B215" s="80"/>
      <c r="C215" s="81"/>
      <c r="D215" s="80"/>
      <c r="E215" s="8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ht="15.75" customHeight="1">
      <c r="A216" s="10" t="s">
        <v>2</v>
      </c>
      <c r="B216" s="11"/>
      <c r="C216" s="11"/>
      <c r="D216" s="11"/>
      <c r="E216" s="1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ht="15.75" customHeight="1">
      <c r="A217" s="13" t="s">
        <v>281</v>
      </c>
      <c r="B217" s="11"/>
      <c r="C217" s="11"/>
      <c r="D217" s="11"/>
      <c r="E217" s="1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ht="15.75" customHeight="1">
      <c r="A218" s="51" t="s">
        <v>282</v>
      </c>
      <c r="B218" s="15"/>
      <c r="C218" s="264" t="s">
        <v>1841</v>
      </c>
      <c r="D218" s="17" t="s">
        <v>284</v>
      </c>
      <c r="E218" s="18" t="s">
        <v>7</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ht="15.75" customHeight="1">
      <c r="A219" s="20" t="s">
        <v>8</v>
      </c>
      <c r="B219" s="104" t="s">
        <v>9</v>
      </c>
      <c r="C219" s="105"/>
      <c r="D219" s="20" t="s">
        <v>10</v>
      </c>
      <c r="E219" s="22" t="s">
        <v>11</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ht="15.75" customHeight="1">
      <c r="A220" s="24"/>
      <c r="B220" s="25" t="s">
        <v>12</v>
      </c>
      <c r="C220" s="26" t="s">
        <v>13</v>
      </c>
      <c r="D220" s="24"/>
      <c r="E220" s="24"/>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ht="15.75" customHeight="1">
      <c r="A221" s="32">
        <v>45324.0</v>
      </c>
      <c r="B221" s="112" t="s">
        <v>115</v>
      </c>
      <c r="C221" s="33" t="s">
        <v>116</v>
      </c>
      <c r="D221" s="53" t="s">
        <v>285</v>
      </c>
      <c r="E221" s="31">
        <v>800.0</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ht="16.5" customHeight="1">
      <c r="A222" s="32">
        <v>45363.0</v>
      </c>
      <c r="B222" s="112" t="s">
        <v>286</v>
      </c>
      <c r="C222" s="33"/>
      <c r="D222" s="53" t="s">
        <v>287</v>
      </c>
      <c r="E222" s="31">
        <v>42.11</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ht="16.5" customHeight="1">
      <c r="A223" s="32">
        <v>45330.0</v>
      </c>
      <c r="B223" s="112" t="s">
        <v>288</v>
      </c>
      <c r="C223" s="33" t="s">
        <v>289</v>
      </c>
      <c r="D223" s="53" t="s">
        <v>290</v>
      </c>
      <c r="E223" s="31">
        <v>1367.52</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ht="16.5" customHeight="1">
      <c r="A224" s="32">
        <v>45352.0</v>
      </c>
      <c r="B224" s="112" t="s">
        <v>286</v>
      </c>
      <c r="C224" s="33"/>
      <c r="D224" s="53" t="s">
        <v>291</v>
      </c>
      <c r="E224" s="31">
        <v>32.48</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ht="15.75" customHeight="1">
      <c r="A225" s="27">
        <v>45352.0</v>
      </c>
      <c r="B225" s="112" t="s">
        <v>292</v>
      </c>
      <c r="C225" s="33" t="s">
        <v>293</v>
      </c>
      <c r="D225" s="53" t="s">
        <v>294</v>
      </c>
      <c r="E225" s="31">
        <v>950.0</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ht="15.75" customHeight="1">
      <c r="A226" s="27">
        <v>45363.0</v>
      </c>
      <c r="B226" s="53" t="s">
        <v>295</v>
      </c>
      <c r="C226" s="33" t="s">
        <v>296</v>
      </c>
      <c r="D226" s="53" t="s">
        <v>297</v>
      </c>
      <c r="E226" s="31">
        <v>3723.62</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ht="15.75" customHeight="1">
      <c r="A227" s="27">
        <v>45364.0</v>
      </c>
      <c r="B227" s="112" t="s">
        <v>286</v>
      </c>
      <c r="C227" s="33"/>
      <c r="D227" s="53" t="s">
        <v>298</v>
      </c>
      <c r="E227" s="91">
        <v>76.38</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ht="15.75" customHeight="1">
      <c r="A228" s="87" t="s">
        <v>20</v>
      </c>
      <c r="B228" s="44"/>
      <c r="C228" s="45"/>
      <c r="D228" s="46"/>
      <c r="E228" s="47">
        <f>SUM(E221:E227)</f>
        <v>6992.11</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ht="15.75" customHeight="1">
      <c r="A229" s="79"/>
      <c r="B229" s="80"/>
      <c r="C229" s="81"/>
      <c r="D229" s="80"/>
      <c r="E229" s="8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ht="15.75" customHeight="1">
      <c r="A230" s="50" t="s">
        <v>74</v>
      </c>
      <c r="B230" s="11"/>
      <c r="C230" s="11"/>
      <c r="D230" s="11"/>
      <c r="E230" s="1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ht="15.75" customHeight="1">
      <c r="A231" s="13" t="s">
        <v>281</v>
      </c>
      <c r="B231" s="11"/>
      <c r="C231" s="11"/>
      <c r="D231" s="11"/>
      <c r="E231" s="1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ht="15.75" customHeight="1">
      <c r="A232" s="51" t="s">
        <v>282</v>
      </c>
      <c r="B232" s="15"/>
      <c r="C232" s="264" t="s">
        <v>1841</v>
      </c>
      <c r="D232" s="17" t="s">
        <v>284</v>
      </c>
      <c r="E232" s="18" t="s">
        <v>7</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ht="15.75" customHeight="1">
      <c r="A233" s="20" t="s">
        <v>8</v>
      </c>
      <c r="B233" s="104" t="s">
        <v>9</v>
      </c>
      <c r="C233" s="105"/>
      <c r="D233" s="20" t="s">
        <v>10</v>
      </c>
      <c r="E233" s="22" t="s">
        <v>11</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ht="15.75" customHeight="1">
      <c r="A234" s="24"/>
      <c r="B234" s="25" t="s">
        <v>12</v>
      </c>
      <c r="C234" s="26" t="s">
        <v>13</v>
      </c>
      <c r="D234" s="24"/>
      <c r="E234" s="24"/>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ht="16.5" customHeight="1">
      <c r="A235" s="32">
        <v>45320.0</v>
      </c>
      <c r="B235" s="112" t="s">
        <v>299</v>
      </c>
      <c r="C235" s="33" t="s">
        <v>300</v>
      </c>
      <c r="D235" s="112" t="s">
        <v>301</v>
      </c>
      <c r="E235" s="34">
        <v>371.76</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ht="16.5" customHeight="1">
      <c r="A236" s="32">
        <v>45322.0</v>
      </c>
      <c r="B236" s="112" t="s">
        <v>302</v>
      </c>
      <c r="C236" s="33" t="s">
        <v>303</v>
      </c>
      <c r="D236" s="112" t="s">
        <v>304</v>
      </c>
      <c r="E236" s="34">
        <v>123.5</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ht="16.5" customHeight="1">
      <c r="A237" s="32">
        <v>45322.0</v>
      </c>
      <c r="B237" s="112" t="s">
        <v>302</v>
      </c>
      <c r="C237" s="33" t="s">
        <v>303</v>
      </c>
      <c r="D237" s="112" t="s">
        <v>305</v>
      </c>
      <c r="E237" s="34">
        <v>15.0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ht="16.5" customHeight="1">
      <c r="A238" s="32">
        <v>45322.0</v>
      </c>
      <c r="B238" s="112" t="s">
        <v>302</v>
      </c>
      <c r="C238" s="33" t="s">
        <v>303</v>
      </c>
      <c r="D238" s="112" t="s">
        <v>306</v>
      </c>
      <c r="E238" s="34">
        <v>12.0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ht="16.5" customHeight="1">
      <c r="A239" s="32">
        <v>45323.0</v>
      </c>
      <c r="B239" s="112" t="s">
        <v>299</v>
      </c>
      <c r="C239" s="33" t="s">
        <v>300</v>
      </c>
      <c r="D239" s="112" t="s">
        <v>307</v>
      </c>
      <c r="E239" s="34">
        <v>1299.0</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ht="16.5" customHeight="1">
      <c r="A240" s="32">
        <v>45328.0</v>
      </c>
      <c r="B240" s="112" t="s">
        <v>308</v>
      </c>
      <c r="C240" s="33" t="s">
        <v>141</v>
      </c>
      <c r="D240" s="112" t="s">
        <v>309</v>
      </c>
      <c r="E240" s="34">
        <v>390.0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ht="16.5" customHeight="1">
      <c r="A241" s="32">
        <v>45329.0</v>
      </c>
      <c r="B241" s="112" t="s">
        <v>308</v>
      </c>
      <c r="C241" s="33" t="s">
        <v>141</v>
      </c>
      <c r="D241" s="112" t="s">
        <v>310</v>
      </c>
      <c r="E241" s="34">
        <v>1995.75</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ht="16.5" customHeight="1">
      <c r="A242" s="32">
        <v>45329.0</v>
      </c>
      <c r="B242" s="112" t="s">
        <v>311</v>
      </c>
      <c r="C242" s="33" t="s">
        <v>312</v>
      </c>
      <c r="D242" s="112" t="s">
        <v>313</v>
      </c>
      <c r="E242" s="34">
        <v>2253.33</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ht="16.5" customHeight="1">
      <c r="A243" s="32">
        <v>45331.0</v>
      </c>
      <c r="B243" s="112" t="s">
        <v>311</v>
      </c>
      <c r="C243" s="33" t="s">
        <v>312</v>
      </c>
      <c r="D243" s="112" t="s">
        <v>314</v>
      </c>
      <c r="E243" s="34">
        <v>712.18</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ht="16.5" customHeight="1">
      <c r="A244" s="32">
        <v>45338.0</v>
      </c>
      <c r="B244" s="112" t="s">
        <v>302</v>
      </c>
      <c r="C244" s="33" t="s">
        <v>303</v>
      </c>
      <c r="D244" s="112" t="s">
        <v>315</v>
      </c>
      <c r="E244" s="34">
        <v>60.0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ht="16.5" customHeight="1">
      <c r="A245" s="32">
        <v>45349.0</v>
      </c>
      <c r="B245" s="112" t="s">
        <v>302</v>
      </c>
      <c r="C245" s="33" t="s">
        <v>303</v>
      </c>
      <c r="D245" s="112" t="s">
        <v>316</v>
      </c>
      <c r="E245" s="34">
        <v>60.0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ht="16.5" customHeight="1">
      <c r="A246" s="32">
        <v>45349.0</v>
      </c>
      <c r="B246" s="112" t="s">
        <v>302</v>
      </c>
      <c r="C246" s="33" t="s">
        <v>303</v>
      </c>
      <c r="D246" s="112" t="s">
        <v>317</v>
      </c>
      <c r="E246" s="34">
        <v>51.7</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ht="16.5" customHeight="1">
      <c r="A247" s="32">
        <v>45349.0</v>
      </c>
      <c r="B247" s="112" t="s">
        <v>302</v>
      </c>
      <c r="C247" s="33" t="s">
        <v>303</v>
      </c>
      <c r="D247" s="112" t="s">
        <v>318</v>
      </c>
      <c r="E247" s="34">
        <v>258.5</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ht="16.5" customHeight="1">
      <c r="A248" s="32">
        <v>45350.0</v>
      </c>
      <c r="B248" s="112" t="s">
        <v>302</v>
      </c>
      <c r="C248" s="33" t="s">
        <v>303</v>
      </c>
      <c r="D248" s="112" t="s">
        <v>319</v>
      </c>
      <c r="E248" s="34">
        <v>190.0</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ht="16.5" customHeight="1">
      <c r="A249" s="32">
        <v>45352.0</v>
      </c>
      <c r="B249" s="112" t="s">
        <v>308</v>
      </c>
      <c r="C249" s="33" t="s">
        <v>141</v>
      </c>
      <c r="D249" s="112" t="s">
        <v>320</v>
      </c>
      <c r="E249" s="34">
        <v>80.81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ht="16.5" customHeight="1">
      <c r="A250" s="32">
        <v>45363.0</v>
      </c>
      <c r="B250" s="112" t="s">
        <v>308</v>
      </c>
      <c r="C250" s="33" t="s">
        <v>141</v>
      </c>
      <c r="D250" s="112" t="s">
        <v>321</v>
      </c>
      <c r="E250" s="34">
        <v>126.47</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ht="15.75" customHeight="1">
      <c r="A251" s="87" t="s">
        <v>20</v>
      </c>
      <c r="B251" s="44"/>
      <c r="C251" s="45"/>
      <c r="D251" s="46"/>
      <c r="E251" s="47">
        <f>SUM(E235:E250)</f>
        <v>8000</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ht="15.75" customHeight="1">
      <c r="A252" s="79"/>
      <c r="B252" s="80"/>
      <c r="C252" s="81"/>
      <c r="D252" s="80"/>
      <c r="E252" s="8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ht="15.75" customHeight="1">
      <c r="A253" s="10" t="s">
        <v>74</v>
      </c>
      <c r="B253" s="11"/>
      <c r="C253" s="11"/>
      <c r="D253" s="11"/>
      <c r="E253" s="1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ht="13.5" customHeight="1">
      <c r="A254" s="13" t="s">
        <v>322</v>
      </c>
      <c r="B254" s="11"/>
      <c r="C254" s="11"/>
      <c r="D254" s="11"/>
      <c r="E254" s="1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ht="29.25" customHeight="1">
      <c r="A255" s="51" t="s">
        <v>323</v>
      </c>
      <c r="B255" s="15"/>
      <c r="C255" s="264" t="s">
        <v>1842</v>
      </c>
      <c r="D255" s="17" t="s">
        <v>243</v>
      </c>
      <c r="E255" s="18" t="s">
        <v>7</v>
      </c>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ht="15.75" customHeight="1">
      <c r="A256" s="20" t="s">
        <v>8</v>
      </c>
      <c r="B256" s="104" t="s">
        <v>9</v>
      </c>
      <c r="C256" s="105"/>
      <c r="D256" s="20" t="s">
        <v>10</v>
      </c>
      <c r="E256" s="22" t="s">
        <v>11</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ht="13.5" customHeight="1">
      <c r="A257" s="24"/>
      <c r="B257" s="25" t="s">
        <v>12</v>
      </c>
      <c r="C257" s="26" t="s">
        <v>13</v>
      </c>
      <c r="D257" s="24"/>
      <c r="E257" s="24"/>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ht="15.75" customHeight="1">
      <c r="A258" s="27">
        <v>45329.0</v>
      </c>
      <c r="B258" s="52" t="s">
        <v>325</v>
      </c>
      <c r="C258" s="29" t="s">
        <v>326</v>
      </c>
      <c r="D258" s="58" t="s">
        <v>327</v>
      </c>
      <c r="E258" s="91">
        <v>1479.8</v>
      </c>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row>
    <row r="259" ht="15.75" customHeight="1">
      <c r="A259" s="27">
        <v>45357.0</v>
      </c>
      <c r="B259" s="58" t="s">
        <v>328</v>
      </c>
      <c r="C259" s="103"/>
      <c r="D259" s="58" t="s">
        <v>329</v>
      </c>
      <c r="E259" s="91">
        <v>30.2</v>
      </c>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ht="15.75" customHeight="1">
      <c r="A260" s="43" t="s">
        <v>20</v>
      </c>
      <c r="B260" s="113"/>
      <c r="C260" s="114"/>
      <c r="D260" s="113"/>
      <c r="E260" s="47">
        <f>SUM(E258:E259)</f>
        <v>1510</v>
      </c>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row>
    <row r="261" ht="15.75" customHeight="1">
      <c r="A261" s="79"/>
      <c r="B261" s="80"/>
      <c r="C261" s="81"/>
      <c r="D261" s="80"/>
      <c r="E261" s="8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ht="15.75" customHeight="1">
      <c r="A262" s="10" t="s">
        <v>2</v>
      </c>
      <c r="B262" s="11"/>
      <c r="C262" s="11"/>
      <c r="D262" s="11"/>
      <c r="E262" s="1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row>
    <row r="263" ht="15.75" customHeight="1">
      <c r="A263" s="13" t="s">
        <v>330</v>
      </c>
      <c r="B263" s="11"/>
      <c r="C263" s="11"/>
      <c r="D263" s="11"/>
      <c r="E263" s="1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ht="15.75" customHeight="1">
      <c r="A264" s="51" t="s">
        <v>331</v>
      </c>
      <c r="B264" s="15"/>
      <c r="C264" s="264" t="s">
        <v>1843</v>
      </c>
      <c r="D264" s="17" t="s">
        <v>333</v>
      </c>
      <c r="E264" s="18" t="s">
        <v>7</v>
      </c>
      <c r="F264" s="49"/>
      <c r="G264" s="49"/>
      <c r="H264" s="49"/>
      <c r="I264" s="49"/>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ht="15.75" customHeight="1">
      <c r="A265" s="20" t="s">
        <v>8</v>
      </c>
      <c r="B265" s="104" t="s">
        <v>9</v>
      </c>
      <c r="C265" s="105"/>
      <c r="D265" s="115" t="s">
        <v>10</v>
      </c>
      <c r="E265" s="22" t="s">
        <v>11</v>
      </c>
      <c r="F265" s="49"/>
      <c r="G265" s="49"/>
      <c r="H265" s="49"/>
      <c r="I265" s="4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ht="13.5" customHeight="1">
      <c r="A266" s="24"/>
      <c r="B266" s="25" t="s">
        <v>12</v>
      </c>
      <c r="C266" s="26" t="s">
        <v>13</v>
      </c>
      <c r="D266" s="24"/>
      <c r="E266" s="24"/>
      <c r="F266" s="49"/>
      <c r="G266" s="49"/>
      <c r="H266" s="49"/>
      <c r="I266" s="4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ht="15.75" customHeight="1">
      <c r="A267" s="27">
        <v>45344.0</v>
      </c>
      <c r="B267" s="58" t="s">
        <v>334</v>
      </c>
      <c r="C267" s="77" t="s">
        <v>335</v>
      </c>
      <c r="D267" s="58" t="s">
        <v>336</v>
      </c>
      <c r="E267" s="34">
        <v>600.0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ht="15.75" customHeight="1">
      <c r="A268" s="27">
        <v>45348.0</v>
      </c>
      <c r="B268" s="58" t="s">
        <v>337</v>
      </c>
      <c r="C268" s="111" t="s">
        <v>338</v>
      </c>
      <c r="D268" s="52" t="s">
        <v>339</v>
      </c>
      <c r="E268" s="31">
        <v>671.2</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ht="15.75" customHeight="1">
      <c r="A269" s="27">
        <v>45348.0</v>
      </c>
      <c r="B269" s="58" t="s">
        <v>340</v>
      </c>
      <c r="C269" s="77" t="s">
        <v>341</v>
      </c>
      <c r="D269" s="58" t="s">
        <v>342</v>
      </c>
      <c r="E269" s="34">
        <v>900.0</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ht="15.75" customHeight="1">
      <c r="A270" s="27">
        <v>45349.0</v>
      </c>
      <c r="B270" s="58" t="s">
        <v>343</v>
      </c>
      <c r="C270" s="77" t="s">
        <v>344</v>
      </c>
      <c r="D270" s="58" t="s">
        <v>345</v>
      </c>
      <c r="E270" s="34">
        <v>2800.0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ht="15.75" customHeight="1">
      <c r="A271" s="27">
        <v>45358.0</v>
      </c>
      <c r="B271" s="52" t="s">
        <v>346</v>
      </c>
      <c r="C271" s="111" t="s">
        <v>347</v>
      </c>
      <c r="D271" s="52" t="s">
        <v>348</v>
      </c>
      <c r="E271" s="31">
        <v>203.0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ht="15.75" customHeight="1">
      <c r="A272" s="27">
        <v>45358.0</v>
      </c>
      <c r="B272" s="52" t="s">
        <v>349</v>
      </c>
      <c r="C272" s="111" t="s">
        <v>350</v>
      </c>
      <c r="D272" s="58" t="s">
        <v>351</v>
      </c>
      <c r="E272" s="31">
        <v>657.99</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ht="15.75" customHeight="1">
      <c r="A273" s="27">
        <v>45363.0</v>
      </c>
      <c r="B273" s="58" t="s">
        <v>352</v>
      </c>
      <c r="C273" s="111" t="s">
        <v>141</v>
      </c>
      <c r="D273" s="58" t="s">
        <v>353</v>
      </c>
      <c r="E273" s="31">
        <v>42.01</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ht="15.75" customHeight="1">
      <c r="A274" s="27">
        <v>45370.0</v>
      </c>
      <c r="B274" s="58" t="s">
        <v>334</v>
      </c>
      <c r="C274" s="111" t="s">
        <v>335</v>
      </c>
      <c r="D274" s="58" t="s">
        <v>336</v>
      </c>
      <c r="E274" s="34">
        <v>500.0</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ht="15.75" customHeight="1">
      <c r="A275" s="27">
        <v>45371.0</v>
      </c>
      <c r="B275" s="58" t="s">
        <v>354</v>
      </c>
      <c r="C275" s="111" t="s">
        <v>355</v>
      </c>
      <c r="D275" s="52" t="s">
        <v>356</v>
      </c>
      <c r="E275" s="31">
        <v>176.0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ht="15.75" customHeight="1">
      <c r="A276" s="27">
        <v>45372.0</v>
      </c>
      <c r="B276" s="58" t="s">
        <v>357</v>
      </c>
      <c r="C276" s="77" t="s">
        <v>358</v>
      </c>
      <c r="D276" s="58" t="s">
        <v>359</v>
      </c>
      <c r="E276" s="34">
        <v>134.8</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ht="15.75" customHeight="1">
      <c r="A277" s="27">
        <v>45377.0</v>
      </c>
      <c r="B277" s="58" t="s">
        <v>334</v>
      </c>
      <c r="C277" s="77" t="s">
        <v>335</v>
      </c>
      <c r="D277" s="58" t="s">
        <v>360</v>
      </c>
      <c r="E277" s="34">
        <v>360.0</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ht="15.75" customHeight="1">
      <c r="A278" s="27">
        <v>45383.0</v>
      </c>
      <c r="B278" s="58" t="s">
        <v>334</v>
      </c>
      <c r="C278" s="77" t="s">
        <v>335</v>
      </c>
      <c r="D278" s="58" t="s">
        <v>336</v>
      </c>
      <c r="E278" s="34">
        <v>500.0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ht="15.75" customHeight="1">
      <c r="A279" s="27">
        <v>45383.0</v>
      </c>
      <c r="B279" s="58" t="s">
        <v>334</v>
      </c>
      <c r="C279" s="77" t="s">
        <v>335</v>
      </c>
      <c r="D279" s="58" t="s">
        <v>336</v>
      </c>
      <c r="E279" s="34">
        <v>500.0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ht="15.75" customHeight="1">
      <c r="A280" s="27">
        <v>45385.0</v>
      </c>
      <c r="B280" s="52" t="s">
        <v>361</v>
      </c>
      <c r="C280" s="111" t="s">
        <v>303</v>
      </c>
      <c r="D280" s="58" t="s">
        <v>362</v>
      </c>
      <c r="E280" s="31">
        <v>751.5</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ht="15.75" customHeight="1">
      <c r="A281" s="43" t="s">
        <v>20</v>
      </c>
      <c r="B281" s="113"/>
      <c r="C281" s="114"/>
      <c r="D281" s="113"/>
      <c r="E281" s="47">
        <f>SUM(E267:E280)</f>
        <v>8796.5</v>
      </c>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ht="15.75" customHeight="1">
      <c r="A282" s="116"/>
      <c r="B282" s="117"/>
      <c r="C282" s="118"/>
      <c r="D282" s="117"/>
      <c r="E282" s="117"/>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ht="15.75" customHeight="1">
      <c r="A283" s="10" t="s">
        <v>74</v>
      </c>
      <c r="B283" s="11"/>
      <c r="C283" s="11"/>
      <c r="D283" s="11"/>
      <c r="E283" s="12"/>
      <c r="F283" s="49"/>
      <c r="G283" s="49"/>
      <c r="H283" s="49"/>
      <c r="I283" s="49"/>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ht="15.75" customHeight="1">
      <c r="A284" s="61" t="s">
        <v>363</v>
      </c>
      <c r="B284" s="39"/>
      <c r="C284" s="39"/>
      <c r="D284" s="39"/>
      <c r="E284" s="40"/>
      <c r="F284" s="49"/>
      <c r="G284" s="49"/>
      <c r="H284" s="49"/>
      <c r="I284" s="4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ht="15.75" customHeight="1">
      <c r="A285" s="51" t="s">
        <v>331</v>
      </c>
      <c r="B285" s="119"/>
      <c r="C285" s="264" t="s">
        <v>1843</v>
      </c>
      <c r="D285" s="17" t="s">
        <v>333</v>
      </c>
      <c r="E285" s="18" t="s">
        <v>7</v>
      </c>
      <c r="F285" s="49"/>
      <c r="G285" s="49"/>
      <c r="H285" s="49"/>
      <c r="I285" s="4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ht="15.75" customHeight="1">
      <c r="A286" s="20" t="s">
        <v>8</v>
      </c>
      <c r="B286" s="104" t="s">
        <v>9</v>
      </c>
      <c r="C286" s="105"/>
      <c r="D286" s="20" t="s">
        <v>10</v>
      </c>
      <c r="E286" s="22" t="s">
        <v>11</v>
      </c>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ht="15.75" customHeight="1">
      <c r="A287" s="24"/>
      <c r="B287" s="25" t="s">
        <v>12</v>
      </c>
      <c r="C287" s="26" t="s">
        <v>13</v>
      </c>
      <c r="D287" s="24"/>
      <c r="E287" s="24"/>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ht="15.75" customHeight="1">
      <c r="A288" s="120">
        <v>45344.0</v>
      </c>
      <c r="B288" s="52" t="s">
        <v>364</v>
      </c>
      <c r="C288" s="111" t="s">
        <v>365</v>
      </c>
      <c r="D288" s="58" t="s">
        <v>366</v>
      </c>
      <c r="E288" s="31">
        <v>78.32</v>
      </c>
      <c r="F288" s="121"/>
      <c r="G288" s="121"/>
      <c r="H288" s="121"/>
      <c r="I288" s="121"/>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ht="15.75" customHeight="1">
      <c r="A289" s="101">
        <v>45344.0</v>
      </c>
      <c r="B289" s="52" t="s">
        <v>247</v>
      </c>
      <c r="C289" s="111" t="s">
        <v>154</v>
      </c>
      <c r="D289" s="52" t="s">
        <v>367</v>
      </c>
      <c r="E289" s="31">
        <v>1.68</v>
      </c>
      <c r="F289" s="122"/>
      <c r="G289" s="122"/>
      <c r="H289" s="122"/>
      <c r="I289" s="122"/>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row>
    <row r="290" ht="15.75" customHeight="1">
      <c r="A290" s="101">
        <v>45348.0</v>
      </c>
      <c r="B290" s="52" t="s">
        <v>295</v>
      </c>
      <c r="C290" s="111" t="s">
        <v>296</v>
      </c>
      <c r="D290" s="52" t="s">
        <v>368</v>
      </c>
      <c r="E290" s="31">
        <v>2059.75</v>
      </c>
      <c r="F290" s="122"/>
      <c r="G290" s="122"/>
      <c r="H290" s="122"/>
      <c r="I290" s="122"/>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row>
    <row r="291" ht="15.75" customHeight="1">
      <c r="A291" s="101">
        <v>45471.0</v>
      </c>
      <c r="B291" s="52" t="s">
        <v>247</v>
      </c>
      <c r="C291" s="111" t="s">
        <v>154</v>
      </c>
      <c r="D291" s="52" t="s">
        <v>369</v>
      </c>
      <c r="E291" s="31">
        <v>42.25</v>
      </c>
      <c r="F291" s="122"/>
      <c r="G291" s="122"/>
      <c r="H291" s="122"/>
      <c r="I291" s="122"/>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row>
    <row r="292" ht="15.75" customHeight="1">
      <c r="A292" s="101">
        <v>45362.0</v>
      </c>
      <c r="B292" s="52" t="s">
        <v>370</v>
      </c>
      <c r="C292" s="111" t="s">
        <v>371</v>
      </c>
      <c r="D292" s="52" t="s">
        <v>372</v>
      </c>
      <c r="E292" s="31">
        <v>396.86</v>
      </c>
      <c r="F292" s="122"/>
      <c r="G292" s="122"/>
      <c r="H292" s="122"/>
      <c r="I292" s="122"/>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row>
    <row r="293" ht="15.75" customHeight="1">
      <c r="A293" s="101">
        <v>45376.0</v>
      </c>
      <c r="B293" s="52" t="s">
        <v>247</v>
      </c>
      <c r="C293" s="111" t="s">
        <v>154</v>
      </c>
      <c r="D293" s="52" t="s">
        <v>373</v>
      </c>
      <c r="E293" s="31">
        <v>8.14</v>
      </c>
      <c r="F293" s="122"/>
      <c r="G293" s="122"/>
      <c r="H293" s="122"/>
      <c r="I293" s="122"/>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row>
    <row r="294" ht="15.75" customHeight="1">
      <c r="A294" s="101">
        <v>45372.0</v>
      </c>
      <c r="B294" s="52" t="s">
        <v>295</v>
      </c>
      <c r="C294" s="111" t="s">
        <v>296</v>
      </c>
      <c r="D294" s="58" t="s">
        <v>374</v>
      </c>
      <c r="E294" s="31">
        <v>3419.85</v>
      </c>
      <c r="F294" s="122"/>
      <c r="G294" s="122"/>
      <c r="H294" s="122"/>
      <c r="I294" s="122"/>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row>
    <row r="295" ht="15.75" customHeight="1">
      <c r="A295" s="101">
        <v>45372.0</v>
      </c>
      <c r="B295" s="52" t="s">
        <v>247</v>
      </c>
      <c r="C295" s="111" t="s">
        <v>154</v>
      </c>
      <c r="D295" s="52" t="s">
        <v>375</v>
      </c>
      <c r="E295" s="31">
        <v>70.15</v>
      </c>
      <c r="F295" s="122"/>
      <c r="G295" s="122"/>
      <c r="H295" s="122"/>
      <c r="I295" s="122"/>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row>
    <row r="296" ht="15.75" customHeight="1">
      <c r="A296" s="101">
        <v>45399.0</v>
      </c>
      <c r="B296" s="52" t="s">
        <v>376</v>
      </c>
      <c r="C296" s="111" t="s">
        <v>377</v>
      </c>
      <c r="D296" s="52" t="s">
        <v>378</v>
      </c>
      <c r="E296" s="31">
        <v>164.0</v>
      </c>
      <c r="F296" s="122"/>
      <c r="G296" s="122"/>
      <c r="H296" s="122"/>
      <c r="I296" s="122"/>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row>
    <row r="297" ht="15.75" customHeight="1">
      <c r="A297" s="101">
        <v>45407.0</v>
      </c>
      <c r="B297" s="52" t="s">
        <v>379</v>
      </c>
      <c r="C297" s="111" t="s">
        <v>380</v>
      </c>
      <c r="D297" s="52" t="s">
        <v>381</v>
      </c>
      <c r="E297" s="31">
        <v>65.0</v>
      </c>
      <c r="F297" s="122"/>
      <c r="G297" s="122"/>
      <c r="H297" s="122"/>
      <c r="I297" s="122"/>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row>
    <row r="298" ht="15.75" customHeight="1">
      <c r="A298" s="101">
        <v>45408.0</v>
      </c>
      <c r="B298" s="52" t="s">
        <v>382</v>
      </c>
      <c r="C298" s="111" t="s">
        <v>383</v>
      </c>
      <c r="D298" s="52" t="s">
        <v>384</v>
      </c>
      <c r="E298" s="31">
        <v>65.0</v>
      </c>
      <c r="F298" s="122"/>
      <c r="G298" s="122"/>
      <c r="H298" s="122"/>
      <c r="I298" s="122"/>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row>
    <row r="299" ht="15.75" customHeight="1">
      <c r="A299" s="101">
        <v>45411.0</v>
      </c>
      <c r="B299" s="52" t="s">
        <v>385</v>
      </c>
      <c r="C299" s="111" t="s">
        <v>386</v>
      </c>
      <c r="D299" s="52" t="s">
        <v>387</v>
      </c>
      <c r="E299" s="31">
        <v>743.74</v>
      </c>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row>
    <row r="300" ht="15.75" customHeight="1">
      <c r="A300" s="101">
        <v>45411.0</v>
      </c>
      <c r="B300" s="52" t="s">
        <v>247</v>
      </c>
      <c r="C300" s="111" t="s">
        <v>154</v>
      </c>
      <c r="D300" s="52" t="s">
        <v>388</v>
      </c>
      <c r="E300" s="31">
        <v>15.24</v>
      </c>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row>
    <row r="301" ht="15.75" customHeight="1">
      <c r="A301" s="101">
        <v>45417.0</v>
      </c>
      <c r="B301" s="52" t="s">
        <v>389</v>
      </c>
      <c r="C301" s="111" t="s">
        <v>390</v>
      </c>
      <c r="D301" s="52" t="s">
        <v>391</v>
      </c>
      <c r="E301" s="31">
        <v>750.0</v>
      </c>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row>
    <row r="302" ht="15.75" customHeight="1">
      <c r="A302" s="101">
        <v>45418.0</v>
      </c>
      <c r="B302" s="52" t="s">
        <v>392</v>
      </c>
      <c r="C302" s="111" t="s">
        <v>393</v>
      </c>
      <c r="D302" s="52" t="s">
        <v>394</v>
      </c>
      <c r="E302" s="31">
        <v>388.32</v>
      </c>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row>
    <row r="303" ht="15.75" customHeight="1">
      <c r="A303" s="101">
        <v>45418.0</v>
      </c>
      <c r="B303" s="52" t="s">
        <v>247</v>
      </c>
      <c r="C303" s="111" t="s">
        <v>154</v>
      </c>
      <c r="D303" s="52" t="s">
        <v>395</v>
      </c>
      <c r="E303" s="31">
        <v>11.68</v>
      </c>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row>
    <row r="304" ht="15.75" customHeight="1">
      <c r="A304" s="120">
        <v>45421.0</v>
      </c>
      <c r="B304" s="52" t="s">
        <v>396</v>
      </c>
      <c r="C304" s="111" t="s">
        <v>397</v>
      </c>
      <c r="D304" s="52" t="s">
        <v>398</v>
      </c>
      <c r="E304" s="31">
        <v>30.0</v>
      </c>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row>
    <row r="305" ht="15.75" customHeight="1">
      <c r="A305" s="87" t="s">
        <v>20</v>
      </c>
      <c r="B305" s="88"/>
      <c r="C305" s="89"/>
      <c r="D305" s="90"/>
      <c r="E305" s="47">
        <f>SUM(E288:E304)</f>
        <v>8309.98</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ht="15.75" customHeight="1">
      <c r="A306" s="79"/>
      <c r="B306" s="80"/>
      <c r="C306" s="81"/>
      <c r="D306" s="80"/>
      <c r="E306" s="82"/>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row>
    <row r="307" ht="15.75" customHeight="1">
      <c r="A307" s="10" t="s">
        <v>2</v>
      </c>
      <c r="B307" s="11"/>
      <c r="C307" s="11"/>
      <c r="D307" s="11"/>
      <c r="E307" s="1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ht="15.75" customHeight="1">
      <c r="A308" s="13" t="s">
        <v>399</v>
      </c>
      <c r="B308" s="11"/>
      <c r="C308" s="11"/>
      <c r="D308" s="11"/>
      <c r="E308" s="1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ht="15.75" customHeight="1">
      <c r="A309" s="14" t="s">
        <v>400</v>
      </c>
      <c r="B309" s="15"/>
      <c r="C309" s="16" t="s">
        <v>1844</v>
      </c>
      <c r="D309" s="17" t="s">
        <v>78</v>
      </c>
      <c r="E309" s="18" t="s">
        <v>7</v>
      </c>
      <c r="F309" s="49"/>
      <c r="G309" s="49"/>
      <c r="H309" s="49"/>
      <c r="I309" s="49"/>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ht="15.75" customHeight="1">
      <c r="A310" s="20" t="s">
        <v>8</v>
      </c>
      <c r="B310" s="104" t="s">
        <v>9</v>
      </c>
      <c r="C310" s="105"/>
      <c r="D310" s="20" t="s">
        <v>10</v>
      </c>
      <c r="E310" s="22" t="s">
        <v>11</v>
      </c>
      <c r="F310" s="49"/>
      <c r="G310" s="49"/>
      <c r="H310" s="49"/>
      <c r="I310" s="4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ht="13.5" customHeight="1">
      <c r="A311" s="24"/>
      <c r="B311" s="25" t="s">
        <v>12</v>
      </c>
      <c r="C311" s="26" t="s">
        <v>13</v>
      </c>
      <c r="D311" s="24"/>
      <c r="E311" s="24"/>
      <c r="F311" s="49"/>
      <c r="G311" s="49"/>
      <c r="H311" s="49"/>
      <c r="I311" s="4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ht="15.75" customHeight="1">
      <c r="A312" s="120">
        <v>45370.0</v>
      </c>
      <c r="B312" s="58" t="s">
        <v>402</v>
      </c>
      <c r="C312" s="111" t="s">
        <v>403</v>
      </c>
      <c r="D312" s="52" t="s">
        <v>404</v>
      </c>
      <c r="E312" s="31">
        <v>315.0</v>
      </c>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row>
    <row r="313" ht="15.75" customHeight="1">
      <c r="A313" s="120">
        <v>45376.0</v>
      </c>
      <c r="B313" s="58" t="s">
        <v>405</v>
      </c>
      <c r="C313" s="111" t="s">
        <v>406</v>
      </c>
      <c r="D313" s="52" t="s">
        <v>407</v>
      </c>
      <c r="E313" s="31">
        <v>87.44</v>
      </c>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row>
    <row r="314" ht="15.75" customHeight="1">
      <c r="A314" s="120">
        <v>45397.0</v>
      </c>
      <c r="B314" s="58" t="s">
        <v>408</v>
      </c>
      <c r="C314" s="111" t="s">
        <v>409</v>
      </c>
      <c r="D314" s="52" t="s">
        <v>410</v>
      </c>
      <c r="E314" s="31">
        <v>513.55</v>
      </c>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row>
    <row r="315" ht="15.75" customHeight="1">
      <c r="A315" s="120">
        <v>45404.0</v>
      </c>
      <c r="B315" s="58" t="s">
        <v>411</v>
      </c>
      <c r="C315" s="111" t="s">
        <v>335</v>
      </c>
      <c r="D315" s="52" t="s">
        <v>412</v>
      </c>
      <c r="E315" s="31">
        <v>500.0</v>
      </c>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row>
    <row r="316" ht="15.75" customHeight="1">
      <c r="A316" s="120">
        <v>45408.0</v>
      </c>
      <c r="B316" s="58" t="s">
        <v>413</v>
      </c>
      <c r="C316" s="111" t="s">
        <v>414</v>
      </c>
      <c r="D316" s="52" t="s">
        <v>415</v>
      </c>
      <c r="E316" s="31">
        <v>500.0</v>
      </c>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row>
    <row r="317" ht="15.75" customHeight="1">
      <c r="A317" s="120">
        <v>45411.0</v>
      </c>
      <c r="B317" s="58" t="s">
        <v>416</v>
      </c>
      <c r="C317" s="111" t="s">
        <v>417</v>
      </c>
      <c r="D317" s="52" t="s">
        <v>418</v>
      </c>
      <c r="E317" s="31">
        <v>1155.0</v>
      </c>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row>
    <row r="318" ht="15.75" customHeight="1">
      <c r="A318" s="120">
        <v>45418.0</v>
      </c>
      <c r="B318" s="58" t="s">
        <v>419</v>
      </c>
      <c r="C318" s="111" t="s">
        <v>420</v>
      </c>
      <c r="D318" s="52" t="s">
        <v>421</v>
      </c>
      <c r="E318" s="31">
        <v>49.1</v>
      </c>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row>
    <row r="319" ht="15.75" customHeight="1">
      <c r="A319" s="120">
        <v>45418.0</v>
      </c>
      <c r="B319" s="58" t="s">
        <v>422</v>
      </c>
      <c r="C319" s="111" t="s">
        <v>393</v>
      </c>
      <c r="D319" s="52" t="s">
        <v>423</v>
      </c>
      <c r="E319" s="31">
        <v>87.5</v>
      </c>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row>
    <row r="320" ht="15.75" customHeight="1">
      <c r="A320" s="120">
        <v>45420.0</v>
      </c>
      <c r="B320" s="58" t="s">
        <v>422</v>
      </c>
      <c r="C320" s="111" t="s">
        <v>393</v>
      </c>
      <c r="D320" s="52" t="s">
        <v>424</v>
      </c>
      <c r="E320" s="31">
        <v>82.0</v>
      </c>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row>
    <row r="321" ht="15.75" customHeight="1">
      <c r="A321" s="120">
        <v>45425.0</v>
      </c>
      <c r="B321" s="58" t="s">
        <v>425</v>
      </c>
      <c r="C321" s="111" t="s">
        <v>426</v>
      </c>
      <c r="D321" s="52" t="s">
        <v>427</v>
      </c>
      <c r="E321" s="31">
        <v>260.0</v>
      </c>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row>
    <row r="322" ht="15.75" customHeight="1">
      <c r="A322" s="120">
        <v>45433.0</v>
      </c>
      <c r="B322" s="58" t="s">
        <v>428</v>
      </c>
      <c r="C322" s="111" t="s">
        <v>429</v>
      </c>
      <c r="D322" s="52" t="s">
        <v>430</v>
      </c>
      <c r="E322" s="31">
        <v>387.6</v>
      </c>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row>
    <row r="323" ht="15.75" customHeight="1">
      <c r="A323" s="43" t="s">
        <v>20</v>
      </c>
      <c r="B323" s="113"/>
      <c r="C323" s="114"/>
      <c r="D323" s="113"/>
      <c r="E323" s="47">
        <f>SUM(E312:E322)</f>
        <v>3937.19</v>
      </c>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row>
    <row r="324" ht="15.75" customHeight="1">
      <c r="A324" s="123"/>
      <c r="B324" s="124"/>
      <c r="C324" s="125"/>
      <c r="D324" s="124"/>
      <c r="E324" s="126"/>
      <c r="F324" s="49"/>
      <c r="G324" s="49"/>
      <c r="H324" s="49"/>
      <c r="I324" s="49"/>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ht="15.75" customHeight="1">
      <c r="A325" s="10" t="s">
        <v>2</v>
      </c>
      <c r="B325" s="11"/>
      <c r="C325" s="11"/>
      <c r="D325" s="11"/>
      <c r="E325" s="12"/>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row>
    <row r="326" ht="15.75" customHeight="1">
      <c r="A326" s="13" t="s">
        <v>431</v>
      </c>
      <c r="B326" s="11"/>
      <c r="C326" s="11"/>
      <c r="D326" s="11"/>
      <c r="E326" s="12"/>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row>
    <row r="327" ht="15.75" customHeight="1">
      <c r="A327" s="14" t="s">
        <v>432</v>
      </c>
      <c r="B327" s="15"/>
      <c r="C327" s="16" t="s">
        <v>1845</v>
      </c>
      <c r="D327" s="17" t="s">
        <v>78</v>
      </c>
      <c r="E327" s="18" t="s">
        <v>7</v>
      </c>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row>
    <row r="328" ht="15.75" customHeight="1">
      <c r="A328" s="20" t="s">
        <v>8</v>
      </c>
      <c r="B328" s="104" t="s">
        <v>9</v>
      </c>
      <c r="C328" s="105"/>
      <c r="D328" s="20" t="s">
        <v>10</v>
      </c>
      <c r="E328" s="22" t="s">
        <v>11</v>
      </c>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row>
    <row r="329" ht="15.75" customHeight="1">
      <c r="A329" s="24"/>
      <c r="B329" s="25" t="s">
        <v>12</v>
      </c>
      <c r="C329" s="26" t="s">
        <v>13</v>
      </c>
      <c r="D329" s="24"/>
      <c r="E329" s="24"/>
      <c r="F329" s="86"/>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row>
    <row r="330" ht="15.75" customHeight="1">
      <c r="A330" s="120">
        <v>45345.0</v>
      </c>
      <c r="B330" s="58" t="s">
        <v>434</v>
      </c>
      <c r="C330" s="111" t="s">
        <v>435</v>
      </c>
      <c r="D330" s="52" t="s">
        <v>436</v>
      </c>
      <c r="E330" s="31">
        <v>12.0</v>
      </c>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row>
    <row r="331" ht="15.75" customHeight="1">
      <c r="A331" s="120">
        <v>45362.0</v>
      </c>
      <c r="B331" s="58" t="s">
        <v>434</v>
      </c>
      <c r="C331" s="111" t="s">
        <v>435</v>
      </c>
      <c r="D331" s="52" t="s">
        <v>436</v>
      </c>
      <c r="E331" s="31">
        <v>12.0</v>
      </c>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row>
    <row r="332" ht="15.75" customHeight="1">
      <c r="A332" s="120">
        <v>45372.0</v>
      </c>
      <c r="B332" s="58" t="s">
        <v>434</v>
      </c>
      <c r="C332" s="111" t="s">
        <v>435</v>
      </c>
      <c r="D332" s="52" t="s">
        <v>437</v>
      </c>
      <c r="E332" s="31">
        <v>130.0</v>
      </c>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row>
    <row r="333" ht="15.75" customHeight="1">
      <c r="A333" s="120">
        <v>45373.0</v>
      </c>
      <c r="B333" s="58" t="s">
        <v>434</v>
      </c>
      <c r="C333" s="111" t="s">
        <v>435</v>
      </c>
      <c r="D333" s="52" t="s">
        <v>436</v>
      </c>
      <c r="E333" s="31">
        <v>12.0</v>
      </c>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row>
    <row r="334" ht="15.75" customHeight="1">
      <c r="A334" s="120">
        <v>45390.0</v>
      </c>
      <c r="B334" s="58" t="s">
        <v>434</v>
      </c>
      <c r="C334" s="111" t="s">
        <v>435</v>
      </c>
      <c r="D334" s="52" t="s">
        <v>436</v>
      </c>
      <c r="E334" s="31">
        <v>12.0</v>
      </c>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row>
    <row r="335" ht="15.75" customHeight="1">
      <c r="A335" s="120">
        <v>45401.0</v>
      </c>
      <c r="B335" s="58" t="s">
        <v>434</v>
      </c>
      <c r="C335" s="111" t="s">
        <v>435</v>
      </c>
      <c r="D335" s="52" t="s">
        <v>436</v>
      </c>
      <c r="E335" s="31">
        <v>12.0</v>
      </c>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row>
    <row r="336" ht="15.75" customHeight="1">
      <c r="A336" s="120">
        <v>45426.0</v>
      </c>
      <c r="B336" s="58" t="s">
        <v>434</v>
      </c>
      <c r="C336" s="111" t="s">
        <v>435</v>
      </c>
      <c r="D336" s="52" t="s">
        <v>436</v>
      </c>
      <c r="E336" s="31">
        <v>11.0</v>
      </c>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row>
    <row r="337" ht="15.75" customHeight="1">
      <c r="A337" s="120">
        <v>45429.0</v>
      </c>
      <c r="B337" s="58" t="s">
        <v>434</v>
      </c>
      <c r="C337" s="111" t="s">
        <v>435</v>
      </c>
      <c r="D337" s="52" t="s">
        <v>436</v>
      </c>
      <c r="E337" s="31">
        <v>22.0</v>
      </c>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row>
    <row r="338" ht="15.75" customHeight="1">
      <c r="A338" s="127" t="s">
        <v>20</v>
      </c>
      <c r="B338" s="128"/>
      <c r="C338" s="129"/>
      <c r="D338" s="3"/>
      <c r="E338" s="47">
        <f>SUM(E330:E337)</f>
        <v>223</v>
      </c>
      <c r="F338" s="49"/>
      <c r="G338" s="49"/>
      <c r="H338" s="49"/>
      <c r="I338" s="49"/>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ht="15.75" customHeight="1">
      <c r="A339" s="79"/>
      <c r="B339" s="80"/>
      <c r="C339" s="81"/>
      <c r="D339" s="80"/>
      <c r="E339" s="82"/>
      <c r="F339" s="49"/>
      <c r="G339" s="49"/>
      <c r="H339" s="49"/>
      <c r="I339" s="4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ht="15.75" customHeight="1">
      <c r="A340" s="10" t="s">
        <v>2</v>
      </c>
      <c r="B340" s="11"/>
      <c r="C340" s="11"/>
      <c r="D340" s="11"/>
      <c r="E340" s="1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ht="15.75" customHeight="1">
      <c r="A341" s="13" t="s">
        <v>438</v>
      </c>
      <c r="B341" s="11"/>
      <c r="C341" s="11"/>
      <c r="D341" s="11"/>
      <c r="E341" s="1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ht="15.75" customHeight="1">
      <c r="A342" s="14" t="s">
        <v>439</v>
      </c>
      <c r="B342" s="15"/>
      <c r="C342" s="16" t="s">
        <v>1846</v>
      </c>
      <c r="D342" s="17" t="s">
        <v>78</v>
      </c>
      <c r="E342" s="18" t="s">
        <v>7</v>
      </c>
      <c r="F342" s="49"/>
      <c r="G342" s="49"/>
      <c r="H342" s="49"/>
      <c r="I342" s="49"/>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ht="15.75" customHeight="1">
      <c r="A343" s="20" t="s">
        <v>8</v>
      </c>
      <c r="B343" s="104" t="s">
        <v>9</v>
      </c>
      <c r="C343" s="105"/>
      <c r="D343" s="115" t="s">
        <v>10</v>
      </c>
      <c r="E343" s="22" t="s">
        <v>11</v>
      </c>
      <c r="F343" s="49"/>
      <c r="G343" s="49"/>
      <c r="H343" s="49"/>
      <c r="I343" s="4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ht="13.5" customHeight="1">
      <c r="A344" s="24"/>
      <c r="B344" s="25" t="s">
        <v>12</v>
      </c>
      <c r="C344" s="26" t="s">
        <v>13</v>
      </c>
      <c r="D344" s="24"/>
      <c r="E344" s="24"/>
      <c r="F344" s="49"/>
      <c r="G344" s="49"/>
      <c r="H344" s="49"/>
      <c r="I344" s="4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ht="13.5" customHeight="1">
      <c r="A345" s="101">
        <v>45349.0</v>
      </c>
      <c r="B345" s="58" t="s">
        <v>441</v>
      </c>
      <c r="C345" s="111" t="s">
        <v>442</v>
      </c>
      <c r="D345" s="52" t="s">
        <v>443</v>
      </c>
      <c r="E345" s="91">
        <v>1100.0</v>
      </c>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ht="15.75" customHeight="1">
      <c r="A346" s="27">
        <v>45356.0</v>
      </c>
      <c r="B346" s="58" t="s">
        <v>441</v>
      </c>
      <c r="C346" s="111" t="s">
        <v>442</v>
      </c>
      <c r="D346" s="52" t="s">
        <v>443</v>
      </c>
      <c r="E346" s="91">
        <v>1100.0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ht="15.75" customHeight="1">
      <c r="A347" s="27">
        <v>45364.0</v>
      </c>
      <c r="B347" s="58" t="s">
        <v>441</v>
      </c>
      <c r="C347" s="111" t="s">
        <v>442</v>
      </c>
      <c r="D347" s="52" t="s">
        <v>444</v>
      </c>
      <c r="E347" s="91">
        <v>1200.0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ht="15.75" customHeight="1">
      <c r="A348" s="27">
        <v>45351.0</v>
      </c>
      <c r="B348" s="58" t="s">
        <v>445</v>
      </c>
      <c r="C348" s="111" t="s">
        <v>185</v>
      </c>
      <c r="D348" s="52" t="s">
        <v>446</v>
      </c>
      <c r="E348" s="91">
        <v>650.0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ht="15.75" customHeight="1">
      <c r="A349" s="27">
        <v>45348.0</v>
      </c>
      <c r="B349" s="58" t="s">
        <v>447</v>
      </c>
      <c r="C349" s="111" t="s">
        <v>448</v>
      </c>
      <c r="D349" s="52" t="s">
        <v>449</v>
      </c>
      <c r="E349" s="91">
        <v>599.9</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ht="15.75" customHeight="1">
      <c r="A350" s="27">
        <v>45393.0</v>
      </c>
      <c r="B350" s="58" t="s">
        <v>441</v>
      </c>
      <c r="C350" s="111" t="s">
        <v>442</v>
      </c>
      <c r="D350" s="52" t="s">
        <v>450</v>
      </c>
      <c r="E350" s="91">
        <v>520.0</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ht="15.75" customHeight="1">
      <c r="A351" s="27">
        <v>45398.0</v>
      </c>
      <c r="B351" s="58" t="s">
        <v>445</v>
      </c>
      <c r="C351" s="111" t="s">
        <v>185</v>
      </c>
      <c r="D351" s="130" t="s">
        <v>451</v>
      </c>
      <c r="E351" s="91">
        <v>350.0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ht="15.75" customHeight="1">
      <c r="A352" s="43" t="s">
        <v>20</v>
      </c>
      <c r="B352" s="113"/>
      <c r="C352" s="114"/>
      <c r="D352" s="113"/>
      <c r="E352" s="47">
        <f>SUM(E345:E351)</f>
        <v>5519.9</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ht="15.75" customHeight="1">
      <c r="A353" s="116"/>
      <c r="B353" s="117"/>
      <c r="C353" s="118"/>
      <c r="D353" s="117"/>
      <c r="E353" s="117"/>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ht="15.75" customHeight="1">
      <c r="A354" s="10" t="s">
        <v>74</v>
      </c>
      <c r="B354" s="11"/>
      <c r="C354" s="11"/>
      <c r="D354" s="11"/>
      <c r="E354" s="12"/>
      <c r="F354" s="49"/>
      <c r="G354" s="49"/>
      <c r="H354" s="49"/>
      <c r="I354" s="49"/>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ht="15.75" customHeight="1">
      <c r="A355" s="61" t="s">
        <v>452</v>
      </c>
      <c r="B355" s="39"/>
      <c r="C355" s="39"/>
      <c r="D355" s="39"/>
      <c r="E355" s="40"/>
      <c r="F355" s="49"/>
      <c r="G355" s="49"/>
      <c r="H355" s="49"/>
      <c r="I355" s="4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ht="15.75" customHeight="1">
      <c r="A356" s="14" t="s">
        <v>439</v>
      </c>
      <c r="B356" s="15"/>
      <c r="C356" s="16" t="s">
        <v>1846</v>
      </c>
      <c r="D356" s="17" t="s">
        <v>78</v>
      </c>
      <c r="E356" s="18" t="s">
        <v>7</v>
      </c>
      <c r="F356" s="49"/>
      <c r="G356" s="49"/>
      <c r="H356" s="49"/>
      <c r="I356" s="4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ht="15.75" customHeight="1">
      <c r="A357" s="20" t="s">
        <v>8</v>
      </c>
      <c r="B357" s="104" t="s">
        <v>9</v>
      </c>
      <c r="C357" s="105"/>
      <c r="D357" s="20" t="s">
        <v>10</v>
      </c>
      <c r="E357" s="22" t="s">
        <v>11</v>
      </c>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ht="15.75" customHeight="1">
      <c r="A358" s="24"/>
      <c r="B358" s="25" t="s">
        <v>12</v>
      </c>
      <c r="C358" s="26" t="s">
        <v>13</v>
      </c>
      <c r="D358" s="24"/>
      <c r="E358" s="24"/>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ht="15.75" customHeight="1">
      <c r="A359" s="101">
        <v>45358.0</v>
      </c>
      <c r="B359" s="52" t="s">
        <v>453</v>
      </c>
      <c r="C359" s="111" t="s">
        <v>454</v>
      </c>
      <c r="D359" s="130" t="s">
        <v>455</v>
      </c>
      <c r="E359" s="91">
        <v>394.15</v>
      </c>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ht="15.75" customHeight="1">
      <c r="A360" s="101">
        <v>45358.0</v>
      </c>
      <c r="B360" s="52" t="s">
        <v>456</v>
      </c>
      <c r="C360" s="111"/>
      <c r="D360" s="130" t="s">
        <v>457</v>
      </c>
      <c r="E360" s="91">
        <v>10.85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ht="15.75" customHeight="1">
      <c r="A361" s="101">
        <v>45363.0</v>
      </c>
      <c r="B361" s="52" t="s">
        <v>458</v>
      </c>
      <c r="C361" s="111" t="s">
        <v>459</v>
      </c>
      <c r="D361" s="130" t="s">
        <v>460</v>
      </c>
      <c r="E361" s="91">
        <v>587.94</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ht="15.75" customHeight="1">
      <c r="A362" s="101">
        <v>45363.0</v>
      </c>
      <c r="B362" s="52" t="s">
        <v>456</v>
      </c>
      <c r="C362" s="111"/>
      <c r="D362" s="131" t="s">
        <v>461</v>
      </c>
      <c r="E362" s="91">
        <v>12.06</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ht="15.75" customHeight="1">
      <c r="A363" s="101">
        <v>45357.0</v>
      </c>
      <c r="B363" s="52" t="s">
        <v>462</v>
      </c>
      <c r="C363" s="111" t="s">
        <v>463</v>
      </c>
      <c r="D363" s="130" t="s">
        <v>464</v>
      </c>
      <c r="E363" s="91">
        <v>100.0</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ht="15.75" customHeight="1">
      <c r="A364" s="101">
        <v>45394.0</v>
      </c>
      <c r="B364" s="52" t="s">
        <v>458</v>
      </c>
      <c r="C364" s="111" t="s">
        <v>459</v>
      </c>
      <c r="D364" s="130" t="s">
        <v>465</v>
      </c>
      <c r="E364" s="91">
        <v>587.94</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ht="15.75" customHeight="1">
      <c r="A365" s="101">
        <v>45394.0</v>
      </c>
      <c r="B365" s="52" t="s">
        <v>456</v>
      </c>
      <c r="C365" s="111"/>
      <c r="D365" s="130" t="s">
        <v>466</v>
      </c>
      <c r="E365" s="91">
        <v>12.06</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ht="15.75" customHeight="1">
      <c r="A366" s="101">
        <v>45399.0</v>
      </c>
      <c r="B366" s="52" t="s">
        <v>462</v>
      </c>
      <c r="C366" s="111" t="s">
        <v>463</v>
      </c>
      <c r="D366" s="52" t="s">
        <v>467</v>
      </c>
      <c r="E366" s="91">
        <v>100.0</v>
      </c>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row>
    <row r="367" ht="15.75" customHeight="1">
      <c r="A367" s="87" t="s">
        <v>20</v>
      </c>
      <c r="B367" s="88"/>
      <c r="C367" s="89"/>
      <c r="D367" s="90"/>
      <c r="E367" s="47">
        <f>SUM(E359:E366)</f>
        <v>1805</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ht="15.75" customHeight="1">
      <c r="A368" s="79"/>
      <c r="B368" s="80"/>
      <c r="C368" s="81"/>
      <c r="D368" s="80"/>
      <c r="E368" s="82"/>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row>
    <row r="369" ht="15.75" customHeight="1">
      <c r="A369" s="10" t="s">
        <v>2</v>
      </c>
      <c r="B369" s="11"/>
      <c r="C369" s="11"/>
      <c r="D369" s="11"/>
      <c r="E369" s="1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ht="15.75" customHeight="1">
      <c r="A370" s="13" t="s">
        <v>468</v>
      </c>
      <c r="B370" s="11"/>
      <c r="C370" s="11"/>
      <c r="D370" s="11"/>
      <c r="E370" s="1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ht="15.75" customHeight="1">
      <c r="A371" s="14" t="s">
        <v>469</v>
      </c>
      <c r="B371" s="15"/>
      <c r="C371" s="16" t="s">
        <v>1847</v>
      </c>
      <c r="D371" s="17" t="s">
        <v>471</v>
      </c>
      <c r="E371" s="18" t="s">
        <v>7</v>
      </c>
      <c r="F371" s="49"/>
      <c r="G371" s="49"/>
      <c r="H371" s="49"/>
      <c r="I371" s="49"/>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ht="15.75" customHeight="1">
      <c r="A372" s="20" t="s">
        <v>8</v>
      </c>
      <c r="B372" s="104" t="s">
        <v>9</v>
      </c>
      <c r="C372" s="105"/>
      <c r="D372" s="115" t="s">
        <v>10</v>
      </c>
      <c r="E372" s="22" t="s">
        <v>11</v>
      </c>
      <c r="F372" s="49"/>
      <c r="G372" s="49"/>
      <c r="H372" s="49"/>
      <c r="I372" s="4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ht="13.5" customHeight="1">
      <c r="A373" s="24"/>
      <c r="B373" s="25" t="s">
        <v>12</v>
      </c>
      <c r="C373" s="26" t="s">
        <v>13</v>
      </c>
      <c r="D373" s="24"/>
      <c r="E373" s="24"/>
      <c r="F373" s="49"/>
      <c r="G373" s="49"/>
      <c r="H373" s="49"/>
      <c r="I373" s="4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ht="15.75" customHeight="1">
      <c r="A374" s="101">
        <v>45385.0</v>
      </c>
      <c r="B374" s="52" t="s">
        <v>472</v>
      </c>
      <c r="C374" s="111" t="s">
        <v>473</v>
      </c>
      <c r="D374" s="52" t="s">
        <v>474</v>
      </c>
      <c r="E374" s="91">
        <v>634.05</v>
      </c>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ht="15.75" customHeight="1">
      <c r="A375" s="101">
        <v>45385.0</v>
      </c>
      <c r="B375" s="52" t="s">
        <v>475</v>
      </c>
      <c r="C375" s="111" t="s">
        <v>476</v>
      </c>
      <c r="D375" s="52" t="s">
        <v>477</v>
      </c>
      <c r="E375" s="91">
        <v>572.0</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ht="15.75" customHeight="1">
      <c r="A376" s="101">
        <v>45387.0</v>
      </c>
      <c r="B376" s="52" t="s">
        <v>478</v>
      </c>
      <c r="C376" s="111" t="s">
        <v>479</v>
      </c>
      <c r="D376" s="52" t="s">
        <v>480</v>
      </c>
      <c r="E376" s="91">
        <v>123.5</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ht="15.75" customHeight="1">
      <c r="A377" s="101">
        <v>45387.0</v>
      </c>
      <c r="B377" s="52" t="s">
        <v>481</v>
      </c>
      <c r="C377" s="111" t="s">
        <v>482</v>
      </c>
      <c r="D377" s="52" t="s">
        <v>483</v>
      </c>
      <c r="E377" s="91">
        <v>272.0</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ht="15.75" customHeight="1">
      <c r="A378" s="101">
        <v>45387.0</v>
      </c>
      <c r="B378" s="52" t="s">
        <v>484</v>
      </c>
      <c r="C378" s="111" t="s">
        <v>485</v>
      </c>
      <c r="D378" s="52" t="s">
        <v>486</v>
      </c>
      <c r="E378" s="91">
        <v>327.3</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ht="15.75" customHeight="1">
      <c r="A379" s="101">
        <v>45387.0</v>
      </c>
      <c r="B379" s="52" t="s">
        <v>487</v>
      </c>
      <c r="C379" s="111" t="s">
        <v>488</v>
      </c>
      <c r="D379" s="52" t="s">
        <v>489</v>
      </c>
      <c r="E379" s="91">
        <v>89.9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ht="15.75" customHeight="1">
      <c r="A380" s="101">
        <v>45393.0</v>
      </c>
      <c r="B380" s="52" t="s">
        <v>490</v>
      </c>
      <c r="C380" s="111" t="s">
        <v>491</v>
      </c>
      <c r="D380" s="52" t="s">
        <v>492</v>
      </c>
      <c r="E380" s="91">
        <v>463.5</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ht="15.75" customHeight="1">
      <c r="A381" s="43" t="s">
        <v>20</v>
      </c>
      <c r="B381" s="113"/>
      <c r="C381" s="114"/>
      <c r="D381" s="113"/>
      <c r="E381" s="47">
        <f>SUM(E374:E380)</f>
        <v>2482.25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ht="15.75" customHeight="1">
      <c r="A382" s="116"/>
      <c r="B382" s="117"/>
      <c r="C382" s="118"/>
      <c r="D382" s="117"/>
      <c r="E382" s="117"/>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ht="15.75" customHeight="1">
      <c r="A383" s="10" t="s">
        <v>74</v>
      </c>
      <c r="B383" s="11"/>
      <c r="C383" s="11"/>
      <c r="D383" s="11"/>
      <c r="E383" s="12"/>
      <c r="F383" s="49"/>
      <c r="G383" s="49"/>
      <c r="H383" s="49"/>
      <c r="I383" s="49"/>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ht="15.75" customHeight="1">
      <c r="A384" s="61" t="s">
        <v>493</v>
      </c>
      <c r="B384" s="39"/>
      <c r="C384" s="39"/>
      <c r="D384" s="39"/>
      <c r="E384" s="40"/>
      <c r="F384" s="49"/>
      <c r="G384" s="49"/>
      <c r="H384" s="49"/>
      <c r="I384" s="4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ht="15.75" customHeight="1">
      <c r="A385" s="14" t="s">
        <v>469</v>
      </c>
      <c r="B385" s="15"/>
      <c r="C385" s="16" t="s">
        <v>1847</v>
      </c>
      <c r="D385" s="17" t="s">
        <v>471</v>
      </c>
      <c r="E385" s="18" t="s">
        <v>7</v>
      </c>
      <c r="F385" s="49"/>
      <c r="G385" s="49"/>
      <c r="H385" s="49"/>
      <c r="I385" s="4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ht="15.75" customHeight="1">
      <c r="A386" s="20" t="s">
        <v>8</v>
      </c>
      <c r="B386" s="104" t="s">
        <v>9</v>
      </c>
      <c r="C386" s="105"/>
      <c r="D386" s="20" t="s">
        <v>10</v>
      </c>
      <c r="E386" s="22" t="s">
        <v>11</v>
      </c>
      <c r="F386" s="132"/>
      <c r="G386" s="3"/>
      <c r="H386" s="122"/>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ht="15.75" customHeight="1">
      <c r="A387" s="24"/>
      <c r="B387" s="25" t="s">
        <v>12</v>
      </c>
      <c r="C387" s="26" t="s">
        <v>13</v>
      </c>
      <c r="D387" s="24"/>
      <c r="E387" s="24"/>
      <c r="F387" s="13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ht="15.75" customHeight="1">
      <c r="A388" s="101">
        <v>45352.0</v>
      </c>
      <c r="B388" s="52" t="s">
        <v>494</v>
      </c>
      <c r="C388" s="111" t="s">
        <v>495</v>
      </c>
      <c r="D388" s="52" t="s">
        <v>496</v>
      </c>
      <c r="E388" s="91">
        <v>2305.03</v>
      </c>
      <c r="F388" s="13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ht="15.75" customHeight="1">
      <c r="A389" s="101">
        <v>45464.0</v>
      </c>
      <c r="B389" s="52" t="s">
        <v>456</v>
      </c>
      <c r="C389" s="111"/>
      <c r="D389" s="135" t="s">
        <v>497</v>
      </c>
      <c r="E389" s="91">
        <v>74.97</v>
      </c>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ht="15.75" customHeight="1">
      <c r="A390" s="101">
        <v>45355.0</v>
      </c>
      <c r="B390" s="52" t="s">
        <v>498</v>
      </c>
      <c r="C390" s="111" t="s">
        <v>499</v>
      </c>
      <c r="D390" s="52" t="s">
        <v>500</v>
      </c>
      <c r="E390" s="91">
        <v>5732.3</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ht="15.75" customHeight="1">
      <c r="A391" s="101">
        <v>45464.0</v>
      </c>
      <c r="B391" s="52" t="s">
        <v>456</v>
      </c>
      <c r="C391" s="111"/>
      <c r="D391" s="135" t="s">
        <v>501</v>
      </c>
      <c r="E391" s="91">
        <v>301.7</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ht="15.75" customHeight="1">
      <c r="A392" s="87" t="s">
        <v>20</v>
      </c>
      <c r="B392" s="88"/>
      <c r="C392" s="89"/>
      <c r="D392" s="90"/>
      <c r="E392" s="47">
        <f>SUM(E388:E391)</f>
        <v>8414</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ht="15.75" customHeight="1">
      <c r="A393" s="79"/>
      <c r="B393" s="80"/>
      <c r="C393" s="81"/>
      <c r="D393" s="80"/>
      <c r="E393" s="82"/>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row>
    <row r="394" ht="15.75" customHeight="1">
      <c r="A394" s="10" t="s">
        <v>2</v>
      </c>
      <c r="B394" s="11"/>
      <c r="C394" s="11"/>
      <c r="D394" s="11"/>
      <c r="E394" s="12"/>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ht="15.75" customHeight="1">
      <c r="A395" s="13" t="s">
        <v>502</v>
      </c>
      <c r="B395" s="11"/>
      <c r="C395" s="11"/>
      <c r="D395" s="11"/>
      <c r="E395" s="1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ht="15.75" customHeight="1">
      <c r="A396" s="14" t="s">
        <v>503</v>
      </c>
      <c r="B396" s="15"/>
      <c r="C396" s="16" t="s">
        <v>1848</v>
      </c>
      <c r="D396" s="17" t="s">
        <v>471</v>
      </c>
      <c r="E396" s="18" t="s">
        <v>7</v>
      </c>
      <c r="G396" s="49"/>
      <c r="H396" s="49"/>
      <c r="I396" s="49"/>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ht="15.75" customHeight="1">
      <c r="A397" s="20" t="s">
        <v>8</v>
      </c>
      <c r="B397" s="104" t="s">
        <v>9</v>
      </c>
      <c r="C397" s="105"/>
      <c r="D397" s="20" t="s">
        <v>10</v>
      </c>
      <c r="E397" s="22" t="s">
        <v>11</v>
      </c>
      <c r="F397" s="49"/>
      <c r="G397" s="49"/>
      <c r="H397" s="49"/>
      <c r="I397" s="4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ht="13.5" customHeight="1">
      <c r="A398" s="24"/>
      <c r="B398" s="25" t="s">
        <v>12</v>
      </c>
      <c r="C398" s="26" t="s">
        <v>13</v>
      </c>
      <c r="D398" s="24"/>
      <c r="E398" s="24"/>
      <c r="F398" s="49"/>
      <c r="G398" s="49"/>
      <c r="H398" s="49"/>
      <c r="I398" s="4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ht="13.5" customHeight="1">
      <c r="A399" s="83">
        <v>45357.0</v>
      </c>
      <c r="B399" s="130" t="s">
        <v>505</v>
      </c>
      <c r="C399" s="85" t="s">
        <v>506</v>
      </c>
      <c r="D399" s="130" t="s">
        <v>507</v>
      </c>
      <c r="E399" s="91">
        <v>6727.6</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ht="15.75" customHeight="1">
      <c r="A400" s="43" t="s">
        <v>20</v>
      </c>
      <c r="B400" s="113"/>
      <c r="C400" s="114"/>
      <c r="D400" s="113"/>
      <c r="E400" s="47">
        <f>SUM(E399)</f>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ht="15.75" customHeight="1">
      <c r="A401" s="116"/>
      <c r="B401" s="117"/>
      <c r="C401" s="118"/>
      <c r="D401" s="117"/>
      <c r="E401" s="117"/>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ht="15.75" customHeight="1">
      <c r="A402" s="10" t="s">
        <v>74</v>
      </c>
      <c r="B402" s="11"/>
      <c r="C402" s="11"/>
      <c r="D402" s="11"/>
      <c r="E402" s="12"/>
      <c r="F402" s="49"/>
      <c r="G402" s="49"/>
      <c r="H402" s="49"/>
      <c r="I402" s="49"/>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ht="15.75" customHeight="1">
      <c r="A403" s="61" t="s">
        <v>502</v>
      </c>
      <c r="B403" s="39"/>
      <c r="C403" s="39"/>
      <c r="D403" s="39"/>
      <c r="E403" s="40"/>
      <c r="F403" s="49"/>
      <c r="G403" s="49"/>
      <c r="H403" s="49"/>
      <c r="I403" s="4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ht="15.75" customHeight="1">
      <c r="A404" s="14" t="s">
        <v>503</v>
      </c>
      <c r="B404" s="15"/>
      <c r="C404" s="16" t="s">
        <v>1848</v>
      </c>
      <c r="D404" s="17" t="s">
        <v>471</v>
      </c>
      <c r="E404" s="18" t="s">
        <v>7</v>
      </c>
      <c r="F404" s="49"/>
      <c r="G404" s="49"/>
      <c r="H404" s="49"/>
      <c r="I404" s="4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ht="15.75" customHeight="1">
      <c r="A405" s="20" t="s">
        <v>8</v>
      </c>
      <c r="B405" s="104" t="s">
        <v>9</v>
      </c>
      <c r="C405" s="105"/>
      <c r="D405" s="20" t="s">
        <v>10</v>
      </c>
      <c r="E405" s="22" t="s">
        <v>11</v>
      </c>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ht="15.75" customHeight="1">
      <c r="A406" s="24"/>
      <c r="B406" s="25" t="s">
        <v>12</v>
      </c>
      <c r="C406" s="26" t="s">
        <v>13</v>
      </c>
      <c r="D406" s="24"/>
      <c r="E406" s="24"/>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ht="15.75" customHeight="1">
      <c r="A407" s="120">
        <v>45351.0</v>
      </c>
      <c r="B407" s="130" t="s">
        <v>508</v>
      </c>
      <c r="C407" s="85" t="s">
        <v>509</v>
      </c>
      <c r="D407" s="130" t="s">
        <v>510</v>
      </c>
      <c r="E407" s="91">
        <v>963.8</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ht="15.75" customHeight="1">
      <c r="A408" s="83"/>
      <c r="B408" s="130" t="s">
        <v>456</v>
      </c>
      <c r="C408" s="74"/>
      <c r="D408" s="130" t="s">
        <v>511</v>
      </c>
      <c r="E408" s="91">
        <v>36.2</v>
      </c>
      <c r="F408" s="136"/>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row>
    <row r="409" ht="15.75" customHeight="1">
      <c r="A409" s="83">
        <v>45424.0</v>
      </c>
      <c r="B409" s="130" t="s">
        <v>494</v>
      </c>
      <c r="C409" s="74" t="s">
        <v>495</v>
      </c>
      <c r="D409" s="52" t="s">
        <v>512</v>
      </c>
      <c r="E409" s="91">
        <v>2015.45</v>
      </c>
      <c r="F409" s="13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row>
    <row r="410" ht="15.75" customHeight="1">
      <c r="A410" s="43"/>
      <c r="B410" s="130" t="s">
        <v>456</v>
      </c>
      <c r="C410" s="114"/>
      <c r="D410" s="130" t="s">
        <v>513</v>
      </c>
      <c r="E410" s="91">
        <v>62.55</v>
      </c>
      <c r="F410" s="138"/>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ht="15.75" customHeight="1">
      <c r="A411" s="87" t="s">
        <v>20</v>
      </c>
      <c r="B411" s="88"/>
      <c r="C411" s="89"/>
      <c r="D411" s="90"/>
      <c r="E411" s="47">
        <f>SUM(E407:E410)</f>
        <v>3078</v>
      </c>
      <c r="F411" s="138"/>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ht="15.75" customHeight="1">
      <c r="A412" s="79"/>
      <c r="B412" s="80"/>
      <c r="C412" s="81"/>
      <c r="D412" s="80"/>
      <c r="E412" s="82"/>
      <c r="F412" s="138"/>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row>
    <row r="413" ht="15.75" customHeight="1">
      <c r="A413" s="10" t="s">
        <v>74</v>
      </c>
      <c r="B413" s="11"/>
      <c r="C413" s="11"/>
      <c r="D413" s="11"/>
      <c r="E413" s="12"/>
      <c r="F413" s="138"/>
      <c r="G413" s="49"/>
      <c r="H413" s="49"/>
      <c r="I413" s="49"/>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ht="15.75" customHeight="1">
      <c r="A414" s="61" t="s">
        <v>514</v>
      </c>
      <c r="B414" s="39"/>
      <c r="C414" s="39"/>
      <c r="D414" s="39"/>
      <c r="E414" s="40"/>
      <c r="F414" s="49"/>
      <c r="G414" s="49"/>
      <c r="H414" s="49"/>
      <c r="I414" s="4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ht="15.75" customHeight="1">
      <c r="A415" s="14" t="s">
        <v>515</v>
      </c>
      <c r="B415" s="15"/>
      <c r="C415" s="16" t="s">
        <v>1849</v>
      </c>
      <c r="D415" s="17" t="s">
        <v>6</v>
      </c>
      <c r="E415" s="18" t="s">
        <v>7</v>
      </c>
      <c r="F415" s="49"/>
      <c r="G415" s="49"/>
      <c r="H415" s="49"/>
      <c r="I415" s="4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ht="15.75" customHeight="1">
      <c r="A416" s="20" t="s">
        <v>8</v>
      </c>
      <c r="B416" s="104" t="s">
        <v>9</v>
      </c>
      <c r="C416" s="105"/>
      <c r="D416" s="20" t="s">
        <v>10</v>
      </c>
      <c r="E416" s="22" t="s">
        <v>11</v>
      </c>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ht="15.75" customHeight="1">
      <c r="A417" s="24"/>
      <c r="B417" s="25" t="s">
        <v>12</v>
      </c>
      <c r="C417" s="26" t="s">
        <v>13</v>
      </c>
      <c r="D417" s="24"/>
      <c r="E417" s="24"/>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ht="15.75" customHeight="1">
      <c r="A418" s="101">
        <v>45348.0</v>
      </c>
      <c r="B418" s="52" t="s">
        <v>517</v>
      </c>
      <c r="C418" s="85" t="s">
        <v>518</v>
      </c>
      <c r="D418" s="130" t="s">
        <v>519</v>
      </c>
      <c r="E418" s="91">
        <v>600.0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ht="15.75" customHeight="1">
      <c r="A419" s="101">
        <v>45348.0</v>
      </c>
      <c r="B419" s="52" t="s">
        <v>520</v>
      </c>
      <c r="C419" s="85" t="s">
        <v>521</v>
      </c>
      <c r="D419" s="130" t="s">
        <v>522</v>
      </c>
      <c r="E419" s="91">
        <v>4000.0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ht="15.75" customHeight="1">
      <c r="A420" s="101">
        <v>45387.0</v>
      </c>
      <c r="B420" s="52" t="s">
        <v>520</v>
      </c>
      <c r="C420" s="85" t="s">
        <v>521</v>
      </c>
      <c r="D420" s="130" t="s">
        <v>523</v>
      </c>
      <c r="E420" s="91">
        <v>1750.0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ht="15.75" customHeight="1">
      <c r="A421" s="101">
        <v>45393.0</v>
      </c>
      <c r="B421" s="52" t="s">
        <v>524</v>
      </c>
      <c r="C421" s="74" t="s">
        <v>525</v>
      </c>
      <c r="D421" s="52" t="s">
        <v>526</v>
      </c>
      <c r="E421" s="91">
        <v>1070.0</v>
      </c>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row>
    <row r="422" ht="15.75" customHeight="1">
      <c r="A422" s="87" t="s">
        <v>20</v>
      </c>
      <c r="B422" s="88"/>
      <c r="C422" s="89"/>
      <c r="D422" s="90"/>
      <c r="E422" s="47">
        <f>SUM(E418:E421)</f>
        <v>7420</v>
      </c>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ht="15.75" customHeight="1">
      <c r="A423" s="79"/>
      <c r="B423" s="80"/>
      <c r="C423" s="81"/>
      <c r="D423" s="80"/>
      <c r="E423" s="82"/>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row>
    <row r="424" ht="15.75" customHeight="1">
      <c r="A424" s="10" t="s">
        <v>2</v>
      </c>
      <c r="B424" s="11"/>
      <c r="C424" s="11"/>
      <c r="D424" s="11"/>
      <c r="E424" s="1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ht="15.75" customHeight="1">
      <c r="A425" s="13" t="s">
        <v>527</v>
      </c>
      <c r="B425" s="11"/>
      <c r="C425" s="11"/>
      <c r="D425" s="11"/>
      <c r="E425" s="1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ht="15.75" customHeight="1">
      <c r="A426" s="14" t="s">
        <v>528</v>
      </c>
      <c r="B426" s="15"/>
      <c r="C426" s="16" t="s">
        <v>1850</v>
      </c>
      <c r="D426" s="17" t="s">
        <v>530</v>
      </c>
      <c r="E426" s="18" t="s">
        <v>7</v>
      </c>
      <c r="F426" s="49"/>
      <c r="G426" s="49"/>
      <c r="H426" s="49"/>
      <c r="I426" s="49"/>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ht="15.75" customHeight="1">
      <c r="A427" s="20" t="s">
        <v>8</v>
      </c>
      <c r="B427" s="104" t="s">
        <v>9</v>
      </c>
      <c r="C427" s="105"/>
      <c r="D427" s="115" t="s">
        <v>10</v>
      </c>
      <c r="E427" s="22" t="s">
        <v>11</v>
      </c>
      <c r="F427" s="49"/>
      <c r="G427" s="49"/>
      <c r="H427" s="49"/>
      <c r="I427" s="4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ht="13.5" customHeight="1">
      <c r="A428" s="24"/>
      <c r="B428" s="25" t="s">
        <v>12</v>
      </c>
      <c r="C428" s="26" t="s">
        <v>13</v>
      </c>
      <c r="D428" s="24"/>
      <c r="E428" s="24"/>
      <c r="F428" s="49"/>
      <c r="G428" s="49"/>
      <c r="H428" s="49"/>
      <c r="I428" s="4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ht="49.5" customHeight="1">
      <c r="A429" s="27">
        <v>45363.0</v>
      </c>
      <c r="B429" s="52" t="s">
        <v>531</v>
      </c>
      <c r="C429" s="74" t="s">
        <v>532</v>
      </c>
      <c r="D429" s="52" t="s">
        <v>533</v>
      </c>
      <c r="E429" s="91">
        <v>240.0</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ht="46.5" customHeight="1">
      <c r="A430" s="27">
        <v>45427.0</v>
      </c>
      <c r="B430" s="52" t="s">
        <v>531</v>
      </c>
      <c r="C430" s="74" t="s">
        <v>532</v>
      </c>
      <c r="D430" s="52" t="s">
        <v>534</v>
      </c>
      <c r="E430" s="91">
        <v>240.0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ht="50.25" customHeight="1">
      <c r="A431" s="27">
        <v>45446.0</v>
      </c>
      <c r="B431" s="52" t="s">
        <v>531</v>
      </c>
      <c r="C431" s="74" t="s">
        <v>532</v>
      </c>
      <c r="D431" s="52" t="s">
        <v>535</v>
      </c>
      <c r="E431" s="91">
        <v>240.0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ht="45.0" customHeight="1">
      <c r="A432" s="27">
        <v>45446.0</v>
      </c>
      <c r="B432" s="52" t="s">
        <v>531</v>
      </c>
      <c r="C432" s="74" t="s">
        <v>532</v>
      </c>
      <c r="D432" s="52" t="s">
        <v>536</v>
      </c>
      <c r="E432" s="91">
        <v>240.0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ht="15.75" customHeight="1">
      <c r="A433" s="43" t="s">
        <v>20</v>
      </c>
      <c r="B433" s="139">
        <v>24.0</v>
      </c>
      <c r="C433" s="114"/>
      <c r="D433" s="113"/>
      <c r="E433" s="47">
        <f>SUM(E429:E432)</f>
        <v>960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ht="15.75" customHeight="1">
      <c r="A434" s="140" t="s">
        <v>537</v>
      </c>
      <c r="B434" s="117"/>
      <c r="C434" s="118"/>
      <c r="D434" s="117"/>
      <c r="E434" s="117"/>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ht="15.75" customHeight="1">
      <c r="A435" s="10" t="s">
        <v>2</v>
      </c>
      <c r="B435" s="11"/>
      <c r="C435" s="11"/>
      <c r="D435" s="11"/>
      <c r="E435" s="1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ht="15.75" customHeight="1">
      <c r="A436" s="13" t="s">
        <v>538</v>
      </c>
      <c r="B436" s="11"/>
      <c r="C436" s="11"/>
      <c r="D436" s="11"/>
      <c r="E436" s="1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ht="15.75" customHeight="1">
      <c r="A437" s="14" t="s">
        <v>539</v>
      </c>
      <c r="B437" s="15"/>
      <c r="C437" s="16" t="s">
        <v>1851</v>
      </c>
      <c r="D437" s="17" t="s">
        <v>541</v>
      </c>
      <c r="E437" s="18" t="s">
        <v>7</v>
      </c>
      <c r="F437" s="49"/>
      <c r="G437" s="49"/>
      <c r="H437" s="49"/>
      <c r="I437" s="49"/>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ht="15.75" customHeight="1">
      <c r="A438" s="20" t="s">
        <v>8</v>
      </c>
      <c r="B438" s="104" t="s">
        <v>9</v>
      </c>
      <c r="C438" s="105"/>
      <c r="D438" s="115" t="s">
        <v>10</v>
      </c>
      <c r="E438" s="22" t="s">
        <v>11</v>
      </c>
      <c r="F438" s="49"/>
      <c r="G438" s="49"/>
      <c r="H438" s="49"/>
      <c r="I438" s="4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ht="13.5" customHeight="1">
      <c r="A439" s="24"/>
      <c r="B439" s="25" t="s">
        <v>12</v>
      </c>
      <c r="C439" s="26" t="s">
        <v>13</v>
      </c>
      <c r="D439" s="24"/>
      <c r="E439" s="24"/>
      <c r="F439" s="49"/>
      <c r="G439" s="49"/>
      <c r="H439" s="49"/>
      <c r="I439" s="4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ht="13.5" customHeight="1">
      <c r="A440" s="83">
        <v>45420.0</v>
      </c>
      <c r="B440" s="52" t="s">
        <v>542</v>
      </c>
      <c r="C440" s="74" t="s">
        <v>543</v>
      </c>
      <c r="D440" s="130" t="s">
        <v>544</v>
      </c>
      <c r="E440" s="91">
        <v>339.6</v>
      </c>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ht="13.5" customHeight="1">
      <c r="A441" s="83">
        <v>45420.0</v>
      </c>
      <c r="B441" s="52" t="s">
        <v>545</v>
      </c>
      <c r="C441" s="74" t="s">
        <v>546</v>
      </c>
      <c r="D441" s="130" t="s">
        <v>547</v>
      </c>
      <c r="E441" s="91">
        <v>254.6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ht="13.5" customHeight="1">
      <c r="A442" s="83">
        <v>45364.0</v>
      </c>
      <c r="B442" s="52" t="s">
        <v>548</v>
      </c>
      <c r="C442" s="74" t="s">
        <v>549</v>
      </c>
      <c r="D442" s="130" t="s">
        <v>550</v>
      </c>
      <c r="E442" s="91">
        <v>182.1</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ht="13.5" customHeight="1">
      <c r="A443" s="83">
        <v>45456.0</v>
      </c>
      <c r="B443" s="52" t="s">
        <v>551</v>
      </c>
      <c r="C443" s="74" t="s">
        <v>552</v>
      </c>
      <c r="D443" s="130" t="s">
        <v>553</v>
      </c>
      <c r="E443" s="91">
        <v>78.0</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ht="13.5" customHeight="1">
      <c r="A444" s="83">
        <v>45364.0</v>
      </c>
      <c r="B444" s="52" t="s">
        <v>554</v>
      </c>
      <c r="C444" s="74" t="s">
        <v>485</v>
      </c>
      <c r="D444" s="130" t="s">
        <v>555</v>
      </c>
      <c r="E444" s="91">
        <v>1115.7</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ht="15.75" customHeight="1">
      <c r="A445" s="27">
        <v>45364.0</v>
      </c>
      <c r="B445" s="52" t="s">
        <v>556</v>
      </c>
      <c r="C445" s="74" t="s">
        <v>557</v>
      </c>
      <c r="D445" s="52" t="s">
        <v>558</v>
      </c>
      <c r="E445" s="91">
        <v>269.97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ht="15.75" customHeight="1">
      <c r="A446" s="43" t="s">
        <v>20</v>
      </c>
      <c r="B446" s="113"/>
      <c r="C446" s="114"/>
      <c r="D446" s="113"/>
      <c r="E446" s="47">
        <f>SUM(E440:E445)</f>
        <v>2239.97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ht="15.75" customHeight="1">
      <c r="A447" s="116"/>
      <c r="B447" s="117"/>
      <c r="C447" s="118"/>
      <c r="D447" s="117"/>
      <c r="E447" s="117"/>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ht="15.75" customHeight="1">
      <c r="A448" s="10" t="s">
        <v>74</v>
      </c>
      <c r="B448" s="11"/>
      <c r="C448" s="11"/>
      <c r="D448" s="11"/>
      <c r="E448" s="12"/>
      <c r="F448" s="49"/>
      <c r="G448" s="49"/>
      <c r="H448" s="49"/>
      <c r="I448" s="49"/>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ht="15.75" customHeight="1">
      <c r="A449" s="61" t="s">
        <v>538</v>
      </c>
      <c r="B449" s="39"/>
      <c r="C449" s="39"/>
      <c r="D449" s="39"/>
      <c r="E449" s="40"/>
      <c r="F449" s="49"/>
      <c r="G449" s="49"/>
      <c r="H449" s="49"/>
      <c r="I449" s="4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ht="15.75" customHeight="1">
      <c r="A450" s="14" t="s">
        <v>539</v>
      </c>
      <c r="B450" s="15"/>
      <c r="C450" s="16" t="s">
        <v>1851</v>
      </c>
      <c r="D450" s="17" t="s">
        <v>541</v>
      </c>
      <c r="E450" s="18" t="s">
        <v>7</v>
      </c>
      <c r="F450" s="49"/>
      <c r="G450" s="49"/>
      <c r="H450" s="49"/>
      <c r="I450" s="4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ht="15.75" customHeight="1">
      <c r="A451" s="20" t="s">
        <v>8</v>
      </c>
      <c r="B451" s="104" t="s">
        <v>9</v>
      </c>
      <c r="C451" s="105"/>
      <c r="D451" s="20" t="s">
        <v>10</v>
      </c>
      <c r="E451" s="22" t="s">
        <v>11</v>
      </c>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ht="15.75" customHeight="1">
      <c r="A452" s="24"/>
      <c r="B452" s="25" t="s">
        <v>12</v>
      </c>
      <c r="C452" s="26" t="s">
        <v>13</v>
      </c>
      <c r="D452" s="24"/>
      <c r="E452" s="24"/>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ht="15.75" customHeight="1">
      <c r="A453" s="101">
        <v>45445.0</v>
      </c>
      <c r="B453" s="52" t="s">
        <v>559</v>
      </c>
      <c r="C453" s="74" t="s">
        <v>560</v>
      </c>
      <c r="D453" s="130" t="s">
        <v>561</v>
      </c>
      <c r="E453" s="91">
        <v>4500.0</v>
      </c>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ht="15.75" customHeight="1">
      <c r="A454" s="87" t="s">
        <v>20</v>
      </c>
      <c r="B454" s="88"/>
      <c r="C454" s="89"/>
      <c r="D454" s="90"/>
      <c r="E454" s="47">
        <f>SUM(E453)</f>
        <v>4500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ht="15.75" customHeight="1">
      <c r="A455" s="79"/>
      <c r="B455" s="80"/>
      <c r="C455" s="81"/>
      <c r="D455" s="80"/>
      <c r="E455" s="82"/>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row>
    <row r="456" ht="15.75" customHeight="1">
      <c r="A456" s="93" t="s">
        <v>562</v>
      </c>
      <c r="B456" s="94"/>
      <c r="C456" s="94"/>
      <c r="D456" s="94"/>
      <c r="E456" s="95"/>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row>
    <row r="457" ht="15.75" customHeight="1">
      <c r="A457" s="96" t="s">
        <v>563</v>
      </c>
      <c r="E457" s="97"/>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ht="15.75" customHeight="1">
      <c r="A458" s="14" t="s">
        <v>197</v>
      </c>
      <c r="B458" s="15"/>
      <c r="C458" s="16" t="s">
        <v>1837</v>
      </c>
      <c r="D458" s="17" t="s">
        <v>564</v>
      </c>
      <c r="E458" s="18" t="s">
        <v>7</v>
      </c>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ht="15.75" customHeight="1">
      <c r="A459" s="20" t="s">
        <v>8</v>
      </c>
      <c r="B459" s="21" t="s">
        <v>9</v>
      </c>
      <c r="C459" s="56"/>
      <c r="D459" s="20" t="s">
        <v>10</v>
      </c>
      <c r="E459" s="22" t="s">
        <v>11</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ht="15.75" customHeight="1">
      <c r="A460" s="24"/>
      <c r="B460" s="25" t="s">
        <v>12</v>
      </c>
      <c r="C460" s="25" t="s">
        <v>13</v>
      </c>
      <c r="D460" s="24"/>
      <c r="E460" s="24"/>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row>
    <row r="461" ht="15.75" customHeight="1">
      <c r="A461" s="101">
        <v>45356.0</v>
      </c>
      <c r="B461" s="53" t="s">
        <v>565</v>
      </c>
      <c r="C461" s="74" t="s">
        <v>566</v>
      </c>
      <c r="D461" s="52" t="s">
        <v>567</v>
      </c>
      <c r="E461" s="91">
        <v>8700.0</v>
      </c>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ht="15.75" customHeight="1">
      <c r="A462" s="87" t="s">
        <v>20</v>
      </c>
      <c r="B462" s="88"/>
      <c r="C462" s="89"/>
      <c r="D462" s="90"/>
      <c r="E462" s="47">
        <f>SUM(E461)</f>
        <v>8700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ht="15.75" customHeight="1">
      <c r="A463" s="79"/>
      <c r="B463" s="80"/>
      <c r="C463" s="81"/>
      <c r="D463" s="80"/>
      <c r="E463" s="8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ht="15.75" customHeight="1">
      <c r="A464" s="93" t="s">
        <v>562</v>
      </c>
      <c r="B464" s="94"/>
      <c r="C464" s="94"/>
      <c r="D464" s="94"/>
      <c r="E464" s="95"/>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ht="15.75" customHeight="1">
      <c r="A465" s="96" t="s">
        <v>568</v>
      </c>
      <c r="E465" s="97"/>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ht="15.75" customHeight="1">
      <c r="A466" s="14" t="s">
        <v>569</v>
      </c>
      <c r="B466" s="15"/>
      <c r="C466" s="16" t="s">
        <v>1852</v>
      </c>
      <c r="D466" s="17" t="s">
        <v>571</v>
      </c>
      <c r="E466" s="18" t="s">
        <v>7</v>
      </c>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ht="15.75" customHeight="1">
      <c r="A467" s="20" t="s">
        <v>8</v>
      </c>
      <c r="B467" s="21" t="s">
        <v>9</v>
      </c>
      <c r="C467" s="56"/>
      <c r="D467" s="20" t="s">
        <v>10</v>
      </c>
      <c r="E467" s="22" t="s">
        <v>11</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ht="15.75" customHeight="1">
      <c r="A468" s="24"/>
      <c r="B468" s="25" t="s">
        <v>12</v>
      </c>
      <c r="C468" s="25" t="s">
        <v>13</v>
      </c>
      <c r="D468" s="24"/>
      <c r="E468" s="24"/>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row>
    <row r="469" ht="15.75" customHeight="1">
      <c r="A469" s="101">
        <v>45356.0</v>
      </c>
      <c r="B469" s="53" t="s">
        <v>565</v>
      </c>
      <c r="C469" s="74" t="s">
        <v>566</v>
      </c>
      <c r="D469" s="52" t="s">
        <v>572</v>
      </c>
      <c r="E469" s="91">
        <v>8189.0</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ht="15.75" customHeight="1">
      <c r="A470" s="87" t="s">
        <v>20</v>
      </c>
      <c r="B470" s="88"/>
      <c r="C470" s="89"/>
      <c r="D470" s="90"/>
      <c r="E470" s="47">
        <f>SUM(E469)</f>
        <v>8189</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ht="15.75" customHeight="1">
      <c r="A471" s="79"/>
      <c r="B471" s="80"/>
      <c r="C471" s="81"/>
      <c r="D471" s="80"/>
      <c r="E471" s="8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ht="15.75" customHeight="1">
      <c r="A472" s="10" t="s">
        <v>2</v>
      </c>
      <c r="B472" s="11"/>
      <c r="C472" s="11"/>
      <c r="D472" s="11"/>
      <c r="E472" s="1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ht="15.75" customHeight="1">
      <c r="A473" s="13" t="s">
        <v>573</v>
      </c>
      <c r="B473" s="11"/>
      <c r="C473" s="11"/>
      <c r="D473" s="11"/>
      <c r="E473" s="1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ht="15.75" customHeight="1">
      <c r="A474" s="14" t="s">
        <v>574</v>
      </c>
      <c r="B474" s="15"/>
      <c r="C474" s="16" t="s">
        <v>1853</v>
      </c>
      <c r="D474" s="17" t="s">
        <v>576</v>
      </c>
      <c r="E474" s="18" t="s">
        <v>7</v>
      </c>
      <c r="F474" s="49"/>
      <c r="G474" s="49"/>
      <c r="H474" s="49"/>
      <c r="I474" s="49"/>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ht="15.75" customHeight="1">
      <c r="A475" s="20" t="s">
        <v>8</v>
      </c>
      <c r="B475" s="104" t="s">
        <v>9</v>
      </c>
      <c r="C475" s="105"/>
      <c r="D475" s="115" t="s">
        <v>10</v>
      </c>
      <c r="E475" s="22" t="s">
        <v>11</v>
      </c>
      <c r="F475" s="49"/>
      <c r="G475" s="49"/>
      <c r="H475" s="49"/>
      <c r="I475" s="49"/>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ht="13.5" customHeight="1">
      <c r="A476" s="24"/>
      <c r="B476" s="25" t="s">
        <v>12</v>
      </c>
      <c r="C476" s="26" t="s">
        <v>13</v>
      </c>
      <c r="D476" s="24"/>
      <c r="E476" s="24"/>
      <c r="F476" s="49"/>
      <c r="G476" s="49"/>
      <c r="H476" s="49"/>
      <c r="I476" s="49"/>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ht="40.5" customHeight="1">
      <c r="A477" s="27">
        <v>45383.0</v>
      </c>
      <c r="B477" s="53" t="s">
        <v>302</v>
      </c>
      <c r="C477" s="74" t="s">
        <v>303</v>
      </c>
      <c r="D477" s="52" t="s">
        <v>577</v>
      </c>
      <c r="E477" s="91">
        <v>251.75</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ht="13.5" customHeight="1">
      <c r="A478" s="27">
        <v>45383.0</v>
      </c>
      <c r="B478" s="53" t="s">
        <v>308</v>
      </c>
      <c r="C478" s="74" t="s">
        <v>141</v>
      </c>
      <c r="D478" s="52" t="s">
        <v>578</v>
      </c>
      <c r="E478" s="91">
        <v>430.0</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ht="13.5" customHeight="1">
      <c r="A479" s="27">
        <v>45385.0</v>
      </c>
      <c r="B479" s="53" t="s">
        <v>579</v>
      </c>
      <c r="C479" s="74" t="s">
        <v>414</v>
      </c>
      <c r="D479" s="52" t="s">
        <v>580</v>
      </c>
      <c r="E479" s="91">
        <v>1728.0</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ht="42.0" customHeight="1">
      <c r="A480" s="27">
        <v>45385.0</v>
      </c>
      <c r="B480" s="53" t="s">
        <v>302</v>
      </c>
      <c r="C480" s="74" t="s">
        <v>303</v>
      </c>
      <c r="D480" s="52" t="s">
        <v>581</v>
      </c>
      <c r="E480" s="91">
        <v>1563.3</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ht="13.5" customHeight="1">
      <c r="A481" s="27">
        <v>45390.0</v>
      </c>
      <c r="B481" s="53" t="s">
        <v>308</v>
      </c>
      <c r="C481" s="74" t="s">
        <v>141</v>
      </c>
      <c r="D481" s="52" t="s">
        <v>582</v>
      </c>
      <c r="E481" s="91">
        <v>263.0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ht="43.5" customHeight="1">
      <c r="A482" s="27">
        <v>45390.0</v>
      </c>
      <c r="B482" s="53" t="s">
        <v>302</v>
      </c>
      <c r="C482" s="74" t="s">
        <v>303</v>
      </c>
      <c r="D482" s="52" t="s">
        <v>583</v>
      </c>
      <c r="E482" s="91">
        <v>209.76</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ht="42.75" customHeight="1">
      <c r="A483" s="27">
        <v>45391.0</v>
      </c>
      <c r="B483" s="53" t="s">
        <v>302</v>
      </c>
      <c r="C483" s="74" t="s">
        <v>303</v>
      </c>
      <c r="D483" s="52" t="s">
        <v>584</v>
      </c>
      <c r="E483" s="91">
        <v>166.0</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ht="43.5" customHeight="1">
      <c r="A484" s="27">
        <v>45393.0</v>
      </c>
      <c r="B484" s="53" t="s">
        <v>302</v>
      </c>
      <c r="C484" s="74" t="s">
        <v>303</v>
      </c>
      <c r="D484" s="52" t="s">
        <v>585</v>
      </c>
      <c r="E484" s="91">
        <v>71.0</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ht="13.5" customHeight="1">
      <c r="A485" s="27">
        <v>45398.0</v>
      </c>
      <c r="B485" s="53" t="s">
        <v>579</v>
      </c>
      <c r="C485" s="74" t="s">
        <v>414</v>
      </c>
      <c r="D485" s="52" t="s">
        <v>586</v>
      </c>
      <c r="E485" s="91">
        <v>1778.0</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ht="41.25" customHeight="1">
      <c r="A486" s="27">
        <v>45400.0</v>
      </c>
      <c r="B486" s="53" t="s">
        <v>302</v>
      </c>
      <c r="C486" s="74" t="s">
        <v>303</v>
      </c>
      <c r="D486" s="52" t="s">
        <v>587</v>
      </c>
      <c r="E486" s="91">
        <v>181.35</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ht="13.5" customHeight="1">
      <c r="A487" s="27">
        <v>45407.0</v>
      </c>
      <c r="B487" s="53" t="s">
        <v>308</v>
      </c>
      <c r="C487" s="74" t="s">
        <v>141</v>
      </c>
      <c r="D487" s="52" t="s">
        <v>588</v>
      </c>
      <c r="E487" s="91">
        <v>98.0</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ht="13.5" customHeight="1">
      <c r="A488" s="27">
        <v>45407.0</v>
      </c>
      <c r="B488" s="53" t="s">
        <v>589</v>
      </c>
      <c r="C488" s="74" t="s">
        <v>312</v>
      </c>
      <c r="D488" s="52" t="s">
        <v>590</v>
      </c>
      <c r="E488" s="91">
        <v>234.6</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ht="13.5" customHeight="1">
      <c r="A489" s="27">
        <v>45408.0</v>
      </c>
      <c r="B489" s="53" t="s">
        <v>579</v>
      </c>
      <c r="C489" s="74" t="s">
        <v>414</v>
      </c>
      <c r="D489" s="52" t="s">
        <v>591</v>
      </c>
      <c r="E489" s="91">
        <v>582.0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ht="13.5" customHeight="1">
      <c r="A490" s="27">
        <v>45411.0</v>
      </c>
      <c r="B490" s="53" t="s">
        <v>592</v>
      </c>
      <c r="C490" s="74" t="s">
        <v>593</v>
      </c>
      <c r="D490" s="52" t="s">
        <v>594</v>
      </c>
      <c r="E490" s="91">
        <v>375.0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ht="39.0" customHeight="1">
      <c r="A491" s="27">
        <v>45415.0</v>
      </c>
      <c r="B491" s="53" t="s">
        <v>302</v>
      </c>
      <c r="C491" s="74" t="s">
        <v>303</v>
      </c>
      <c r="D491" s="52" t="s">
        <v>595</v>
      </c>
      <c r="E491" s="91">
        <v>68.22</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ht="15.75" customHeight="1">
      <c r="A492" s="43" t="s">
        <v>20</v>
      </c>
      <c r="B492" s="113"/>
      <c r="C492" s="114"/>
      <c r="D492" s="113"/>
      <c r="E492" s="47">
        <f>SUM(E477:E491)</f>
        <v>7999.98</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ht="15.75" customHeight="1">
      <c r="A493" s="116"/>
      <c r="B493" s="117"/>
      <c r="C493" s="118"/>
      <c r="D493" s="117"/>
      <c r="E493" s="117"/>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ht="15.75" customHeight="1">
      <c r="A494" s="10" t="s">
        <v>74</v>
      </c>
      <c r="B494" s="11"/>
      <c r="C494" s="11"/>
      <c r="D494" s="11"/>
      <c r="E494" s="12"/>
      <c r="F494" s="49"/>
      <c r="G494" s="49"/>
      <c r="H494" s="49"/>
      <c r="I494" s="49"/>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ht="15.75" customHeight="1">
      <c r="A495" s="61" t="s">
        <v>573</v>
      </c>
      <c r="B495" s="39"/>
      <c r="C495" s="39"/>
      <c r="D495" s="39"/>
      <c r="E495" s="40"/>
      <c r="F495" s="49"/>
      <c r="G495" s="49"/>
      <c r="H495" s="49"/>
      <c r="I495" s="49"/>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ht="15.75" customHeight="1">
      <c r="A496" s="14" t="s">
        <v>574</v>
      </c>
      <c r="B496" s="15"/>
      <c r="C496" s="16" t="s">
        <v>1853</v>
      </c>
      <c r="D496" s="17" t="s">
        <v>576</v>
      </c>
      <c r="E496" s="18" t="s">
        <v>7</v>
      </c>
      <c r="F496" s="49"/>
      <c r="G496" s="49"/>
      <c r="H496" s="49"/>
      <c r="I496" s="49"/>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ht="15.75" customHeight="1">
      <c r="A497" s="20" t="s">
        <v>8</v>
      </c>
      <c r="B497" s="104" t="s">
        <v>9</v>
      </c>
      <c r="C497" s="105"/>
      <c r="D497" s="20" t="s">
        <v>10</v>
      </c>
      <c r="E497" s="22" t="s">
        <v>11</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ht="15.75" customHeight="1">
      <c r="A498" s="24"/>
      <c r="B498" s="25" t="s">
        <v>12</v>
      </c>
      <c r="C498" s="26" t="s">
        <v>13</v>
      </c>
      <c r="D498" s="24"/>
      <c r="E498" s="24"/>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ht="15.75" customHeight="1">
      <c r="A499" s="120">
        <v>45408.0</v>
      </c>
      <c r="B499" s="130" t="s">
        <v>596</v>
      </c>
      <c r="C499" s="85" t="s">
        <v>289</v>
      </c>
      <c r="D499" s="130" t="s">
        <v>597</v>
      </c>
      <c r="E499" s="91">
        <v>5800.0</v>
      </c>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ht="15.75" customHeight="1">
      <c r="A500" s="120">
        <v>45412.0</v>
      </c>
      <c r="B500" s="130" t="s">
        <v>598</v>
      </c>
      <c r="C500" s="85" t="s">
        <v>599</v>
      </c>
      <c r="D500" s="130" t="s">
        <v>600</v>
      </c>
      <c r="E500" s="91">
        <v>440.0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ht="15.75" customHeight="1">
      <c r="A501" s="120">
        <v>45415.0</v>
      </c>
      <c r="B501" s="130" t="s">
        <v>601</v>
      </c>
      <c r="C501" s="85" t="s">
        <v>602</v>
      </c>
      <c r="D501" s="130" t="s">
        <v>603</v>
      </c>
      <c r="E501" s="91">
        <v>150.0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ht="15.75" customHeight="1">
      <c r="A502" s="120">
        <v>45438.0</v>
      </c>
      <c r="B502" s="130" t="s">
        <v>596</v>
      </c>
      <c r="C502" s="74" t="s">
        <v>289</v>
      </c>
      <c r="D502" s="52" t="s">
        <v>604</v>
      </c>
      <c r="E502" s="91">
        <v>1610.0</v>
      </c>
      <c r="F502" s="107"/>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row>
    <row r="503" ht="15.75" customHeight="1">
      <c r="A503" s="87" t="s">
        <v>20</v>
      </c>
      <c r="B503" s="88"/>
      <c r="C503" s="89"/>
      <c r="D503" s="90"/>
      <c r="E503" s="47">
        <f>SUM(E499:E502)</f>
        <v>8000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ht="15.75" customHeight="1">
      <c r="A504" s="79"/>
      <c r="B504" s="80"/>
      <c r="C504" s="81"/>
      <c r="D504" s="80"/>
      <c r="E504" s="82"/>
      <c r="F504" s="107"/>
      <c r="G504" s="107"/>
      <c r="H504" s="107"/>
      <c r="I504" s="107"/>
      <c r="J504" s="107"/>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row>
    <row r="505" ht="15.75" customHeight="1">
      <c r="A505" s="93" t="s">
        <v>562</v>
      </c>
      <c r="B505" s="94"/>
      <c r="C505" s="94"/>
      <c r="D505" s="94"/>
      <c r="E505" s="95"/>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ht="15.75" customHeight="1">
      <c r="A506" s="96" t="s">
        <v>605</v>
      </c>
      <c r="E506" s="97"/>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ht="15.75" customHeight="1">
      <c r="A507" s="14" t="s">
        <v>606</v>
      </c>
      <c r="B507" s="15"/>
      <c r="C507" s="16" t="s">
        <v>1854</v>
      </c>
      <c r="D507" s="17" t="s">
        <v>571</v>
      </c>
      <c r="E507" s="18" t="s">
        <v>7</v>
      </c>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ht="15.75" customHeight="1">
      <c r="A508" s="20" t="s">
        <v>8</v>
      </c>
      <c r="B508" s="21" t="s">
        <v>9</v>
      </c>
      <c r="C508" s="56"/>
      <c r="D508" s="20" t="s">
        <v>10</v>
      </c>
      <c r="E508" s="22"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ht="15.75" customHeight="1">
      <c r="A509" s="24"/>
      <c r="B509" s="25" t="s">
        <v>12</v>
      </c>
      <c r="C509" s="25" t="s">
        <v>13</v>
      </c>
      <c r="D509" s="24"/>
      <c r="E509" s="24"/>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row>
    <row r="510" ht="15.75" customHeight="1">
      <c r="A510" s="141">
        <v>45356.0</v>
      </c>
      <c r="B510" s="53" t="s">
        <v>565</v>
      </c>
      <c r="C510" s="74" t="s">
        <v>566</v>
      </c>
      <c r="D510" s="52" t="s">
        <v>608</v>
      </c>
      <c r="E510" s="91">
        <v>5360.0</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ht="15.75" customHeight="1">
      <c r="A511" s="141">
        <v>45356.0</v>
      </c>
      <c r="B511" s="53" t="s">
        <v>565</v>
      </c>
      <c r="C511" s="74" t="s">
        <v>566</v>
      </c>
      <c r="D511" s="52" t="s">
        <v>609</v>
      </c>
      <c r="E511" s="91">
        <v>1968.0</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ht="15.75" customHeight="1">
      <c r="A512" s="141">
        <v>45356.0</v>
      </c>
      <c r="B512" s="53" t="s">
        <v>565</v>
      </c>
      <c r="C512" s="74" t="s">
        <v>566</v>
      </c>
      <c r="D512" s="52" t="s">
        <v>610</v>
      </c>
      <c r="E512" s="91">
        <v>1113.0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ht="15.75" customHeight="1">
      <c r="A513" s="87" t="s">
        <v>20</v>
      </c>
      <c r="B513" s="88"/>
      <c r="C513" s="89"/>
      <c r="D513" s="90"/>
      <c r="E513" s="47">
        <f>SUM(E510:E512)</f>
        <v>8441</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ht="15.75" customHeight="1">
      <c r="A514" s="79"/>
      <c r="B514" s="80"/>
      <c r="C514" s="81"/>
      <c r="D514" s="80"/>
      <c r="E514" s="8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ht="15.75" customHeight="1">
      <c r="A515" s="10" t="s">
        <v>74</v>
      </c>
      <c r="B515" s="11"/>
      <c r="C515" s="11"/>
      <c r="D515" s="11"/>
      <c r="E515" s="12"/>
      <c r="F515" s="49"/>
      <c r="G515" s="49"/>
      <c r="H515" s="49"/>
      <c r="I515" s="49"/>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ht="15.75" customHeight="1">
      <c r="A516" s="61" t="s">
        <v>611</v>
      </c>
      <c r="B516" s="39"/>
      <c r="C516" s="39"/>
      <c r="D516" s="39"/>
      <c r="E516" s="40"/>
      <c r="F516" s="49"/>
      <c r="G516" s="49"/>
      <c r="H516" s="49"/>
      <c r="I516" s="49"/>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ht="33.75" customHeight="1">
      <c r="A517" s="14" t="s">
        <v>612</v>
      </c>
      <c r="B517" s="15"/>
      <c r="C517" s="16" t="s">
        <v>1855</v>
      </c>
      <c r="D517" s="17" t="s">
        <v>614</v>
      </c>
      <c r="E517" s="18" t="s">
        <v>7</v>
      </c>
      <c r="F517" s="49"/>
      <c r="G517" s="49"/>
      <c r="H517" s="49"/>
      <c r="I517" s="49"/>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ht="15.75" customHeight="1">
      <c r="A518" s="20" t="s">
        <v>8</v>
      </c>
      <c r="B518" s="104" t="s">
        <v>9</v>
      </c>
      <c r="C518" s="105"/>
      <c r="D518" s="20" t="s">
        <v>10</v>
      </c>
      <c r="E518" s="22" t="s">
        <v>11</v>
      </c>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ht="15.75" customHeight="1">
      <c r="A519" s="24"/>
      <c r="B519" s="25" t="s">
        <v>12</v>
      </c>
      <c r="C519" s="26" t="s">
        <v>13</v>
      </c>
      <c r="D519" s="24"/>
      <c r="E519" s="24"/>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ht="15.75" customHeight="1">
      <c r="A520" s="120">
        <v>45394.0</v>
      </c>
      <c r="B520" s="130" t="s">
        <v>615</v>
      </c>
      <c r="C520" s="74" t="s">
        <v>616</v>
      </c>
      <c r="D520" s="52" t="s">
        <v>617</v>
      </c>
      <c r="E520" s="91">
        <v>440.0</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ht="15.75" customHeight="1">
      <c r="A521" s="120">
        <v>45455.0</v>
      </c>
      <c r="B521" s="130" t="s">
        <v>618</v>
      </c>
      <c r="C521" s="74" t="s">
        <v>619</v>
      </c>
      <c r="D521" s="52" t="s">
        <v>620</v>
      </c>
      <c r="E521" s="91">
        <v>2940.29</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ht="15.75" customHeight="1">
      <c r="A522" s="120">
        <v>45455.0</v>
      </c>
      <c r="B522" s="130" t="s">
        <v>621</v>
      </c>
      <c r="C522" s="111"/>
      <c r="D522" s="52" t="s">
        <v>622</v>
      </c>
      <c r="E522" s="91">
        <v>60.01</v>
      </c>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ht="15.75" customHeight="1">
      <c r="A523" s="120">
        <v>45455.0</v>
      </c>
      <c r="B523" s="130" t="s">
        <v>623</v>
      </c>
      <c r="C523" s="74" t="s">
        <v>624</v>
      </c>
      <c r="D523" s="52" t="s">
        <v>625</v>
      </c>
      <c r="E523" s="91">
        <v>117.6</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ht="15.75" customHeight="1">
      <c r="A524" s="120">
        <v>45455.0</v>
      </c>
      <c r="B524" s="131" t="s">
        <v>621</v>
      </c>
      <c r="C524" s="111"/>
      <c r="D524" s="52" t="s">
        <v>626</v>
      </c>
      <c r="E524" s="91">
        <v>2.4</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ht="15.75" customHeight="1">
      <c r="A525" s="120">
        <v>45456.0</v>
      </c>
      <c r="B525" s="130" t="s">
        <v>627</v>
      </c>
      <c r="C525" s="74" t="s">
        <v>628</v>
      </c>
      <c r="D525" s="52" t="s">
        <v>620</v>
      </c>
      <c r="E525" s="91">
        <v>900.0</v>
      </c>
      <c r="F525" s="107"/>
      <c r="G525" s="107"/>
      <c r="H525" s="107"/>
      <c r="I525" s="107"/>
      <c r="J525" s="107"/>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row>
    <row r="526" ht="15.75" customHeight="1">
      <c r="A526" s="87" t="s">
        <v>20</v>
      </c>
      <c r="B526" s="88"/>
      <c r="C526" s="89"/>
      <c r="D526" s="90"/>
      <c r="E526" s="47">
        <f>SUM(E520:E525)</f>
        <v>4460.3</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ht="15.75" customHeight="1">
      <c r="A527" s="79"/>
      <c r="B527" s="80"/>
      <c r="C527" s="81"/>
      <c r="D527" s="80"/>
      <c r="E527" s="82"/>
      <c r="F527" s="107"/>
      <c r="G527" s="107"/>
      <c r="H527" s="107"/>
      <c r="I527" s="107"/>
      <c r="J527" s="107"/>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c r="AV527" s="107"/>
      <c r="AW527" s="107"/>
      <c r="AX527" s="107"/>
    </row>
    <row r="528" ht="15.75" customHeight="1">
      <c r="A528" s="10" t="s">
        <v>2</v>
      </c>
      <c r="B528" s="11"/>
      <c r="C528" s="11"/>
      <c r="D528" s="11"/>
      <c r="E528" s="1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ht="15.75" customHeight="1">
      <c r="A529" s="13" t="s">
        <v>629</v>
      </c>
      <c r="B529" s="11"/>
      <c r="C529" s="11"/>
      <c r="D529" s="11"/>
      <c r="E529" s="1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ht="15.75" customHeight="1">
      <c r="A530" s="14" t="s">
        <v>630</v>
      </c>
      <c r="B530" s="15"/>
      <c r="C530" s="16" t="s">
        <v>1856</v>
      </c>
      <c r="D530" s="17" t="s">
        <v>632</v>
      </c>
      <c r="E530" s="18" t="s">
        <v>7</v>
      </c>
      <c r="F530" s="49"/>
      <c r="G530" s="49"/>
      <c r="H530" s="49"/>
      <c r="I530" s="49"/>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row>
    <row r="531" ht="15.75" customHeight="1">
      <c r="A531" s="20" t="s">
        <v>8</v>
      </c>
      <c r="B531" s="104" t="s">
        <v>9</v>
      </c>
      <c r="C531" s="105"/>
      <c r="D531" s="115" t="s">
        <v>10</v>
      </c>
      <c r="E531" s="22" t="s">
        <v>11</v>
      </c>
      <c r="F531" s="49"/>
      <c r="G531" s="49"/>
      <c r="H531" s="49"/>
      <c r="I531" s="49"/>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ht="13.5" customHeight="1">
      <c r="A532" s="24"/>
      <c r="B532" s="25" t="s">
        <v>12</v>
      </c>
      <c r="C532" s="26" t="s">
        <v>13</v>
      </c>
      <c r="D532" s="24"/>
      <c r="E532" s="24"/>
      <c r="F532" s="49"/>
      <c r="G532" s="49"/>
      <c r="H532" s="49"/>
      <c r="I532" s="49"/>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ht="71.25" customHeight="1">
      <c r="A533" s="27">
        <v>45387.0</v>
      </c>
      <c r="B533" s="52" t="s">
        <v>633</v>
      </c>
      <c r="C533" s="74" t="s">
        <v>454</v>
      </c>
      <c r="D533" s="130" t="s">
        <v>634</v>
      </c>
      <c r="E533" s="91">
        <v>998.85</v>
      </c>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ht="15.75" customHeight="1">
      <c r="A534" s="27">
        <v>45390.0</v>
      </c>
      <c r="B534" s="52" t="s">
        <v>633</v>
      </c>
      <c r="C534" s="74" t="s">
        <v>454</v>
      </c>
      <c r="D534" s="130" t="s">
        <v>635</v>
      </c>
      <c r="E534" s="91">
        <v>991.9</v>
      </c>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ht="15.75" customHeight="1">
      <c r="A535" s="43" t="s">
        <v>20</v>
      </c>
      <c r="B535" s="113"/>
      <c r="C535" s="114"/>
      <c r="D535" s="113"/>
      <c r="E535" s="47">
        <f>SUM(E533:E534)</f>
        <v>1990.75</v>
      </c>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ht="15.75" customHeight="1">
      <c r="A536" s="116"/>
      <c r="B536" s="117"/>
      <c r="C536" s="118"/>
      <c r="D536" s="117"/>
      <c r="E536" s="117"/>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ht="15.75" customHeight="1">
      <c r="A537" s="10" t="s">
        <v>74</v>
      </c>
      <c r="B537" s="11"/>
      <c r="C537" s="11"/>
      <c r="D537" s="11"/>
      <c r="E537" s="12"/>
      <c r="F537" s="49"/>
      <c r="G537" s="49"/>
      <c r="H537" s="49"/>
      <c r="I537" s="49"/>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ht="15.75" customHeight="1">
      <c r="A538" s="61" t="s">
        <v>636</v>
      </c>
      <c r="B538" s="39"/>
      <c r="C538" s="39"/>
      <c r="D538" s="39"/>
      <c r="E538" s="40"/>
      <c r="F538" s="49"/>
      <c r="G538" s="49"/>
      <c r="H538" s="49"/>
      <c r="I538" s="49"/>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ht="15.75" customHeight="1">
      <c r="A539" s="14" t="s">
        <v>630</v>
      </c>
      <c r="B539" s="15"/>
      <c r="C539" s="16" t="s">
        <v>1856</v>
      </c>
      <c r="D539" s="17" t="s">
        <v>632</v>
      </c>
      <c r="E539" s="18" t="s">
        <v>7</v>
      </c>
      <c r="F539" s="49"/>
      <c r="G539" s="49"/>
      <c r="H539" s="49"/>
      <c r="I539" s="49"/>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ht="15.75" customHeight="1">
      <c r="A540" s="20" t="s">
        <v>8</v>
      </c>
      <c r="B540" s="104" t="s">
        <v>9</v>
      </c>
      <c r="C540" s="105"/>
      <c r="D540" s="20" t="s">
        <v>10</v>
      </c>
      <c r="E540" s="22" t="s">
        <v>11</v>
      </c>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ht="15.75" customHeight="1">
      <c r="A541" s="24"/>
      <c r="B541" s="25" t="s">
        <v>12</v>
      </c>
      <c r="C541" s="26" t="s">
        <v>13</v>
      </c>
      <c r="D541" s="24"/>
      <c r="E541" s="24"/>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ht="15.75" customHeight="1">
      <c r="A542" s="101">
        <v>45392.0</v>
      </c>
      <c r="B542" s="130" t="s">
        <v>637</v>
      </c>
      <c r="C542" s="74" t="s">
        <v>454</v>
      </c>
      <c r="D542" s="52" t="s">
        <v>638</v>
      </c>
      <c r="E542" s="91">
        <v>3800.0</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ht="15.75" customHeight="1">
      <c r="A543" s="87" t="s">
        <v>20</v>
      </c>
      <c r="B543" s="88"/>
      <c r="C543" s="89"/>
      <c r="D543" s="90"/>
      <c r="E543" s="47">
        <f>SUM(E542)</f>
        <v>3800</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ht="15.75" customHeight="1">
      <c r="A544" s="79"/>
      <c r="B544" s="80"/>
      <c r="C544" s="81"/>
      <c r="D544" s="80"/>
      <c r="E544" s="82"/>
      <c r="F544" s="107"/>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row>
    <row r="545" ht="15.75" customHeight="1">
      <c r="A545" s="10" t="s">
        <v>2</v>
      </c>
      <c r="B545" s="11"/>
      <c r="C545" s="11"/>
      <c r="D545" s="11"/>
      <c r="E545" s="1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ht="15.75" customHeight="1">
      <c r="A546" s="13" t="s">
        <v>639</v>
      </c>
      <c r="B546" s="11"/>
      <c r="C546" s="11"/>
      <c r="D546" s="11"/>
      <c r="E546" s="1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ht="15.75" customHeight="1">
      <c r="A547" s="14" t="s">
        <v>640</v>
      </c>
      <c r="B547" s="15"/>
      <c r="C547" s="16" t="s">
        <v>1857</v>
      </c>
      <c r="D547" s="17" t="s">
        <v>642</v>
      </c>
      <c r="E547" s="18" t="s">
        <v>7</v>
      </c>
      <c r="F547" s="49"/>
      <c r="G547" s="49"/>
      <c r="H547" s="49"/>
      <c r="I547" s="49"/>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row>
    <row r="548" ht="15.75" customHeight="1">
      <c r="A548" s="20" t="s">
        <v>8</v>
      </c>
      <c r="B548" s="104" t="s">
        <v>9</v>
      </c>
      <c r="C548" s="105"/>
      <c r="D548" s="115" t="s">
        <v>10</v>
      </c>
      <c r="E548" s="22" t="s">
        <v>11</v>
      </c>
      <c r="F548" s="49"/>
      <c r="G548" s="49"/>
      <c r="H548" s="49"/>
      <c r="I548" s="49"/>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ht="13.5" customHeight="1">
      <c r="A549" s="24"/>
      <c r="B549" s="25" t="s">
        <v>12</v>
      </c>
      <c r="C549" s="26" t="s">
        <v>13</v>
      </c>
      <c r="D549" s="24"/>
      <c r="E549" s="24"/>
      <c r="F549" s="49"/>
      <c r="G549" s="49"/>
      <c r="H549" s="49"/>
      <c r="I549" s="49"/>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ht="13.5" customHeight="1">
      <c r="A550" s="83">
        <v>45404.0</v>
      </c>
      <c r="B550" s="130" t="s">
        <v>643</v>
      </c>
      <c r="C550" s="85" t="s">
        <v>644</v>
      </c>
      <c r="D550" s="130" t="s">
        <v>645</v>
      </c>
      <c r="E550" s="91">
        <v>1640.75</v>
      </c>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ht="15.75" customHeight="1">
      <c r="A551" s="43" t="s">
        <v>20</v>
      </c>
      <c r="B551" s="113"/>
      <c r="C551" s="114"/>
      <c r="D551" s="113"/>
      <c r="E551" s="47">
        <f>SUM(E550)</f>
        <v>1640.75</v>
      </c>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ht="15.75" customHeight="1">
      <c r="A552" s="116"/>
      <c r="B552" s="117"/>
      <c r="C552" s="118"/>
      <c r="D552" s="117"/>
      <c r="E552" s="117"/>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ht="15.75" customHeight="1">
      <c r="A553" s="10" t="s">
        <v>74</v>
      </c>
      <c r="B553" s="11"/>
      <c r="C553" s="11"/>
      <c r="D553" s="11"/>
      <c r="E553" s="12"/>
      <c r="F553" s="49"/>
      <c r="G553" s="49"/>
      <c r="H553" s="49"/>
      <c r="I553" s="49"/>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ht="15.75" customHeight="1">
      <c r="A554" s="61" t="s">
        <v>646</v>
      </c>
      <c r="B554" s="39"/>
      <c r="C554" s="39"/>
      <c r="D554" s="39"/>
      <c r="E554" s="40"/>
      <c r="F554" s="49"/>
      <c r="G554" s="49"/>
      <c r="H554" s="49"/>
      <c r="I554" s="49"/>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ht="33.75" customHeight="1">
      <c r="A555" s="14" t="s">
        <v>647</v>
      </c>
      <c r="B555" s="15"/>
      <c r="C555" s="16" t="s">
        <v>1858</v>
      </c>
      <c r="D555" s="17" t="s">
        <v>576</v>
      </c>
      <c r="E555" s="18" t="s">
        <v>7</v>
      </c>
      <c r="F555" s="49"/>
      <c r="G555" s="49"/>
      <c r="H555" s="49"/>
      <c r="I555" s="49"/>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ht="15.75" customHeight="1">
      <c r="A556" s="20" t="s">
        <v>8</v>
      </c>
      <c r="B556" s="104" t="s">
        <v>9</v>
      </c>
      <c r="C556" s="105"/>
      <c r="D556" s="20" t="s">
        <v>10</v>
      </c>
      <c r="E556" s="22" t="s">
        <v>11</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ht="15.75" customHeight="1">
      <c r="A557" s="24"/>
      <c r="B557" s="25" t="s">
        <v>12</v>
      </c>
      <c r="C557" s="26" t="s">
        <v>13</v>
      </c>
      <c r="D557" s="24"/>
      <c r="E557" s="24"/>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ht="15.75" customHeight="1">
      <c r="A558" s="120">
        <v>45390.0</v>
      </c>
      <c r="B558" s="130" t="s">
        <v>649</v>
      </c>
      <c r="C558" s="85" t="s">
        <v>521</v>
      </c>
      <c r="D558" s="130" t="s">
        <v>650</v>
      </c>
      <c r="E558" s="91">
        <v>3174.6</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ht="15.75" customHeight="1">
      <c r="A559" s="120">
        <v>45453.0</v>
      </c>
      <c r="B559" s="130" t="s">
        <v>651</v>
      </c>
      <c r="C559" s="85"/>
      <c r="D559" s="130" t="s">
        <v>652</v>
      </c>
      <c r="E559" s="91">
        <v>75.4</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ht="15.75" hidden="1" customHeight="1">
      <c r="A560" s="142">
        <v>45460.0</v>
      </c>
      <c r="B560" s="143" t="s">
        <v>653</v>
      </c>
      <c r="C560" s="144" t="s">
        <v>654</v>
      </c>
      <c r="D560" s="143" t="s">
        <v>655</v>
      </c>
      <c r="E560" s="145" t="s">
        <v>656</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ht="15.75" hidden="1" customHeight="1">
      <c r="A561" s="146"/>
      <c r="B561" s="147"/>
      <c r="C561" s="111"/>
      <c r="D561" s="36"/>
      <c r="E561" s="78"/>
      <c r="F561" s="107"/>
      <c r="G561" s="107"/>
      <c r="H561" s="107"/>
      <c r="I561" s="107"/>
      <c r="J561" s="107"/>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c r="AV561" s="107"/>
      <c r="AW561" s="107"/>
      <c r="AX561" s="107"/>
    </row>
    <row r="562" ht="15.75" customHeight="1">
      <c r="A562" s="87" t="s">
        <v>20</v>
      </c>
      <c r="B562" s="88"/>
      <c r="C562" s="89"/>
      <c r="D562" s="90"/>
      <c r="E562" s="47">
        <f>SUM(E558:E559)</f>
        <v>3250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ht="15.75" customHeight="1">
      <c r="A563" s="79"/>
      <c r="B563" s="80"/>
      <c r="C563" s="81"/>
      <c r="D563" s="80"/>
      <c r="E563" s="82"/>
      <c r="F563" s="107"/>
      <c r="G563" s="107"/>
      <c r="H563" s="107"/>
      <c r="I563" s="107"/>
      <c r="J563" s="107"/>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c r="AV563" s="107"/>
      <c r="AW563" s="107"/>
      <c r="AX563" s="107"/>
    </row>
    <row r="564" ht="15.75" customHeight="1">
      <c r="A564" s="10" t="s">
        <v>74</v>
      </c>
      <c r="B564" s="11"/>
      <c r="C564" s="11"/>
      <c r="D564" s="11"/>
      <c r="E564" s="12"/>
      <c r="F564" s="49"/>
      <c r="G564" s="49"/>
      <c r="H564" s="49"/>
      <c r="I564" s="49"/>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ht="15.75" customHeight="1">
      <c r="A565" s="61" t="s">
        <v>657</v>
      </c>
      <c r="B565" s="39"/>
      <c r="C565" s="39"/>
      <c r="D565" s="39"/>
      <c r="E565" s="40"/>
      <c r="F565" s="49"/>
      <c r="G565" s="49"/>
      <c r="H565" s="49"/>
      <c r="I565" s="49"/>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ht="33.75" customHeight="1">
      <c r="A566" s="14" t="s">
        <v>658</v>
      </c>
      <c r="B566" s="15"/>
      <c r="C566" s="16" t="s">
        <v>1859</v>
      </c>
      <c r="D566" s="17" t="s">
        <v>632</v>
      </c>
      <c r="E566" s="18" t="s">
        <v>7</v>
      </c>
      <c r="F566" s="49"/>
      <c r="G566" s="49"/>
      <c r="H566" s="49"/>
      <c r="I566" s="49"/>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row>
    <row r="567" ht="15.75" customHeight="1">
      <c r="A567" s="20" t="s">
        <v>8</v>
      </c>
      <c r="B567" s="104" t="s">
        <v>9</v>
      </c>
      <c r="C567" s="105"/>
      <c r="D567" s="20" t="s">
        <v>10</v>
      </c>
      <c r="E567" s="22" t="s">
        <v>11</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ht="15.75" customHeight="1">
      <c r="A568" s="24"/>
      <c r="B568" s="25" t="s">
        <v>12</v>
      </c>
      <c r="C568" s="26" t="s">
        <v>13</v>
      </c>
      <c r="D568" s="24"/>
      <c r="E568" s="24"/>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ht="15.75" customHeight="1">
      <c r="A569" s="120">
        <v>45386.0</v>
      </c>
      <c r="B569" s="130" t="s">
        <v>660</v>
      </c>
      <c r="C569" s="85" t="s">
        <v>661</v>
      </c>
      <c r="D569" s="130" t="s">
        <v>662</v>
      </c>
      <c r="E569" s="91">
        <v>200.0</v>
      </c>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ht="15.75" customHeight="1">
      <c r="A570" s="120">
        <v>45386.0</v>
      </c>
      <c r="B570" s="130" t="s">
        <v>660</v>
      </c>
      <c r="C570" s="85" t="s">
        <v>661</v>
      </c>
      <c r="D570" s="130" t="s">
        <v>663</v>
      </c>
      <c r="E570" s="91">
        <v>200.0</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ht="15.75" customHeight="1">
      <c r="A571" s="120">
        <v>45386.0</v>
      </c>
      <c r="B571" s="130" t="s">
        <v>660</v>
      </c>
      <c r="C571" s="85" t="s">
        <v>661</v>
      </c>
      <c r="D571" s="130" t="s">
        <v>664</v>
      </c>
      <c r="E571" s="91">
        <v>350.0</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ht="15.75" customHeight="1">
      <c r="A572" s="120">
        <v>45386.0</v>
      </c>
      <c r="B572" s="130" t="s">
        <v>660</v>
      </c>
      <c r="C572" s="85" t="s">
        <v>661</v>
      </c>
      <c r="D572" s="130" t="s">
        <v>665</v>
      </c>
      <c r="E572" s="91">
        <v>200.0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ht="15.75" customHeight="1">
      <c r="A573" s="120">
        <v>45386.0</v>
      </c>
      <c r="B573" s="130" t="s">
        <v>660</v>
      </c>
      <c r="C573" s="85" t="s">
        <v>661</v>
      </c>
      <c r="D573" s="130" t="s">
        <v>666</v>
      </c>
      <c r="E573" s="91">
        <v>200.0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ht="15.75" customHeight="1">
      <c r="A574" s="120">
        <v>45386.0</v>
      </c>
      <c r="B574" s="130" t="s">
        <v>660</v>
      </c>
      <c r="C574" s="85" t="s">
        <v>661</v>
      </c>
      <c r="D574" s="130" t="s">
        <v>667</v>
      </c>
      <c r="E574" s="91">
        <v>200.0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ht="15.75" customHeight="1">
      <c r="A575" s="120">
        <v>45386.0</v>
      </c>
      <c r="B575" s="130" t="s">
        <v>660</v>
      </c>
      <c r="C575" s="85" t="s">
        <v>661</v>
      </c>
      <c r="D575" s="130" t="s">
        <v>668</v>
      </c>
      <c r="E575" s="91">
        <v>250.0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ht="15.75" customHeight="1">
      <c r="A576" s="101">
        <v>45386.0</v>
      </c>
      <c r="B576" s="52" t="s">
        <v>660</v>
      </c>
      <c r="C576" s="74" t="s">
        <v>661</v>
      </c>
      <c r="D576" s="130" t="s">
        <v>669</v>
      </c>
      <c r="E576" s="91">
        <v>750.0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ht="15.75" customHeight="1">
      <c r="A577" s="101">
        <v>45386.0</v>
      </c>
      <c r="B577" s="52" t="s">
        <v>660</v>
      </c>
      <c r="C577" s="74" t="s">
        <v>661</v>
      </c>
      <c r="D577" s="130" t="s">
        <v>670</v>
      </c>
      <c r="E577" s="91">
        <v>200.0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ht="15.75" customHeight="1">
      <c r="A578" s="101">
        <v>45386.0</v>
      </c>
      <c r="B578" s="52" t="s">
        <v>660</v>
      </c>
      <c r="C578" s="74" t="s">
        <v>661</v>
      </c>
      <c r="D578" s="130" t="s">
        <v>671</v>
      </c>
      <c r="E578" s="91">
        <v>400.0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ht="15.75" customHeight="1">
      <c r="A579" s="120">
        <v>45386.0</v>
      </c>
      <c r="B579" s="130" t="s">
        <v>660</v>
      </c>
      <c r="C579" s="85" t="s">
        <v>661</v>
      </c>
      <c r="D579" s="130" t="s">
        <v>672</v>
      </c>
      <c r="E579" s="91">
        <v>700.0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ht="15.75" customHeight="1">
      <c r="A580" s="120">
        <v>45386.0</v>
      </c>
      <c r="B580" s="130" t="s">
        <v>660</v>
      </c>
      <c r="C580" s="85" t="s">
        <v>661</v>
      </c>
      <c r="D580" s="52" t="s">
        <v>673</v>
      </c>
      <c r="E580" s="91">
        <v>300.0</v>
      </c>
      <c r="F580" s="107"/>
      <c r="G580" s="107"/>
      <c r="H580" s="107"/>
      <c r="I580" s="107"/>
      <c r="J580" s="107"/>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c r="AV580" s="107"/>
      <c r="AW580" s="107"/>
      <c r="AX580" s="107"/>
    </row>
    <row r="581" ht="15.75" customHeight="1">
      <c r="A581" s="87" t="s">
        <v>20</v>
      </c>
      <c r="B581" s="88"/>
      <c r="C581" s="89"/>
      <c r="D581" s="90"/>
      <c r="E581" s="47">
        <f>SUM(E569:E580)</f>
        <v>3950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ht="15.75" customHeight="1">
      <c r="A582" s="79"/>
      <c r="B582" s="80"/>
      <c r="C582" s="81"/>
      <c r="D582" s="80"/>
      <c r="E582" s="82"/>
      <c r="F582" s="107"/>
      <c r="G582" s="107"/>
      <c r="H582" s="107"/>
      <c r="I582" s="107"/>
      <c r="J582" s="107"/>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c r="AV582" s="107"/>
      <c r="AW582" s="107"/>
      <c r="AX582" s="107"/>
    </row>
    <row r="583" ht="15.75" customHeight="1">
      <c r="A583" s="93" t="s">
        <v>562</v>
      </c>
      <c r="B583" s="94"/>
      <c r="C583" s="94"/>
      <c r="D583" s="94"/>
      <c r="E583" s="95"/>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ht="15.75" customHeight="1">
      <c r="A584" s="96" t="s">
        <v>674</v>
      </c>
      <c r="E584" s="97"/>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ht="15.75" customHeight="1">
      <c r="A585" s="14" t="s">
        <v>675</v>
      </c>
      <c r="B585" s="15"/>
      <c r="C585" s="16" t="s">
        <v>1860</v>
      </c>
      <c r="D585" s="17" t="s">
        <v>632</v>
      </c>
      <c r="E585" s="18" t="s">
        <v>7</v>
      </c>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ht="15.75" customHeight="1">
      <c r="A586" s="20" t="s">
        <v>8</v>
      </c>
      <c r="B586" s="21" t="s">
        <v>9</v>
      </c>
      <c r="C586" s="56"/>
      <c r="D586" s="20" t="s">
        <v>10</v>
      </c>
      <c r="E586" s="22" t="s">
        <v>11</v>
      </c>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ht="15.75" customHeight="1">
      <c r="A587" s="24"/>
      <c r="B587" s="25" t="s">
        <v>12</v>
      </c>
      <c r="C587" s="25" t="s">
        <v>13</v>
      </c>
      <c r="D587" s="24"/>
      <c r="E587" s="24"/>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row>
    <row r="588" ht="15.75" customHeight="1">
      <c r="A588" s="141">
        <v>45405.0</v>
      </c>
      <c r="B588" s="53" t="s">
        <v>677</v>
      </c>
      <c r="C588" s="74" t="s">
        <v>678</v>
      </c>
      <c r="D588" s="52" t="s">
        <v>679</v>
      </c>
      <c r="E588" s="91">
        <v>2816.0</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ht="15.75" customHeight="1">
      <c r="A589" s="87" t="s">
        <v>20</v>
      </c>
      <c r="B589" s="88"/>
      <c r="C589" s="89"/>
      <c r="D589" s="90"/>
      <c r="E589" s="47">
        <f>SUM(E588)</f>
        <v>2816</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ht="15.75" customHeight="1">
      <c r="A590" s="79"/>
      <c r="B590" s="80"/>
      <c r="C590" s="81"/>
      <c r="D590" s="80"/>
      <c r="E590" s="8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ht="15.75" customHeight="1">
      <c r="A591" s="93" t="s">
        <v>2</v>
      </c>
      <c r="B591" s="94"/>
      <c r="C591" s="94"/>
      <c r="D591" s="94"/>
      <c r="E591" s="95"/>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ht="15.75" customHeight="1">
      <c r="A592" s="96" t="s">
        <v>680</v>
      </c>
      <c r="E592" s="97"/>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ht="15.75" customHeight="1">
      <c r="A593" s="14" t="s">
        <v>675</v>
      </c>
      <c r="B593" s="15"/>
      <c r="C593" s="16" t="s">
        <v>1860</v>
      </c>
      <c r="D593" s="17" t="s">
        <v>681</v>
      </c>
      <c r="E593" s="18" t="s">
        <v>7</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ht="15.75" customHeight="1">
      <c r="A594" s="20" t="s">
        <v>8</v>
      </c>
      <c r="B594" s="21" t="s">
        <v>9</v>
      </c>
      <c r="C594" s="56"/>
      <c r="D594" s="20" t="s">
        <v>10</v>
      </c>
      <c r="E594" s="22" t="s">
        <v>11</v>
      </c>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ht="15.75" customHeight="1">
      <c r="A595" s="24"/>
      <c r="B595" s="25" t="s">
        <v>12</v>
      </c>
      <c r="C595" s="25" t="s">
        <v>13</v>
      </c>
      <c r="D595" s="24"/>
      <c r="E595" s="24"/>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row>
    <row r="596" ht="15.75" customHeight="1">
      <c r="A596" s="141">
        <v>45425.0</v>
      </c>
      <c r="B596" s="53" t="s">
        <v>682</v>
      </c>
      <c r="C596" s="74" t="s">
        <v>683</v>
      </c>
      <c r="D596" s="52" t="s">
        <v>684</v>
      </c>
      <c r="E596" s="91">
        <v>1503.0</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ht="15.75" customHeight="1">
      <c r="A597" s="141">
        <v>45433.0</v>
      </c>
      <c r="B597" s="53" t="s">
        <v>685</v>
      </c>
      <c r="C597" s="74" t="s">
        <v>686</v>
      </c>
      <c r="D597" s="52" t="s">
        <v>687</v>
      </c>
      <c r="E597" s="91">
        <v>160.0</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ht="15.75" customHeight="1">
      <c r="A598" s="141">
        <v>45434.0</v>
      </c>
      <c r="B598" s="53" t="s">
        <v>688</v>
      </c>
      <c r="C598" s="74" t="s">
        <v>689</v>
      </c>
      <c r="D598" s="52" t="s">
        <v>690</v>
      </c>
      <c r="E598" s="91">
        <v>255.0</v>
      </c>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ht="15.75" customHeight="1">
      <c r="A599" s="141">
        <v>45446.0</v>
      </c>
      <c r="B599" s="53" t="s">
        <v>691</v>
      </c>
      <c r="C599" s="74" t="s">
        <v>692</v>
      </c>
      <c r="D599" s="52" t="s">
        <v>693</v>
      </c>
      <c r="E599" s="91">
        <v>450.0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ht="15.75" customHeight="1">
      <c r="A600" s="141">
        <v>45449.0</v>
      </c>
      <c r="B600" s="53" t="s">
        <v>694</v>
      </c>
      <c r="C600" s="74" t="s">
        <v>695</v>
      </c>
      <c r="D600" s="52" t="s">
        <v>696</v>
      </c>
      <c r="E600" s="91">
        <v>311.0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ht="15.75" customHeight="1">
      <c r="A601" s="87" t="s">
        <v>20</v>
      </c>
      <c r="B601" s="88"/>
      <c r="C601" s="89"/>
      <c r="D601" s="90"/>
      <c r="E601" s="47">
        <f>SUM(E596:E600)</f>
        <v>2679</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ht="15.75" customHeight="1">
      <c r="A602" s="79"/>
      <c r="B602" s="80"/>
      <c r="C602" s="81"/>
      <c r="D602" s="80"/>
      <c r="E602" s="8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ht="15.75" customHeight="1">
      <c r="A603" s="50" t="s">
        <v>74</v>
      </c>
      <c r="B603" s="11"/>
      <c r="C603" s="11"/>
      <c r="D603" s="11"/>
      <c r="E603" s="1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ht="15.75" customHeight="1">
      <c r="A604" s="13" t="s">
        <v>697</v>
      </c>
      <c r="B604" s="11"/>
      <c r="C604" s="11"/>
      <c r="D604" s="11"/>
      <c r="E604" s="1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ht="15.75" customHeight="1">
      <c r="A605" s="14" t="s">
        <v>640</v>
      </c>
      <c r="B605" s="15"/>
      <c r="C605" s="16" t="s">
        <v>1857</v>
      </c>
      <c r="D605" s="17" t="s">
        <v>698</v>
      </c>
      <c r="E605" s="18" t="s">
        <v>7</v>
      </c>
      <c r="F605" s="49"/>
      <c r="G605" s="49"/>
      <c r="H605" s="49"/>
      <c r="I605" s="49"/>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ht="15.75" customHeight="1">
      <c r="A606" s="20" t="s">
        <v>8</v>
      </c>
      <c r="B606" s="104" t="s">
        <v>9</v>
      </c>
      <c r="C606" s="105"/>
      <c r="D606" s="115" t="s">
        <v>10</v>
      </c>
      <c r="E606" s="22" t="s">
        <v>11</v>
      </c>
      <c r="F606" s="49"/>
      <c r="G606" s="49"/>
      <c r="H606" s="49"/>
      <c r="I606" s="49"/>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ht="13.5" customHeight="1">
      <c r="A607" s="24"/>
      <c r="B607" s="25" t="s">
        <v>12</v>
      </c>
      <c r="C607" s="26" t="s">
        <v>13</v>
      </c>
      <c r="D607" s="24"/>
      <c r="E607" s="24"/>
      <c r="F607" s="49"/>
      <c r="G607" s="49"/>
      <c r="H607" s="49"/>
      <c r="I607" s="49"/>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ht="30.75" customHeight="1">
      <c r="A608" s="27">
        <v>45405.0</v>
      </c>
      <c r="B608" s="53" t="s">
        <v>699</v>
      </c>
      <c r="C608" s="74" t="s">
        <v>700</v>
      </c>
      <c r="D608" s="130" t="s">
        <v>701</v>
      </c>
      <c r="E608" s="91">
        <v>5000.0</v>
      </c>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ht="15.75" customHeight="1">
      <c r="A609" s="27">
        <v>45406.0</v>
      </c>
      <c r="B609" s="53" t="s">
        <v>702</v>
      </c>
      <c r="C609" s="74" t="s">
        <v>703</v>
      </c>
      <c r="D609" s="53" t="s">
        <v>704</v>
      </c>
      <c r="E609" s="91">
        <v>1150.0</v>
      </c>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ht="15.75" customHeight="1">
      <c r="A610" s="43" t="s">
        <v>20</v>
      </c>
      <c r="B610" s="113"/>
      <c r="C610" s="114"/>
      <c r="D610" s="113"/>
      <c r="E610" s="47">
        <f>SUM(E608:E609)</f>
        <v>6150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ht="15.75" customHeight="1">
      <c r="A611" s="79"/>
      <c r="B611" s="80"/>
      <c r="C611" s="81"/>
      <c r="D611" s="80"/>
      <c r="E611" s="8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ht="15.75" customHeight="1">
      <c r="A612" s="50" t="s">
        <v>74</v>
      </c>
      <c r="B612" s="11"/>
      <c r="C612" s="11"/>
      <c r="D612" s="11"/>
      <c r="E612" s="1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ht="15.75" customHeight="1">
      <c r="A613" s="13" t="s">
        <v>705</v>
      </c>
      <c r="B613" s="11"/>
      <c r="C613" s="11"/>
      <c r="D613" s="11"/>
      <c r="E613" s="1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ht="15.75" customHeight="1">
      <c r="A614" s="14" t="s">
        <v>706</v>
      </c>
      <c r="B614" s="15"/>
      <c r="C614" s="16" t="s">
        <v>1861</v>
      </c>
      <c r="D614" s="17" t="s">
        <v>708</v>
      </c>
      <c r="E614" s="18" t="s">
        <v>7</v>
      </c>
      <c r="F614" s="49"/>
      <c r="G614" s="49"/>
      <c r="H614" s="49"/>
      <c r="I614" s="49"/>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ht="15.75" customHeight="1">
      <c r="A615" s="20" t="s">
        <v>8</v>
      </c>
      <c r="B615" s="104" t="s">
        <v>9</v>
      </c>
      <c r="C615" s="105"/>
      <c r="D615" s="115" t="s">
        <v>10</v>
      </c>
      <c r="E615" s="22" t="s">
        <v>11</v>
      </c>
      <c r="F615" s="49"/>
      <c r="G615" s="49"/>
      <c r="H615" s="49"/>
      <c r="I615" s="49"/>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ht="13.5" customHeight="1">
      <c r="A616" s="24"/>
      <c r="B616" s="25" t="s">
        <v>12</v>
      </c>
      <c r="C616" s="26" t="s">
        <v>13</v>
      </c>
      <c r="D616" s="24"/>
      <c r="E616" s="24"/>
      <c r="F616" s="49"/>
      <c r="G616" s="49"/>
      <c r="H616" s="49"/>
      <c r="I616" s="49"/>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ht="55.5" customHeight="1">
      <c r="A617" s="27">
        <v>45391.0</v>
      </c>
      <c r="B617" s="53" t="s">
        <v>709</v>
      </c>
      <c r="C617" s="74" t="s">
        <v>710</v>
      </c>
      <c r="D617" s="130" t="s">
        <v>711</v>
      </c>
      <c r="E617" s="91">
        <v>3200.0</v>
      </c>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ht="15.75" customHeight="1">
      <c r="A618" s="43" t="s">
        <v>20</v>
      </c>
      <c r="B618" s="113"/>
      <c r="C618" s="114"/>
      <c r="D618" s="113"/>
      <c r="E618" s="47">
        <f>SUM(E617)</f>
        <v>3200</v>
      </c>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ht="15.75" customHeight="1">
      <c r="A619" s="79"/>
      <c r="B619" s="80"/>
      <c r="C619" s="81"/>
      <c r="D619" s="80"/>
      <c r="E619" s="8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ht="15.75" customHeight="1">
      <c r="A620" s="93" t="s">
        <v>2</v>
      </c>
      <c r="B620" s="94"/>
      <c r="C620" s="94"/>
      <c r="D620" s="94"/>
      <c r="E620" s="95"/>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ht="15.75" customHeight="1">
      <c r="A621" s="96" t="s">
        <v>1862</v>
      </c>
      <c r="E621" s="97"/>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ht="15.75" customHeight="1">
      <c r="A622" s="14" t="s">
        <v>713</v>
      </c>
      <c r="B622" s="15"/>
      <c r="C622" s="16" t="s">
        <v>1863</v>
      </c>
      <c r="D622" s="17" t="s">
        <v>715</v>
      </c>
      <c r="E622" s="18" t="s">
        <v>279</v>
      </c>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ht="15.75" customHeight="1">
      <c r="A623" s="20" t="s">
        <v>8</v>
      </c>
      <c r="B623" s="21" t="s">
        <v>9</v>
      </c>
      <c r="C623" s="56"/>
      <c r="D623" s="20" t="s">
        <v>10</v>
      </c>
      <c r="E623" s="22" t="s">
        <v>11</v>
      </c>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ht="15.75" customHeight="1">
      <c r="A624" s="24"/>
      <c r="B624" s="25" t="s">
        <v>12</v>
      </c>
      <c r="C624" s="25" t="s">
        <v>13</v>
      </c>
      <c r="D624" s="24"/>
      <c r="E624" s="24"/>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row>
    <row r="625" ht="15.75" customHeight="1">
      <c r="A625" s="141"/>
      <c r="B625" s="53"/>
      <c r="C625" s="74"/>
      <c r="D625" s="52"/>
      <c r="E625" s="91"/>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ht="15.75" customHeight="1">
      <c r="A626" s="141"/>
      <c r="B626" s="53"/>
      <c r="C626" s="74"/>
      <c r="D626" s="52"/>
      <c r="E626" s="91"/>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ht="15.75" customHeight="1">
      <c r="A627" s="87" t="s">
        <v>20</v>
      </c>
      <c r="B627" s="88"/>
      <c r="C627" s="89"/>
      <c r="D627" s="90"/>
      <c r="E627" s="47">
        <f>SUM(E625:E626)</f>
        <v>0</v>
      </c>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row>
    <row r="628" ht="15.75" customHeight="1">
      <c r="A628" s="79"/>
      <c r="B628" s="80"/>
      <c r="C628" s="81"/>
      <c r="D628" s="80"/>
      <c r="E628" s="8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ht="15.75" customHeight="1">
      <c r="A629" s="10" t="s">
        <v>2</v>
      </c>
      <c r="B629" s="11"/>
      <c r="C629" s="11"/>
      <c r="D629" s="11"/>
      <c r="E629" s="1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ht="15.75" customHeight="1">
      <c r="A630" s="13" t="s">
        <v>722</v>
      </c>
      <c r="B630" s="11"/>
      <c r="C630" s="11"/>
      <c r="D630" s="11"/>
      <c r="E630" s="1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ht="15.75" customHeight="1">
      <c r="A631" s="14" t="s">
        <v>723</v>
      </c>
      <c r="B631" s="15"/>
      <c r="C631" s="16" t="s">
        <v>1864</v>
      </c>
      <c r="D631" s="17" t="s">
        <v>725</v>
      </c>
      <c r="E631" s="18" t="s">
        <v>7</v>
      </c>
      <c r="F631" s="49"/>
      <c r="G631" s="49"/>
      <c r="H631" s="49"/>
      <c r="I631" s="49"/>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ht="15.75" customHeight="1">
      <c r="A632" s="20" t="s">
        <v>8</v>
      </c>
      <c r="B632" s="104" t="s">
        <v>9</v>
      </c>
      <c r="C632" s="105"/>
      <c r="D632" s="115" t="s">
        <v>10</v>
      </c>
      <c r="E632" s="22" t="s">
        <v>11</v>
      </c>
      <c r="F632" s="49"/>
      <c r="G632" s="49"/>
      <c r="H632" s="49"/>
      <c r="I632" s="49"/>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ht="13.5" customHeight="1">
      <c r="A633" s="24"/>
      <c r="B633" s="25" t="s">
        <v>12</v>
      </c>
      <c r="C633" s="26" t="s">
        <v>13</v>
      </c>
      <c r="D633" s="24"/>
      <c r="E633" s="24"/>
      <c r="F633" s="49"/>
      <c r="G633" s="49"/>
      <c r="H633" s="49"/>
      <c r="I633" s="49"/>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c r="A634" s="27">
        <v>45412.0</v>
      </c>
      <c r="B634" s="53" t="s">
        <v>726</v>
      </c>
      <c r="C634" s="74" t="s">
        <v>454</v>
      </c>
      <c r="D634" s="130" t="s">
        <v>727</v>
      </c>
      <c r="E634" s="91">
        <v>500.0</v>
      </c>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c r="A635" s="27">
        <v>45433.0</v>
      </c>
      <c r="B635" s="53" t="s">
        <v>728</v>
      </c>
      <c r="C635" s="74" t="s">
        <v>729</v>
      </c>
      <c r="D635" s="130" t="s">
        <v>730</v>
      </c>
      <c r="E635" s="91">
        <v>6750.0</v>
      </c>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c r="A636" s="27">
        <v>45477.0</v>
      </c>
      <c r="B636" s="53" t="s">
        <v>731</v>
      </c>
      <c r="C636" s="74" t="s">
        <v>732</v>
      </c>
      <c r="D636" s="130" t="s">
        <v>733</v>
      </c>
      <c r="E636" s="91">
        <v>120.0</v>
      </c>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ht="15.75" customHeight="1">
      <c r="A637" s="43" t="s">
        <v>20</v>
      </c>
      <c r="B637" s="113"/>
      <c r="C637" s="114"/>
      <c r="D637" s="113"/>
      <c r="E637" s="47">
        <f>SUM(E634:E636)</f>
        <v>7370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ht="15.75" customHeight="1">
      <c r="A638" s="116"/>
      <c r="B638" s="117"/>
      <c r="C638" s="118"/>
      <c r="D638" s="117"/>
      <c r="E638" s="117"/>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ht="15.75" customHeight="1">
      <c r="A639" s="10" t="s">
        <v>74</v>
      </c>
      <c r="B639" s="11"/>
      <c r="C639" s="11"/>
      <c r="D639" s="11"/>
      <c r="E639" s="12"/>
      <c r="F639" s="49"/>
      <c r="G639" s="49"/>
      <c r="H639" s="49"/>
      <c r="I639" s="49"/>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ht="15.75" customHeight="1">
      <c r="A640" s="61" t="s">
        <v>734</v>
      </c>
      <c r="B640" s="39"/>
      <c r="C640" s="39"/>
      <c r="D640" s="39"/>
      <c r="E640" s="40"/>
      <c r="F640" s="49"/>
      <c r="G640" s="49"/>
      <c r="H640" s="49"/>
      <c r="I640" s="49"/>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ht="15.75" customHeight="1">
      <c r="A641" s="14" t="s">
        <v>723</v>
      </c>
      <c r="B641" s="15"/>
      <c r="C641" s="16" t="s">
        <v>1864</v>
      </c>
      <c r="D641" s="17" t="s">
        <v>725</v>
      </c>
      <c r="E641" s="18" t="s">
        <v>7</v>
      </c>
      <c r="F641" s="49"/>
      <c r="G641" s="49"/>
      <c r="H641" s="49"/>
      <c r="I641" s="4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ht="15.75" customHeight="1">
      <c r="A642" s="20" t="s">
        <v>8</v>
      </c>
      <c r="B642" s="104" t="s">
        <v>9</v>
      </c>
      <c r="C642" s="105"/>
      <c r="D642" s="20" t="s">
        <v>10</v>
      </c>
      <c r="E642" s="22"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ht="15.75" customHeight="1">
      <c r="A643" s="24"/>
      <c r="B643" s="25" t="s">
        <v>12</v>
      </c>
      <c r="C643" s="26" t="s">
        <v>13</v>
      </c>
      <c r="D643" s="24"/>
      <c r="E643" s="2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c r="A644" s="27">
        <v>45404.0</v>
      </c>
      <c r="B644" s="53" t="s">
        <v>735</v>
      </c>
      <c r="C644" s="74" t="s">
        <v>736</v>
      </c>
      <c r="D644" s="130" t="s">
        <v>737</v>
      </c>
      <c r="E644" s="91">
        <v>5130.0</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ht="15.75" customHeight="1">
      <c r="A645" s="120">
        <v>45405.0</v>
      </c>
      <c r="B645" s="130" t="s">
        <v>738</v>
      </c>
      <c r="C645" s="111"/>
      <c r="D645" s="52" t="s">
        <v>739</v>
      </c>
      <c r="E645" s="91">
        <v>270.0</v>
      </c>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row>
    <row r="646">
      <c r="A646" s="27">
        <v>45404.0</v>
      </c>
      <c r="B646" s="53" t="s">
        <v>735</v>
      </c>
      <c r="C646" s="74" t="s">
        <v>736</v>
      </c>
      <c r="D646" s="130" t="s">
        <v>740</v>
      </c>
      <c r="E646" s="91">
        <v>1520.0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ht="15.75" customHeight="1">
      <c r="A647" s="120">
        <v>45405.0</v>
      </c>
      <c r="B647" s="130" t="s">
        <v>738</v>
      </c>
      <c r="C647" s="111"/>
      <c r="D647" s="52" t="s">
        <v>741</v>
      </c>
      <c r="E647" s="91">
        <v>80.0</v>
      </c>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row>
    <row r="648" ht="15.75" customHeight="1">
      <c r="A648" s="87" t="s">
        <v>20</v>
      </c>
      <c r="B648" s="88"/>
      <c r="C648" s="89"/>
      <c r="D648" s="90"/>
      <c r="E648" s="47">
        <f>SUM(E644:E647)</f>
        <v>7000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ht="15.75" customHeight="1">
      <c r="A649" s="149"/>
      <c r="B649" s="150"/>
      <c r="C649" s="151"/>
      <c r="D649" s="150"/>
      <c r="E649" s="152"/>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row>
    <row r="650" ht="15.75" customHeight="1">
      <c r="A650" s="10" t="s">
        <v>2</v>
      </c>
      <c r="B650" s="11"/>
      <c r="C650" s="11"/>
      <c r="D650" s="11"/>
      <c r="E650" s="12"/>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row>
    <row r="651" ht="15.75" customHeight="1">
      <c r="A651" s="13" t="s">
        <v>742</v>
      </c>
      <c r="B651" s="11"/>
      <c r="C651" s="11"/>
      <c r="D651" s="11"/>
      <c r="E651" s="12"/>
      <c r="F651" s="107"/>
      <c r="G651" s="107"/>
      <c r="H651" s="107"/>
      <c r="I651" s="107"/>
      <c r="J651" s="107"/>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c r="AV651" s="107"/>
      <c r="AW651" s="107"/>
      <c r="AX651" s="107"/>
    </row>
    <row r="652" ht="15.75" customHeight="1">
      <c r="A652" s="14" t="s">
        <v>743</v>
      </c>
      <c r="B652" s="15"/>
      <c r="C652" s="16" t="s">
        <v>1865</v>
      </c>
      <c r="D652" s="17" t="s">
        <v>745</v>
      </c>
      <c r="E652" s="18" t="s">
        <v>7</v>
      </c>
      <c r="F652" s="107"/>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row>
    <row r="653" ht="15.75" customHeight="1">
      <c r="A653" s="20" t="s">
        <v>8</v>
      </c>
      <c r="B653" s="104" t="s">
        <v>9</v>
      </c>
      <c r="C653" s="105"/>
      <c r="D653" s="115" t="s">
        <v>10</v>
      </c>
      <c r="E653" s="22" t="s">
        <v>11</v>
      </c>
      <c r="F653" s="107"/>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c r="AV653" s="107"/>
      <c r="AW653" s="107"/>
      <c r="AX653" s="107"/>
    </row>
    <row r="654" ht="15.75" customHeight="1">
      <c r="A654" s="24"/>
      <c r="B654" s="25" t="s">
        <v>12</v>
      </c>
      <c r="C654" s="26" t="s">
        <v>13</v>
      </c>
      <c r="D654" s="24"/>
      <c r="E654" s="24"/>
      <c r="F654" s="107"/>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c r="AV654" s="107"/>
      <c r="AW654" s="107"/>
      <c r="AX654" s="107"/>
    </row>
    <row r="655" ht="15.75" customHeight="1">
      <c r="A655" s="83">
        <v>45451.0</v>
      </c>
      <c r="B655" s="130" t="s">
        <v>746</v>
      </c>
      <c r="C655" s="130" t="s">
        <v>747</v>
      </c>
      <c r="D655" s="130" t="s">
        <v>748</v>
      </c>
      <c r="E655" s="91">
        <v>40.0</v>
      </c>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c r="AV655" s="107"/>
      <c r="AW655" s="107"/>
      <c r="AX655" s="107"/>
    </row>
    <row r="656" ht="15.75" customHeight="1">
      <c r="A656" s="27">
        <v>45452.0</v>
      </c>
      <c r="B656" s="52" t="s">
        <v>749</v>
      </c>
      <c r="C656" s="52" t="s">
        <v>750</v>
      </c>
      <c r="D656" s="130" t="s">
        <v>748</v>
      </c>
      <c r="E656" s="91">
        <v>300.0</v>
      </c>
      <c r="F656" s="107"/>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c r="AV656" s="107"/>
      <c r="AW656" s="107"/>
      <c r="AX656" s="107"/>
    </row>
    <row r="657" ht="15.75" customHeight="1">
      <c r="A657" s="27">
        <v>45462.0</v>
      </c>
      <c r="B657" s="52" t="s">
        <v>751</v>
      </c>
      <c r="C657" s="52" t="s">
        <v>752</v>
      </c>
      <c r="D657" s="130" t="s">
        <v>748</v>
      </c>
      <c r="E657" s="91">
        <v>10.0</v>
      </c>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c r="AV657" s="107"/>
      <c r="AW657" s="107"/>
      <c r="AX657" s="107"/>
    </row>
    <row r="658" ht="15.75" customHeight="1">
      <c r="A658" s="27">
        <v>45485.0</v>
      </c>
      <c r="B658" s="52" t="s">
        <v>753</v>
      </c>
      <c r="C658" s="52" t="s">
        <v>754</v>
      </c>
      <c r="D658" s="130" t="s">
        <v>755</v>
      </c>
      <c r="E658" s="91">
        <v>173.0</v>
      </c>
      <c r="F658" s="107"/>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c r="AV658" s="107"/>
      <c r="AW658" s="107"/>
      <c r="AX658" s="107"/>
    </row>
    <row r="659" ht="15.75" customHeight="1">
      <c r="A659" s="27">
        <v>45496.0</v>
      </c>
      <c r="B659" s="52" t="s">
        <v>756</v>
      </c>
      <c r="C659" s="52" t="s">
        <v>757</v>
      </c>
      <c r="D659" s="130" t="s">
        <v>758</v>
      </c>
      <c r="E659" s="91">
        <v>6224.04</v>
      </c>
      <c r="F659" s="107"/>
      <c r="G659" s="107"/>
      <c r="H659" s="107"/>
      <c r="I659" s="107"/>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row>
    <row r="660" ht="15.75" customHeight="1">
      <c r="A660" s="43" t="s">
        <v>20</v>
      </c>
      <c r="B660" s="113"/>
      <c r="C660" s="114"/>
      <c r="D660" s="113"/>
      <c r="E660" s="47">
        <f>SUM(E655:E659)</f>
        <v>6747.04</v>
      </c>
      <c r="F660" s="107"/>
      <c r="G660" s="107"/>
      <c r="H660" s="107"/>
      <c r="I660" s="107"/>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row>
    <row r="661" ht="15.75" customHeight="1">
      <c r="A661" s="149"/>
      <c r="B661" s="150"/>
      <c r="C661" s="151"/>
      <c r="D661" s="150"/>
      <c r="E661" s="152"/>
      <c r="F661" s="107"/>
      <c r="G661" s="107"/>
      <c r="H661" s="107"/>
      <c r="I661" s="107"/>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row>
    <row r="662" ht="15.75" customHeight="1">
      <c r="A662" s="10" t="s">
        <v>74</v>
      </c>
      <c r="B662" s="11"/>
      <c r="C662" s="11"/>
      <c r="D662" s="11"/>
      <c r="E662" s="12"/>
      <c r="F662" s="107"/>
      <c r="G662" s="107"/>
      <c r="H662" s="107"/>
      <c r="I662" s="107"/>
      <c r="J662" s="107"/>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row>
    <row r="663" ht="15.75" customHeight="1">
      <c r="A663" s="61" t="s">
        <v>759</v>
      </c>
      <c r="B663" s="39"/>
      <c r="C663" s="39"/>
      <c r="D663" s="39"/>
      <c r="E663" s="40"/>
      <c r="F663" s="107"/>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row>
    <row r="664" ht="15.75" customHeight="1">
      <c r="A664" s="14" t="s">
        <v>743</v>
      </c>
      <c r="B664" s="15"/>
      <c r="C664" s="16" t="s">
        <v>1865</v>
      </c>
      <c r="D664" s="17" t="s">
        <v>745</v>
      </c>
      <c r="E664" s="18" t="s">
        <v>7</v>
      </c>
      <c r="F664" s="107"/>
      <c r="G664" s="107"/>
      <c r="H664" s="107"/>
      <c r="I664" s="107"/>
      <c r="J664" s="107"/>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row>
    <row r="665" ht="15.75" customHeight="1">
      <c r="A665" s="20" t="s">
        <v>8</v>
      </c>
      <c r="B665" s="104" t="s">
        <v>9</v>
      </c>
      <c r="C665" s="105"/>
      <c r="D665" s="20" t="s">
        <v>10</v>
      </c>
      <c r="E665" s="22" t="s">
        <v>11</v>
      </c>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row>
    <row r="666" ht="15.75" customHeight="1">
      <c r="A666" s="24"/>
      <c r="B666" s="25" t="s">
        <v>12</v>
      </c>
      <c r="C666" s="26" t="s">
        <v>13</v>
      </c>
      <c r="D666" s="24"/>
      <c r="E666" s="24"/>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row>
    <row r="667" ht="15.75" customHeight="1">
      <c r="A667" s="120">
        <v>45414.0</v>
      </c>
      <c r="B667" s="130" t="s">
        <v>760</v>
      </c>
      <c r="C667" s="130" t="s">
        <v>151</v>
      </c>
      <c r="D667" s="130" t="s">
        <v>761</v>
      </c>
      <c r="E667" s="91">
        <v>1899.05</v>
      </c>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row>
    <row r="668" ht="15.75" customHeight="1">
      <c r="A668" s="120">
        <v>45502.0</v>
      </c>
      <c r="B668" s="130" t="s">
        <v>762</v>
      </c>
      <c r="C668" s="52" t="s">
        <v>154</v>
      </c>
      <c r="D668" s="52" t="s">
        <v>763</v>
      </c>
      <c r="E668" s="91">
        <v>38.95</v>
      </c>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c r="AV668" s="107"/>
      <c r="AW668" s="107"/>
      <c r="AX668" s="107"/>
    </row>
    <row r="669" ht="15.75" customHeight="1">
      <c r="A669" s="120">
        <v>45425.0</v>
      </c>
      <c r="B669" s="130" t="s">
        <v>764</v>
      </c>
      <c r="C669" s="52" t="s">
        <v>181</v>
      </c>
      <c r="D669" s="52" t="s">
        <v>765</v>
      </c>
      <c r="E669" s="91">
        <v>233.64</v>
      </c>
      <c r="F669" s="107"/>
      <c r="G669" s="107"/>
      <c r="H669" s="107"/>
      <c r="I669" s="107"/>
      <c r="J669" s="107"/>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c r="AV669" s="107"/>
      <c r="AW669" s="107"/>
      <c r="AX669" s="107"/>
    </row>
    <row r="670" ht="15.75" customHeight="1">
      <c r="A670" s="120">
        <v>45502.0</v>
      </c>
      <c r="B670" s="130" t="s">
        <v>762</v>
      </c>
      <c r="C670" s="52" t="s">
        <v>154</v>
      </c>
      <c r="D670" s="52" t="s">
        <v>766</v>
      </c>
      <c r="E670" s="91">
        <v>6.36</v>
      </c>
      <c r="F670" s="107"/>
      <c r="G670" s="107"/>
      <c r="H670" s="107"/>
      <c r="I670" s="107"/>
      <c r="J670" s="107"/>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row>
    <row r="671" ht="15.75" customHeight="1">
      <c r="A671" s="120">
        <v>45451.0</v>
      </c>
      <c r="B671" s="130" t="s">
        <v>767</v>
      </c>
      <c r="C671" s="52" t="s">
        <v>768</v>
      </c>
      <c r="D671" s="52" t="s">
        <v>769</v>
      </c>
      <c r="E671" s="91">
        <v>804.66</v>
      </c>
      <c r="F671" s="107"/>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row>
    <row r="672" ht="15.75" customHeight="1">
      <c r="A672" s="120">
        <v>45452.0</v>
      </c>
      <c r="B672" s="130" t="s">
        <v>749</v>
      </c>
      <c r="C672" s="52" t="s">
        <v>750</v>
      </c>
      <c r="D672" s="52" t="s">
        <v>769</v>
      </c>
      <c r="E672" s="91">
        <v>80.0</v>
      </c>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row>
    <row r="673" ht="15.75" customHeight="1">
      <c r="A673" s="120">
        <v>45462.0</v>
      </c>
      <c r="B673" s="130" t="s">
        <v>751</v>
      </c>
      <c r="C673" s="52" t="s">
        <v>770</v>
      </c>
      <c r="D673" s="52" t="s">
        <v>769</v>
      </c>
      <c r="E673" s="91">
        <v>740.0</v>
      </c>
      <c r="F673" s="107"/>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row>
    <row r="674" ht="15.75" customHeight="1">
      <c r="A674" s="120">
        <v>45465.0</v>
      </c>
      <c r="B674" s="130" t="s">
        <v>771</v>
      </c>
      <c r="C674" s="52" t="s">
        <v>178</v>
      </c>
      <c r="D674" s="52" t="s">
        <v>772</v>
      </c>
      <c r="E674" s="91">
        <v>97.0</v>
      </c>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row>
    <row r="675" ht="15.75" customHeight="1">
      <c r="A675" s="120">
        <v>45464.0</v>
      </c>
      <c r="B675" s="130" t="s">
        <v>760</v>
      </c>
      <c r="C675" s="130" t="s">
        <v>151</v>
      </c>
      <c r="D675" s="52" t="s">
        <v>773</v>
      </c>
      <c r="E675" s="91">
        <v>443.89</v>
      </c>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row>
    <row r="676" ht="15.75" customHeight="1">
      <c r="A676" s="120">
        <v>45502.0</v>
      </c>
      <c r="B676" s="130" t="s">
        <v>762</v>
      </c>
      <c r="C676" s="52" t="s">
        <v>154</v>
      </c>
      <c r="D676" s="52" t="s">
        <v>774</v>
      </c>
      <c r="E676" s="91">
        <v>9.11</v>
      </c>
      <c r="F676" s="107"/>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row>
    <row r="677" ht="15.75" customHeight="1">
      <c r="A677" s="120">
        <v>45477.0</v>
      </c>
      <c r="B677" s="130" t="s">
        <v>775</v>
      </c>
      <c r="C677" s="52" t="s">
        <v>171</v>
      </c>
      <c r="D677" s="52" t="s">
        <v>776</v>
      </c>
      <c r="E677" s="91">
        <v>560.0</v>
      </c>
      <c r="F677" s="107"/>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row>
    <row r="678" ht="15.75" customHeight="1">
      <c r="A678" s="120">
        <v>45474.0</v>
      </c>
      <c r="B678" s="130" t="s">
        <v>777</v>
      </c>
      <c r="C678" s="52" t="s">
        <v>778</v>
      </c>
      <c r="D678" s="52" t="s">
        <v>779</v>
      </c>
      <c r="E678" s="91">
        <v>1298.8</v>
      </c>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row>
    <row r="679" ht="15.75" customHeight="1">
      <c r="A679" s="120">
        <v>45478.0</v>
      </c>
      <c r="B679" s="130" t="s">
        <v>760</v>
      </c>
      <c r="C679" s="130" t="s">
        <v>151</v>
      </c>
      <c r="D679" s="52" t="s">
        <v>780</v>
      </c>
      <c r="E679" s="91">
        <v>772.16</v>
      </c>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row>
    <row r="680" ht="15.75" customHeight="1">
      <c r="A680" s="83">
        <v>45502.0</v>
      </c>
      <c r="B680" s="130" t="s">
        <v>762</v>
      </c>
      <c r="C680" s="52" t="s">
        <v>154</v>
      </c>
      <c r="D680" s="52" t="s">
        <v>781</v>
      </c>
      <c r="E680" s="91">
        <v>15.84</v>
      </c>
      <c r="F680" s="107"/>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row>
    <row r="681" ht="15.75" customHeight="1">
      <c r="A681" s="27">
        <v>45485.0</v>
      </c>
      <c r="B681" s="53" t="s">
        <v>782</v>
      </c>
      <c r="C681" s="52" t="s">
        <v>783</v>
      </c>
      <c r="D681" s="52" t="s">
        <v>784</v>
      </c>
      <c r="E681" s="91">
        <v>656.88</v>
      </c>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row>
    <row r="682" ht="15.75" customHeight="1">
      <c r="A682" s="27">
        <v>45502.0</v>
      </c>
      <c r="B682" s="53" t="s">
        <v>762</v>
      </c>
      <c r="C682" s="52" t="s">
        <v>154</v>
      </c>
      <c r="D682" s="52" t="s">
        <v>785</v>
      </c>
      <c r="E682" s="91">
        <v>23.12</v>
      </c>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row>
    <row r="683" ht="15.75" customHeight="1">
      <c r="A683" s="27">
        <v>45496.0</v>
      </c>
      <c r="B683" s="53" t="s">
        <v>786</v>
      </c>
      <c r="C683" s="52" t="s">
        <v>787</v>
      </c>
      <c r="D683" s="52" t="s">
        <v>788</v>
      </c>
      <c r="E683" s="91">
        <v>13.0</v>
      </c>
      <c r="F683" s="107"/>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row>
    <row r="684" ht="15.75" customHeight="1">
      <c r="A684" s="87" t="s">
        <v>20</v>
      </c>
      <c r="B684" s="88"/>
      <c r="C684" s="89"/>
      <c r="D684" s="90"/>
      <c r="E684" s="47">
        <f>SUM(E667:E683)</f>
        <v>7692.46</v>
      </c>
      <c r="F684" s="107"/>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row>
    <row r="685" ht="15.75" customHeight="1">
      <c r="A685" s="79"/>
      <c r="B685" s="80"/>
      <c r="C685" s="81"/>
      <c r="D685" s="80"/>
      <c r="E685" s="82"/>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c r="AJ685" s="107"/>
      <c r="AK685" s="107"/>
      <c r="AL685" s="107"/>
      <c r="AM685" s="107"/>
      <c r="AN685" s="107"/>
      <c r="AO685" s="107"/>
      <c r="AP685" s="107"/>
      <c r="AQ685" s="107"/>
      <c r="AR685" s="107"/>
      <c r="AS685" s="107"/>
      <c r="AT685" s="107"/>
      <c r="AU685" s="107"/>
      <c r="AV685" s="107"/>
      <c r="AW685" s="107"/>
      <c r="AX685" s="107"/>
    </row>
    <row r="686" ht="15.75" customHeight="1">
      <c r="A686" s="10" t="s">
        <v>2</v>
      </c>
      <c r="B686" s="11"/>
      <c r="C686" s="11"/>
      <c r="D686" s="11"/>
      <c r="E686" s="1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ht="15.75" customHeight="1">
      <c r="A687" s="61" t="s">
        <v>789</v>
      </c>
      <c r="B687" s="39"/>
      <c r="C687" s="39"/>
      <c r="D687" s="39"/>
      <c r="E687" s="40"/>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ht="15.75" customHeight="1">
      <c r="A688" s="14" t="s">
        <v>790</v>
      </c>
      <c r="B688" s="15"/>
      <c r="C688" s="16" t="s">
        <v>1866</v>
      </c>
      <c r="D688" s="17" t="s">
        <v>792</v>
      </c>
      <c r="E688" s="18" t="s">
        <v>7</v>
      </c>
      <c r="F688" s="49"/>
      <c r="G688" s="49"/>
      <c r="H688" s="49"/>
      <c r="I688" s="49"/>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ht="15.75" customHeight="1">
      <c r="A689" s="20" t="s">
        <v>8</v>
      </c>
      <c r="B689" s="104" t="s">
        <v>9</v>
      </c>
      <c r="C689" s="105"/>
      <c r="D689" s="115" t="s">
        <v>10</v>
      </c>
      <c r="E689" s="20" t="s">
        <v>11</v>
      </c>
      <c r="F689" s="49"/>
      <c r="G689" s="49"/>
      <c r="H689" s="49"/>
      <c r="I689" s="49"/>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ht="13.5" customHeight="1">
      <c r="A690" s="24"/>
      <c r="B690" s="25" t="s">
        <v>12</v>
      </c>
      <c r="C690" s="26" t="s">
        <v>13</v>
      </c>
      <c r="D690" s="24"/>
      <c r="E690" s="24"/>
      <c r="F690" s="49"/>
      <c r="G690" s="49"/>
      <c r="H690" s="49"/>
      <c r="I690" s="49"/>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c r="A691" s="27">
        <v>45421.0</v>
      </c>
      <c r="B691" s="53" t="s">
        <v>302</v>
      </c>
      <c r="C691" s="29" t="s">
        <v>303</v>
      </c>
      <c r="D691" s="153" t="s">
        <v>793</v>
      </c>
      <c r="E691" s="154">
        <v>155.7</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ht="13.5" customHeight="1">
      <c r="A692" s="27">
        <v>45421.0</v>
      </c>
      <c r="B692" s="53" t="s">
        <v>794</v>
      </c>
      <c r="C692" s="29" t="s">
        <v>795</v>
      </c>
      <c r="D692" s="153" t="s">
        <v>796</v>
      </c>
      <c r="E692" s="154">
        <v>193.52</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c r="A693" s="27">
        <v>45421.0</v>
      </c>
      <c r="B693" s="53" t="s">
        <v>797</v>
      </c>
      <c r="C693" s="29" t="s">
        <v>798</v>
      </c>
      <c r="D693" s="153" t="s">
        <v>799</v>
      </c>
      <c r="E693" s="154">
        <v>345.94</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c r="A694" s="27">
        <v>45428.0</v>
      </c>
      <c r="B694" s="53" t="s">
        <v>302</v>
      </c>
      <c r="C694" s="29" t="s">
        <v>303</v>
      </c>
      <c r="D694" s="153" t="s">
        <v>800</v>
      </c>
      <c r="E694" s="154">
        <v>179.51</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ht="13.5" customHeight="1">
      <c r="A695" s="29" t="s">
        <v>801</v>
      </c>
      <c r="B695" s="153" t="s">
        <v>802</v>
      </c>
      <c r="C695" s="29" t="s">
        <v>803</v>
      </c>
      <c r="D695" s="153" t="s">
        <v>804</v>
      </c>
      <c r="E695" s="154">
        <v>55.47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c r="A696" s="27">
        <v>45429.0</v>
      </c>
      <c r="B696" s="53" t="s">
        <v>805</v>
      </c>
      <c r="C696" s="29" t="s">
        <v>806</v>
      </c>
      <c r="D696" s="153" t="s">
        <v>807</v>
      </c>
      <c r="E696" s="154">
        <v>899.82</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c r="A697" s="27">
        <v>45432.0</v>
      </c>
      <c r="B697" s="53" t="s">
        <v>302</v>
      </c>
      <c r="C697" s="29" t="s">
        <v>303</v>
      </c>
      <c r="D697" s="153" t="s">
        <v>808</v>
      </c>
      <c r="E697" s="154">
        <v>150.3</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ht="13.5" customHeight="1">
      <c r="A698" s="27">
        <v>45432.0</v>
      </c>
      <c r="B698" s="153" t="s">
        <v>802</v>
      </c>
      <c r="C698" s="29" t="s">
        <v>803</v>
      </c>
      <c r="D698" s="153" t="s">
        <v>809</v>
      </c>
      <c r="E698" s="154">
        <v>32.44</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c r="A699" s="27">
        <v>45432.0</v>
      </c>
      <c r="B699" s="153" t="s">
        <v>810</v>
      </c>
      <c r="C699" s="29" t="s">
        <v>811</v>
      </c>
      <c r="D699" s="153" t="s">
        <v>812</v>
      </c>
      <c r="E699" s="154">
        <v>1019.94</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c r="A700" s="27">
        <v>45433.0</v>
      </c>
      <c r="B700" s="153" t="s">
        <v>589</v>
      </c>
      <c r="C700" s="29" t="s">
        <v>312</v>
      </c>
      <c r="D700" s="153" t="s">
        <v>813</v>
      </c>
      <c r="E700" s="154">
        <v>44.0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ht="13.5" customHeight="1">
      <c r="A701" s="27">
        <v>45433.0</v>
      </c>
      <c r="B701" s="153" t="s">
        <v>589</v>
      </c>
      <c r="C701" s="29" t="s">
        <v>312</v>
      </c>
      <c r="D701" s="153" t="s">
        <v>814</v>
      </c>
      <c r="E701" s="154">
        <v>164.02</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ht="13.5" customHeight="1">
      <c r="A702" s="27">
        <v>45433.0</v>
      </c>
      <c r="B702" s="153" t="s">
        <v>589</v>
      </c>
      <c r="C702" s="29" t="s">
        <v>312</v>
      </c>
      <c r="D702" s="153" t="s">
        <v>815</v>
      </c>
      <c r="E702" s="154">
        <v>155.0</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ht="13.5" customHeight="1">
      <c r="A703" s="27">
        <v>45433.0</v>
      </c>
      <c r="B703" s="153" t="s">
        <v>816</v>
      </c>
      <c r="C703" s="29" t="s">
        <v>300</v>
      </c>
      <c r="D703" s="153" t="s">
        <v>817</v>
      </c>
      <c r="E703" s="154">
        <v>73.94</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c r="A704" s="27">
        <v>45433.0</v>
      </c>
      <c r="B704" s="53" t="s">
        <v>818</v>
      </c>
      <c r="C704" s="29" t="s">
        <v>819</v>
      </c>
      <c r="D704" s="153" t="s">
        <v>820</v>
      </c>
      <c r="E704" s="154">
        <v>333.1</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ht="13.5" customHeight="1">
      <c r="A705" s="27">
        <v>45434.0</v>
      </c>
      <c r="B705" s="153" t="s">
        <v>821</v>
      </c>
      <c r="C705" s="29" t="s">
        <v>822</v>
      </c>
      <c r="D705" s="153" t="s">
        <v>823</v>
      </c>
      <c r="E705" s="154">
        <v>65.0</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c r="A706" s="27">
        <v>45434.0</v>
      </c>
      <c r="B706" s="53" t="s">
        <v>824</v>
      </c>
      <c r="C706" s="29" t="s">
        <v>454</v>
      </c>
      <c r="D706" s="153" t="s">
        <v>825</v>
      </c>
      <c r="E706" s="154">
        <v>147.25</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c r="A707" s="27">
        <v>45434.0</v>
      </c>
      <c r="B707" s="53" t="s">
        <v>824</v>
      </c>
      <c r="C707" s="29" t="s">
        <v>454</v>
      </c>
      <c r="D707" s="153" t="s">
        <v>826</v>
      </c>
      <c r="E707" s="154">
        <v>144.05</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ht="13.5" customHeight="1">
      <c r="A708" s="27">
        <v>45435.0</v>
      </c>
      <c r="B708" s="153" t="s">
        <v>821</v>
      </c>
      <c r="C708" s="29" t="s">
        <v>822</v>
      </c>
      <c r="D708" s="153" t="s">
        <v>827</v>
      </c>
      <c r="E708" s="154">
        <v>65.0</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ht="13.5" customHeight="1">
      <c r="A709" s="27">
        <v>45435.0</v>
      </c>
      <c r="B709" s="153" t="s">
        <v>802</v>
      </c>
      <c r="C709" s="29" t="s">
        <v>803</v>
      </c>
      <c r="D709" s="153" t="s">
        <v>828</v>
      </c>
      <c r="E709" s="154">
        <v>559.2</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c r="A710" s="27">
        <v>45440.0</v>
      </c>
      <c r="B710" s="53" t="s">
        <v>302</v>
      </c>
      <c r="C710" s="29" t="s">
        <v>303</v>
      </c>
      <c r="D710" s="153" t="s">
        <v>829</v>
      </c>
      <c r="E710" s="154">
        <v>118.8</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ht="13.5" customHeight="1">
      <c r="A711" s="27">
        <v>45440.0</v>
      </c>
      <c r="B711" s="153" t="s">
        <v>830</v>
      </c>
      <c r="C711" s="29" t="s">
        <v>831</v>
      </c>
      <c r="D711" s="153" t="s">
        <v>832</v>
      </c>
      <c r="E711" s="154">
        <v>558.65</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ht="13.5" customHeight="1">
      <c r="A712" s="27">
        <v>45440.0</v>
      </c>
      <c r="B712" s="153" t="s">
        <v>802</v>
      </c>
      <c r="C712" s="29" t="s">
        <v>803</v>
      </c>
      <c r="D712" s="153" t="s">
        <v>833</v>
      </c>
      <c r="E712" s="154">
        <v>41.88</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ht="13.5" customHeight="1">
      <c r="A713" s="27">
        <v>45441.0</v>
      </c>
      <c r="B713" s="153" t="s">
        <v>834</v>
      </c>
      <c r="C713" s="29" t="s">
        <v>835</v>
      </c>
      <c r="D713" s="153" t="s">
        <v>836</v>
      </c>
      <c r="E713" s="154">
        <v>116.7</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ht="13.5" customHeight="1">
      <c r="A714" s="27">
        <v>45441.0</v>
      </c>
      <c r="B714" s="153" t="s">
        <v>837</v>
      </c>
      <c r="C714" s="29" t="s">
        <v>838</v>
      </c>
      <c r="D714" s="153" t="s">
        <v>839</v>
      </c>
      <c r="E714" s="154">
        <v>180.0</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ht="13.5" customHeight="1">
      <c r="A715" s="27">
        <v>45441.0</v>
      </c>
      <c r="B715" s="153" t="s">
        <v>840</v>
      </c>
      <c r="C715" s="29" t="s">
        <v>822</v>
      </c>
      <c r="D715" s="153" t="s">
        <v>841</v>
      </c>
      <c r="E715" s="154">
        <v>135.0</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ht="13.5" customHeight="1">
      <c r="A716" s="27">
        <v>45446.0</v>
      </c>
      <c r="B716" s="153" t="s">
        <v>802</v>
      </c>
      <c r="C716" s="29" t="s">
        <v>803</v>
      </c>
      <c r="D716" s="153" t="s">
        <v>842</v>
      </c>
      <c r="E716" s="154">
        <v>314.1</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c r="A717" s="27">
        <v>45446.0</v>
      </c>
      <c r="B717" s="53" t="s">
        <v>843</v>
      </c>
      <c r="C717" s="29" t="s">
        <v>593</v>
      </c>
      <c r="D717" s="153" t="s">
        <v>844</v>
      </c>
      <c r="E717" s="154">
        <v>400.0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ht="15.75" customHeight="1">
      <c r="A718" s="27">
        <v>45448.0</v>
      </c>
      <c r="B718" s="153" t="s">
        <v>845</v>
      </c>
      <c r="C718" s="29" t="s">
        <v>141</v>
      </c>
      <c r="D718" s="153" t="s">
        <v>846</v>
      </c>
      <c r="E718" s="154">
        <v>220.0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c r="A719" s="27">
        <v>45449.0</v>
      </c>
      <c r="B719" s="53" t="s">
        <v>302</v>
      </c>
      <c r="C719" s="29" t="s">
        <v>303</v>
      </c>
      <c r="D719" s="153" t="s">
        <v>847</v>
      </c>
      <c r="E719" s="154">
        <v>60.0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ht="15.75" customHeight="1">
      <c r="A720" s="27">
        <v>45449.0</v>
      </c>
      <c r="B720" s="153" t="s">
        <v>848</v>
      </c>
      <c r="C720" s="29" t="s">
        <v>414</v>
      </c>
      <c r="D720" s="153" t="s">
        <v>849</v>
      </c>
      <c r="E720" s="154">
        <v>537.37</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ht="15.75" customHeight="1">
      <c r="A721" s="27">
        <v>45457.0</v>
      </c>
      <c r="B721" s="153" t="s">
        <v>845</v>
      </c>
      <c r="C721" s="29" t="s">
        <v>141</v>
      </c>
      <c r="D721" s="153" t="s">
        <v>850</v>
      </c>
      <c r="E721" s="91">
        <v>87.37</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ht="15.75" customHeight="1">
      <c r="A722" s="27">
        <v>45470.0</v>
      </c>
      <c r="B722" s="153" t="s">
        <v>851</v>
      </c>
      <c r="C722" s="29" t="s">
        <v>852</v>
      </c>
      <c r="D722" s="153" t="s">
        <v>853</v>
      </c>
      <c r="E722" s="91">
        <v>418.9</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ht="15.75" customHeight="1">
      <c r="A723" s="43" t="s">
        <v>20</v>
      </c>
      <c r="B723" s="113"/>
      <c r="C723" s="114"/>
      <c r="D723" s="113"/>
      <c r="E723" s="47">
        <f>SUM(E691:E722)</f>
        <v>7971.97</v>
      </c>
      <c r="F723" s="122"/>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ht="15.75" customHeight="1">
      <c r="A724" s="116"/>
      <c r="B724" s="117"/>
      <c r="C724" s="118"/>
      <c r="D724" s="117"/>
      <c r="E724" s="117"/>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ht="15.75" customHeight="1">
      <c r="A725" s="10" t="s">
        <v>74</v>
      </c>
      <c r="B725" s="11"/>
      <c r="C725" s="11"/>
      <c r="D725" s="11"/>
      <c r="E725" s="12"/>
      <c r="F725" s="49"/>
      <c r="G725" s="49"/>
      <c r="H725" s="49"/>
      <c r="I725" s="49"/>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ht="15.75" customHeight="1">
      <c r="A726" s="61" t="s">
        <v>789</v>
      </c>
      <c r="B726" s="39"/>
      <c r="C726" s="39"/>
      <c r="D726" s="39"/>
      <c r="E726" s="40"/>
      <c r="F726" s="49"/>
      <c r="G726" s="49"/>
      <c r="H726" s="49"/>
      <c r="I726" s="49"/>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ht="15.75" customHeight="1">
      <c r="A727" s="14" t="s">
        <v>790</v>
      </c>
      <c r="B727" s="15"/>
      <c r="C727" s="16" t="s">
        <v>1866</v>
      </c>
      <c r="D727" s="17" t="s">
        <v>792</v>
      </c>
      <c r="E727" s="18" t="s">
        <v>7</v>
      </c>
      <c r="F727" s="49"/>
      <c r="G727" s="49"/>
      <c r="H727" s="49"/>
      <c r="I727" s="49"/>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ht="15.75" customHeight="1">
      <c r="A728" s="20" t="s">
        <v>8</v>
      </c>
      <c r="B728" s="104" t="s">
        <v>9</v>
      </c>
      <c r="C728" s="105"/>
      <c r="D728" s="20" t="s">
        <v>10</v>
      </c>
      <c r="E728" s="22" t="s">
        <v>11</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ht="15.75" customHeight="1">
      <c r="A729" s="24"/>
      <c r="B729" s="25" t="s">
        <v>12</v>
      </c>
      <c r="C729" s="26" t="s">
        <v>13</v>
      </c>
      <c r="D729" s="24"/>
      <c r="E729" s="24"/>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ht="15.75" customHeight="1">
      <c r="A730" s="120">
        <v>45427.0</v>
      </c>
      <c r="B730" s="84" t="s">
        <v>295</v>
      </c>
      <c r="C730" s="85" t="s">
        <v>296</v>
      </c>
      <c r="D730" s="130" t="s">
        <v>855</v>
      </c>
      <c r="E730" s="91">
        <v>1897.22</v>
      </c>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ht="15.75" customHeight="1">
      <c r="A731" s="120">
        <v>45436.0</v>
      </c>
      <c r="B731" s="130" t="s">
        <v>738</v>
      </c>
      <c r="C731" s="155"/>
      <c r="D731" s="130" t="s">
        <v>856</v>
      </c>
      <c r="E731" s="91">
        <v>38.92</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ht="15.75" customHeight="1">
      <c r="A732" s="120">
        <v>45438.0</v>
      </c>
      <c r="B732" s="130" t="s">
        <v>288</v>
      </c>
      <c r="C732" s="85" t="s">
        <v>289</v>
      </c>
      <c r="D732" s="130" t="s">
        <v>857</v>
      </c>
      <c r="E732" s="91">
        <v>3762.82</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ht="15.75" customHeight="1">
      <c r="A733" s="120">
        <v>45441.0</v>
      </c>
      <c r="B733" s="130" t="s">
        <v>738</v>
      </c>
      <c r="C733" s="155"/>
      <c r="D733" s="130" t="s">
        <v>858</v>
      </c>
      <c r="E733" s="91">
        <v>77.18</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ht="15.75" customHeight="1">
      <c r="A734" s="101">
        <v>45443.0</v>
      </c>
      <c r="B734" s="52" t="s">
        <v>288</v>
      </c>
      <c r="C734" s="74" t="s">
        <v>289</v>
      </c>
      <c r="D734" s="52" t="s">
        <v>859</v>
      </c>
      <c r="E734" s="91">
        <v>2179.16</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ht="15.75" customHeight="1">
      <c r="A735" s="120">
        <v>45448.0</v>
      </c>
      <c r="B735" s="130" t="s">
        <v>738</v>
      </c>
      <c r="C735" s="111"/>
      <c r="D735" s="52" t="s">
        <v>860</v>
      </c>
      <c r="E735" s="91">
        <v>44.7</v>
      </c>
      <c r="F735" s="107"/>
      <c r="G735" s="107"/>
      <c r="H735" s="107"/>
      <c r="I735" s="107"/>
      <c r="J735" s="107"/>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c r="AV735" s="107"/>
      <c r="AW735" s="107"/>
      <c r="AX735" s="107"/>
    </row>
    <row r="736" ht="15.75" customHeight="1">
      <c r="A736" s="87" t="s">
        <v>20</v>
      </c>
      <c r="B736" s="88"/>
      <c r="C736" s="89"/>
      <c r="D736" s="90"/>
      <c r="E736" s="47">
        <f>SUM(E730:E735)</f>
        <v>8000</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ht="15.75" customHeight="1">
      <c r="A737" s="79"/>
      <c r="B737" s="80"/>
      <c r="C737" s="81"/>
      <c r="D737" s="80"/>
      <c r="E737" s="82"/>
      <c r="F737" s="107"/>
      <c r="G737" s="107"/>
      <c r="H737" s="107"/>
      <c r="I737" s="107"/>
      <c r="J737" s="107"/>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c r="AV737" s="107"/>
      <c r="AW737" s="107"/>
      <c r="AX737" s="107"/>
    </row>
    <row r="738" ht="15.75" customHeight="1">
      <c r="A738" s="10" t="s">
        <v>2</v>
      </c>
      <c r="B738" s="11"/>
      <c r="C738" s="11"/>
      <c r="D738" s="11"/>
      <c r="E738" s="1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row>
    <row r="739" ht="15.75" customHeight="1">
      <c r="A739" s="61" t="s">
        <v>861</v>
      </c>
      <c r="B739" s="39"/>
      <c r="C739" s="39"/>
      <c r="D739" s="39"/>
      <c r="E739" s="40"/>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ht="15.75" customHeight="1">
      <c r="A740" s="14" t="s">
        <v>862</v>
      </c>
      <c r="B740" s="15"/>
      <c r="C740" s="16" t="s">
        <v>1836</v>
      </c>
      <c r="D740" s="17" t="s">
        <v>863</v>
      </c>
      <c r="E740" s="18" t="s">
        <v>7</v>
      </c>
      <c r="F740" s="49"/>
      <c r="G740" s="49"/>
      <c r="H740" s="49"/>
      <c r="I740" s="49"/>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ht="15.75" customHeight="1">
      <c r="A741" s="20" t="s">
        <v>8</v>
      </c>
      <c r="B741" s="104" t="s">
        <v>9</v>
      </c>
      <c r="C741" s="105"/>
      <c r="D741" s="115" t="s">
        <v>10</v>
      </c>
      <c r="E741" s="22" t="s">
        <v>11</v>
      </c>
      <c r="F741" s="49"/>
      <c r="G741" s="49"/>
      <c r="H741" s="49"/>
      <c r="I741" s="49"/>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ht="13.5" customHeight="1">
      <c r="A742" s="24"/>
      <c r="B742" s="25" t="s">
        <v>12</v>
      </c>
      <c r="C742" s="26" t="s">
        <v>13</v>
      </c>
      <c r="D742" s="24"/>
      <c r="E742" s="24"/>
      <c r="F742" s="49"/>
      <c r="G742" s="49"/>
      <c r="H742" s="49"/>
      <c r="I742" s="49"/>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ht="72.0" customHeight="1">
      <c r="A743" s="27">
        <v>45447.0</v>
      </c>
      <c r="B743" s="53" t="s">
        <v>864</v>
      </c>
      <c r="C743" s="74" t="s">
        <v>377</v>
      </c>
      <c r="D743" s="130" t="s">
        <v>865</v>
      </c>
      <c r="E743" s="91">
        <v>720.0</v>
      </c>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ht="15.75" customHeight="1">
      <c r="A744" s="43" t="s">
        <v>20</v>
      </c>
      <c r="B744" s="113"/>
      <c r="C744" s="114"/>
      <c r="D744" s="113"/>
      <c r="E744" s="47">
        <f>SUM(E743)</f>
        <v>720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ht="15.75" customHeight="1">
      <c r="A745" s="116"/>
      <c r="B745" s="117"/>
      <c r="C745" s="118"/>
      <c r="D745" s="117"/>
      <c r="E745" s="117"/>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ht="15.75" customHeight="1">
      <c r="A746" s="10" t="s">
        <v>74</v>
      </c>
      <c r="B746" s="11"/>
      <c r="C746" s="11"/>
      <c r="D746" s="11"/>
      <c r="E746" s="12"/>
      <c r="F746" s="49"/>
      <c r="G746" s="49"/>
      <c r="H746" s="49"/>
      <c r="I746" s="49"/>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ht="15.75" customHeight="1">
      <c r="A747" s="61" t="s">
        <v>861</v>
      </c>
      <c r="B747" s="39"/>
      <c r="C747" s="39"/>
      <c r="D747" s="39"/>
      <c r="E747" s="40"/>
      <c r="F747" s="49"/>
      <c r="G747" s="49"/>
      <c r="H747" s="49"/>
      <c r="I747" s="49"/>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ht="15.75" customHeight="1">
      <c r="A748" s="14" t="s">
        <v>862</v>
      </c>
      <c r="B748" s="15"/>
      <c r="C748" s="16" t="s">
        <v>1836</v>
      </c>
      <c r="D748" s="17" t="s">
        <v>863</v>
      </c>
      <c r="E748" s="18" t="s">
        <v>7</v>
      </c>
      <c r="F748" s="49"/>
      <c r="G748" s="49"/>
      <c r="H748" s="49"/>
      <c r="I748" s="49"/>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ht="15.75" customHeight="1">
      <c r="A749" s="20" t="s">
        <v>8</v>
      </c>
      <c r="B749" s="104" t="s">
        <v>9</v>
      </c>
      <c r="C749" s="105"/>
      <c r="D749" s="20" t="s">
        <v>10</v>
      </c>
      <c r="E749" s="22" t="s">
        <v>11</v>
      </c>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ht="15.75" customHeight="1">
      <c r="A750" s="24"/>
      <c r="B750" s="25" t="s">
        <v>12</v>
      </c>
      <c r="C750" s="26" t="s">
        <v>13</v>
      </c>
      <c r="D750" s="24"/>
      <c r="E750" s="24"/>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ht="15.75" customHeight="1">
      <c r="A751" s="120">
        <v>45432.0</v>
      </c>
      <c r="B751" s="53" t="s">
        <v>864</v>
      </c>
      <c r="C751" s="74" t="s">
        <v>377</v>
      </c>
      <c r="D751" s="130" t="s">
        <v>866</v>
      </c>
      <c r="E751" s="91">
        <v>250.0</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ht="15.75" customHeight="1">
      <c r="A752" s="120">
        <v>45432.0</v>
      </c>
      <c r="B752" s="53" t="s">
        <v>864</v>
      </c>
      <c r="C752" s="74" t="s">
        <v>377</v>
      </c>
      <c r="D752" s="52" t="s">
        <v>867</v>
      </c>
      <c r="E752" s="91">
        <v>90.0</v>
      </c>
      <c r="F752" s="107"/>
      <c r="G752" s="107"/>
      <c r="H752" s="107"/>
      <c r="I752" s="107"/>
      <c r="J752" s="107"/>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c r="AV752" s="107"/>
      <c r="AW752" s="107"/>
      <c r="AX752" s="107"/>
    </row>
    <row r="753" ht="15.75" customHeight="1">
      <c r="A753" s="120">
        <v>45434.0</v>
      </c>
      <c r="B753" s="53" t="s">
        <v>864</v>
      </c>
      <c r="C753" s="74" t="s">
        <v>377</v>
      </c>
      <c r="D753" s="52" t="s">
        <v>868</v>
      </c>
      <c r="E753" s="91">
        <v>560.0</v>
      </c>
      <c r="F753" s="107"/>
      <c r="G753" s="107"/>
      <c r="H753" s="107"/>
      <c r="I753" s="107"/>
      <c r="J753" s="107"/>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c r="AV753" s="107"/>
      <c r="AW753" s="107"/>
      <c r="AX753" s="107"/>
    </row>
    <row r="754" ht="15.75" customHeight="1">
      <c r="A754" s="87" t="s">
        <v>20</v>
      </c>
      <c r="B754" s="88"/>
      <c r="C754" s="89"/>
      <c r="D754" s="90"/>
      <c r="E754" s="47">
        <f>SUM(E751:E753)</f>
        <v>900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ht="15.75" customHeight="1">
      <c r="A755" s="79"/>
      <c r="B755" s="80"/>
      <c r="C755" s="81"/>
      <c r="D755" s="80"/>
      <c r="E755" s="82"/>
      <c r="F755" s="107"/>
      <c r="G755" s="107"/>
      <c r="H755" s="107"/>
      <c r="I755" s="107"/>
      <c r="J755" s="107"/>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c r="AV755" s="107"/>
      <c r="AW755" s="107"/>
      <c r="AX755" s="107"/>
    </row>
    <row r="756" ht="15.75" customHeight="1">
      <c r="A756" s="10" t="s">
        <v>74</v>
      </c>
      <c r="B756" s="11"/>
      <c r="C756" s="11"/>
      <c r="D756" s="11"/>
      <c r="E756" s="12"/>
      <c r="F756" s="49"/>
      <c r="G756" s="49"/>
      <c r="H756" s="49"/>
      <c r="I756" s="49"/>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row>
    <row r="757" ht="15.75" customHeight="1">
      <c r="A757" s="61" t="s">
        <v>869</v>
      </c>
      <c r="B757" s="39"/>
      <c r="C757" s="39"/>
      <c r="D757" s="39"/>
      <c r="E757" s="40"/>
      <c r="F757" s="49"/>
      <c r="G757" s="49"/>
      <c r="H757" s="49"/>
      <c r="I757" s="49"/>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ht="15.75" customHeight="1">
      <c r="A758" s="14" t="s">
        <v>870</v>
      </c>
      <c r="B758" s="15"/>
      <c r="C758" s="16" t="s">
        <v>1867</v>
      </c>
      <c r="D758" s="17" t="s">
        <v>681</v>
      </c>
      <c r="E758" s="18" t="s">
        <v>7</v>
      </c>
      <c r="F758" s="49"/>
      <c r="G758" s="49"/>
      <c r="H758" s="49"/>
      <c r="I758" s="49"/>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ht="15.75" customHeight="1">
      <c r="A759" s="20" t="s">
        <v>8</v>
      </c>
      <c r="B759" s="104" t="s">
        <v>9</v>
      </c>
      <c r="C759" s="105"/>
      <c r="D759" s="20" t="s">
        <v>10</v>
      </c>
      <c r="E759" s="22" t="s">
        <v>11</v>
      </c>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ht="15.75" customHeight="1">
      <c r="A760" s="24"/>
      <c r="B760" s="25" t="s">
        <v>12</v>
      </c>
      <c r="C760" s="26" t="s">
        <v>13</v>
      </c>
      <c r="D760" s="24"/>
      <c r="E760" s="24"/>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ht="15.75" customHeight="1">
      <c r="A761" s="101">
        <v>45422.0</v>
      </c>
      <c r="B761" s="53" t="s">
        <v>872</v>
      </c>
      <c r="C761" s="74" t="s">
        <v>873</v>
      </c>
      <c r="D761" s="130" t="s">
        <v>874</v>
      </c>
      <c r="E761" s="91">
        <v>4520.0</v>
      </c>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ht="15.75" customHeight="1">
      <c r="A762" s="120"/>
      <c r="B762" s="53"/>
      <c r="C762" s="74"/>
      <c r="D762" s="52"/>
      <c r="E762" s="91"/>
      <c r="F762" s="107"/>
      <c r="G762" s="107"/>
      <c r="H762" s="107"/>
      <c r="I762" s="107"/>
      <c r="J762" s="107"/>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c r="AV762" s="107"/>
      <c r="AW762" s="107"/>
      <c r="AX762" s="107"/>
    </row>
    <row r="763" ht="15.75" customHeight="1">
      <c r="A763" s="87" t="s">
        <v>20</v>
      </c>
      <c r="B763" s="88"/>
      <c r="C763" s="89"/>
      <c r="D763" s="90"/>
      <c r="E763" s="47">
        <f>SUM(E761:E762)</f>
        <v>4520</v>
      </c>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ht="15.75" customHeight="1">
      <c r="A764" s="79"/>
      <c r="B764" s="80"/>
      <c r="C764" s="81"/>
      <c r="D764" s="80"/>
      <c r="E764" s="82"/>
      <c r="F764" s="107"/>
      <c r="G764" s="107"/>
      <c r="H764" s="107"/>
      <c r="I764" s="107"/>
      <c r="J764" s="107"/>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c r="AV764" s="107"/>
      <c r="AW764" s="107"/>
      <c r="AX764" s="107"/>
    </row>
    <row r="765" ht="15.75" customHeight="1">
      <c r="A765" s="10" t="s">
        <v>74</v>
      </c>
      <c r="B765" s="11"/>
      <c r="C765" s="11"/>
      <c r="D765" s="11"/>
      <c r="E765" s="12"/>
      <c r="F765" s="49"/>
      <c r="G765" s="49"/>
      <c r="H765" s="49"/>
      <c r="I765" s="49"/>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ht="15.75" customHeight="1">
      <c r="A766" s="61" t="s">
        <v>875</v>
      </c>
      <c r="B766" s="39"/>
      <c r="C766" s="39"/>
      <c r="D766" s="39"/>
      <c r="E766" s="40"/>
      <c r="F766" s="49"/>
      <c r="G766" s="49"/>
      <c r="H766" s="49"/>
      <c r="I766" s="49"/>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ht="15.75" customHeight="1">
      <c r="A767" s="14" t="s">
        <v>876</v>
      </c>
      <c r="B767" s="15"/>
      <c r="C767" s="16" t="s">
        <v>1868</v>
      </c>
      <c r="D767" s="17" t="s">
        <v>878</v>
      </c>
      <c r="E767" s="18" t="s">
        <v>7</v>
      </c>
      <c r="F767" s="49"/>
      <c r="G767" s="49"/>
      <c r="H767" s="49"/>
      <c r="I767" s="49"/>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ht="15.75" customHeight="1">
      <c r="A768" s="20" t="s">
        <v>8</v>
      </c>
      <c r="B768" s="104" t="s">
        <v>9</v>
      </c>
      <c r="C768" s="105"/>
      <c r="D768" s="20" t="s">
        <v>10</v>
      </c>
      <c r="E768" s="22" t="s">
        <v>11</v>
      </c>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ht="15.75" customHeight="1">
      <c r="A769" s="24"/>
      <c r="B769" s="25" t="s">
        <v>12</v>
      </c>
      <c r="C769" s="26" t="s">
        <v>13</v>
      </c>
      <c r="D769" s="24"/>
      <c r="E769" s="24"/>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ht="15.75" customHeight="1">
      <c r="A770" s="101">
        <v>45416.0</v>
      </c>
      <c r="B770" s="53" t="s">
        <v>288</v>
      </c>
      <c r="C770" s="74" t="s">
        <v>289</v>
      </c>
      <c r="D770" s="130" t="s">
        <v>879</v>
      </c>
      <c r="E770" s="156">
        <v>4555.89</v>
      </c>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ht="15.75" customHeight="1">
      <c r="A771" s="101">
        <v>45416.0</v>
      </c>
      <c r="B771" s="53" t="s">
        <v>288</v>
      </c>
      <c r="C771" s="74" t="s">
        <v>289</v>
      </c>
      <c r="D771" s="130" t="s">
        <v>880</v>
      </c>
      <c r="E771" s="156">
        <v>93.45</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ht="15.75" customHeight="1">
      <c r="A772" s="101">
        <v>45442.0</v>
      </c>
      <c r="B772" s="53" t="s">
        <v>288</v>
      </c>
      <c r="C772" s="74" t="s">
        <v>289</v>
      </c>
      <c r="D772" s="130" t="s">
        <v>881</v>
      </c>
      <c r="E772" s="156">
        <v>1012.35</v>
      </c>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ht="15.75" customHeight="1">
      <c r="A773" s="101">
        <v>45442.0</v>
      </c>
      <c r="B773" s="53" t="s">
        <v>288</v>
      </c>
      <c r="C773" s="74" t="s">
        <v>289</v>
      </c>
      <c r="D773" s="130" t="s">
        <v>882</v>
      </c>
      <c r="E773" s="156">
        <v>20.77</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ht="15.75" customHeight="1">
      <c r="A774" s="101">
        <v>45463.0</v>
      </c>
      <c r="B774" s="53" t="s">
        <v>883</v>
      </c>
      <c r="C774" s="74" t="s">
        <v>884</v>
      </c>
      <c r="D774" s="130" t="s">
        <v>885</v>
      </c>
      <c r="E774" s="156">
        <v>2375.0</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ht="15.75" customHeight="1">
      <c r="A775" s="101">
        <v>45463.0</v>
      </c>
      <c r="B775" s="53" t="s">
        <v>883</v>
      </c>
      <c r="C775" s="74" t="s">
        <v>884</v>
      </c>
      <c r="D775" s="52" t="s">
        <v>886</v>
      </c>
      <c r="E775" s="156">
        <v>125.0</v>
      </c>
      <c r="F775" s="107"/>
      <c r="G775" s="107"/>
      <c r="H775" s="107"/>
      <c r="I775" s="107"/>
      <c r="J775" s="107"/>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c r="AV775" s="107"/>
      <c r="AW775" s="107"/>
      <c r="AX775" s="107"/>
    </row>
    <row r="776" ht="15.75" customHeight="1">
      <c r="A776" s="87" t="s">
        <v>20</v>
      </c>
      <c r="B776" s="88"/>
      <c r="C776" s="89"/>
      <c r="D776" s="90"/>
      <c r="E776" s="157">
        <f>SUM(E770:E775)</f>
        <v>8182.46</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ht="15.75" customHeight="1">
      <c r="A777" s="79"/>
      <c r="B777" s="80"/>
      <c r="C777" s="81"/>
      <c r="D777" s="80"/>
      <c r="E777" s="82"/>
      <c r="F777" s="107"/>
      <c r="G777" s="107"/>
      <c r="H777" s="107"/>
      <c r="I777" s="107"/>
      <c r="J777" s="107"/>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c r="AV777" s="107"/>
      <c r="AW777" s="107"/>
      <c r="AX777" s="107"/>
    </row>
    <row r="778" ht="15.75" customHeight="1">
      <c r="A778" s="10" t="s">
        <v>2</v>
      </c>
      <c r="B778" s="11"/>
      <c r="C778" s="11"/>
      <c r="D778" s="11"/>
      <c r="E778" s="1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ht="15.75" customHeight="1">
      <c r="A779" s="13" t="s">
        <v>887</v>
      </c>
      <c r="B779" s="11"/>
      <c r="C779" s="11"/>
      <c r="D779" s="11"/>
      <c r="E779" s="1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ht="15.75" customHeight="1">
      <c r="A780" s="14" t="s">
        <v>888</v>
      </c>
      <c r="B780" s="15"/>
      <c r="C780" s="16" t="s">
        <v>1869</v>
      </c>
      <c r="D780" s="17" t="s">
        <v>890</v>
      </c>
      <c r="E780" s="18" t="s">
        <v>279</v>
      </c>
      <c r="F780" s="49"/>
      <c r="G780" s="49"/>
      <c r="H780" s="49"/>
      <c r="I780" s="49"/>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ht="15.75" customHeight="1">
      <c r="A781" s="20" t="s">
        <v>8</v>
      </c>
      <c r="B781" s="104" t="s">
        <v>9</v>
      </c>
      <c r="C781" s="105"/>
      <c r="D781" s="115" t="s">
        <v>10</v>
      </c>
      <c r="E781" s="22" t="s">
        <v>11</v>
      </c>
      <c r="F781" s="49"/>
      <c r="G781" s="49"/>
      <c r="H781" s="49"/>
      <c r="I781" s="49"/>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ht="13.5" customHeight="1">
      <c r="A782" s="24"/>
      <c r="B782" s="25" t="s">
        <v>12</v>
      </c>
      <c r="C782" s="26" t="s">
        <v>13</v>
      </c>
      <c r="D782" s="24"/>
      <c r="E782" s="24"/>
      <c r="F782" s="49"/>
      <c r="G782" s="49"/>
      <c r="H782" s="49"/>
      <c r="I782" s="49"/>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ht="13.5" customHeight="1">
      <c r="A783" s="158"/>
      <c r="B783" s="147"/>
      <c r="C783" s="155"/>
      <c r="D783" s="147"/>
      <c r="E783" s="78"/>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ht="15.75" customHeight="1">
      <c r="A784" s="110"/>
      <c r="B784" s="36"/>
      <c r="C784" s="111"/>
      <c r="D784" s="147"/>
      <c r="E784" s="78"/>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ht="15.75" customHeight="1">
      <c r="A785" s="43" t="s">
        <v>20</v>
      </c>
      <c r="B785" s="113"/>
      <c r="C785" s="114"/>
      <c r="D785" s="113"/>
      <c r="E785" s="47">
        <f>SUM(E783:E784)</f>
        <v>0</v>
      </c>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ht="15.75" customHeight="1">
      <c r="A786" s="116"/>
      <c r="B786" s="117"/>
      <c r="C786" s="118"/>
      <c r="D786" s="117"/>
      <c r="E786" s="117"/>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ht="15.75" customHeight="1">
      <c r="A787" s="10" t="s">
        <v>74</v>
      </c>
      <c r="B787" s="11"/>
      <c r="C787" s="11"/>
      <c r="D787" s="11"/>
      <c r="E787" s="12"/>
      <c r="F787" s="49"/>
      <c r="G787" s="49"/>
      <c r="H787" s="49"/>
      <c r="I787" s="49"/>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ht="15.75" customHeight="1">
      <c r="A788" s="61" t="s">
        <v>891</v>
      </c>
      <c r="B788" s="39"/>
      <c r="C788" s="39"/>
      <c r="D788" s="39"/>
      <c r="E788" s="40"/>
      <c r="F788" s="49"/>
      <c r="G788" s="49"/>
      <c r="H788" s="49"/>
      <c r="I788" s="49"/>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ht="15.75" customHeight="1">
      <c r="A789" s="14" t="s">
        <v>888</v>
      </c>
      <c r="B789" s="15"/>
      <c r="C789" s="16" t="s">
        <v>1869</v>
      </c>
      <c r="D789" s="17" t="s">
        <v>890</v>
      </c>
      <c r="E789" s="18" t="s">
        <v>279</v>
      </c>
      <c r="F789" s="49"/>
      <c r="G789" s="49"/>
      <c r="H789" s="49"/>
      <c r="I789" s="49"/>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ht="15.75" customHeight="1">
      <c r="A790" s="20" t="s">
        <v>8</v>
      </c>
      <c r="B790" s="104" t="s">
        <v>9</v>
      </c>
      <c r="C790" s="105"/>
      <c r="D790" s="20" t="s">
        <v>10</v>
      </c>
      <c r="E790" s="22" t="s">
        <v>11</v>
      </c>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ht="15.75" customHeight="1">
      <c r="A791" s="24"/>
      <c r="B791" s="25" t="s">
        <v>12</v>
      </c>
      <c r="C791" s="26" t="s">
        <v>13</v>
      </c>
      <c r="D791" s="24"/>
      <c r="E791" s="24"/>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ht="15.75" customHeight="1">
      <c r="A792" s="146"/>
      <c r="B792" s="147"/>
      <c r="C792" s="155"/>
      <c r="D792" s="147"/>
      <c r="E792" s="78"/>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ht="15.75" customHeight="1">
      <c r="A793" s="146"/>
      <c r="B793" s="147"/>
      <c r="C793" s="111"/>
      <c r="D793" s="36"/>
      <c r="E793" s="78"/>
      <c r="F793" s="107"/>
      <c r="G793" s="107"/>
      <c r="H793" s="107"/>
      <c r="I793" s="107"/>
      <c r="J793" s="107"/>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c r="AG793" s="107"/>
      <c r="AH793" s="107"/>
      <c r="AI793" s="107"/>
      <c r="AJ793" s="107"/>
      <c r="AK793" s="107"/>
      <c r="AL793" s="107"/>
      <c r="AM793" s="107"/>
      <c r="AN793" s="107"/>
      <c r="AO793" s="107"/>
      <c r="AP793" s="107"/>
      <c r="AQ793" s="107"/>
      <c r="AR793" s="107"/>
      <c r="AS793" s="107"/>
      <c r="AT793" s="107"/>
      <c r="AU793" s="107"/>
      <c r="AV793" s="107"/>
      <c r="AW793" s="107"/>
      <c r="AX793" s="107"/>
    </row>
    <row r="794" ht="15.75" customHeight="1">
      <c r="A794" s="87" t="s">
        <v>20</v>
      </c>
      <c r="B794" s="88"/>
      <c r="C794" s="89"/>
      <c r="D794" s="90"/>
      <c r="E794" s="47">
        <f>SUM(E792:E793)</f>
        <v>0</v>
      </c>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ht="15.75" customHeight="1">
      <c r="A795" s="79"/>
      <c r="B795" s="80"/>
      <c r="C795" s="81"/>
      <c r="D795" s="80"/>
      <c r="E795" s="82"/>
      <c r="F795" s="107"/>
      <c r="G795" s="107"/>
      <c r="H795" s="107"/>
      <c r="I795" s="107"/>
      <c r="J795" s="107"/>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c r="AV795" s="107"/>
      <c r="AW795" s="107"/>
      <c r="AX795" s="107"/>
    </row>
    <row r="796" ht="15.75" customHeight="1">
      <c r="A796" s="10" t="s">
        <v>2</v>
      </c>
      <c r="B796" s="11"/>
      <c r="C796" s="11"/>
      <c r="D796" s="11"/>
      <c r="E796" s="1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ht="15.75" customHeight="1">
      <c r="A797" s="13" t="s">
        <v>892</v>
      </c>
      <c r="B797" s="11"/>
      <c r="C797" s="11"/>
      <c r="D797" s="11"/>
      <c r="E797" s="1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ht="15.75" customHeight="1">
      <c r="A798" s="14" t="s">
        <v>893</v>
      </c>
      <c r="B798" s="15"/>
      <c r="C798" s="16" t="s">
        <v>1870</v>
      </c>
      <c r="D798" s="17" t="s">
        <v>681</v>
      </c>
      <c r="E798" s="18" t="s">
        <v>7</v>
      </c>
      <c r="F798" s="49"/>
      <c r="G798" s="49"/>
      <c r="H798" s="49"/>
      <c r="I798" s="49"/>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ht="15.75" customHeight="1">
      <c r="A799" s="20" t="s">
        <v>8</v>
      </c>
      <c r="B799" s="104" t="s">
        <v>9</v>
      </c>
      <c r="C799" s="105"/>
      <c r="D799" s="115" t="s">
        <v>10</v>
      </c>
      <c r="E799" s="22" t="s">
        <v>11</v>
      </c>
      <c r="F799" s="49"/>
      <c r="G799" s="49"/>
      <c r="H799" s="49"/>
      <c r="I799" s="49"/>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ht="13.5" customHeight="1">
      <c r="A800" s="24"/>
      <c r="B800" s="25" t="s">
        <v>12</v>
      </c>
      <c r="C800" s="26" t="s">
        <v>13</v>
      </c>
      <c r="D800" s="24"/>
      <c r="E800" s="24"/>
      <c r="F800" s="49"/>
      <c r="G800" s="49"/>
      <c r="H800" s="49"/>
      <c r="I800" s="49"/>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ht="41.25" customHeight="1">
      <c r="A801" s="83">
        <v>45427.0</v>
      </c>
      <c r="B801" s="130" t="s">
        <v>895</v>
      </c>
      <c r="C801" s="85" t="s">
        <v>896</v>
      </c>
      <c r="D801" s="130" t="s">
        <v>897</v>
      </c>
      <c r="E801" s="91">
        <v>1328.4</v>
      </c>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ht="15.75" customHeight="1">
      <c r="A802" s="43" t="s">
        <v>20</v>
      </c>
      <c r="B802" s="113"/>
      <c r="C802" s="114"/>
      <c r="D802" s="113"/>
      <c r="E802" s="47">
        <f>SUM(E801)</f>
        <v>1328.4</v>
      </c>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ht="15.75" customHeight="1">
      <c r="A803" s="116"/>
      <c r="B803" s="117"/>
      <c r="C803" s="118"/>
      <c r="D803" s="117"/>
      <c r="E803" s="117"/>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ht="15.75" customHeight="1">
      <c r="A804" s="10" t="s">
        <v>74</v>
      </c>
      <c r="B804" s="11"/>
      <c r="C804" s="11"/>
      <c r="D804" s="11"/>
      <c r="E804" s="12"/>
      <c r="F804" s="49"/>
      <c r="G804" s="49"/>
      <c r="H804" s="49"/>
      <c r="I804" s="49"/>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ht="15.75" customHeight="1">
      <c r="A805" s="61" t="s">
        <v>892</v>
      </c>
      <c r="B805" s="39"/>
      <c r="C805" s="39"/>
      <c r="D805" s="39"/>
      <c r="E805" s="40"/>
      <c r="F805" s="49"/>
      <c r="G805" s="49"/>
      <c r="H805" s="49"/>
      <c r="I805" s="49"/>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ht="15.75" customHeight="1">
      <c r="A806" s="14" t="s">
        <v>893</v>
      </c>
      <c r="B806" s="15"/>
      <c r="C806" s="16" t="s">
        <v>1870</v>
      </c>
      <c r="D806" s="17" t="s">
        <v>681</v>
      </c>
      <c r="E806" s="18" t="s">
        <v>7</v>
      </c>
      <c r="F806" s="49"/>
      <c r="G806" s="49"/>
      <c r="H806" s="49"/>
      <c r="I806" s="49"/>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ht="15.75" customHeight="1">
      <c r="A807" s="20" t="s">
        <v>8</v>
      </c>
      <c r="B807" s="104" t="s">
        <v>9</v>
      </c>
      <c r="C807" s="105"/>
      <c r="D807" s="20" t="s">
        <v>10</v>
      </c>
      <c r="E807" s="22" t="s">
        <v>11</v>
      </c>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ht="15.75" customHeight="1">
      <c r="A808" s="24"/>
      <c r="B808" s="25" t="s">
        <v>12</v>
      </c>
      <c r="C808" s="26" t="s">
        <v>13</v>
      </c>
      <c r="D808" s="24"/>
      <c r="E808" s="24"/>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ht="15.75" customHeight="1">
      <c r="A809" s="101">
        <v>45440.0</v>
      </c>
      <c r="B809" s="52" t="s">
        <v>898</v>
      </c>
      <c r="C809" s="74" t="s">
        <v>899</v>
      </c>
      <c r="D809" s="130" t="s">
        <v>900</v>
      </c>
      <c r="E809" s="91">
        <v>5487.44</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ht="15.75" customHeight="1">
      <c r="A810" s="43"/>
      <c r="B810" s="113"/>
      <c r="C810" s="114"/>
      <c r="D810" s="53" t="s">
        <v>901</v>
      </c>
      <c r="E810" s="91">
        <v>112.56</v>
      </c>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ht="15.75" customHeight="1">
      <c r="A811" s="87" t="s">
        <v>20</v>
      </c>
      <c r="B811" s="88"/>
      <c r="C811" s="89"/>
      <c r="D811" s="90"/>
      <c r="E811" s="47">
        <f>SUM(E809:E810)</f>
        <v>5600</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ht="15.75" customHeight="1">
      <c r="A812" s="79"/>
      <c r="B812" s="80"/>
      <c r="C812" s="81"/>
      <c r="D812" s="80"/>
      <c r="E812" s="82"/>
      <c r="F812" s="107"/>
      <c r="G812" s="107"/>
      <c r="H812" s="107"/>
      <c r="I812" s="107"/>
      <c r="J812" s="107"/>
      <c r="K812" s="107"/>
      <c r="L812" s="107"/>
      <c r="M812" s="107"/>
      <c r="N812" s="107"/>
      <c r="O812" s="107"/>
      <c r="P812" s="107"/>
      <c r="Q812" s="107"/>
      <c r="R812" s="107"/>
      <c r="S812" s="107"/>
      <c r="T812" s="107"/>
      <c r="U812" s="107"/>
      <c r="V812" s="107"/>
      <c r="W812" s="107"/>
      <c r="X812" s="107"/>
      <c r="Y812" s="107"/>
      <c r="Z812" s="107"/>
      <c r="AA812" s="107"/>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row>
    <row r="813" ht="15.75" customHeight="1">
      <c r="A813" s="10" t="s">
        <v>2</v>
      </c>
      <c r="B813" s="11"/>
      <c r="C813" s="11"/>
      <c r="D813" s="11"/>
      <c r="E813" s="12"/>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ht="15.75" customHeight="1">
      <c r="A814" s="13" t="s">
        <v>902</v>
      </c>
      <c r="B814" s="11"/>
      <c r="C814" s="11"/>
      <c r="D814" s="11"/>
      <c r="E814" s="12"/>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ht="15.75" customHeight="1">
      <c r="A815" s="14" t="s">
        <v>903</v>
      </c>
      <c r="B815" s="15"/>
      <c r="C815" s="16" t="s">
        <v>1871</v>
      </c>
      <c r="D815" s="17" t="s">
        <v>890</v>
      </c>
      <c r="E815" s="18" t="s">
        <v>279</v>
      </c>
      <c r="F815" s="49"/>
      <c r="G815" s="49"/>
      <c r="H815" s="49"/>
      <c r="I815" s="49"/>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ht="15.75" customHeight="1">
      <c r="A816" s="20" t="s">
        <v>8</v>
      </c>
      <c r="B816" s="104" t="s">
        <v>9</v>
      </c>
      <c r="C816" s="105"/>
      <c r="D816" s="115" t="s">
        <v>10</v>
      </c>
      <c r="E816" s="22" t="s">
        <v>11</v>
      </c>
      <c r="F816" s="49"/>
      <c r="G816" s="49"/>
      <c r="H816" s="49"/>
      <c r="I816" s="49"/>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ht="13.5" customHeight="1">
      <c r="A817" s="24"/>
      <c r="B817" s="25" t="s">
        <v>12</v>
      </c>
      <c r="C817" s="26" t="s">
        <v>13</v>
      </c>
      <c r="D817" s="24"/>
      <c r="E817" s="24"/>
      <c r="F817" s="49"/>
      <c r="G817" s="49"/>
      <c r="H817" s="49"/>
      <c r="I817" s="49"/>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ht="13.5" customHeight="1">
      <c r="A818" s="158"/>
      <c r="B818" s="147"/>
      <c r="C818" s="155"/>
      <c r="D818" s="147"/>
      <c r="E818" s="78"/>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ht="15.75" customHeight="1">
      <c r="A819" s="110"/>
      <c r="B819" s="36"/>
      <c r="C819" s="111"/>
      <c r="D819" s="147"/>
      <c r="E819" s="78"/>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ht="15.75" customHeight="1">
      <c r="A820" s="43" t="s">
        <v>20</v>
      </c>
      <c r="B820" s="113"/>
      <c r="C820" s="114"/>
      <c r="D820" s="113"/>
      <c r="E820" s="47">
        <f>SUM(E818:E819)</f>
        <v>0</v>
      </c>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ht="15.75" customHeight="1">
      <c r="A821" s="116"/>
      <c r="B821" s="117"/>
      <c r="C821" s="118"/>
      <c r="D821" s="117"/>
      <c r="E821" s="117"/>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ht="15.75" customHeight="1">
      <c r="A822" s="10" t="s">
        <v>74</v>
      </c>
      <c r="B822" s="11"/>
      <c r="C822" s="11"/>
      <c r="D822" s="11"/>
      <c r="E822" s="12"/>
      <c r="F822" s="49"/>
      <c r="G822" s="49"/>
      <c r="H822" s="49"/>
      <c r="I822" s="49"/>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ht="15.75" customHeight="1">
      <c r="A823" s="61" t="s">
        <v>905</v>
      </c>
      <c r="B823" s="39"/>
      <c r="C823" s="39"/>
      <c r="D823" s="39"/>
      <c r="E823" s="40"/>
      <c r="F823" s="49"/>
      <c r="G823" s="49"/>
      <c r="H823" s="49"/>
      <c r="I823" s="49"/>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ht="15.75" customHeight="1">
      <c r="A824" s="14" t="s">
        <v>903</v>
      </c>
      <c r="B824" s="15"/>
      <c r="C824" s="16" t="s">
        <v>1871</v>
      </c>
      <c r="D824" s="17" t="s">
        <v>890</v>
      </c>
      <c r="E824" s="18" t="s">
        <v>279</v>
      </c>
      <c r="F824" s="49"/>
      <c r="G824" s="49"/>
      <c r="H824" s="49"/>
      <c r="I824" s="49"/>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ht="15.75" customHeight="1">
      <c r="A825" s="20" t="s">
        <v>8</v>
      </c>
      <c r="B825" s="104" t="s">
        <v>9</v>
      </c>
      <c r="C825" s="105"/>
      <c r="D825" s="20" t="s">
        <v>10</v>
      </c>
      <c r="E825" s="22" t="s">
        <v>11</v>
      </c>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ht="15.75" customHeight="1">
      <c r="A826" s="24"/>
      <c r="B826" s="25" t="s">
        <v>12</v>
      </c>
      <c r="C826" s="26" t="s">
        <v>13</v>
      </c>
      <c r="D826" s="24"/>
      <c r="E826" s="24"/>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ht="15.75" customHeight="1">
      <c r="A827" s="146"/>
      <c r="B827" s="147"/>
      <c r="C827" s="155"/>
      <c r="D827" s="147"/>
      <c r="E827" s="78"/>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ht="15.75" customHeight="1">
      <c r="A828" s="146"/>
      <c r="B828" s="147"/>
      <c r="C828" s="111"/>
      <c r="D828" s="36"/>
      <c r="E828" s="78"/>
      <c r="F828" s="107"/>
      <c r="G828" s="107"/>
      <c r="H828" s="107"/>
      <c r="I828" s="107"/>
      <c r="J828" s="107"/>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c r="AJ828" s="107"/>
      <c r="AK828" s="107"/>
      <c r="AL828" s="107"/>
      <c r="AM828" s="107"/>
      <c r="AN828" s="107"/>
      <c r="AO828" s="107"/>
      <c r="AP828" s="107"/>
      <c r="AQ828" s="107"/>
      <c r="AR828" s="107"/>
      <c r="AS828" s="107"/>
      <c r="AT828" s="107"/>
      <c r="AU828" s="107"/>
      <c r="AV828" s="107"/>
      <c r="AW828" s="107"/>
      <c r="AX828" s="107"/>
    </row>
    <row r="829" ht="15.75" customHeight="1">
      <c r="A829" s="87" t="s">
        <v>20</v>
      </c>
      <c r="B829" s="88"/>
      <c r="C829" s="89"/>
      <c r="D829" s="90"/>
      <c r="E829" s="47">
        <f>SUM(E827:E828)</f>
        <v>0</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ht="15.75" customHeight="1">
      <c r="A830" s="79"/>
      <c r="B830" s="80"/>
      <c r="C830" s="81"/>
      <c r="D830" s="80"/>
      <c r="E830" s="82"/>
      <c r="F830" s="107"/>
      <c r="G830" s="107"/>
      <c r="H830" s="107"/>
      <c r="I830" s="107"/>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c r="AK830" s="107"/>
      <c r="AL830" s="107"/>
      <c r="AM830" s="107"/>
      <c r="AN830" s="107"/>
      <c r="AO830" s="107"/>
      <c r="AP830" s="107"/>
      <c r="AQ830" s="107"/>
      <c r="AR830" s="107"/>
      <c r="AS830" s="107"/>
      <c r="AT830" s="107"/>
      <c r="AU830" s="107"/>
      <c r="AV830" s="107"/>
      <c r="AW830" s="107"/>
      <c r="AX830" s="107"/>
    </row>
    <row r="831" ht="15.75" customHeight="1">
      <c r="A831" s="10" t="s">
        <v>2</v>
      </c>
      <c r="B831" s="11"/>
      <c r="C831" s="11"/>
      <c r="D831" s="11"/>
      <c r="E831" s="12"/>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ht="15.75" customHeight="1">
      <c r="A832" s="13" t="s">
        <v>906</v>
      </c>
      <c r="B832" s="11"/>
      <c r="C832" s="11"/>
      <c r="D832" s="11"/>
      <c r="E832" s="12"/>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ht="15.75" customHeight="1">
      <c r="A833" s="14" t="s">
        <v>907</v>
      </c>
      <c r="B833" s="15"/>
      <c r="C833" s="16" t="s">
        <v>1872</v>
      </c>
      <c r="D833" s="17" t="s">
        <v>909</v>
      </c>
      <c r="E833" s="18" t="s">
        <v>7</v>
      </c>
      <c r="F833" s="49"/>
      <c r="G833" s="49"/>
      <c r="H833" s="49"/>
      <c r="I833" s="49"/>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ht="15.75" customHeight="1">
      <c r="A834" s="20" t="s">
        <v>8</v>
      </c>
      <c r="B834" s="104" t="s">
        <v>9</v>
      </c>
      <c r="C834" s="105"/>
      <c r="D834" s="115" t="s">
        <v>10</v>
      </c>
      <c r="E834" s="22" t="s">
        <v>11</v>
      </c>
      <c r="F834" s="49"/>
      <c r="G834" s="49"/>
      <c r="H834" s="49"/>
      <c r="I834" s="49"/>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ht="13.5" customHeight="1">
      <c r="A835" s="24"/>
      <c r="B835" s="25" t="s">
        <v>12</v>
      </c>
      <c r="C835" s="26" t="s">
        <v>13</v>
      </c>
      <c r="D835" s="24"/>
      <c r="E835" s="24"/>
      <c r="F835" s="49"/>
      <c r="G835" s="49"/>
      <c r="H835" s="49"/>
      <c r="I835" s="49"/>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ht="13.5" customHeight="1">
      <c r="A836" s="83">
        <v>45449.0</v>
      </c>
      <c r="B836" s="130" t="s">
        <v>589</v>
      </c>
      <c r="C836" s="85" t="s">
        <v>312</v>
      </c>
      <c r="D836" s="130" t="s">
        <v>910</v>
      </c>
      <c r="E836" s="91">
        <v>150.0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ht="15.75" customHeight="1">
      <c r="A837" s="27">
        <v>45449.0</v>
      </c>
      <c r="B837" s="52" t="s">
        <v>911</v>
      </c>
      <c r="C837" s="74" t="s">
        <v>912</v>
      </c>
      <c r="D837" s="130" t="s">
        <v>913</v>
      </c>
      <c r="E837" s="91">
        <v>193.05</v>
      </c>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ht="15.75" customHeight="1">
      <c r="A838" s="27">
        <v>45449.0</v>
      </c>
      <c r="B838" s="52" t="s">
        <v>302</v>
      </c>
      <c r="C838" s="74" t="s">
        <v>303</v>
      </c>
      <c r="D838" s="130" t="s">
        <v>914</v>
      </c>
      <c r="E838" s="91">
        <v>60.0</v>
      </c>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ht="15.75" customHeight="1">
      <c r="A839" s="27">
        <v>45450.0</v>
      </c>
      <c r="B839" s="52" t="s">
        <v>915</v>
      </c>
      <c r="C839" s="74" t="s">
        <v>300</v>
      </c>
      <c r="D839" s="130" t="s">
        <v>916</v>
      </c>
      <c r="E839" s="91">
        <v>191.8</v>
      </c>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ht="15.75" customHeight="1">
      <c r="A840" s="27">
        <v>45455.0</v>
      </c>
      <c r="B840" s="52" t="s">
        <v>579</v>
      </c>
      <c r="C840" s="74" t="s">
        <v>414</v>
      </c>
      <c r="D840" s="130" t="s">
        <v>917</v>
      </c>
      <c r="E840" s="91">
        <v>397.4</v>
      </c>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ht="15.75" customHeight="1">
      <c r="A841" s="27">
        <v>45457.0</v>
      </c>
      <c r="B841" s="52" t="s">
        <v>308</v>
      </c>
      <c r="C841" s="74" t="s">
        <v>141</v>
      </c>
      <c r="D841" s="130" t="s">
        <v>918</v>
      </c>
      <c r="E841" s="91">
        <v>101.0</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ht="15.75" customHeight="1">
      <c r="A842" s="27">
        <v>45464.0</v>
      </c>
      <c r="B842" s="52" t="s">
        <v>302</v>
      </c>
      <c r="C842" s="74" t="s">
        <v>303</v>
      </c>
      <c r="D842" s="130" t="s">
        <v>919</v>
      </c>
      <c r="E842" s="91">
        <v>733.5</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ht="15.75" customHeight="1">
      <c r="A843" s="27">
        <v>45464.0</v>
      </c>
      <c r="B843" s="52" t="s">
        <v>920</v>
      </c>
      <c r="C843" s="74" t="s">
        <v>921</v>
      </c>
      <c r="D843" s="130" t="s">
        <v>922</v>
      </c>
      <c r="E843" s="91">
        <v>517.75</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ht="15.75" customHeight="1">
      <c r="A844" s="27">
        <v>45467.0</v>
      </c>
      <c r="B844" s="52" t="s">
        <v>302</v>
      </c>
      <c r="C844" s="74" t="s">
        <v>303</v>
      </c>
      <c r="D844" s="130" t="s">
        <v>923</v>
      </c>
      <c r="E844" s="91">
        <v>2073.0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ht="15.75" customHeight="1">
      <c r="A845" s="27">
        <v>45467.0</v>
      </c>
      <c r="B845" s="52" t="s">
        <v>924</v>
      </c>
      <c r="C845" s="74" t="s">
        <v>925</v>
      </c>
      <c r="D845" s="130" t="s">
        <v>926</v>
      </c>
      <c r="E845" s="91">
        <v>135.0</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ht="15.75" customHeight="1">
      <c r="A846" s="27">
        <v>45469.0</v>
      </c>
      <c r="B846" s="52" t="s">
        <v>302</v>
      </c>
      <c r="C846" s="74" t="s">
        <v>303</v>
      </c>
      <c r="D846" s="130" t="s">
        <v>927</v>
      </c>
      <c r="E846" s="91">
        <v>83.0</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ht="15.75" customHeight="1">
      <c r="A847" s="27">
        <v>45475.0</v>
      </c>
      <c r="B847" s="52" t="s">
        <v>928</v>
      </c>
      <c r="C847" s="74" t="s">
        <v>819</v>
      </c>
      <c r="D847" s="130" t="s">
        <v>929</v>
      </c>
      <c r="E847" s="91">
        <v>31.5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ht="15.75" customHeight="1">
      <c r="A848" s="27">
        <v>45475.0</v>
      </c>
      <c r="B848" s="52" t="s">
        <v>302</v>
      </c>
      <c r="C848" s="74" t="s">
        <v>303</v>
      </c>
      <c r="D848" s="130" t="s">
        <v>930</v>
      </c>
      <c r="E848" s="91">
        <v>679.5</v>
      </c>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ht="15.75" customHeight="1">
      <c r="A849" s="27">
        <v>45481.0</v>
      </c>
      <c r="B849" s="52" t="s">
        <v>579</v>
      </c>
      <c r="C849" s="74" t="s">
        <v>414</v>
      </c>
      <c r="D849" s="130" t="s">
        <v>931</v>
      </c>
      <c r="E849" s="91">
        <v>1372.07</v>
      </c>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ht="15.75" customHeight="1">
      <c r="A850" s="27">
        <v>45486.0</v>
      </c>
      <c r="B850" s="52" t="s">
        <v>302</v>
      </c>
      <c r="C850" s="74" t="s">
        <v>303</v>
      </c>
      <c r="D850" s="130" t="s">
        <v>932</v>
      </c>
      <c r="E850" s="91">
        <v>1277.0</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ht="15.75" customHeight="1">
      <c r="A851" s="43" t="s">
        <v>20</v>
      </c>
      <c r="B851" s="113"/>
      <c r="C851" s="114"/>
      <c r="D851" s="113"/>
      <c r="E851" s="47">
        <f>SUM(E836:E850)</f>
        <v>7995.57</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ht="15.75" customHeight="1">
      <c r="A852" s="116"/>
      <c r="B852" s="117"/>
      <c r="C852" s="118"/>
      <c r="D852" s="117"/>
      <c r="E852" s="117"/>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ht="15.75" customHeight="1">
      <c r="A853" s="10" t="s">
        <v>74</v>
      </c>
      <c r="B853" s="11"/>
      <c r="C853" s="11"/>
      <c r="D853" s="11"/>
      <c r="E853" s="12"/>
      <c r="F853" s="49"/>
      <c r="G853" s="49"/>
      <c r="H853" s="49"/>
      <c r="I853" s="49"/>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ht="15.75" customHeight="1">
      <c r="A854" s="61" t="s">
        <v>906</v>
      </c>
      <c r="B854" s="39"/>
      <c r="C854" s="39"/>
      <c r="D854" s="39"/>
      <c r="E854" s="40"/>
      <c r="F854" s="49"/>
      <c r="G854" s="49"/>
      <c r="H854" s="49"/>
      <c r="I854" s="49"/>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ht="15.75" customHeight="1">
      <c r="A855" s="14" t="s">
        <v>907</v>
      </c>
      <c r="B855" s="15"/>
      <c r="C855" s="16" t="s">
        <v>1872</v>
      </c>
      <c r="D855" s="17" t="s">
        <v>909</v>
      </c>
      <c r="E855" s="18" t="s">
        <v>7</v>
      </c>
      <c r="F855" s="49"/>
      <c r="G855" s="49"/>
      <c r="H855" s="49"/>
      <c r="I855" s="49"/>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ht="15.75" customHeight="1">
      <c r="A856" s="20" t="s">
        <v>8</v>
      </c>
      <c r="B856" s="104" t="s">
        <v>9</v>
      </c>
      <c r="C856" s="105"/>
      <c r="D856" s="20" t="s">
        <v>10</v>
      </c>
      <c r="E856" s="22"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ht="15.75" customHeight="1">
      <c r="A857" s="24"/>
      <c r="B857" s="25" t="s">
        <v>12</v>
      </c>
      <c r="C857" s="26" t="s">
        <v>13</v>
      </c>
      <c r="D857" s="24"/>
      <c r="E857" s="2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ht="15.75" customHeight="1">
      <c r="A858" s="120">
        <v>45440.0</v>
      </c>
      <c r="B858" s="130" t="s">
        <v>933</v>
      </c>
      <c r="C858" s="85" t="s">
        <v>459</v>
      </c>
      <c r="D858" s="130" t="s">
        <v>934</v>
      </c>
      <c r="E858" s="91">
        <v>489.95</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ht="15.75" customHeight="1">
      <c r="A859" s="120">
        <v>45441.0</v>
      </c>
      <c r="B859" s="130" t="s">
        <v>935</v>
      </c>
      <c r="C859" s="111"/>
      <c r="D859" s="52" t="s">
        <v>936</v>
      </c>
      <c r="E859" s="91">
        <v>10.05</v>
      </c>
      <c r="F859" s="107"/>
      <c r="G859" s="107"/>
      <c r="H859" s="107"/>
      <c r="I859" s="107"/>
      <c r="J859" s="107"/>
      <c r="K859" s="107"/>
      <c r="L859" s="107"/>
      <c r="M859" s="107"/>
      <c r="N859" s="107"/>
      <c r="O859" s="107"/>
      <c r="P859" s="107"/>
      <c r="Q859" s="107"/>
      <c r="R859" s="107"/>
      <c r="S859" s="107"/>
      <c r="T859" s="107"/>
      <c r="U859" s="107"/>
      <c r="V859" s="107"/>
      <c r="W859" s="107"/>
      <c r="X859" s="107"/>
      <c r="Y859" s="107"/>
      <c r="Z859" s="107"/>
      <c r="AA859" s="107"/>
      <c r="AB859" s="107"/>
      <c r="AC859" s="107"/>
      <c r="AD859" s="107"/>
      <c r="AE859" s="107"/>
      <c r="AF859" s="107"/>
      <c r="AG859" s="107"/>
      <c r="AH859" s="107"/>
      <c r="AI859" s="107"/>
      <c r="AJ859" s="107"/>
      <c r="AK859" s="107"/>
      <c r="AL859" s="107"/>
      <c r="AM859" s="107"/>
      <c r="AN859" s="107"/>
      <c r="AO859" s="107"/>
      <c r="AP859" s="107"/>
      <c r="AQ859" s="107"/>
      <c r="AR859" s="107"/>
      <c r="AS859" s="107"/>
      <c r="AT859" s="107"/>
      <c r="AU859" s="107"/>
      <c r="AV859" s="107"/>
      <c r="AW859" s="107"/>
      <c r="AX859" s="107"/>
    </row>
    <row r="860" ht="15.75" customHeight="1">
      <c r="A860" s="120">
        <v>45443.0</v>
      </c>
      <c r="B860" s="130" t="s">
        <v>288</v>
      </c>
      <c r="C860" s="74" t="s">
        <v>289</v>
      </c>
      <c r="D860" s="52" t="s">
        <v>937</v>
      </c>
      <c r="E860" s="91">
        <v>1936.42</v>
      </c>
      <c r="F860" s="107"/>
      <c r="G860" s="107"/>
      <c r="H860" s="107"/>
      <c r="I860" s="107"/>
      <c r="J860" s="107"/>
      <c r="K860" s="107"/>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c r="AG860" s="107"/>
      <c r="AH860" s="107"/>
      <c r="AI860" s="107"/>
      <c r="AJ860" s="107"/>
      <c r="AK860" s="107"/>
      <c r="AL860" s="107"/>
      <c r="AM860" s="107"/>
      <c r="AN860" s="107"/>
      <c r="AO860" s="107"/>
      <c r="AP860" s="107"/>
      <c r="AQ860" s="107"/>
      <c r="AR860" s="107"/>
      <c r="AS860" s="107"/>
      <c r="AT860" s="107"/>
      <c r="AU860" s="107"/>
      <c r="AV860" s="107"/>
      <c r="AW860" s="107"/>
      <c r="AX860" s="107"/>
    </row>
    <row r="861" ht="15.75" customHeight="1">
      <c r="A861" s="120">
        <v>45448.0</v>
      </c>
      <c r="B861" s="130" t="s">
        <v>935</v>
      </c>
      <c r="C861" s="111"/>
      <c r="D861" s="52" t="s">
        <v>938</v>
      </c>
      <c r="E861" s="91">
        <v>39.72</v>
      </c>
      <c r="F861" s="107"/>
      <c r="G861" s="107"/>
      <c r="H861" s="107"/>
      <c r="I861" s="107"/>
      <c r="J861" s="107"/>
      <c r="K861" s="107"/>
      <c r="L861" s="107"/>
      <c r="M861" s="107"/>
      <c r="N861" s="107"/>
      <c r="O861" s="107"/>
      <c r="P861" s="107"/>
      <c r="Q861" s="107"/>
      <c r="R861" s="107"/>
      <c r="S861" s="107"/>
      <c r="T861" s="107"/>
      <c r="U861" s="107"/>
      <c r="V861" s="107"/>
      <c r="W861" s="107"/>
      <c r="X861" s="107"/>
      <c r="Y861" s="107"/>
      <c r="Z861" s="107"/>
      <c r="AA861" s="107"/>
      <c r="AB861" s="107"/>
      <c r="AC861" s="107"/>
      <c r="AD861" s="107"/>
      <c r="AE861" s="107"/>
      <c r="AF861" s="107"/>
      <c r="AG861" s="107"/>
      <c r="AH861" s="107"/>
      <c r="AI861" s="107"/>
      <c r="AJ861" s="107"/>
      <c r="AK861" s="107"/>
      <c r="AL861" s="107"/>
      <c r="AM861" s="107"/>
      <c r="AN861" s="107"/>
      <c r="AO861" s="107"/>
      <c r="AP861" s="107"/>
      <c r="AQ861" s="107"/>
      <c r="AR861" s="107"/>
      <c r="AS861" s="107"/>
      <c r="AT861" s="107"/>
      <c r="AU861" s="107"/>
      <c r="AV861" s="107"/>
      <c r="AW861" s="107"/>
      <c r="AX861" s="107"/>
    </row>
    <row r="862" ht="15.75" customHeight="1">
      <c r="A862" s="120">
        <v>45448.0</v>
      </c>
      <c r="B862" s="130" t="s">
        <v>939</v>
      </c>
      <c r="C862" s="74" t="s">
        <v>940</v>
      </c>
      <c r="D862" s="52" t="s">
        <v>941</v>
      </c>
      <c r="E862" s="91">
        <v>242.9</v>
      </c>
      <c r="F862" s="107"/>
      <c r="G862" s="107"/>
      <c r="H862" s="107"/>
      <c r="I862" s="107"/>
      <c r="J862" s="107"/>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row>
    <row r="863" ht="15.75" customHeight="1">
      <c r="A863" s="120">
        <v>45449.0</v>
      </c>
      <c r="B863" s="130" t="s">
        <v>935</v>
      </c>
      <c r="C863" s="111"/>
      <c r="D863" s="52" t="s">
        <v>942</v>
      </c>
      <c r="E863" s="91">
        <v>7.1</v>
      </c>
      <c r="F863" s="107"/>
      <c r="G863" s="107"/>
      <c r="H863" s="107"/>
      <c r="I863" s="107"/>
      <c r="J863" s="107"/>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c r="AG863" s="107"/>
      <c r="AH863" s="107"/>
      <c r="AI863" s="107"/>
      <c r="AJ863" s="107"/>
      <c r="AK863" s="107"/>
      <c r="AL863" s="107"/>
      <c r="AM863" s="107"/>
      <c r="AN863" s="107"/>
      <c r="AO863" s="107"/>
      <c r="AP863" s="107"/>
      <c r="AQ863" s="107"/>
      <c r="AR863" s="107"/>
      <c r="AS863" s="107"/>
      <c r="AT863" s="107"/>
      <c r="AU863" s="107"/>
      <c r="AV863" s="107"/>
      <c r="AW863" s="107"/>
      <c r="AX863" s="107"/>
    </row>
    <row r="864" ht="15.75" customHeight="1">
      <c r="A864" s="120">
        <v>45463.0</v>
      </c>
      <c r="B864" s="130" t="s">
        <v>943</v>
      </c>
      <c r="C864" s="74" t="s">
        <v>884</v>
      </c>
      <c r="D864" s="52" t="s">
        <v>944</v>
      </c>
      <c r="E864" s="91">
        <v>2375.0</v>
      </c>
      <c r="F864" s="107"/>
      <c r="G864" s="107"/>
      <c r="H864" s="107"/>
      <c r="I864" s="107"/>
      <c r="J864" s="107"/>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7"/>
      <c r="AI864" s="107"/>
      <c r="AJ864" s="107"/>
      <c r="AK864" s="107"/>
      <c r="AL864" s="107"/>
      <c r="AM864" s="107"/>
      <c r="AN864" s="107"/>
      <c r="AO864" s="107"/>
      <c r="AP864" s="107"/>
      <c r="AQ864" s="107"/>
      <c r="AR864" s="107"/>
      <c r="AS864" s="107"/>
      <c r="AT864" s="107"/>
      <c r="AU864" s="107"/>
      <c r="AV864" s="107"/>
      <c r="AW864" s="107"/>
      <c r="AX864" s="107"/>
    </row>
    <row r="865" ht="15.75" customHeight="1">
      <c r="A865" s="120">
        <v>45464.0</v>
      </c>
      <c r="B865" s="130" t="s">
        <v>935</v>
      </c>
      <c r="C865" s="111"/>
      <c r="D865" s="52" t="s">
        <v>945</v>
      </c>
      <c r="E865" s="91">
        <v>125.0</v>
      </c>
      <c r="F865" s="107"/>
      <c r="G865" s="107"/>
      <c r="H865" s="107"/>
      <c r="I865" s="107"/>
      <c r="J865" s="107"/>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7"/>
      <c r="AI865" s="107"/>
      <c r="AJ865" s="107"/>
      <c r="AK865" s="107"/>
      <c r="AL865" s="107"/>
      <c r="AM865" s="107"/>
      <c r="AN865" s="107"/>
      <c r="AO865" s="107"/>
      <c r="AP865" s="107"/>
      <c r="AQ865" s="107"/>
      <c r="AR865" s="107"/>
      <c r="AS865" s="107"/>
      <c r="AT865" s="107"/>
      <c r="AU865" s="107"/>
      <c r="AV865" s="107"/>
      <c r="AW865" s="107"/>
      <c r="AX865" s="107"/>
    </row>
    <row r="866" ht="15.75" customHeight="1">
      <c r="A866" s="120">
        <v>45470.0</v>
      </c>
      <c r="B866" s="130" t="s">
        <v>946</v>
      </c>
      <c r="C866" s="74" t="s">
        <v>852</v>
      </c>
      <c r="D866" s="52" t="s">
        <v>947</v>
      </c>
      <c r="E866" s="91">
        <v>142.5</v>
      </c>
      <c r="F866" s="107"/>
      <c r="G866" s="107"/>
      <c r="H866" s="107"/>
      <c r="I866" s="107"/>
      <c r="J866" s="107"/>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c r="AJ866" s="107"/>
      <c r="AK866" s="107"/>
      <c r="AL866" s="107"/>
      <c r="AM866" s="107"/>
      <c r="AN866" s="107"/>
      <c r="AO866" s="107"/>
      <c r="AP866" s="107"/>
      <c r="AQ866" s="107"/>
      <c r="AR866" s="107"/>
      <c r="AS866" s="107"/>
      <c r="AT866" s="107"/>
      <c r="AU866" s="107"/>
      <c r="AV866" s="107"/>
      <c r="AW866" s="107"/>
      <c r="AX866" s="107"/>
    </row>
    <row r="867" ht="15.75" customHeight="1">
      <c r="A867" s="120">
        <v>45470.0</v>
      </c>
      <c r="B867" s="130" t="s">
        <v>935</v>
      </c>
      <c r="C867" s="111"/>
      <c r="D867" s="52" t="s">
        <v>948</v>
      </c>
      <c r="E867" s="91">
        <v>7.5</v>
      </c>
      <c r="F867" s="107"/>
      <c r="G867" s="107"/>
      <c r="H867" s="107"/>
      <c r="I867" s="107"/>
      <c r="J867" s="107"/>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c r="AG867" s="107"/>
      <c r="AH867" s="107"/>
      <c r="AI867" s="107"/>
      <c r="AJ867" s="107"/>
      <c r="AK867" s="107"/>
      <c r="AL867" s="107"/>
      <c r="AM867" s="107"/>
      <c r="AN867" s="107"/>
      <c r="AO867" s="107"/>
      <c r="AP867" s="107"/>
      <c r="AQ867" s="107"/>
      <c r="AR867" s="107"/>
      <c r="AS867" s="107"/>
      <c r="AT867" s="107"/>
      <c r="AU867" s="107"/>
      <c r="AV867" s="107"/>
      <c r="AW867" s="107"/>
      <c r="AX867" s="107"/>
    </row>
    <row r="868" ht="15.75" customHeight="1">
      <c r="A868" s="120">
        <v>45453.0</v>
      </c>
      <c r="B868" s="130" t="s">
        <v>949</v>
      </c>
      <c r="C868" s="74" t="s">
        <v>950</v>
      </c>
      <c r="D868" s="52" t="s">
        <v>951</v>
      </c>
      <c r="E868" s="91">
        <v>1805.0</v>
      </c>
      <c r="F868" s="107"/>
      <c r="G868" s="107"/>
      <c r="H868" s="107"/>
      <c r="I868" s="107"/>
      <c r="J868" s="107"/>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c r="AJ868" s="107"/>
      <c r="AK868" s="107"/>
      <c r="AL868" s="107"/>
      <c r="AM868" s="107"/>
      <c r="AN868" s="107"/>
      <c r="AO868" s="107"/>
      <c r="AP868" s="107"/>
      <c r="AQ868" s="107"/>
      <c r="AR868" s="107"/>
      <c r="AS868" s="107"/>
      <c r="AT868" s="107"/>
      <c r="AU868" s="107"/>
      <c r="AV868" s="107"/>
      <c r="AW868" s="107"/>
      <c r="AX868" s="107"/>
    </row>
    <row r="869" ht="15.75" customHeight="1">
      <c r="A869" s="146"/>
      <c r="B869" s="130" t="s">
        <v>935</v>
      </c>
      <c r="C869" s="111"/>
      <c r="D869" s="52" t="s">
        <v>952</v>
      </c>
      <c r="E869" s="91">
        <v>0.0</v>
      </c>
      <c r="F869" s="107"/>
      <c r="G869" s="107"/>
      <c r="H869" s="107"/>
      <c r="I869" s="107"/>
      <c r="J869" s="107"/>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107"/>
      <c r="AH869" s="107"/>
      <c r="AI869" s="107"/>
      <c r="AJ869" s="107"/>
      <c r="AK869" s="107"/>
      <c r="AL869" s="107"/>
      <c r="AM869" s="107"/>
      <c r="AN869" s="107"/>
      <c r="AO869" s="107"/>
      <c r="AP869" s="107"/>
      <c r="AQ869" s="107"/>
      <c r="AR869" s="107"/>
      <c r="AS869" s="107"/>
      <c r="AT869" s="107"/>
      <c r="AU869" s="107"/>
      <c r="AV869" s="107"/>
      <c r="AW869" s="107"/>
      <c r="AX869" s="107"/>
    </row>
    <row r="870" ht="15.75" customHeight="1">
      <c r="A870" s="120">
        <v>45453.0</v>
      </c>
      <c r="B870" s="130" t="s">
        <v>109</v>
      </c>
      <c r="C870" s="74" t="s">
        <v>953</v>
      </c>
      <c r="D870" s="52" t="s">
        <v>954</v>
      </c>
      <c r="E870" s="91">
        <v>30.0</v>
      </c>
      <c r="F870" s="107"/>
      <c r="G870" s="107"/>
      <c r="H870" s="107"/>
      <c r="I870" s="107"/>
      <c r="J870" s="107"/>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row>
    <row r="871" ht="15.75" customHeight="1">
      <c r="A871" s="146"/>
      <c r="B871" s="130" t="s">
        <v>935</v>
      </c>
      <c r="C871" s="111"/>
      <c r="D871" s="52" t="s">
        <v>955</v>
      </c>
      <c r="E871" s="91">
        <v>0.0</v>
      </c>
      <c r="F871" s="107"/>
      <c r="G871" s="107"/>
      <c r="H871" s="107"/>
      <c r="I871" s="107"/>
      <c r="J871" s="107"/>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c r="AJ871" s="107"/>
      <c r="AK871" s="107"/>
      <c r="AL871" s="107"/>
      <c r="AM871" s="107"/>
      <c r="AN871" s="107"/>
      <c r="AO871" s="107"/>
      <c r="AP871" s="107"/>
      <c r="AQ871" s="107"/>
      <c r="AR871" s="107"/>
      <c r="AS871" s="107"/>
      <c r="AT871" s="107"/>
      <c r="AU871" s="107"/>
      <c r="AV871" s="107"/>
      <c r="AW871" s="107"/>
      <c r="AX871" s="107"/>
    </row>
    <row r="872" ht="15.75" customHeight="1">
      <c r="A872" s="120">
        <v>45462.0</v>
      </c>
      <c r="B872" s="130" t="s">
        <v>956</v>
      </c>
      <c r="C872" s="74" t="s">
        <v>957</v>
      </c>
      <c r="D872" s="52" t="s">
        <v>958</v>
      </c>
      <c r="E872" s="91">
        <v>350.0</v>
      </c>
      <c r="F872" s="107"/>
      <c r="G872" s="107"/>
      <c r="H872" s="107"/>
      <c r="I872" s="107"/>
      <c r="J872" s="107"/>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c r="AJ872" s="107"/>
      <c r="AK872" s="107"/>
      <c r="AL872" s="107"/>
      <c r="AM872" s="107"/>
      <c r="AN872" s="107"/>
      <c r="AO872" s="107"/>
      <c r="AP872" s="107"/>
      <c r="AQ872" s="107"/>
      <c r="AR872" s="107"/>
      <c r="AS872" s="107"/>
      <c r="AT872" s="107"/>
      <c r="AU872" s="107"/>
      <c r="AV872" s="107"/>
      <c r="AW872" s="107"/>
      <c r="AX872" s="107"/>
    </row>
    <row r="873" ht="15.75" customHeight="1">
      <c r="A873" s="146"/>
      <c r="B873" s="130" t="s">
        <v>935</v>
      </c>
      <c r="C873" s="111"/>
      <c r="D873" s="52" t="s">
        <v>959</v>
      </c>
      <c r="E873" s="91">
        <v>0.0</v>
      </c>
      <c r="F873" s="107"/>
      <c r="G873" s="107"/>
      <c r="H873" s="107"/>
      <c r="I873" s="107"/>
      <c r="J873" s="107"/>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c r="AG873" s="107"/>
      <c r="AH873" s="107"/>
      <c r="AI873" s="107"/>
      <c r="AJ873" s="107"/>
      <c r="AK873" s="107"/>
      <c r="AL873" s="107"/>
      <c r="AM873" s="107"/>
      <c r="AN873" s="107"/>
      <c r="AO873" s="107"/>
      <c r="AP873" s="107"/>
      <c r="AQ873" s="107"/>
      <c r="AR873" s="107"/>
      <c r="AS873" s="107"/>
      <c r="AT873" s="107"/>
      <c r="AU873" s="107"/>
      <c r="AV873" s="107"/>
      <c r="AW873" s="107"/>
      <c r="AX873" s="107"/>
    </row>
    <row r="874" ht="15.75" customHeight="1">
      <c r="A874" s="120">
        <v>45496.0</v>
      </c>
      <c r="B874" s="130" t="s">
        <v>109</v>
      </c>
      <c r="C874" s="74" t="s">
        <v>953</v>
      </c>
      <c r="D874" s="52" t="s">
        <v>960</v>
      </c>
      <c r="E874" s="91">
        <v>40.0</v>
      </c>
      <c r="F874" s="107"/>
      <c r="G874" s="107"/>
      <c r="H874" s="107"/>
      <c r="I874" s="107"/>
      <c r="J874" s="107"/>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c r="AG874" s="107"/>
      <c r="AH874" s="107"/>
      <c r="AI874" s="107"/>
      <c r="AJ874" s="107"/>
      <c r="AK874" s="107"/>
      <c r="AL874" s="107"/>
      <c r="AM874" s="107"/>
      <c r="AN874" s="107"/>
      <c r="AO874" s="107"/>
      <c r="AP874" s="107"/>
      <c r="AQ874" s="107"/>
      <c r="AR874" s="107"/>
      <c r="AS874" s="107"/>
      <c r="AT874" s="107"/>
      <c r="AU874" s="107"/>
      <c r="AV874" s="107"/>
      <c r="AW874" s="107"/>
      <c r="AX874" s="107"/>
    </row>
    <row r="875" ht="15.75" customHeight="1">
      <c r="A875" s="146"/>
      <c r="B875" s="130" t="s">
        <v>935</v>
      </c>
      <c r="C875" s="111"/>
      <c r="D875" s="52" t="s">
        <v>959</v>
      </c>
      <c r="E875" s="91">
        <v>0.0</v>
      </c>
      <c r="F875" s="107"/>
      <c r="G875" s="107"/>
      <c r="H875" s="107"/>
      <c r="I875" s="107"/>
      <c r="J875" s="107"/>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c r="AK875" s="107"/>
      <c r="AL875" s="107"/>
      <c r="AM875" s="107"/>
      <c r="AN875" s="107"/>
      <c r="AO875" s="107"/>
      <c r="AP875" s="107"/>
      <c r="AQ875" s="107"/>
      <c r="AR875" s="107"/>
      <c r="AS875" s="107"/>
      <c r="AT875" s="107"/>
      <c r="AU875" s="107"/>
      <c r="AV875" s="107"/>
      <c r="AW875" s="107"/>
      <c r="AX875" s="107"/>
    </row>
    <row r="876" ht="15.75" customHeight="1">
      <c r="A876" s="120">
        <v>45499.0</v>
      </c>
      <c r="B876" s="130" t="s">
        <v>949</v>
      </c>
      <c r="C876" s="74" t="s">
        <v>950</v>
      </c>
      <c r="D876" s="52" t="s">
        <v>951</v>
      </c>
      <c r="E876" s="91">
        <v>200.0</v>
      </c>
      <c r="F876" s="107"/>
      <c r="G876" s="107"/>
      <c r="H876" s="107"/>
      <c r="I876" s="107"/>
      <c r="J876" s="107"/>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row>
    <row r="877" ht="15.75" customHeight="1">
      <c r="A877" s="146"/>
      <c r="B877" s="130" t="s">
        <v>935</v>
      </c>
      <c r="C877" s="111"/>
      <c r="D877" s="52" t="s">
        <v>961</v>
      </c>
      <c r="E877" s="91">
        <v>0.0</v>
      </c>
      <c r="F877" s="107"/>
      <c r="G877" s="107"/>
      <c r="H877" s="107"/>
      <c r="I877" s="107"/>
      <c r="J877" s="107"/>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c r="AG877" s="107"/>
      <c r="AH877" s="107"/>
      <c r="AI877" s="107"/>
      <c r="AJ877" s="107"/>
      <c r="AK877" s="107"/>
      <c r="AL877" s="107"/>
      <c r="AM877" s="107"/>
      <c r="AN877" s="107"/>
      <c r="AO877" s="107"/>
      <c r="AP877" s="107"/>
      <c r="AQ877" s="107"/>
      <c r="AR877" s="107"/>
      <c r="AS877" s="107"/>
      <c r="AT877" s="107"/>
      <c r="AU877" s="107"/>
      <c r="AV877" s="107"/>
      <c r="AW877" s="107"/>
      <c r="AX877" s="107"/>
    </row>
    <row r="878" ht="15.75" customHeight="1">
      <c r="A878" s="87" t="s">
        <v>20</v>
      </c>
      <c r="B878" s="88"/>
      <c r="C878" s="89"/>
      <c r="D878" s="90"/>
      <c r="E878" s="47">
        <f>SUM(E858:E877)</f>
        <v>7801.14</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ht="15.75" customHeight="1">
      <c r="A879" s="79"/>
      <c r="B879" s="80"/>
      <c r="C879" s="81"/>
      <c r="D879" s="80"/>
      <c r="E879" s="82"/>
      <c r="F879" s="107"/>
      <c r="G879" s="107"/>
      <c r="H879" s="107"/>
      <c r="I879" s="107"/>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AN879" s="107"/>
      <c r="AO879" s="107"/>
      <c r="AP879" s="107"/>
      <c r="AQ879" s="107"/>
      <c r="AR879" s="107"/>
      <c r="AS879" s="107"/>
      <c r="AT879" s="107"/>
      <c r="AU879" s="107"/>
      <c r="AV879" s="107"/>
      <c r="AW879" s="107"/>
      <c r="AX879" s="107"/>
    </row>
    <row r="880" ht="15.75" customHeight="1">
      <c r="A880" s="10" t="s">
        <v>74</v>
      </c>
      <c r="B880" s="11"/>
      <c r="C880" s="11"/>
      <c r="D880" s="11"/>
      <c r="E880" s="12"/>
      <c r="F880" s="49"/>
      <c r="G880" s="49"/>
      <c r="H880" s="49"/>
      <c r="I880" s="49"/>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ht="15.75" customHeight="1">
      <c r="A881" s="61" t="s">
        <v>962</v>
      </c>
      <c r="B881" s="39"/>
      <c r="C881" s="39"/>
      <c r="D881" s="39"/>
      <c r="E881" s="40"/>
      <c r="F881" s="49"/>
      <c r="G881" s="49"/>
      <c r="H881" s="49"/>
      <c r="I881" s="49"/>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ht="15.75" customHeight="1">
      <c r="A882" s="14" t="s">
        <v>963</v>
      </c>
      <c r="B882" s="15"/>
      <c r="C882" s="16" t="s">
        <v>1873</v>
      </c>
      <c r="D882" s="17" t="s">
        <v>965</v>
      </c>
      <c r="E882" s="18" t="s">
        <v>7</v>
      </c>
      <c r="F882" s="49"/>
      <c r="G882" s="49"/>
      <c r="H882" s="49"/>
      <c r="I882" s="49"/>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ht="15.75" customHeight="1">
      <c r="A883" s="20" t="s">
        <v>8</v>
      </c>
      <c r="B883" s="104" t="s">
        <v>9</v>
      </c>
      <c r="C883" s="105"/>
      <c r="D883" s="20" t="s">
        <v>10</v>
      </c>
      <c r="E883" s="22"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ht="15.75" customHeight="1">
      <c r="A884" s="24"/>
      <c r="B884" s="25" t="s">
        <v>12</v>
      </c>
      <c r="C884" s="26" t="s">
        <v>13</v>
      </c>
      <c r="D884" s="24"/>
      <c r="E884" s="24"/>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ht="15.75" customHeight="1">
      <c r="A885" s="101">
        <v>45450.0</v>
      </c>
      <c r="B885" s="52" t="s">
        <v>966</v>
      </c>
      <c r="C885" s="74" t="s">
        <v>967</v>
      </c>
      <c r="D885" s="130" t="s">
        <v>968</v>
      </c>
      <c r="E885" s="91">
        <v>1134.0</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ht="15.75" customHeight="1">
      <c r="A886" s="87" t="s">
        <v>20</v>
      </c>
      <c r="B886" s="88"/>
      <c r="C886" s="89"/>
      <c r="D886" s="90"/>
      <c r="E886" s="47">
        <f>SUM(E885)</f>
        <v>1134</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ht="15.75" customHeight="1">
      <c r="A887" s="79"/>
      <c r="B887" s="80"/>
      <c r="C887" s="81"/>
      <c r="D887" s="80"/>
      <c r="E887" s="82"/>
      <c r="F887" s="107"/>
      <c r="G887" s="107"/>
      <c r="H887" s="107"/>
      <c r="I887" s="107"/>
      <c r="J887" s="107"/>
      <c r="K887" s="107"/>
      <c r="L887" s="107"/>
      <c r="M887" s="107"/>
      <c r="N887" s="107"/>
      <c r="O887" s="107"/>
      <c r="P887" s="107"/>
      <c r="Q887" s="107"/>
      <c r="R887" s="107"/>
      <c r="S887" s="107"/>
      <c r="T887" s="107"/>
      <c r="U887" s="107"/>
      <c r="V887" s="107"/>
      <c r="W887" s="107"/>
      <c r="X887" s="107"/>
      <c r="Y887" s="107"/>
      <c r="Z887" s="107"/>
      <c r="AA887" s="107"/>
      <c r="AB887" s="107"/>
      <c r="AC887" s="107"/>
      <c r="AD887" s="107"/>
      <c r="AE887" s="107"/>
      <c r="AF887" s="107"/>
      <c r="AG887" s="107"/>
      <c r="AH887" s="107"/>
      <c r="AI887" s="107"/>
      <c r="AJ887" s="107"/>
      <c r="AK887" s="107"/>
      <c r="AL887" s="107"/>
      <c r="AM887" s="107"/>
      <c r="AN887" s="107"/>
      <c r="AO887" s="107"/>
      <c r="AP887" s="107"/>
      <c r="AQ887" s="107"/>
      <c r="AR887" s="107"/>
      <c r="AS887" s="107"/>
      <c r="AT887" s="107"/>
      <c r="AU887" s="107"/>
      <c r="AV887" s="107"/>
      <c r="AW887" s="107"/>
      <c r="AX887" s="107"/>
    </row>
    <row r="888" ht="15.75" customHeight="1">
      <c r="A888" s="10" t="s">
        <v>74</v>
      </c>
      <c r="B888" s="11"/>
      <c r="C888" s="11"/>
      <c r="D888" s="11"/>
      <c r="E888" s="12"/>
      <c r="F888" s="49"/>
      <c r="G888" s="49"/>
      <c r="H888" s="49"/>
      <c r="I888" s="49"/>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ht="15.75" customHeight="1">
      <c r="A889" s="61" t="s">
        <v>969</v>
      </c>
      <c r="B889" s="39"/>
      <c r="C889" s="39"/>
      <c r="D889" s="39"/>
      <c r="E889" s="40"/>
      <c r="F889" s="49"/>
      <c r="G889" s="49"/>
      <c r="H889" s="49"/>
      <c r="I889" s="49"/>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ht="15.75" customHeight="1">
      <c r="A890" s="14" t="s">
        <v>970</v>
      </c>
      <c r="B890" s="15"/>
      <c r="C890" s="16" t="s">
        <v>1874</v>
      </c>
      <c r="D890" s="17" t="s">
        <v>972</v>
      </c>
      <c r="E890" s="18" t="s">
        <v>7</v>
      </c>
      <c r="F890" s="49"/>
      <c r="G890" s="49"/>
      <c r="H890" s="49"/>
      <c r="I890" s="49"/>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ht="15.75" customHeight="1">
      <c r="A891" s="20" t="s">
        <v>8</v>
      </c>
      <c r="B891" s="104" t="s">
        <v>9</v>
      </c>
      <c r="C891" s="105"/>
      <c r="D891" s="20" t="s">
        <v>10</v>
      </c>
      <c r="E891" s="22" t="s">
        <v>11</v>
      </c>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ht="15.75" customHeight="1">
      <c r="A892" s="24"/>
      <c r="B892" s="25" t="s">
        <v>12</v>
      </c>
      <c r="C892" s="26" t="s">
        <v>13</v>
      </c>
      <c r="D892" s="24"/>
      <c r="E892" s="24"/>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ht="15.75" customHeight="1">
      <c r="A893" s="101">
        <v>45446.0</v>
      </c>
      <c r="B893" s="52" t="s">
        <v>973</v>
      </c>
      <c r="C893" s="74" t="s">
        <v>736</v>
      </c>
      <c r="D893" s="52" t="s">
        <v>974</v>
      </c>
      <c r="E893" s="91">
        <v>3040.0</v>
      </c>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ht="15.75" customHeight="1">
      <c r="A894" s="101">
        <v>45454.0</v>
      </c>
      <c r="B894" s="52" t="s">
        <v>738</v>
      </c>
      <c r="C894" s="74"/>
      <c r="D894" s="52" t="s">
        <v>975</v>
      </c>
      <c r="E894" s="91">
        <v>160.0</v>
      </c>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ht="15.75" customHeight="1">
      <c r="A895" s="101">
        <v>45449.0</v>
      </c>
      <c r="B895" s="52" t="s">
        <v>976</v>
      </c>
      <c r="C895" s="74" t="s">
        <v>977</v>
      </c>
      <c r="D895" s="52" t="s">
        <v>978</v>
      </c>
      <c r="E895" s="91">
        <v>213.75</v>
      </c>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ht="15.75" customHeight="1">
      <c r="A896" s="101">
        <v>45454.0</v>
      </c>
      <c r="B896" s="52" t="s">
        <v>738</v>
      </c>
      <c r="C896" s="74"/>
      <c r="D896" s="52" t="s">
        <v>979</v>
      </c>
      <c r="E896" s="91">
        <v>11.25</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ht="15.75" customHeight="1">
      <c r="A897" s="27">
        <v>45453.0</v>
      </c>
      <c r="B897" s="52" t="s">
        <v>980</v>
      </c>
      <c r="C897" s="74" t="s">
        <v>521</v>
      </c>
      <c r="D897" s="52" t="s">
        <v>981</v>
      </c>
      <c r="E897" s="91">
        <v>4881.5</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ht="15.75" customHeight="1">
      <c r="A898" s="101">
        <v>45454.0</v>
      </c>
      <c r="B898" s="52" t="s">
        <v>738</v>
      </c>
      <c r="C898" s="159"/>
      <c r="D898" s="52" t="s">
        <v>982</v>
      </c>
      <c r="E898" s="91">
        <v>118.5</v>
      </c>
      <c r="F898" s="107"/>
      <c r="G898" s="107"/>
      <c r="H898" s="107"/>
      <c r="I898" s="107"/>
      <c r="J898" s="107"/>
      <c r="K898" s="107"/>
      <c r="L898" s="107"/>
      <c r="M898" s="107"/>
      <c r="N898" s="107"/>
      <c r="O898" s="107"/>
      <c r="P898" s="107"/>
      <c r="Q898" s="107"/>
      <c r="R898" s="107"/>
      <c r="S898" s="107"/>
      <c r="T898" s="107"/>
      <c r="U898" s="107"/>
      <c r="V898" s="107"/>
      <c r="W898" s="107"/>
      <c r="X898" s="107"/>
      <c r="Y898" s="107"/>
      <c r="Z898" s="107"/>
      <c r="AA898" s="107"/>
      <c r="AB898" s="107"/>
      <c r="AC898" s="107"/>
      <c r="AD898" s="107"/>
      <c r="AE898" s="107"/>
      <c r="AF898" s="107"/>
      <c r="AG898" s="107"/>
      <c r="AH898" s="107"/>
      <c r="AI898" s="107"/>
      <c r="AJ898" s="107"/>
      <c r="AK898" s="107"/>
      <c r="AL898" s="107"/>
      <c r="AM898" s="107"/>
      <c r="AN898" s="107"/>
      <c r="AO898" s="107"/>
      <c r="AP898" s="107"/>
      <c r="AQ898" s="107"/>
      <c r="AR898" s="107"/>
      <c r="AS898" s="107"/>
      <c r="AT898" s="107"/>
      <c r="AU898" s="107"/>
      <c r="AV898" s="107"/>
      <c r="AW898" s="107"/>
      <c r="AX898" s="107"/>
    </row>
    <row r="899" ht="15.75" customHeight="1">
      <c r="A899" s="101">
        <v>45478.0</v>
      </c>
      <c r="B899" s="52" t="s">
        <v>983</v>
      </c>
      <c r="C899" s="74" t="s">
        <v>984</v>
      </c>
      <c r="D899" s="52" t="s">
        <v>985</v>
      </c>
      <c r="E899" s="91">
        <v>272.47</v>
      </c>
      <c r="F899" s="107"/>
      <c r="G899" s="107"/>
      <c r="H899" s="107"/>
      <c r="I899" s="107"/>
      <c r="J899" s="107"/>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c r="AG899" s="107"/>
      <c r="AH899" s="107"/>
      <c r="AI899" s="107"/>
      <c r="AJ899" s="107"/>
      <c r="AK899" s="107"/>
      <c r="AL899" s="107"/>
      <c r="AM899" s="107"/>
      <c r="AN899" s="107"/>
      <c r="AO899" s="107"/>
      <c r="AP899" s="107"/>
      <c r="AQ899" s="107"/>
      <c r="AR899" s="107"/>
      <c r="AS899" s="107"/>
      <c r="AT899" s="107"/>
      <c r="AU899" s="107"/>
      <c r="AV899" s="107"/>
      <c r="AW899" s="107"/>
      <c r="AX899" s="107"/>
    </row>
    <row r="900" ht="15.75" customHeight="1">
      <c r="A900" s="101">
        <v>45482.0</v>
      </c>
      <c r="B900" s="52" t="s">
        <v>738</v>
      </c>
      <c r="C900" s="159"/>
      <c r="D900" s="52" t="s">
        <v>986</v>
      </c>
      <c r="E900" s="91">
        <v>7.53</v>
      </c>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ht="15.75" customHeight="1">
      <c r="A901" s="87" t="s">
        <v>20</v>
      </c>
      <c r="B901" s="88"/>
      <c r="C901" s="89"/>
      <c r="D901" s="90"/>
      <c r="E901" s="47">
        <f>SUM(E893:E900)</f>
        <v>8705</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ht="15.75" customHeight="1">
      <c r="A902" s="79"/>
      <c r="B902" s="80"/>
      <c r="C902" s="81"/>
      <c r="D902" s="80"/>
      <c r="E902" s="82"/>
      <c r="F902" s="107"/>
      <c r="G902" s="107"/>
      <c r="H902" s="107"/>
      <c r="I902" s="107"/>
      <c r="J902" s="107"/>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c r="AG902" s="107"/>
      <c r="AH902" s="107"/>
      <c r="AI902" s="107"/>
      <c r="AJ902" s="107"/>
      <c r="AK902" s="107"/>
      <c r="AL902" s="107"/>
      <c r="AM902" s="107"/>
      <c r="AN902" s="107"/>
      <c r="AO902" s="107"/>
      <c r="AP902" s="107"/>
      <c r="AQ902" s="107"/>
      <c r="AR902" s="107"/>
      <c r="AS902" s="107"/>
      <c r="AT902" s="107"/>
      <c r="AU902" s="107"/>
      <c r="AV902" s="107"/>
      <c r="AW902" s="107"/>
      <c r="AX902" s="107"/>
    </row>
    <row r="903" ht="15.75" customHeight="1">
      <c r="A903" s="10" t="s">
        <v>74</v>
      </c>
      <c r="B903" s="11"/>
      <c r="C903" s="11"/>
      <c r="D903" s="11"/>
      <c r="E903" s="12"/>
      <c r="F903" s="49"/>
      <c r="G903" s="49"/>
      <c r="H903" s="49"/>
      <c r="I903" s="49"/>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ht="15.75" customHeight="1">
      <c r="A904" s="61" t="s">
        <v>987</v>
      </c>
      <c r="B904" s="39"/>
      <c r="C904" s="39"/>
      <c r="D904" s="39"/>
      <c r="E904" s="40"/>
      <c r="F904" s="49"/>
      <c r="G904" s="49"/>
      <c r="H904" s="49"/>
      <c r="I904" s="49"/>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ht="15.75" customHeight="1">
      <c r="A905" s="14" t="s">
        <v>988</v>
      </c>
      <c r="B905" s="15"/>
      <c r="C905" s="16" t="s">
        <v>1875</v>
      </c>
      <c r="D905" s="17" t="s">
        <v>990</v>
      </c>
      <c r="E905" s="18" t="s">
        <v>7</v>
      </c>
      <c r="F905" s="49"/>
      <c r="G905" s="49"/>
      <c r="H905" s="49"/>
      <c r="I905" s="49"/>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ht="15.75" customHeight="1">
      <c r="A906" s="20" t="s">
        <v>8</v>
      </c>
      <c r="B906" s="104" t="s">
        <v>9</v>
      </c>
      <c r="C906" s="105"/>
      <c r="D906" s="20" t="s">
        <v>10</v>
      </c>
      <c r="E906" s="22"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ht="15.75" customHeight="1">
      <c r="A907" s="24"/>
      <c r="B907" s="25" t="s">
        <v>12</v>
      </c>
      <c r="C907" s="26" t="s">
        <v>13</v>
      </c>
      <c r="D907" s="24"/>
      <c r="E907" s="24"/>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ht="15.75" customHeight="1">
      <c r="A908" s="27">
        <v>45441.0</v>
      </c>
      <c r="B908" s="52" t="s">
        <v>991</v>
      </c>
      <c r="C908" s="29" t="s">
        <v>992</v>
      </c>
      <c r="D908" s="52" t="s">
        <v>993</v>
      </c>
      <c r="E908" s="91">
        <v>1095.72</v>
      </c>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ht="15.75" customHeight="1">
      <c r="A909" s="27">
        <v>45454.0</v>
      </c>
      <c r="B909" s="52" t="s">
        <v>738</v>
      </c>
      <c r="C909" s="74"/>
      <c r="D909" s="52" t="s">
        <v>994</v>
      </c>
      <c r="E909" s="91">
        <v>54.28</v>
      </c>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ht="15.75" customHeight="1">
      <c r="A910" s="27">
        <v>45443.0</v>
      </c>
      <c r="B910" s="52" t="s">
        <v>995</v>
      </c>
      <c r="C910" s="29" t="s">
        <v>996</v>
      </c>
      <c r="D910" s="52" t="s">
        <v>997</v>
      </c>
      <c r="E910" s="91">
        <v>2992.5</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ht="15.75" customHeight="1">
      <c r="A911" s="27">
        <v>45443.0</v>
      </c>
      <c r="B911" s="52" t="s">
        <v>983</v>
      </c>
      <c r="C911" s="29" t="s">
        <v>984</v>
      </c>
      <c r="D911" s="52" t="s">
        <v>998</v>
      </c>
      <c r="E911" s="91">
        <v>2341.53</v>
      </c>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ht="15.75" customHeight="1">
      <c r="A912" s="27">
        <v>45454.0</v>
      </c>
      <c r="B912" s="52" t="s">
        <v>738</v>
      </c>
      <c r="C912" s="74"/>
      <c r="D912" s="52" t="s">
        <v>999</v>
      </c>
      <c r="E912" s="91">
        <v>48.03</v>
      </c>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ht="15.75" customHeight="1">
      <c r="A913" s="27">
        <v>45447.0</v>
      </c>
      <c r="B913" s="52" t="s">
        <v>1000</v>
      </c>
      <c r="C913" s="29" t="s">
        <v>1001</v>
      </c>
      <c r="D913" s="52" t="s">
        <v>1002</v>
      </c>
      <c r="E913" s="91">
        <v>1028.89</v>
      </c>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ht="15.75" customHeight="1">
      <c r="A914" s="27">
        <v>45454.0</v>
      </c>
      <c r="B914" s="52" t="s">
        <v>738</v>
      </c>
      <c r="C914" s="74"/>
      <c r="D914" s="52" t="s">
        <v>1003</v>
      </c>
      <c r="E914" s="91">
        <v>21.11</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ht="15.75" customHeight="1">
      <c r="A915" s="27">
        <v>45449.0</v>
      </c>
      <c r="B915" s="160" t="s">
        <v>983</v>
      </c>
      <c r="C915" s="161" t="s">
        <v>984</v>
      </c>
      <c r="D915" s="52" t="s">
        <v>1004</v>
      </c>
      <c r="E915" s="91">
        <v>438.93</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ht="15.75" customHeight="1">
      <c r="A916" s="27">
        <v>45454.0</v>
      </c>
      <c r="B916" s="52" t="s">
        <v>738</v>
      </c>
      <c r="C916" s="74"/>
      <c r="D916" s="52" t="s">
        <v>1005</v>
      </c>
      <c r="E916" s="91">
        <v>11.07</v>
      </c>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ht="15.75" customHeight="1">
      <c r="A917" s="27">
        <v>45457.0</v>
      </c>
      <c r="B917" s="160" t="s">
        <v>983</v>
      </c>
      <c r="C917" s="161" t="s">
        <v>984</v>
      </c>
      <c r="D917" s="52" t="s">
        <v>1006</v>
      </c>
      <c r="E917" s="91">
        <v>682.78</v>
      </c>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ht="15.75" customHeight="1">
      <c r="A918" s="27">
        <v>45454.0</v>
      </c>
      <c r="B918" s="52" t="s">
        <v>738</v>
      </c>
      <c r="C918" s="74"/>
      <c r="D918" s="52" t="s">
        <v>1005</v>
      </c>
      <c r="E918" s="91">
        <v>17.22</v>
      </c>
      <c r="F918" s="107"/>
      <c r="G918" s="107"/>
      <c r="H918" s="107"/>
      <c r="I918" s="107"/>
      <c r="J918" s="107"/>
      <c r="K918" s="107"/>
      <c r="L918" s="107"/>
      <c r="M918" s="107"/>
      <c r="N918" s="107"/>
      <c r="O918" s="107"/>
      <c r="P918" s="107"/>
      <c r="Q918" s="107"/>
      <c r="R918" s="107"/>
      <c r="S918" s="107"/>
      <c r="T918" s="107"/>
      <c r="U918" s="107"/>
      <c r="V918" s="107"/>
      <c r="W918" s="107"/>
      <c r="X918" s="107"/>
      <c r="Y918" s="107"/>
      <c r="Z918" s="107"/>
      <c r="AA918" s="107"/>
      <c r="AB918" s="107"/>
      <c r="AC918" s="107"/>
      <c r="AD918" s="107"/>
      <c r="AE918" s="107"/>
      <c r="AF918" s="107"/>
      <c r="AG918" s="107"/>
      <c r="AH918" s="107"/>
      <c r="AI918" s="107"/>
      <c r="AJ918" s="107"/>
      <c r="AK918" s="107"/>
      <c r="AL918" s="107"/>
      <c r="AM918" s="107"/>
      <c r="AN918" s="107"/>
      <c r="AO918" s="107"/>
      <c r="AP918" s="107"/>
      <c r="AQ918" s="107"/>
      <c r="AR918" s="107"/>
      <c r="AS918" s="107"/>
      <c r="AT918" s="107"/>
      <c r="AU918" s="107"/>
      <c r="AV918" s="107"/>
      <c r="AW918" s="107"/>
      <c r="AX918" s="107"/>
    </row>
    <row r="919" ht="15.75" customHeight="1">
      <c r="A919" s="87" t="s">
        <v>20</v>
      </c>
      <c r="B919" s="88"/>
      <c r="C919" s="89"/>
      <c r="D919" s="90"/>
      <c r="E919" s="47">
        <f>SUM(E908:E918)</f>
        <v>8732.06</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ht="15.75" customHeight="1">
      <c r="A920" s="162"/>
      <c r="B920" s="163"/>
      <c r="C920" s="164"/>
      <c r="D920" s="163"/>
      <c r="E920" s="165"/>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ht="15.75" customHeight="1">
      <c r="A921" s="10" t="s">
        <v>74</v>
      </c>
      <c r="B921" s="11"/>
      <c r="C921" s="11"/>
      <c r="D921" s="11"/>
      <c r="E921" s="12"/>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ht="15.75" customHeight="1">
      <c r="A922" s="61" t="s">
        <v>1007</v>
      </c>
      <c r="B922" s="39"/>
      <c r="C922" s="39"/>
      <c r="D922" s="39"/>
      <c r="E922" s="40"/>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ht="15.75" customHeight="1">
      <c r="A923" s="14" t="s">
        <v>1008</v>
      </c>
      <c r="B923" s="15"/>
      <c r="C923" s="16" t="s">
        <v>1876</v>
      </c>
      <c r="D923" s="17" t="s">
        <v>1010</v>
      </c>
      <c r="E923" s="18" t="s">
        <v>279</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ht="15.75" customHeight="1">
      <c r="A924" s="20" t="s">
        <v>8</v>
      </c>
      <c r="B924" s="104" t="s">
        <v>9</v>
      </c>
      <c r="C924" s="105"/>
      <c r="D924" s="20" t="s">
        <v>10</v>
      </c>
      <c r="E924" s="22"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ht="15.75" customHeight="1">
      <c r="A925" s="24"/>
      <c r="B925" s="25" t="s">
        <v>12</v>
      </c>
      <c r="C925" s="26" t="s">
        <v>13</v>
      </c>
      <c r="D925" s="24"/>
      <c r="E925" s="24"/>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ht="15.75" customHeight="1">
      <c r="A926" s="146"/>
      <c r="B926" s="147"/>
      <c r="C926" s="155"/>
      <c r="D926" s="147"/>
      <c r="E926" s="78"/>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ht="15.75" customHeight="1">
      <c r="A927" s="146"/>
      <c r="B927" s="147"/>
      <c r="C927" s="155"/>
      <c r="D927" s="147"/>
      <c r="E927" s="78"/>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ht="15.75" customHeight="1">
      <c r="A928" s="87" t="s">
        <v>20</v>
      </c>
      <c r="B928" s="88"/>
      <c r="C928" s="89"/>
      <c r="D928" s="90"/>
      <c r="E928" s="47">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ht="15.75" customHeight="1">
      <c r="A929" s="79"/>
      <c r="B929" s="80"/>
      <c r="C929" s="81"/>
      <c r="D929" s="80"/>
      <c r="E929" s="82"/>
      <c r="F929" s="107"/>
      <c r="G929" s="107"/>
      <c r="H929" s="107"/>
      <c r="I929" s="107"/>
      <c r="J929" s="107"/>
      <c r="K929" s="107"/>
      <c r="L929" s="107"/>
      <c r="M929" s="107"/>
      <c r="N929" s="107"/>
      <c r="O929" s="107"/>
      <c r="P929" s="107"/>
      <c r="Q929" s="107"/>
      <c r="R929" s="107"/>
      <c r="S929" s="107"/>
      <c r="T929" s="107"/>
      <c r="U929" s="107"/>
      <c r="V929" s="107"/>
      <c r="W929" s="107"/>
      <c r="X929" s="107"/>
      <c r="Y929" s="107"/>
      <c r="Z929" s="107"/>
      <c r="AA929" s="107"/>
      <c r="AB929" s="107"/>
      <c r="AC929" s="107"/>
      <c r="AD929" s="107"/>
      <c r="AE929" s="107"/>
      <c r="AF929" s="107"/>
      <c r="AG929" s="107"/>
      <c r="AH929" s="107"/>
      <c r="AI929" s="107"/>
      <c r="AJ929" s="107"/>
      <c r="AK929" s="107"/>
      <c r="AL929" s="107"/>
      <c r="AM929" s="107"/>
      <c r="AN929" s="107"/>
      <c r="AO929" s="107"/>
      <c r="AP929" s="107"/>
      <c r="AQ929" s="107"/>
      <c r="AR929" s="107"/>
      <c r="AS929" s="107"/>
      <c r="AT929" s="107"/>
      <c r="AU929" s="107"/>
      <c r="AV929" s="107"/>
      <c r="AW929" s="107"/>
      <c r="AX929" s="107"/>
    </row>
    <row r="930" ht="15.75" customHeight="1">
      <c r="A930" s="10" t="s">
        <v>74</v>
      </c>
      <c r="B930" s="11"/>
      <c r="C930" s="11"/>
      <c r="D930" s="11"/>
      <c r="E930" s="12"/>
      <c r="F930" s="49"/>
      <c r="G930" s="49"/>
      <c r="H930" s="49"/>
      <c r="I930" s="49"/>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ht="15.75" customHeight="1">
      <c r="A931" s="61" t="s">
        <v>1877</v>
      </c>
      <c r="B931" s="39"/>
      <c r="C931" s="39"/>
      <c r="D931" s="39"/>
      <c r="E931" s="40"/>
      <c r="F931" s="49"/>
      <c r="G931" s="49"/>
      <c r="H931" s="49"/>
      <c r="I931" s="49"/>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ht="15.75" customHeight="1">
      <c r="A932" s="14" t="s">
        <v>1012</v>
      </c>
      <c r="B932" s="15"/>
      <c r="C932" s="16" t="s">
        <v>1878</v>
      </c>
      <c r="D932" s="17" t="s">
        <v>1014</v>
      </c>
      <c r="E932" s="18" t="s">
        <v>279</v>
      </c>
      <c r="F932" s="49"/>
      <c r="G932" s="49"/>
      <c r="H932" s="49"/>
      <c r="I932" s="49"/>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ht="15.75" customHeight="1">
      <c r="A933" s="20" t="s">
        <v>8</v>
      </c>
      <c r="B933" s="104" t="s">
        <v>9</v>
      </c>
      <c r="C933" s="105"/>
      <c r="D933" s="20" t="s">
        <v>10</v>
      </c>
      <c r="E933" s="22"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ht="15.75" customHeight="1">
      <c r="A934" s="24"/>
      <c r="B934" s="25" t="s">
        <v>12</v>
      </c>
      <c r="C934" s="26" t="s">
        <v>13</v>
      </c>
      <c r="D934" s="24"/>
      <c r="E934" s="24"/>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ht="15.75" customHeight="1">
      <c r="A935" s="146"/>
      <c r="B935" s="147"/>
      <c r="C935" s="155"/>
      <c r="D935" s="147"/>
      <c r="E935" s="78"/>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ht="15.75" customHeight="1">
      <c r="A936" s="146"/>
      <c r="B936" s="147"/>
      <c r="C936" s="111"/>
      <c r="D936" s="36"/>
      <c r="E936" s="78"/>
      <c r="F936" s="107"/>
      <c r="G936" s="107"/>
      <c r="H936" s="107"/>
      <c r="I936" s="107"/>
      <c r="J936" s="107"/>
      <c r="K936" s="107"/>
      <c r="L936" s="107"/>
      <c r="M936" s="107"/>
      <c r="N936" s="107"/>
      <c r="O936" s="107"/>
      <c r="P936" s="107"/>
      <c r="Q936" s="107"/>
      <c r="R936" s="107"/>
      <c r="S936" s="107"/>
      <c r="T936" s="107"/>
      <c r="U936" s="107"/>
      <c r="V936" s="107"/>
      <c r="W936" s="107"/>
      <c r="X936" s="107"/>
      <c r="Y936" s="107"/>
      <c r="Z936" s="107"/>
      <c r="AA936" s="107"/>
      <c r="AB936" s="107"/>
      <c r="AC936" s="107"/>
      <c r="AD936" s="107"/>
      <c r="AE936" s="107"/>
      <c r="AF936" s="107"/>
      <c r="AG936" s="107"/>
      <c r="AH936" s="107"/>
      <c r="AI936" s="107"/>
      <c r="AJ936" s="107"/>
      <c r="AK936" s="107"/>
      <c r="AL936" s="107"/>
      <c r="AM936" s="107"/>
      <c r="AN936" s="107"/>
      <c r="AO936" s="107"/>
      <c r="AP936" s="107"/>
      <c r="AQ936" s="107"/>
      <c r="AR936" s="107"/>
      <c r="AS936" s="107"/>
      <c r="AT936" s="107"/>
      <c r="AU936" s="107"/>
      <c r="AV936" s="107"/>
      <c r="AW936" s="107"/>
      <c r="AX936" s="107"/>
    </row>
    <row r="937" ht="15.75" customHeight="1">
      <c r="A937" s="87" t="s">
        <v>20</v>
      </c>
      <c r="B937" s="88"/>
      <c r="C937" s="89"/>
      <c r="D937" s="90"/>
      <c r="E937" s="47">
        <f>SUM(E935:E936)</f>
        <v>0</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ht="15.75" customHeight="1">
      <c r="A938" s="79"/>
      <c r="B938" s="80"/>
      <c r="C938" s="81"/>
      <c r="D938" s="80"/>
      <c r="E938" s="82"/>
      <c r="F938" s="107"/>
      <c r="G938" s="107"/>
      <c r="H938" s="107"/>
      <c r="I938" s="107"/>
      <c r="J938" s="107"/>
      <c r="K938" s="107"/>
      <c r="L938" s="107"/>
      <c r="M938" s="107"/>
      <c r="N938" s="107"/>
      <c r="O938" s="107"/>
      <c r="P938" s="107"/>
      <c r="Q938" s="107"/>
      <c r="R938" s="107"/>
      <c r="S938" s="107"/>
      <c r="T938" s="107"/>
      <c r="U938" s="107"/>
      <c r="V938" s="107"/>
      <c r="W938" s="107"/>
      <c r="X938" s="107"/>
      <c r="Y938" s="107"/>
      <c r="Z938" s="107"/>
      <c r="AA938" s="107"/>
      <c r="AB938" s="107"/>
      <c r="AC938" s="107"/>
      <c r="AD938" s="107"/>
      <c r="AE938" s="107"/>
      <c r="AF938" s="107"/>
      <c r="AG938" s="107"/>
      <c r="AH938" s="107"/>
      <c r="AI938" s="107"/>
      <c r="AJ938" s="107"/>
      <c r="AK938" s="107"/>
      <c r="AL938" s="107"/>
      <c r="AM938" s="107"/>
      <c r="AN938" s="107"/>
      <c r="AO938" s="107"/>
      <c r="AP938" s="107"/>
      <c r="AQ938" s="107"/>
      <c r="AR938" s="107"/>
      <c r="AS938" s="107"/>
      <c r="AT938" s="107"/>
      <c r="AU938" s="107"/>
      <c r="AV938" s="107"/>
      <c r="AW938" s="107"/>
      <c r="AX938" s="107"/>
    </row>
    <row r="939" ht="15.75" customHeight="1">
      <c r="A939" s="50" t="s">
        <v>2</v>
      </c>
      <c r="B939" s="11"/>
      <c r="C939" s="11"/>
      <c r="D939" s="11"/>
      <c r="E939" s="12"/>
      <c r="F939" s="49"/>
      <c r="G939" s="49"/>
      <c r="H939" s="49"/>
      <c r="I939" s="49"/>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ht="15.75" customHeight="1">
      <c r="A940" s="61" t="s">
        <v>1028</v>
      </c>
      <c r="B940" s="39"/>
      <c r="C940" s="39"/>
      <c r="D940" s="39"/>
      <c r="E940" s="40"/>
      <c r="F940" s="49"/>
      <c r="G940" s="49"/>
      <c r="H940" s="49"/>
      <c r="I940" s="49"/>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ht="15.75" customHeight="1">
      <c r="A941" s="14" t="s">
        <v>1029</v>
      </c>
      <c r="B941" s="15"/>
      <c r="C941" s="16" t="s">
        <v>1842</v>
      </c>
      <c r="D941" s="17" t="s">
        <v>1030</v>
      </c>
      <c r="E941" s="18" t="s">
        <v>279</v>
      </c>
      <c r="F941" s="49"/>
      <c r="G941" s="49"/>
      <c r="H941" s="49"/>
      <c r="I941" s="49"/>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ht="15.75" customHeight="1">
      <c r="A942" s="20" t="s">
        <v>8</v>
      </c>
      <c r="B942" s="104" t="s">
        <v>9</v>
      </c>
      <c r="C942" s="105"/>
      <c r="D942" s="20" t="s">
        <v>10</v>
      </c>
      <c r="E942" s="22"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ht="15.75" customHeight="1">
      <c r="A943" s="24"/>
      <c r="B943" s="25" t="s">
        <v>12</v>
      </c>
      <c r="C943" s="26" t="s">
        <v>13</v>
      </c>
      <c r="D943" s="24"/>
      <c r="E943" s="24"/>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ht="15.75" customHeight="1">
      <c r="A944" s="146"/>
      <c r="B944" s="147"/>
      <c r="C944" s="155"/>
      <c r="D944" s="147"/>
      <c r="E944" s="78"/>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ht="15.75" customHeight="1">
      <c r="A945" s="146"/>
      <c r="B945" s="147"/>
      <c r="C945" s="111"/>
      <c r="D945" s="36"/>
      <c r="E945" s="78"/>
      <c r="F945" s="107"/>
      <c r="G945" s="107"/>
      <c r="H945" s="107"/>
      <c r="I945" s="107"/>
      <c r="J945" s="107"/>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c r="AJ945" s="107"/>
      <c r="AK945" s="107"/>
      <c r="AL945" s="107"/>
      <c r="AM945" s="107"/>
      <c r="AN945" s="107"/>
      <c r="AO945" s="107"/>
      <c r="AP945" s="107"/>
      <c r="AQ945" s="107"/>
      <c r="AR945" s="107"/>
      <c r="AS945" s="107"/>
      <c r="AT945" s="107"/>
      <c r="AU945" s="107"/>
      <c r="AV945" s="107"/>
      <c r="AW945" s="107"/>
      <c r="AX945" s="107"/>
    </row>
    <row r="946" ht="15.75" customHeight="1">
      <c r="A946" s="87" t="s">
        <v>20</v>
      </c>
      <c r="B946" s="88"/>
      <c r="C946" s="89"/>
      <c r="D946" s="90"/>
      <c r="E946" s="47">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ht="15.75" customHeight="1">
      <c r="A947" s="79"/>
      <c r="B947" s="80"/>
      <c r="C947" s="81"/>
      <c r="D947" s="80"/>
      <c r="E947" s="82"/>
      <c r="F947" s="107"/>
      <c r="G947" s="107"/>
      <c r="H947" s="107"/>
      <c r="I947" s="107"/>
      <c r="J947" s="107"/>
      <c r="K947" s="107"/>
      <c r="L947" s="107"/>
      <c r="M947" s="107"/>
      <c r="N947" s="107"/>
      <c r="O947" s="107"/>
      <c r="P947" s="107"/>
      <c r="Q947" s="107"/>
      <c r="R947" s="107"/>
      <c r="S947" s="107"/>
      <c r="T947" s="107"/>
      <c r="U947" s="107"/>
      <c r="V947" s="107"/>
      <c r="W947" s="107"/>
      <c r="X947" s="107"/>
      <c r="Y947" s="107"/>
      <c r="Z947" s="107"/>
      <c r="AA947" s="107"/>
      <c r="AB947" s="107"/>
      <c r="AC947" s="107"/>
      <c r="AD947" s="107"/>
      <c r="AE947" s="107"/>
      <c r="AF947" s="107"/>
      <c r="AG947" s="107"/>
      <c r="AH947" s="107"/>
      <c r="AI947" s="107"/>
      <c r="AJ947" s="107"/>
      <c r="AK947" s="107"/>
      <c r="AL947" s="107"/>
      <c r="AM947" s="107"/>
      <c r="AN947" s="107"/>
      <c r="AO947" s="107"/>
      <c r="AP947" s="107"/>
      <c r="AQ947" s="107"/>
      <c r="AR947" s="107"/>
      <c r="AS947" s="107"/>
      <c r="AT947" s="107"/>
      <c r="AU947" s="107"/>
      <c r="AV947" s="107"/>
      <c r="AW947" s="107"/>
      <c r="AX947" s="107"/>
    </row>
    <row r="948" ht="15.75" customHeight="1">
      <c r="A948" s="10" t="s">
        <v>74</v>
      </c>
      <c r="B948" s="11"/>
      <c r="C948" s="11"/>
      <c r="D948" s="11"/>
      <c r="E948" s="12"/>
      <c r="F948" s="49"/>
      <c r="G948" s="49"/>
      <c r="H948" s="49"/>
      <c r="I948" s="49"/>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ht="15.75" customHeight="1">
      <c r="A949" s="61" t="s">
        <v>1028</v>
      </c>
      <c r="B949" s="39"/>
      <c r="C949" s="39"/>
      <c r="D949" s="39"/>
      <c r="E949" s="40"/>
      <c r="F949" s="49"/>
      <c r="G949" s="49"/>
      <c r="H949" s="49"/>
      <c r="I949" s="49"/>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ht="15.75" customHeight="1">
      <c r="A950" s="14" t="s">
        <v>1029</v>
      </c>
      <c r="B950" s="15"/>
      <c r="C950" s="16" t="s">
        <v>1842</v>
      </c>
      <c r="D950" s="17" t="s">
        <v>1030</v>
      </c>
      <c r="E950" s="18" t="s">
        <v>279</v>
      </c>
      <c r="F950" s="49"/>
      <c r="G950" s="49"/>
      <c r="H950" s="49"/>
      <c r="I950" s="49"/>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ht="15.75" customHeight="1">
      <c r="A951" s="20" t="s">
        <v>8</v>
      </c>
      <c r="B951" s="104" t="s">
        <v>9</v>
      </c>
      <c r="C951" s="105"/>
      <c r="D951" s="20" t="s">
        <v>10</v>
      </c>
      <c r="E951" s="22"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ht="15.75" customHeight="1">
      <c r="A952" s="24"/>
      <c r="B952" s="25" t="s">
        <v>12</v>
      </c>
      <c r="C952" s="26" t="s">
        <v>13</v>
      </c>
      <c r="D952" s="24"/>
      <c r="E952" s="24"/>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ht="15.75" customHeight="1">
      <c r="A953" s="146"/>
      <c r="B953" s="147"/>
      <c r="C953" s="155"/>
      <c r="D953" s="147"/>
      <c r="E953" s="78"/>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ht="15.75" customHeight="1">
      <c r="A954" s="146"/>
      <c r="B954" s="147"/>
      <c r="C954" s="111"/>
      <c r="D954" s="36"/>
      <c r="E954" s="78"/>
      <c r="F954" s="107"/>
      <c r="G954" s="107"/>
      <c r="H954" s="107"/>
      <c r="I954" s="107"/>
      <c r="J954" s="107"/>
      <c r="K954" s="107"/>
      <c r="L954" s="107"/>
      <c r="M954" s="107"/>
      <c r="N954" s="107"/>
      <c r="O954" s="107"/>
      <c r="P954" s="107"/>
      <c r="Q954" s="107"/>
      <c r="R954" s="107"/>
      <c r="S954" s="107"/>
      <c r="T954" s="107"/>
      <c r="U954" s="107"/>
      <c r="V954" s="107"/>
      <c r="W954" s="107"/>
      <c r="X954" s="107"/>
      <c r="Y954" s="107"/>
      <c r="Z954" s="107"/>
      <c r="AA954" s="107"/>
      <c r="AB954" s="107"/>
      <c r="AC954" s="107"/>
      <c r="AD954" s="107"/>
      <c r="AE954" s="107"/>
      <c r="AF954" s="107"/>
      <c r="AG954" s="107"/>
      <c r="AH954" s="107"/>
      <c r="AI954" s="107"/>
      <c r="AJ954" s="107"/>
      <c r="AK954" s="107"/>
      <c r="AL954" s="107"/>
      <c r="AM954" s="107"/>
      <c r="AN954" s="107"/>
      <c r="AO954" s="107"/>
      <c r="AP954" s="107"/>
      <c r="AQ954" s="107"/>
      <c r="AR954" s="107"/>
      <c r="AS954" s="107"/>
      <c r="AT954" s="107"/>
      <c r="AU954" s="107"/>
      <c r="AV954" s="107"/>
      <c r="AW954" s="107"/>
      <c r="AX954" s="107"/>
    </row>
    <row r="955" ht="15.75" customHeight="1">
      <c r="A955" s="87" t="s">
        <v>20</v>
      </c>
      <c r="B955" s="88"/>
      <c r="C955" s="89"/>
      <c r="D955" s="90"/>
      <c r="E955" s="47">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ht="15.75" customHeight="1">
      <c r="A956" s="79"/>
      <c r="B956" s="80"/>
      <c r="C956" s="81"/>
      <c r="D956" s="80"/>
      <c r="E956" s="82"/>
      <c r="F956" s="107"/>
      <c r="G956" s="107"/>
      <c r="H956" s="107"/>
      <c r="I956" s="107"/>
      <c r="J956" s="107"/>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c r="AJ956" s="107"/>
      <c r="AK956" s="107"/>
      <c r="AL956" s="107"/>
      <c r="AM956" s="107"/>
      <c r="AN956" s="107"/>
      <c r="AO956" s="107"/>
      <c r="AP956" s="107"/>
      <c r="AQ956" s="107"/>
      <c r="AR956" s="107"/>
      <c r="AS956" s="107"/>
      <c r="AT956" s="107"/>
      <c r="AU956" s="107"/>
      <c r="AV956" s="107"/>
      <c r="AW956" s="107"/>
      <c r="AX956" s="107"/>
    </row>
    <row r="957" ht="15.75" customHeight="1">
      <c r="A957" s="50" t="s">
        <v>562</v>
      </c>
      <c r="B957" s="11"/>
      <c r="C957" s="11"/>
      <c r="D957" s="11"/>
      <c r="E957" s="12"/>
      <c r="F957" s="49"/>
      <c r="G957" s="49"/>
      <c r="H957" s="49"/>
      <c r="I957" s="49"/>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ht="15.75" customHeight="1">
      <c r="A958" s="61" t="s">
        <v>1031</v>
      </c>
      <c r="B958" s="39"/>
      <c r="C958" s="39"/>
      <c r="D958" s="39"/>
      <c r="E958" s="40"/>
      <c r="F958" s="49"/>
      <c r="G958" s="49"/>
      <c r="H958" s="49"/>
      <c r="I958" s="49"/>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ht="15.75" customHeight="1">
      <c r="A959" s="14" t="s">
        <v>1032</v>
      </c>
      <c r="B959" s="15"/>
      <c r="C959" s="16" t="s">
        <v>1843</v>
      </c>
      <c r="D959" s="17" t="s">
        <v>1033</v>
      </c>
      <c r="E959" s="18" t="s">
        <v>7</v>
      </c>
      <c r="F959" s="49"/>
      <c r="G959" s="49"/>
      <c r="H959" s="49"/>
      <c r="I959" s="49"/>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ht="15.75" customHeight="1">
      <c r="A960" s="20" t="s">
        <v>8</v>
      </c>
      <c r="B960" s="104" t="s">
        <v>9</v>
      </c>
      <c r="C960" s="105"/>
      <c r="D960" s="20" t="s">
        <v>10</v>
      </c>
      <c r="E960" s="22"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ht="15.75" customHeight="1">
      <c r="A961" s="24"/>
      <c r="B961" s="25" t="s">
        <v>12</v>
      </c>
      <c r="C961" s="26" t="s">
        <v>13</v>
      </c>
      <c r="D961" s="24"/>
      <c r="E961" s="24"/>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ht="15.75" customHeight="1">
      <c r="A962" s="27">
        <v>45448.0</v>
      </c>
      <c r="B962" s="160" t="s">
        <v>1034</v>
      </c>
      <c r="C962" s="161" t="s">
        <v>1035</v>
      </c>
      <c r="D962" s="52" t="s">
        <v>1036</v>
      </c>
      <c r="E962" s="91">
        <v>2893.0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ht="15.75" customHeight="1">
      <c r="A963" s="27">
        <v>45448.0</v>
      </c>
      <c r="B963" s="160" t="s">
        <v>1037</v>
      </c>
      <c r="C963" s="161" t="s">
        <v>1038</v>
      </c>
      <c r="D963" s="52" t="s">
        <v>1039</v>
      </c>
      <c r="E963" s="91">
        <v>2089.05</v>
      </c>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ht="15.75" customHeight="1">
      <c r="A964" s="87" t="s">
        <v>20</v>
      </c>
      <c r="B964" s="88"/>
      <c r="C964" s="89"/>
      <c r="D964" s="90"/>
      <c r="E964" s="47">
        <f>SUM(E962:E963)</f>
        <v>4982.05</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ht="15.75" customHeight="1">
      <c r="A965" s="79"/>
      <c r="B965" s="80"/>
      <c r="C965" s="81"/>
      <c r="D965" s="80"/>
      <c r="E965" s="82"/>
      <c r="F965" s="107"/>
      <c r="G965" s="107"/>
      <c r="H965" s="107"/>
      <c r="I965" s="107"/>
      <c r="J965" s="107"/>
      <c r="K965" s="107"/>
      <c r="L965" s="107"/>
      <c r="M965" s="107"/>
      <c r="N965" s="107"/>
      <c r="O965" s="107"/>
      <c r="P965" s="107"/>
      <c r="Q965" s="107"/>
      <c r="R965" s="107"/>
      <c r="S965" s="107"/>
      <c r="T965" s="107"/>
      <c r="U965" s="107"/>
      <c r="V965" s="107"/>
      <c r="W965" s="107"/>
      <c r="X965" s="107"/>
      <c r="Y965" s="107"/>
      <c r="Z965" s="107"/>
      <c r="AA965" s="107"/>
      <c r="AB965" s="107"/>
      <c r="AC965" s="107"/>
      <c r="AD965" s="107"/>
      <c r="AE965" s="107"/>
      <c r="AF965" s="107"/>
      <c r="AG965" s="107"/>
      <c r="AH965" s="107"/>
      <c r="AI965" s="107"/>
      <c r="AJ965" s="107"/>
      <c r="AK965" s="107"/>
      <c r="AL965" s="107"/>
      <c r="AM965" s="107"/>
      <c r="AN965" s="107"/>
      <c r="AO965" s="107"/>
      <c r="AP965" s="107"/>
      <c r="AQ965" s="107"/>
      <c r="AR965" s="107"/>
      <c r="AS965" s="107"/>
      <c r="AT965" s="107"/>
      <c r="AU965" s="107"/>
      <c r="AV965" s="107"/>
      <c r="AW965" s="107"/>
      <c r="AX965" s="107"/>
    </row>
    <row r="966" ht="15.75" customHeight="1">
      <c r="A966" s="50" t="s">
        <v>2</v>
      </c>
      <c r="B966" s="11"/>
      <c r="C966" s="11"/>
      <c r="D966" s="11"/>
      <c r="E966" s="12"/>
      <c r="F966" s="49"/>
      <c r="G966" s="49"/>
      <c r="H966" s="49"/>
      <c r="I966" s="49"/>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ht="15.75" customHeight="1">
      <c r="A967" s="61" t="s">
        <v>1040</v>
      </c>
      <c r="B967" s="39"/>
      <c r="C967" s="39"/>
      <c r="D967" s="39"/>
      <c r="E967" s="40"/>
      <c r="F967" s="49"/>
      <c r="G967" s="49"/>
      <c r="H967" s="49"/>
      <c r="I967" s="49"/>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ht="15.75" customHeight="1">
      <c r="A968" s="14" t="s">
        <v>54</v>
      </c>
      <c r="B968" s="15"/>
      <c r="C968" s="16" t="s">
        <v>1831</v>
      </c>
      <c r="D968" s="17" t="s">
        <v>1041</v>
      </c>
      <c r="E968" s="18" t="s">
        <v>279</v>
      </c>
      <c r="F968" s="49"/>
      <c r="G968" s="49"/>
      <c r="H968" s="49"/>
      <c r="I968" s="49"/>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ht="15.75" customHeight="1">
      <c r="A969" s="20" t="s">
        <v>8</v>
      </c>
      <c r="B969" s="104" t="s">
        <v>9</v>
      </c>
      <c r="C969" s="105"/>
      <c r="D969" s="20" t="s">
        <v>10</v>
      </c>
      <c r="E969" s="22"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ht="15.75" customHeight="1">
      <c r="A970" s="24"/>
      <c r="B970" s="25" t="s">
        <v>12</v>
      </c>
      <c r="C970" s="26" t="s">
        <v>13</v>
      </c>
      <c r="D970" s="24"/>
      <c r="E970" s="24"/>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ht="15.75" customHeight="1">
      <c r="A971" s="146"/>
      <c r="B971" s="147"/>
      <c r="C971" s="155"/>
      <c r="D971" s="147"/>
      <c r="E971" s="78"/>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ht="15.75" customHeight="1">
      <c r="A972" s="146"/>
      <c r="B972" s="147"/>
      <c r="C972" s="111"/>
      <c r="D972" s="36"/>
      <c r="E972" s="78"/>
      <c r="F972" s="107"/>
      <c r="G972" s="107"/>
      <c r="H972" s="107"/>
      <c r="I972" s="107"/>
      <c r="J972" s="107"/>
      <c r="K972" s="107"/>
      <c r="L972" s="107"/>
      <c r="M972" s="107"/>
      <c r="N972" s="107"/>
      <c r="O972" s="107"/>
      <c r="P972" s="107"/>
      <c r="Q972" s="107"/>
      <c r="R972" s="107"/>
      <c r="S972" s="107"/>
      <c r="T972" s="107"/>
      <c r="U972" s="107"/>
      <c r="V972" s="107"/>
      <c r="W972" s="107"/>
      <c r="X972" s="107"/>
      <c r="Y972" s="107"/>
      <c r="Z972" s="107"/>
      <c r="AA972" s="107"/>
      <c r="AB972" s="107"/>
      <c r="AC972" s="107"/>
      <c r="AD972" s="107"/>
      <c r="AE972" s="107"/>
      <c r="AF972" s="107"/>
      <c r="AG972" s="107"/>
      <c r="AH972" s="107"/>
      <c r="AI972" s="107"/>
      <c r="AJ972" s="107"/>
      <c r="AK972" s="107"/>
      <c r="AL972" s="107"/>
      <c r="AM972" s="107"/>
      <c r="AN972" s="107"/>
      <c r="AO972" s="107"/>
      <c r="AP972" s="107"/>
      <c r="AQ972" s="107"/>
      <c r="AR972" s="107"/>
      <c r="AS972" s="107"/>
      <c r="AT972" s="107"/>
      <c r="AU972" s="107"/>
      <c r="AV972" s="107"/>
      <c r="AW972" s="107"/>
      <c r="AX972" s="107"/>
    </row>
    <row r="973" ht="15.75" customHeight="1">
      <c r="A973" s="87" t="s">
        <v>20</v>
      </c>
      <c r="B973" s="88"/>
      <c r="C973" s="89"/>
      <c r="D973" s="90"/>
      <c r="E973" s="47">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ht="15.75" customHeight="1">
      <c r="A974" s="79"/>
      <c r="B974" s="80"/>
      <c r="C974" s="81"/>
      <c r="D974" s="80"/>
      <c r="E974" s="82"/>
      <c r="F974" s="107"/>
      <c r="G974" s="107"/>
      <c r="H974" s="107"/>
      <c r="I974" s="107"/>
      <c r="J974" s="107"/>
      <c r="K974" s="107"/>
      <c r="L974" s="107"/>
      <c r="M974" s="107"/>
      <c r="N974" s="107"/>
      <c r="O974" s="107"/>
      <c r="P974" s="107"/>
      <c r="Q974" s="107"/>
      <c r="R974" s="107"/>
      <c r="S974" s="107"/>
      <c r="T974" s="107"/>
      <c r="U974" s="107"/>
      <c r="V974" s="107"/>
      <c r="W974" s="107"/>
      <c r="X974" s="107"/>
      <c r="Y974" s="107"/>
      <c r="Z974" s="107"/>
      <c r="AA974" s="107"/>
      <c r="AB974" s="107"/>
      <c r="AC974" s="107"/>
      <c r="AD974" s="107"/>
      <c r="AE974" s="107"/>
      <c r="AF974" s="107"/>
      <c r="AG974" s="107"/>
      <c r="AH974" s="107"/>
      <c r="AI974" s="107"/>
      <c r="AJ974" s="107"/>
      <c r="AK974" s="107"/>
      <c r="AL974" s="107"/>
      <c r="AM974" s="107"/>
      <c r="AN974" s="107"/>
      <c r="AO974" s="107"/>
      <c r="AP974" s="107"/>
      <c r="AQ974" s="107"/>
      <c r="AR974" s="107"/>
      <c r="AS974" s="107"/>
      <c r="AT974" s="107"/>
      <c r="AU974" s="107"/>
      <c r="AV974" s="107"/>
      <c r="AW974" s="107"/>
      <c r="AX974" s="107"/>
    </row>
    <row r="975" ht="15.75" customHeight="1">
      <c r="A975" s="10" t="s">
        <v>74</v>
      </c>
      <c r="B975" s="11"/>
      <c r="C975" s="11"/>
      <c r="D975" s="11"/>
      <c r="E975" s="12"/>
      <c r="F975" s="49"/>
      <c r="G975" s="49"/>
      <c r="H975" s="49"/>
      <c r="I975" s="49"/>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ht="15.75" customHeight="1">
      <c r="A976" s="61" t="s">
        <v>1040</v>
      </c>
      <c r="B976" s="39"/>
      <c r="C976" s="39"/>
      <c r="D976" s="39"/>
      <c r="E976" s="40"/>
      <c r="F976" s="49"/>
      <c r="G976" s="49"/>
      <c r="H976" s="49"/>
      <c r="I976" s="49"/>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ht="15.75" customHeight="1">
      <c r="A977" s="14" t="s">
        <v>54</v>
      </c>
      <c r="B977" s="15"/>
      <c r="C977" s="16" t="s">
        <v>1831</v>
      </c>
      <c r="D977" s="17" t="s">
        <v>1041</v>
      </c>
      <c r="E977" s="18" t="s">
        <v>279</v>
      </c>
      <c r="F977" s="49"/>
      <c r="G977" s="49"/>
      <c r="H977" s="49"/>
      <c r="I977" s="49"/>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ht="15.75" customHeight="1">
      <c r="A978" s="20" t="s">
        <v>8</v>
      </c>
      <c r="B978" s="104" t="s">
        <v>9</v>
      </c>
      <c r="C978" s="105"/>
      <c r="D978" s="20" t="s">
        <v>10</v>
      </c>
      <c r="E978" s="22"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ht="15.75" customHeight="1">
      <c r="A979" s="24"/>
      <c r="B979" s="25" t="s">
        <v>12</v>
      </c>
      <c r="C979" s="26" t="s">
        <v>13</v>
      </c>
      <c r="D979" s="24"/>
      <c r="E979" s="24"/>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ht="15.75" customHeight="1">
      <c r="A980" s="146"/>
      <c r="B980" s="147"/>
      <c r="C980" s="155"/>
      <c r="D980" s="147"/>
      <c r="E980" s="78"/>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ht="15.75" customHeight="1">
      <c r="A981" s="146"/>
      <c r="B981" s="147"/>
      <c r="C981" s="111"/>
      <c r="D981" s="36"/>
      <c r="E981" s="78"/>
      <c r="F981" s="107"/>
      <c r="G981" s="107"/>
      <c r="H981" s="107"/>
      <c r="I981" s="107"/>
      <c r="J981" s="107"/>
      <c r="K981" s="107"/>
      <c r="L981" s="107"/>
      <c r="M981" s="107"/>
      <c r="N981" s="107"/>
      <c r="O981" s="107"/>
      <c r="P981" s="107"/>
      <c r="Q981" s="107"/>
      <c r="R981" s="107"/>
      <c r="S981" s="107"/>
      <c r="T981" s="107"/>
      <c r="U981" s="107"/>
      <c r="V981" s="107"/>
      <c r="W981" s="107"/>
      <c r="X981" s="107"/>
      <c r="Y981" s="107"/>
      <c r="Z981" s="107"/>
      <c r="AA981" s="107"/>
      <c r="AB981" s="107"/>
      <c r="AC981" s="107"/>
      <c r="AD981" s="107"/>
      <c r="AE981" s="107"/>
      <c r="AF981" s="107"/>
      <c r="AG981" s="107"/>
      <c r="AH981" s="107"/>
      <c r="AI981" s="107"/>
      <c r="AJ981" s="107"/>
      <c r="AK981" s="107"/>
      <c r="AL981" s="107"/>
      <c r="AM981" s="107"/>
      <c r="AN981" s="107"/>
      <c r="AO981" s="107"/>
      <c r="AP981" s="107"/>
      <c r="AQ981" s="107"/>
      <c r="AR981" s="107"/>
      <c r="AS981" s="107"/>
      <c r="AT981" s="107"/>
      <c r="AU981" s="107"/>
      <c r="AV981" s="107"/>
      <c r="AW981" s="107"/>
      <c r="AX981" s="107"/>
    </row>
    <row r="982" ht="15.75" customHeight="1">
      <c r="A982" s="87" t="s">
        <v>20</v>
      </c>
      <c r="B982" s="88"/>
      <c r="C982" s="89"/>
      <c r="D982" s="90"/>
      <c r="E982" s="47">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ht="15.75" customHeight="1">
      <c r="A983" s="79"/>
      <c r="B983" s="80"/>
      <c r="C983" s="81"/>
      <c r="D983" s="80"/>
      <c r="E983" s="82"/>
      <c r="F983" s="107"/>
      <c r="G983" s="107"/>
      <c r="H983" s="107"/>
      <c r="I983" s="107"/>
      <c r="J983" s="107"/>
      <c r="K983" s="107"/>
      <c r="L983" s="107"/>
      <c r="M983" s="107"/>
      <c r="N983" s="107"/>
      <c r="O983" s="107"/>
      <c r="P983" s="107"/>
      <c r="Q983" s="107"/>
      <c r="R983" s="107"/>
      <c r="S983" s="107"/>
      <c r="T983" s="107"/>
      <c r="U983" s="107"/>
      <c r="V983" s="107"/>
      <c r="W983" s="107"/>
      <c r="X983" s="107"/>
      <c r="Y983" s="107"/>
      <c r="Z983" s="107"/>
      <c r="AA983" s="107"/>
      <c r="AB983" s="107"/>
      <c r="AC983" s="107"/>
      <c r="AD983" s="107"/>
      <c r="AE983" s="107"/>
      <c r="AF983" s="107"/>
      <c r="AG983" s="107"/>
      <c r="AH983" s="107"/>
      <c r="AI983" s="107"/>
      <c r="AJ983" s="107"/>
      <c r="AK983" s="107"/>
      <c r="AL983" s="107"/>
      <c r="AM983" s="107"/>
      <c r="AN983" s="107"/>
      <c r="AO983" s="107"/>
      <c r="AP983" s="107"/>
      <c r="AQ983" s="107"/>
      <c r="AR983" s="107"/>
      <c r="AS983" s="107"/>
      <c r="AT983" s="107"/>
      <c r="AU983" s="107"/>
      <c r="AV983" s="107"/>
      <c r="AW983" s="107"/>
      <c r="AX983" s="107"/>
    </row>
    <row r="984" ht="15.75" customHeight="1">
      <c r="A984" s="10" t="s">
        <v>74</v>
      </c>
      <c r="B984" s="11"/>
      <c r="C984" s="11"/>
      <c r="D984" s="11"/>
      <c r="E984" s="12"/>
      <c r="F984" s="49"/>
      <c r="G984" s="49"/>
      <c r="H984" s="49"/>
      <c r="I984" s="49"/>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ht="15.75" customHeight="1">
      <c r="A985" s="61" t="s">
        <v>1042</v>
      </c>
      <c r="B985" s="39"/>
      <c r="C985" s="39"/>
      <c r="D985" s="39"/>
      <c r="E985" s="40"/>
      <c r="F985" s="49"/>
      <c r="G985" s="49"/>
      <c r="H985" s="49"/>
      <c r="I985" s="49"/>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ht="15.75" customHeight="1">
      <c r="A986" s="14" t="s">
        <v>1043</v>
      </c>
      <c r="B986" s="15"/>
      <c r="C986" s="16" t="s">
        <v>1879</v>
      </c>
      <c r="D986" s="17" t="s">
        <v>1045</v>
      </c>
      <c r="E986" s="18" t="s">
        <v>279</v>
      </c>
      <c r="F986" s="49"/>
      <c r="G986" s="49"/>
      <c r="H986" s="49"/>
      <c r="I986" s="49"/>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ht="15.75" customHeight="1">
      <c r="A987" s="20" t="s">
        <v>8</v>
      </c>
      <c r="B987" s="104" t="s">
        <v>9</v>
      </c>
      <c r="C987" s="105"/>
      <c r="D987" s="20" t="s">
        <v>10</v>
      </c>
      <c r="E987" s="22"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ht="15.75" customHeight="1">
      <c r="A988" s="24"/>
      <c r="B988" s="25" t="s">
        <v>12</v>
      </c>
      <c r="C988" s="26" t="s">
        <v>13</v>
      </c>
      <c r="D988" s="24"/>
      <c r="E988" s="24"/>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ht="15.75" customHeight="1">
      <c r="A989" s="146"/>
      <c r="B989" s="147"/>
      <c r="C989" s="155"/>
      <c r="D989" s="147"/>
      <c r="E989" s="78"/>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ht="15.75" customHeight="1">
      <c r="A990" s="146"/>
      <c r="B990" s="147"/>
      <c r="C990" s="111"/>
      <c r="D990" s="36"/>
      <c r="E990" s="78"/>
      <c r="F990" s="107"/>
      <c r="G990" s="107"/>
      <c r="H990" s="107"/>
      <c r="I990" s="107"/>
      <c r="J990" s="107"/>
      <c r="K990" s="107"/>
      <c r="L990" s="107"/>
      <c r="M990" s="107"/>
      <c r="N990" s="107"/>
      <c r="O990" s="107"/>
      <c r="P990" s="107"/>
      <c r="Q990" s="107"/>
      <c r="R990" s="107"/>
      <c r="S990" s="107"/>
      <c r="T990" s="107"/>
      <c r="U990" s="107"/>
      <c r="V990" s="107"/>
      <c r="W990" s="107"/>
      <c r="X990" s="107"/>
      <c r="Y990" s="107"/>
      <c r="Z990" s="107"/>
      <c r="AA990" s="107"/>
      <c r="AB990" s="107"/>
      <c r="AC990" s="107"/>
      <c r="AD990" s="107"/>
      <c r="AE990" s="107"/>
      <c r="AF990" s="107"/>
      <c r="AG990" s="107"/>
      <c r="AH990" s="107"/>
      <c r="AI990" s="107"/>
      <c r="AJ990" s="107"/>
      <c r="AK990" s="107"/>
      <c r="AL990" s="107"/>
      <c r="AM990" s="107"/>
      <c r="AN990" s="107"/>
      <c r="AO990" s="107"/>
      <c r="AP990" s="107"/>
      <c r="AQ990" s="107"/>
      <c r="AR990" s="107"/>
      <c r="AS990" s="107"/>
      <c r="AT990" s="107"/>
      <c r="AU990" s="107"/>
      <c r="AV990" s="107"/>
      <c r="AW990" s="107"/>
      <c r="AX990" s="107"/>
    </row>
    <row r="991" ht="15.75" customHeight="1">
      <c r="A991" s="87" t="s">
        <v>20</v>
      </c>
      <c r="B991" s="88"/>
      <c r="C991" s="89"/>
      <c r="D991" s="90"/>
      <c r="E991" s="47">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ht="15.75" customHeight="1">
      <c r="A992" s="79"/>
      <c r="B992" s="80"/>
      <c r="C992" s="81"/>
      <c r="D992" s="80"/>
      <c r="E992" s="82"/>
      <c r="F992" s="107"/>
      <c r="G992" s="107"/>
      <c r="H992" s="107"/>
      <c r="I992" s="107"/>
      <c r="J992" s="107"/>
      <c r="K992" s="107"/>
      <c r="L992" s="107"/>
      <c r="M992" s="107"/>
      <c r="N992" s="107"/>
      <c r="O992" s="107"/>
      <c r="P992" s="107"/>
      <c r="Q992" s="107"/>
      <c r="R992" s="107"/>
      <c r="S992" s="107"/>
      <c r="T992" s="107"/>
      <c r="U992" s="107"/>
      <c r="V992" s="107"/>
      <c r="W992" s="107"/>
      <c r="X992" s="107"/>
      <c r="Y992" s="107"/>
      <c r="Z992" s="107"/>
      <c r="AA992" s="107"/>
      <c r="AB992" s="107"/>
      <c r="AC992" s="107"/>
      <c r="AD992" s="107"/>
      <c r="AE992" s="107"/>
      <c r="AF992" s="107"/>
      <c r="AG992" s="107"/>
      <c r="AH992" s="107"/>
      <c r="AI992" s="107"/>
      <c r="AJ992" s="107"/>
      <c r="AK992" s="107"/>
      <c r="AL992" s="107"/>
      <c r="AM992" s="107"/>
      <c r="AN992" s="107"/>
      <c r="AO992" s="107"/>
      <c r="AP992" s="107"/>
      <c r="AQ992" s="107"/>
      <c r="AR992" s="107"/>
      <c r="AS992" s="107"/>
      <c r="AT992" s="107"/>
      <c r="AU992" s="107"/>
      <c r="AV992" s="107"/>
      <c r="AW992" s="107"/>
      <c r="AX992" s="107"/>
    </row>
    <row r="993" ht="15.75" customHeight="1">
      <c r="A993" s="50" t="s">
        <v>562</v>
      </c>
      <c r="B993" s="11"/>
      <c r="C993" s="11"/>
      <c r="D993" s="11"/>
      <c r="E993" s="12"/>
      <c r="F993" s="49"/>
      <c r="G993" s="49"/>
      <c r="H993" s="49"/>
      <c r="I993" s="49"/>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ht="15.75" customHeight="1">
      <c r="A994" s="61" t="s">
        <v>1880</v>
      </c>
      <c r="B994" s="39"/>
      <c r="C994" s="39"/>
      <c r="D994" s="39"/>
      <c r="E994" s="40"/>
      <c r="F994" s="49"/>
      <c r="G994" s="49"/>
      <c r="H994" s="49"/>
      <c r="I994" s="49"/>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ht="15.75" customHeight="1">
      <c r="A995" s="14" t="s">
        <v>1047</v>
      </c>
      <c r="B995" s="15"/>
      <c r="C995" s="16" t="s">
        <v>1881</v>
      </c>
      <c r="D995" s="17" t="s">
        <v>1049</v>
      </c>
      <c r="E995" s="18" t="s">
        <v>279</v>
      </c>
      <c r="F995" s="49"/>
      <c r="G995" s="49"/>
      <c r="H995" s="49"/>
      <c r="I995" s="49"/>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ht="15.75" customHeight="1">
      <c r="A996" s="20" t="s">
        <v>8</v>
      </c>
      <c r="B996" s="104" t="s">
        <v>9</v>
      </c>
      <c r="C996" s="105"/>
      <c r="D996" s="20" t="s">
        <v>10</v>
      </c>
      <c r="E996" s="22"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ht="15.75" customHeight="1">
      <c r="A997" s="24"/>
      <c r="B997" s="25" t="s">
        <v>12</v>
      </c>
      <c r="C997" s="26" t="s">
        <v>13</v>
      </c>
      <c r="D997" s="24"/>
      <c r="E997" s="24"/>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ht="15.75" customHeight="1">
      <c r="A998" s="146"/>
      <c r="B998" s="147"/>
      <c r="C998" s="155"/>
      <c r="D998" s="147"/>
      <c r="E998" s="78"/>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ht="15.75" customHeight="1">
      <c r="A999" s="146"/>
      <c r="B999" s="147"/>
      <c r="C999" s="111"/>
      <c r="D999" s="36"/>
      <c r="E999" s="78"/>
      <c r="F999" s="107"/>
      <c r="G999" s="107"/>
      <c r="H999" s="107"/>
      <c r="I999" s="107"/>
      <c r="J999" s="107"/>
      <c r="K999" s="107"/>
      <c r="L999" s="107"/>
      <c r="M999" s="107"/>
      <c r="N999" s="107"/>
      <c r="O999" s="107"/>
      <c r="P999" s="107"/>
      <c r="Q999" s="107"/>
      <c r="R999" s="107"/>
      <c r="S999" s="107"/>
      <c r="T999" s="107"/>
      <c r="U999" s="107"/>
      <c r="V999" s="107"/>
      <c r="W999" s="107"/>
      <c r="X999" s="107"/>
      <c r="Y999" s="107"/>
      <c r="Z999" s="107"/>
      <c r="AA999" s="107"/>
      <c r="AB999" s="107"/>
      <c r="AC999" s="107"/>
      <c r="AD999" s="107"/>
      <c r="AE999" s="107"/>
      <c r="AF999" s="107"/>
      <c r="AG999" s="107"/>
      <c r="AH999" s="107"/>
      <c r="AI999" s="107"/>
      <c r="AJ999" s="107"/>
      <c r="AK999" s="107"/>
      <c r="AL999" s="107"/>
      <c r="AM999" s="107"/>
      <c r="AN999" s="107"/>
      <c r="AO999" s="107"/>
      <c r="AP999" s="107"/>
      <c r="AQ999" s="107"/>
      <c r="AR999" s="107"/>
      <c r="AS999" s="107"/>
      <c r="AT999" s="107"/>
      <c r="AU999" s="107"/>
      <c r="AV999" s="107"/>
      <c r="AW999" s="107"/>
      <c r="AX999" s="107"/>
    </row>
    <row r="1000" ht="15.75" customHeight="1">
      <c r="A1000" s="87" t="s">
        <v>20</v>
      </c>
      <c r="B1000" s="88"/>
      <c r="C1000" s="89"/>
      <c r="D1000" s="90"/>
      <c r="E1000" s="47">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ht="15.75" customHeight="1">
      <c r="A1001" s="79"/>
      <c r="B1001" s="80"/>
      <c r="C1001" s="81"/>
      <c r="D1001" s="80"/>
      <c r="E1001" s="82"/>
      <c r="F1001" s="107"/>
      <c r="G1001" s="107"/>
      <c r="H1001" s="107"/>
      <c r="I1001" s="107"/>
      <c r="J1001" s="107"/>
      <c r="K1001" s="107"/>
      <c r="L1001" s="107"/>
      <c r="M1001" s="107"/>
      <c r="N1001" s="107"/>
      <c r="O1001" s="107"/>
      <c r="P1001" s="107"/>
      <c r="Q1001" s="107"/>
      <c r="R1001" s="107"/>
      <c r="S1001" s="107"/>
      <c r="T1001" s="107"/>
      <c r="U1001" s="107"/>
      <c r="V1001" s="107"/>
      <c r="W1001" s="107"/>
      <c r="X1001" s="107"/>
      <c r="Y1001" s="107"/>
      <c r="Z1001" s="107"/>
      <c r="AA1001" s="107"/>
      <c r="AB1001" s="107"/>
      <c r="AC1001" s="107"/>
      <c r="AD1001" s="107"/>
      <c r="AE1001" s="107"/>
      <c r="AF1001" s="107"/>
      <c r="AG1001" s="107"/>
      <c r="AH1001" s="107"/>
      <c r="AI1001" s="107"/>
      <c r="AJ1001" s="107"/>
      <c r="AK1001" s="107"/>
      <c r="AL1001" s="107"/>
      <c r="AM1001" s="107"/>
      <c r="AN1001" s="107"/>
      <c r="AO1001" s="107"/>
      <c r="AP1001" s="107"/>
      <c r="AQ1001" s="107"/>
      <c r="AR1001" s="107"/>
      <c r="AS1001" s="107"/>
      <c r="AT1001" s="107"/>
      <c r="AU1001" s="107"/>
      <c r="AV1001" s="107"/>
      <c r="AW1001" s="107"/>
      <c r="AX1001" s="107"/>
    </row>
    <row r="1002" ht="15.75" customHeight="1">
      <c r="A1002" s="10" t="s">
        <v>74</v>
      </c>
      <c r="B1002" s="11"/>
      <c r="C1002" s="11"/>
      <c r="D1002" s="11"/>
      <c r="E1002" s="12"/>
      <c r="F1002" s="49"/>
      <c r="G1002" s="49"/>
      <c r="H1002" s="49"/>
      <c r="I1002" s="49"/>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ht="15.75" customHeight="1">
      <c r="A1003" s="61" t="s">
        <v>1882</v>
      </c>
      <c r="B1003" s="39"/>
      <c r="C1003" s="39"/>
      <c r="D1003" s="39"/>
      <c r="E1003" s="40"/>
      <c r="F1003" s="49"/>
      <c r="G1003" s="49"/>
      <c r="H1003" s="49"/>
      <c r="I1003" s="49"/>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ht="15.75" customHeight="1">
      <c r="A1004" s="14" t="s">
        <v>1047</v>
      </c>
      <c r="B1004" s="15"/>
      <c r="C1004" s="16" t="s">
        <v>1881</v>
      </c>
      <c r="D1004" s="17" t="s">
        <v>1049</v>
      </c>
      <c r="E1004" s="18" t="s">
        <v>279</v>
      </c>
      <c r="F1004" s="49"/>
      <c r="G1004" s="49"/>
      <c r="H1004" s="49"/>
      <c r="I1004" s="49"/>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ht="15.75" customHeight="1">
      <c r="A1005" s="20" t="s">
        <v>8</v>
      </c>
      <c r="B1005" s="104" t="s">
        <v>9</v>
      </c>
      <c r="C1005" s="105"/>
      <c r="D1005" s="20" t="s">
        <v>10</v>
      </c>
      <c r="E1005" s="22"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ht="15.75" customHeight="1">
      <c r="A1006" s="24"/>
      <c r="B1006" s="25" t="s">
        <v>12</v>
      </c>
      <c r="C1006" s="26" t="s">
        <v>13</v>
      </c>
      <c r="D1006" s="24"/>
      <c r="E1006" s="24"/>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ht="15.75" customHeight="1">
      <c r="A1007" s="146"/>
      <c r="B1007" s="147"/>
      <c r="C1007" s="155"/>
      <c r="D1007" s="147"/>
      <c r="E1007" s="78"/>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ht="15.75" customHeight="1">
      <c r="A1008" s="146"/>
      <c r="B1008" s="147"/>
      <c r="C1008" s="111"/>
      <c r="D1008" s="36"/>
      <c r="E1008" s="78"/>
      <c r="F1008" s="107"/>
      <c r="G1008" s="107"/>
      <c r="H1008" s="107"/>
      <c r="I1008" s="107"/>
      <c r="J1008" s="107"/>
      <c r="K1008" s="107"/>
      <c r="L1008" s="107"/>
      <c r="M1008" s="107"/>
      <c r="N1008" s="107"/>
      <c r="O1008" s="107"/>
      <c r="P1008" s="107"/>
      <c r="Q1008" s="107"/>
      <c r="R1008" s="107"/>
      <c r="S1008" s="107"/>
      <c r="T1008" s="107"/>
      <c r="U1008" s="107"/>
      <c r="V1008" s="107"/>
      <c r="W1008" s="107"/>
      <c r="X1008" s="107"/>
      <c r="Y1008" s="107"/>
      <c r="Z1008" s="107"/>
      <c r="AA1008" s="107"/>
      <c r="AB1008" s="107"/>
      <c r="AC1008" s="107"/>
      <c r="AD1008" s="107"/>
      <c r="AE1008" s="107"/>
      <c r="AF1008" s="107"/>
      <c r="AG1008" s="107"/>
      <c r="AH1008" s="107"/>
      <c r="AI1008" s="107"/>
      <c r="AJ1008" s="107"/>
      <c r="AK1008" s="107"/>
      <c r="AL1008" s="107"/>
      <c r="AM1008" s="107"/>
      <c r="AN1008" s="107"/>
      <c r="AO1008" s="107"/>
      <c r="AP1008" s="107"/>
      <c r="AQ1008" s="107"/>
      <c r="AR1008" s="107"/>
      <c r="AS1008" s="107"/>
      <c r="AT1008" s="107"/>
      <c r="AU1008" s="107"/>
      <c r="AV1008" s="107"/>
      <c r="AW1008" s="107"/>
      <c r="AX1008" s="107"/>
    </row>
    <row r="1009" ht="15.75" customHeight="1">
      <c r="A1009" s="43" t="s">
        <v>20</v>
      </c>
      <c r="B1009" s="113"/>
      <c r="C1009" s="114"/>
      <c r="D1009" s="113"/>
      <c r="E1009" s="47">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ht="15.75" customHeight="1">
      <c r="A1010" s="79"/>
      <c r="B1010" s="80"/>
      <c r="C1010" s="81"/>
      <c r="D1010" s="80"/>
      <c r="E1010" s="82"/>
      <c r="F1010" s="107"/>
      <c r="G1010" s="107"/>
      <c r="H1010" s="107"/>
      <c r="I1010" s="107"/>
      <c r="J1010" s="107"/>
      <c r="K1010" s="107"/>
      <c r="L1010" s="107"/>
      <c r="M1010" s="107"/>
      <c r="N1010" s="107"/>
      <c r="O1010" s="107"/>
      <c r="P1010" s="107"/>
      <c r="Q1010" s="107"/>
      <c r="R1010" s="107"/>
      <c r="S1010" s="107"/>
      <c r="T1010" s="107"/>
      <c r="U1010" s="107"/>
      <c r="V1010" s="107"/>
      <c r="W1010" s="107"/>
      <c r="X1010" s="107"/>
      <c r="Y1010" s="107"/>
      <c r="Z1010" s="107"/>
      <c r="AA1010" s="107"/>
      <c r="AB1010" s="107"/>
      <c r="AC1010" s="107"/>
      <c r="AD1010" s="107"/>
      <c r="AE1010" s="107"/>
      <c r="AF1010" s="107"/>
      <c r="AG1010" s="107"/>
      <c r="AH1010" s="107"/>
      <c r="AI1010" s="107"/>
      <c r="AJ1010" s="107"/>
      <c r="AK1010" s="107"/>
      <c r="AL1010" s="107"/>
      <c r="AM1010" s="107"/>
      <c r="AN1010" s="107"/>
      <c r="AO1010" s="107"/>
      <c r="AP1010" s="107"/>
      <c r="AQ1010" s="107"/>
      <c r="AR1010" s="107"/>
      <c r="AS1010" s="107"/>
      <c r="AT1010" s="107"/>
      <c r="AU1010" s="107"/>
      <c r="AV1010" s="107"/>
      <c r="AW1010" s="107"/>
      <c r="AX1010" s="107"/>
    </row>
    <row r="1011" ht="15.75" customHeight="1">
      <c r="A1011" s="50" t="s">
        <v>2</v>
      </c>
      <c r="B1011" s="11"/>
      <c r="C1011" s="11"/>
      <c r="D1011" s="11"/>
      <c r="E1011" s="12"/>
      <c r="F1011" s="49"/>
      <c r="G1011" s="49"/>
      <c r="H1011" s="49"/>
      <c r="I1011" s="49"/>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ht="15.75" customHeight="1">
      <c r="A1012" s="61" t="s">
        <v>1060</v>
      </c>
      <c r="B1012" s="39"/>
      <c r="C1012" s="39"/>
      <c r="D1012" s="39"/>
      <c r="E1012" s="40"/>
      <c r="F1012" s="49"/>
      <c r="G1012" s="49"/>
      <c r="H1012" s="49"/>
      <c r="I1012" s="49"/>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ht="15.75" customHeight="1">
      <c r="A1013" s="14" t="s">
        <v>1061</v>
      </c>
      <c r="B1013" s="15"/>
      <c r="C1013" s="16" t="s">
        <v>1883</v>
      </c>
      <c r="D1013" s="17" t="s">
        <v>1041</v>
      </c>
      <c r="E1013" s="18" t="s">
        <v>279</v>
      </c>
      <c r="F1013" s="49"/>
      <c r="G1013" s="49"/>
      <c r="H1013" s="49"/>
      <c r="I1013" s="49"/>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ht="15.75" customHeight="1">
      <c r="A1014" s="20" t="s">
        <v>8</v>
      </c>
      <c r="B1014" s="104" t="s">
        <v>9</v>
      </c>
      <c r="C1014" s="105"/>
      <c r="D1014" s="20" t="s">
        <v>10</v>
      </c>
      <c r="E1014" s="22" t="s">
        <v>11</v>
      </c>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ht="15.75" customHeight="1">
      <c r="A1015" s="24"/>
      <c r="B1015" s="25" t="s">
        <v>12</v>
      </c>
      <c r="C1015" s="26" t="s">
        <v>13</v>
      </c>
      <c r="D1015" s="24"/>
      <c r="E1015" s="24"/>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ht="15.75" customHeight="1">
      <c r="A1016" s="146"/>
      <c r="B1016" s="147"/>
      <c r="C1016" s="155"/>
      <c r="D1016" s="147"/>
      <c r="E1016" s="78"/>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ht="15.75" customHeight="1">
      <c r="A1017" s="146"/>
      <c r="B1017" s="147"/>
      <c r="C1017" s="111"/>
      <c r="D1017" s="36"/>
      <c r="E1017" s="78"/>
      <c r="F1017" s="107"/>
      <c r="G1017" s="107"/>
      <c r="H1017" s="107"/>
      <c r="I1017" s="107"/>
      <c r="J1017" s="107"/>
      <c r="K1017" s="107"/>
      <c r="L1017" s="107"/>
      <c r="M1017" s="107"/>
      <c r="N1017" s="107"/>
      <c r="O1017" s="107"/>
      <c r="P1017" s="107"/>
      <c r="Q1017" s="107"/>
      <c r="R1017" s="107"/>
      <c r="S1017" s="107"/>
      <c r="T1017" s="107"/>
      <c r="U1017" s="107"/>
      <c r="V1017" s="107"/>
      <c r="W1017" s="107"/>
      <c r="X1017" s="107"/>
      <c r="Y1017" s="107"/>
      <c r="Z1017" s="107"/>
      <c r="AA1017" s="107"/>
      <c r="AB1017" s="107"/>
      <c r="AC1017" s="107"/>
      <c r="AD1017" s="107"/>
      <c r="AE1017" s="107"/>
      <c r="AF1017" s="107"/>
      <c r="AG1017" s="107"/>
      <c r="AH1017" s="107"/>
      <c r="AI1017" s="107"/>
      <c r="AJ1017" s="107"/>
      <c r="AK1017" s="107"/>
      <c r="AL1017" s="107"/>
      <c r="AM1017" s="107"/>
      <c r="AN1017" s="107"/>
      <c r="AO1017" s="107"/>
      <c r="AP1017" s="107"/>
      <c r="AQ1017" s="107"/>
      <c r="AR1017" s="107"/>
      <c r="AS1017" s="107"/>
      <c r="AT1017" s="107"/>
      <c r="AU1017" s="107"/>
      <c r="AV1017" s="107"/>
      <c r="AW1017" s="107"/>
      <c r="AX1017" s="107"/>
    </row>
    <row r="1018" ht="15.75" customHeight="1">
      <c r="A1018" s="87" t="s">
        <v>20</v>
      </c>
      <c r="B1018" s="88"/>
      <c r="C1018" s="89"/>
      <c r="D1018" s="90"/>
      <c r="E1018" s="47">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ht="15.75" customHeight="1">
      <c r="A1019" s="79"/>
      <c r="B1019" s="80"/>
      <c r="C1019" s="81"/>
      <c r="D1019" s="80"/>
      <c r="E1019" s="82"/>
      <c r="F1019" s="107"/>
      <c r="G1019" s="107"/>
      <c r="H1019" s="107"/>
      <c r="I1019" s="107"/>
      <c r="J1019" s="107"/>
      <c r="K1019" s="107"/>
      <c r="L1019" s="107"/>
      <c r="M1019" s="107"/>
      <c r="N1019" s="107"/>
      <c r="O1019" s="107"/>
      <c r="P1019" s="107"/>
      <c r="Q1019" s="107"/>
      <c r="R1019" s="107"/>
      <c r="S1019" s="107"/>
      <c r="T1019" s="107"/>
      <c r="U1019" s="107"/>
      <c r="V1019" s="107"/>
      <c r="W1019" s="107"/>
      <c r="X1019" s="107"/>
      <c r="Y1019" s="107"/>
      <c r="Z1019" s="107"/>
      <c r="AA1019" s="107"/>
      <c r="AB1019" s="107"/>
      <c r="AC1019" s="107"/>
      <c r="AD1019" s="107"/>
      <c r="AE1019" s="107"/>
      <c r="AF1019" s="107"/>
      <c r="AG1019" s="107"/>
      <c r="AH1019" s="107"/>
      <c r="AI1019" s="107"/>
      <c r="AJ1019" s="107"/>
      <c r="AK1019" s="107"/>
      <c r="AL1019" s="107"/>
      <c r="AM1019" s="107"/>
      <c r="AN1019" s="107"/>
      <c r="AO1019" s="107"/>
      <c r="AP1019" s="107"/>
      <c r="AQ1019" s="107"/>
      <c r="AR1019" s="107"/>
      <c r="AS1019" s="107"/>
      <c r="AT1019" s="107"/>
      <c r="AU1019" s="107"/>
      <c r="AV1019" s="107"/>
      <c r="AW1019" s="107"/>
      <c r="AX1019" s="107"/>
    </row>
    <row r="1020" ht="15.75" customHeight="1">
      <c r="A1020" s="10" t="s">
        <v>74</v>
      </c>
      <c r="B1020" s="11"/>
      <c r="C1020" s="11"/>
      <c r="D1020" s="11"/>
      <c r="E1020" s="12"/>
      <c r="F1020" s="49"/>
      <c r="G1020" s="49"/>
      <c r="H1020" s="49"/>
      <c r="I1020" s="49"/>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ht="15.75" customHeight="1">
      <c r="A1021" s="61" t="s">
        <v>1060</v>
      </c>
      <c r="B1021" s="39"/>
      <c r="C1021" s="39"/>
      <c r="D1021" s="39"/>
      <c r="E1021" s="40"/>
      <c r="F1021" s="49"/>
      <c r="G1021" s="49"/>
      <c r="H1021" s="49"/>
      <c r="I1021" s="49"/>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ht="15.75" customHeight="1">
      <c r="A1022" s="14" t="s">
        <v>1061</v>
      </c>
      <c r="B1022" s="15"/>
      <c r="C1022" s="16" t="s">
        <v>1883</v>
      </c>
      <c r="D1022" s="17" t="s">
        <v>1041</v>
      </c>
      <c r="E1022" s="18" t="s">
        <v>279</v>
      </c>
      <c r="F1022" s="49"/>
      <c r="G1022" s="49"/>
      <c r="H1022" s="49"/>
      <c r="I1022" s="49"/>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ht="15.75" customHeight="1">
      <c r="A1023" s="20" t="s">
        <v>8</v>
      </c>
      <c r="B1023" s="104" t="s">
        <v>9</v>
      </c>
      <c r="C1023" s="105"/>
      <c r="D1023" s="20" t="s">
        <v>10</v>
      </c>
      <c r="E1023" s="22"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ht="15.75" customHeight="1">
      <c r="A1024" s="24"/>
      <c r="B1024" s="25" t="s">
        <v>12</v>
      </c>
      <c r="C1024" s="26" t="s">
        <v>13</v>
      </c>
      <c r="D1024" s="24"/>
      <c r="E1024" s="24"/>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ht="15.75" customHeight="1">
      <c r="A1025" s="146"/>
      <c r="B1025" s="147"/>
      <c r="C1025" s="155"/>
      <c r="D1025" s="147"/>
      <c r="E1025" s="78"/>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ht="15.75" customHeight="1">
      <c r="A1026" s="146"/>
      <c r="B1026" s="147"/>
      <c r="C1026" s="111"/>
      <c r="D1026" s="36"/>
      <c r="E1026" s="78"/>
      <c r="F1026" s="107"/>
      <c r="G1026" s="107"/>
      <c r="H1026" s="107"/>
      <c r="I1026" s="107"/>
      <c r="J1026" s="107"/>
      <c r="K1026" s="107"/>
      <c r="L1026" s="107"/>
      <c r="M1026" s="107"/>
      <c r="N1026" s="107"/>
      <c r="O1026" s="107"/>
      <c r="P1026" s="107"/>
      <c r="Q1026" s="107"/>
      <c r="R1026" s="107"/>
      <c r="S1026" s="107"/>
      <c r="T1026" s="107"/>
      <c r="U1026" s="107"/>
      <c r="V1026" s="107"/>
      <c r="W1026" s="107"/>
      <c r="X1026" s="107"/>
      <c r="Y1026" s="107"/>
      <c r="Z1026" s="107"/>
      <c r="AA1026" s="107"/>
      <c r="AB1026" s="107"/>
      <c r="AC1026" s="107"/>
      <c r="AD1026" s="107"/>
      <c r="AE1026" s="107"/>
      <c r="AF1026" s="107"/>
      <c r="AG1026" s="107"/>
      <c r="AH1026" s="107"/>
      <c r="AI1026" s="107"/>
      <c r="AJ1026" s="107"/>
      <c r="AK1026" s="107"/>
      <c r="AL1026" s="107"/>
      <c r="AM1026" s="107"/>
      <c r="AN1026" s="107"/>
      <c r="AO1026" s="107"/>
      <c r="AP1026" s="107"/>
      <c r="AQ1026" s="107"/>
      <c r="AR1026" s="107"/>
      <c r="AS1026" s="107"/>
      <c r="AT1026" s="107"/>
      <c r="AU1026" s="107"/>
      <c r="AV1026" s="107"/>
      <c r="AW1026" s="107"/>
      <c r="AX1026" s="107"/>
    </row>
    <row r="1027" ht="15.75" customHeight="1">
      <c r="A1027" s="87" t="s">
        <v>20</v>
      </c>
      <c r="B1027" s="88"/>
      <c r="C1027" s="89"/>
      <c r="D1027" s="90"/>
      <c r="E1027" s="47">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ht="15.75" customHeight="1">
      <c r="A1028" s="79"/>
      <c r="B1028" s="80"/>
      <c r="C1028" s="81"/>
      <c r="D1028" s="80"/>
      <c r="E1028" s="82"/>
      <c r="F1028" s="107"/>
      <c r="G1028" s="107"/>
      <c r="H1028" s="107"/>
      <c r="I1028" s="107"/>
      <c r="J1028" s="107"/>
      <c r="K1028" s="107"/>
      <c r="L1028" s="107"/>
      <c r="M1028" s="107"/>
      <c r="N1028" s="107"/>
      <c r="O1028" s="107"/>
      <c r="P1028" s="107"/>
      <c r="Q1028" s="107"/>
      <c r="R1028" s="107"/>
      <c r="S1028" s="107"/>
      <c r="T1028" s="107"/>
      <c r="U1028" s="107"/>
      <c r="V1028" s="107"/>
      <c r="W1028" s="107"/>
      <c r="X1028" s="107"/>
      <c r="Y1028" s="107"/>
      <c r="Z1028" s="107"/>
      <c r="AA1028" s="107"/>
      <c r="AB1028" s="107"/>
      <c r="AC1028" s="107"/>
      <c r="AD1028" s="107"/>
      <c r="AE1028" s="107"/>
      <c r="AF1028" s="107"/>
      <c r="AG1028" s="107"/>
      <c r="AH1028" s="107"/>
      <c r="AI1028" s="107"/>
      <c r="AJ1028" s="107"/>
      <c r="AK1028" s="107"/>
      <c r="AL1028" s="107"/>
      <c r="AM1028" s="107"/>
      <c r="AN1028" s="107"/>
      <c r="AO1028" s="107"/>
      <c r="AP1028" s="107"/>
      <c r="AQ1028" s="107"/>
      <c r="AR1028" s="107"/>
      <c r="AS1028" s="107"/>
      <c r="AT1028" s="107"/>
      <c r="AU1028" s="107"/>
      <c r="AV1028" s="107"/>
      <c r="AW1028" s="107"/>
      <c r="AX1028" s="107"/>
    </row>
    <row r="1029" ht="15.75" customHeight="1">
      <c r="A1029" s="10" t="s">
        <v>74</v>
      </c>
      <c r="B1029" s="11"/>
      <c r="C1029" s="11"/>
      <c r="D1029" s="11"/>
      <c r="E1029" s="12"/>
      <c r="F1029" s="49"/>
      <c r="G1029" s="49"/>
      <c r="H1029" s="49"/>
      <c r="I1029" s="49"/>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ht="15.75" customHeight="1">
      <c r="A1030" s="61" t="s">
        <v>1063</v>
      </c>
      <c r="B1030" s="39"/>
      <c r="C1030" s="39"/>
      <c r="D1030" s="39"/>
      <c r="E1030" s="40"/>
      <c r="F1030" s="49"/>
      <c r="G1030" s="49"/>
      <c r="H1030" s="49"/>
      <c r="I1030" s="49"/>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ht="15.75" customHeight="1">
      <c r="A1031" s="14" t="s">
        <v>675</v>
      </c>
      <c r="B1031" s="15"/>
      <c r="C1031" s="16" t="s">
        <v>1884</v>
      </c>
      <c r="D1031" s="17" t="s">
        <v>1041</v>
      </c>
      <c r="E1031" s="18" t="s">
        <v>279</v>
      </c>
      <c r="F1031" s="49"/>
      <c r="G1031" s="49"/>
      <c r="H1031" s="49"/>
      <c r="I1031" s="49"/>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ht="15.75" customHeight="1">
      <c r="A1032" s="20" t="s">
        <v>8</v>
      </c>
      <c r="B1032" s="104" t="s">
        <v>9</v>
      </c>
      <c r="C1032" s="105"/>
      <c r="D1032" s="20" t="s">
        <v>10</v>
      </c>
      <c r="E1032" s="22"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ht="15.75" customHeight="1">
      <c r="A1033" s="24"/>
      <c r="B1033" s="25" t="s">
        <v>12</v>
      </c>
      <c r="C1033" s="26" t="s">
        <v>13</v>
      </c>
      <c r="D1033" s="24"/>
      <c r="E1033" s="24"/>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ht="15.75" customHeight="1">
      <c r="A1034" s="146"/>
      <c r="B1034" s="147"/>
      <c r="C1034" s="155"/>
      <c r="D1034" s="147"/>
      <c r="E1034" s="78"/>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ht="15.75" customHeight="1">
      <c r="A1035" s="146"/>
      <c r="B1035" s="147"/>
      <c r="C1035" s="111"/>
      <c r="D1035" s="36"/>
      <c r="E1035" s="78"/>
      <c r="F1035" s="107"/>
      <c r="G1035" s="107"/>
      <c r="H1035" s="107"/>
      <c r="I1035" s="107"/>
      <c r="J1035" s="107"/>
      <c r="K1035" s="107"/>
      <c r="L1035" s="107"/>
      <c r="M1035" s="107"/>
      <c r="N1035" s="107"/>
      <c r="O1035" s="107"/>
      <c r="P1035" s="107"/>
      <c r="Q1035" s="107"/>
      <c r="R1035" s="107"/>
      <c r="S1035" s="107"/>
      <c r="T1035" s="107"/>
      <c r="U1035" s="107"/>
      <c r="V1035" s="107"/>
      <c r="W1035" s="107"/>
      <c r="X1035" s="107"/>
      <c r="Y1035" s="107"/>
      <c r="Z1035" s="107"/>
      <c r="AA1035" s="107"/>
      <c r="AB1035" s="107"/>
      <c r="AC1035" s="107"/>
      <c r="AD1035" s="107"/>
      <c r="AE1035" s="107"/>
      <c r="AF1035" s="107"/>
      <c r="AG1035" s="107"/>
      <c r="AH1035" s="107"/>
      <c r="AI1035" s="107"/>
      <c r="AJ1035" s="107"/>
      <c r="AK1035" s="107"/>
      <c r="AL1035" s="107"/>
      <c r="AM1035" s="107"/>
      <c r="AN1035" s="107"/>
      <c r="AO1035" s="107"/>
      <c r="AP1035" s="107"/>
      <c r="AQ1035" s="107"/>
      <c r="AR1035" s="107"/>
      <c r="AS1035" s="107"/>
      <c r="AT1035" s="107"/>
      <c r="AU1035" s="107"/>
      <c r="AV1035" s="107"/>
      <c r="AW1035" s="107"/>
      <c r="AX1035" s="107"/>
    </row>
    <row r="1036" ht="15.75" customHeight="1">
      <c r="A1036" s="87" t="s">
        <v>20</v>
      </c>
      <c r="B1036" s="88"/>
      <c r="C1036" s="89"/>
      <c r="D1036" s="90"/>
      <c r="E1036" s="47">
        <f>SUM(E1034:E1035)</f>
        <v>0</v>
      </c>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ht="15.75" customHeight="1">
      <c r="A1037" s="79"/>
      <c r="B1037" s="80"/>
      <c r="C1037" s="81"/>
      <c r="D1037" s="80"/>
      <c r="E1037" s="82"/>
      <c r="F1037" s="107"/>
      <c r="G1037" s="107"/>
      <c r="H1037" s="107"/>
      <c r="I1037" s="107"/>
      <c r="J1037" s="107"/>
      <c r="K1037" s="107"/>
      <c r="L1037" s="107"/>
      <c r="M1037" s="107"/>
      <c r="N1037" s="107"/>
      <c r="O1037" s="107"/>
      <c r="P1037" s="107"/>
      <c r="Q1037" s="107"/>
      <c r="R1037" s="107"/>
      <c r="S1037" s="107"/>
      <c r="T1037" s="107"/>
      <c r="U1037" s="107"/>
      <c r="V1037" s="107"/>
      <c r="W1037" s="107"/>
      <c r="X1037" s="107"/>
      <c r="Y1037" s="107"/>
      <c r="Z1037" s="107"/>
      <c r="AA1037" s="107"/>
      <c r="AB1037" s="107"/>
      <c r="AC1037" s="107"/>
      <c r="AD1037" s="107"/>
      <c r="AE1037" s="107"/>
      <c r="AF1037" s="107"/>
      <c r="AG1037" s="107"/>
      <c r="AH1037" s="107"/>
      <c r="AI1037" s="107"/>
      <c r="AJ1037" s="107"/>
      <c r="AK1037" s="107"/>
      <c r="AL1037" s="107"/>
      <c r="AM1037" s="107"/>
      <c r="AN1037" s="107"/>
      <c r="AO1037" s="107"/>
      <c r="AP1037" s="107"/>
      <c r="AQ1037" s="107"/>
      <c r="AR1037" s="107"/>
      <c r="AS1037" s="107"/>
      <c r="AT1037" s="107"/>
      <c r="AU1037" s="107"/>
      <c r="AV1037" s="107"/>
      <c r="AW1037" s="107"/>
      <c r="AX1037" s="107"/>
    </row>
    <row r="1038" ht="15.75" customHeight="1">
      <c r="A1038" s="10" t="s">
        <v>2</v>
      </c>
      <c r="B1038" s="11"/>
      <c r="C1038" s="11"/>
      <c r="D1038" s="11"/>
      <c r="E1038" s="12"/>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ht="15.75" customHeight="1">
      <c r="A1039" s="13" t="s">
        <v>1065</v>
      </c>
      <c r="B1039" s="11"/>
      <c r="C1039" s="11"/>
      <c r="D1039" s="11"/>
      <c r="E1039" s="12"/>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ht="15.75" customHeight="1">
      <c r="A1040" s="14" t="s">
        <v>439</v>
      </c>
      <c r="B1040" s="15"/>
      <c r="C1040" s="16" t="s">
        <v>1846</v>
      </c>
      <c r="D1040" s="17" t="s">
        <v>1066</v>
      </c>
      <c r="E1040" s="18" t="s">
        <v>7</v>
      </c>
      <c r="F1040" s="49"/>
      <c r="G1040" s="49"/>
      <c r="H1040" s="49"/>
      <c r="I1040" s="49"/>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ht="15.75" customHeight="1">
      <c r="A1041" s="20" t="s">
        <v>8</v>
      </c>
      <c r="B1041" s="104" t="s">
        <v>9</v>
      </c>
      <c r="C1041" s="105"/>
      <c r="D1041" s="115" t="s">
        <v>10</v>
      </c>
      <c r="E1041" s="22" t="s">
        <v>11</v>
      </c>
      <c r="F1041" s="49"/>
      <c r="G1041" s="49"/>
      <c r="H1041" s="49"/>
      <c r="I1041" s="49"/>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ht="13.5" customHeight="1">
      <c r="A1042" s="24"/>
      <c r="B1042" s="25" t="s">
        <v>12</v>
      </c>
      <c r="C1042" s="26" t="s">
        <v>13</v>
      </c>
      <c r="D1042" s="24"/>
      <c r="E1042" s="24"/>
      <c r="F1042" s="49"/>
      <c r="G1042" s="49"/>
      <c r="H1042" s="49"/>
      <c r="I1042" s="49"/>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ht="13.5" customHeight="1">
      <c r="A1043" s="101">
        <v>45468.0</v>
      </c>
      <c r="B1043" s="58" t="s">
        <v>441</v>
      </c>
      <c r="C1043" s="74" t="s">
        <v>442</v>
      </c>
      <c r="D1043" s="52" t="s">
        <v>1067</v>
      </c>
      <c r="E1043" s="91">
        <v>2880.0</v>
      </c>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ht="15.75" customHeight="1">
      <c r="A1044" s="27">
        <v>45490.0</v>
      </c>
      <c r="B1044" s="58" t="s">
        <v>441</v>
      </c>
      <c r="C1044" s="74" t="s">
        <v>442</v>
      </c>
      <c r="D1044" s="52" t="s">
        <v>1068</v>
      </c>
      <c r="E1044" s="91">
        <v>520.0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ht="15.75" customHeight="1">
      <c r="A1045" s="43" t="s">
        <v>20</v>
      </c>
      <c r="B1045" s="113"/>
      <c r="C1045" s="114"/>
      <c r="D1045" s="113"/>
      <c r="E1045" s="47">
        <f>SUM(E1043:E1044)</f>
        <v>3400</v>
      </c>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ht="15.75" customHeight="1">
      <c r="A1046" s="116"/>
      <c r="B1046" s="117"/>
      <c r="C1046" s="118"/>
      <c r="D1046" s="117"/>
      <c r="E1046" s="117"/>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ht="15.75" customHeight="1">
      <c r="A1047" s="10" t="s">
        <v>74</v>
      </c>
      <c r="B1047" s="11"/>
      <c r="C1047" s="11"/>
      <c r="D1047" s="11"/>
      <c r="E1047" s="12"/>
      <c r="F1047" s="49"/>
      <c r="G1047" s="49"/>
      <c r="H1047" s="49"/>
      <c r="I1047" s="49"/>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ht="15.75" customHeight="1">
      <c r="A1048" s="61" t="s">
        <v>1069</v>
      </c>
      <c r="B1048" s="39"/>
      <c r="C1048" s="39"/>
      <c r="D1048" s="39"/>
      <c r="E1048" s="40"/>
      <c r="F1048" s="49"/>
      <c r="G1048" s="49"/>
      <c r="H1048" s="49"/>
      <c r="I1048" s="49"/>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ht="15.75" customHeight="1">
      <c r="A1049" s="14" t="s">
        <v>439</v>
      </c>
      <c r="B1049" s="15"/>
      <c r="C1049" s="16" t="s">
        <v>1846</v>
      </c>
      <c r="D1049" s="17" t="s">
        <v>1066</v>
      </c>
      <c r="E1049" s="18" t="s">
        <v>7</v>
      </c>
      <c r="F1049" s="49"/>
      <c r="G1049" s="49"/>
      <c r="H1049" s="49"/>
      <c r="I1049" s="49"/>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ht="15.75" customHeight="1">
      <c r="A1050" s="20" t="s">
        <v>8</v>
      </c>
      <c r="B1050" s="104" t="s">
        <v>9</v>
      </c>
      <c r="C1050" s="105"/>
      <c r="D1050" s="20" t="s">
        <v>10</v>
      </c>
      <c r="E1050" s="22" t="s">
        <v>11</v>
      </c>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ht="15.75" customHeight="1">
      <c r="A1051" s="24"/>
      <c r="B1051" s="25" t="s">
        <v>12</v>
      </c>
      <c r="C1051" s="26" t="s">
        <v>13</v>
      </c>
      <c r="D1051" s="24"/>
      <c r="E1051" s="24"/>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ht="15.75" customHeight="1">
      <c r="A1052" s="101">
        <v>45467.0</v>
      </c>
      <c r="B1052" s="52" t="s">
        <v>458</v>
      </c>
      <c r="C1052" s="74" t="s">
        <v>459</v>
      </c>
      <c r="D1052" s="130" t="s">
        <v>1070</v>
      </c>
      <c r="E1052" s="91">
        <v>440.95</v>
      </c>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ht="15.75" customHeight="1">
      <c r="A1053" s="101">
        <v>45467.0</v>
      </c>
      <c r="B1053" s="52" t="s">
        <v>1071</v>
      </c>
      <c r="C1053" s="111"/>
      <c r="D1053" s="52" t="s">
        <v>1072</v>
      </c>
      <c r="E1053" s="91">
        <v>9.05</v>
      </c>
      <c r="F1053" s="107"/>
      <c r="G1053" s="107"/>
      <c r="H1053" s="107"/>
      <c r="I1053" s="107"/>
      <c r="J1053" s="107"/>
      <c r="K1053" s="107"/>
      <c r="L1053" s="107"/>
      <c r="M1053" s="107"/>
      <c r="N1053" s="107"/>
      <c r="O1053" s="107"/>
      <c r="P1053" s="107"/>
      <c r="Q1053" s="107"/>
      <c r="R1053" s="107"/>
      <c r="S1053" s="107"/>
      <c r="T1053" s="107"/>
      <c r="U1053" s="107"/>
      <c r="V1053" s="107"/>
      <c r="W1053" s="107"/>
      <c r="X1053" s="107"/>
      <c r="Y1053" s="107"/>
      <c r="Z1053" s="107"/>
      <c r="AA1053" s="107"/>
      <c r="AB1053" s="107"/>
      <c r="AC1053" s="107"/>
      <c r="AD1053" s="107"/>
      <c r="AE1053" s="107"/>
      <c r="AF1053" s="107"/>
      <c r="AG1053" s="107"/>
      <c r="AH1053" s="107"/>
      <c r="AI1053" s="107"/>
      <c r="AJ1053" s="107"/>
      <c r="AK1053" s="107"/>
      <c r="AL1053" s="107"/>
      <c r="AM1053" s="107"/>
      <c r="AN1053" s="107"/>
      <c r="AO1053" s="107"/>
      <c r="AP1053" s="107"/>
      <c r="AQ1053" s="107"/>
      <c r="AR1053" s="107"/>
      <c r="AS1053" s="107"/>
      <c r="AT1053" s="107"/>
      <c r="AU1053" s="107"/>
      <c r="AV1053" s="107"/>
      <c r="AW1053" s="107"/>
      <c r="AX1053" s="107"/>
    </row>
    <row r="1054" ht="15.75" customHeight="1">
      <c r="A1054" s="101">
        <v>45484.0</v>
      </c>
      <c r="B1054" s="52" t="s">
        <v>1073</v>
      </c>
      <c r="C1054" s="74" t="s">
        <v>1074</v>
      </c>
      <c r="D1054" s="52" t="s">
        <v>1075</v>
      </c>
      <c r="E1054" s="91">
        <v>294.0</v>
      </c>
      <c r="F1054" s="107"/>
      <c r="G1054" s="107"/>
      <c r="H1054" s="107"/>
      <c r="I1054" s="107"/>
      <c r="J1054" s="107"/>
      <c r="K1054" s="107"/>
      <c r="L1054" s="107"/>
      <c r="M1054" s="107"/>
      <c r="N1054" s="107"/>
      <c r="O1054" s="107"/>
      <c r="P1054" s="107"/>
      <c r="Q1054" s="107"/>
      <c r="R1054" s="107"/>
      <c r="S1054" s="107"/>
      <c r="T1054" s="107"/>
      <c r="U1054" s="107"/>
      <c r="V1054" s="107"/>
      <c r="W1054" s="107"/>
      <c r="X1054" s="107"/>
      <c r="Y1054" s="107"/>
      <c r="Z1054" s="107"/>
      <c r="AA1054" s="107"/>
      <c r="AB1054" s="107"/>
      <c r="AC1054" s="107"/>
      <c r="AD1054" s="107"/>
      <c r="AE1054" s="107"/>
      <c r="AF1054" s="107"/>
      <c r="AG1054" s="107"/>
      <c r="AH1054" s="107"/>
      <c r="AI1054" s="107"/>
      <c r="AJ1054" s="107"/>
      <c r="AK1054" s="107"/>
      <c r="AL1054" s="107"/>
      <c r="AM1054" s="107"/>
      <c r="AN1054" s="107"/>
      <c r="AO1054" s="107"/>
      <c r="AP1054" s="107"/>
      <c r="AQ1054" s="107"/>
      <c r="AR1054" s="107"/>
      <c r="AS1054" s="107"/>
      <c r="AT1054" s="107"/>
      <c r="AU1054" s="107"/>
      <c r="AV1054" s="107"/>
      <c r="AW1054" s="107"/>
      <c r="AX1054" s="107"/>
    </row>
    <row r="1055" ht="15.75" customHeight="1">
      <c r="A1055" s="101">
        <v>45524.0</v>
      </c>
      <c r="B1055" s="52" t="s">
        <v>1076</v>
      </c>
      <c r="C1055" s="74" t="s">
        <v>185</v>
      </c>
      <c r="D1055" s="52" t="s">
        <v>1077</v>
      </c>
      <c r="E1055" s="91">
        <v>1126.5</v>
      </c>
      <c r="F1055" s="107"/>
      <c r="G1055" s="107"/>
      <c r="H1055" s="107"/>
      <c r="I1055" s="107"/>
      <c r="J1055" s="107"/>
      <c r="K1055" s="107"/>
      <c r="L1055" s="107"/>
      <c r="M1055" s="107"/>
      <c r="N1055" s="107"/>
      <c r="O1055" s="107"/>
      <c r="P1055" s="107"/>
      <c r="Q1055" s="107"/>
      <c r="R1055" s="107"/>
      <c r="S1055" s="107"/>
      <c r="T1055" s="107"/>
      <c r="U1055" s="107"/>
      <c r="V1055" s="107"/>
      <c r="W1055" s="107"/>
      <c r="X1055" s="107"/>
      <c r="Y1055" s="107"/>
      <c r="Z1055" s="107"/>
      <c r="AA1055" s="107"/>
      <c r="AB1055" s="107"/>
      <c r="AC1055" s="107"/>
      <c r="AD1055" s="107"/>
      <c r="AE1055" s="107"/>
      <c r="AF1055" s="107"/>
      <c r="AG1055" s="107"/>
      <c r="AH1055" s="107"/>
      <c r="AI1055" s="107"/>
      <c r="AJ1055" s="107"/>
      <c r="AK1055" s="107"/>
      <c r="AL1055" s="107"/>
      <c r="AM1055" s="107"/>
      <c r="AN1055" s="107"/>
      <c r="AO1055" s="107"/>
      <c r="AP1055" s="107"/>
      <c r="AQ1055" s="107"/>
      <c r="AR1055" s="107"/>
      <c r="AS1055" s="107"/>
      <c r="AT1055" s="107"/>
      <c r="AU1055" s="107"/>
      <c r="AV1055" s="107"/>
      <c r="AW1055" s="107"/>
      <c r="AX1055" s="107"/>
    </row>
    <row r="1056" ht="15.75" customHeight="1">
      <c r="A1056" s="101">
        <v>45524.0</v>
      </c>
      <c r="B1056" s="52" t="s">
        <v>1071</v>
      </c>
      <c r="C1056" s="114"/>
      <c r="D1056" s="52" t="s">
        <v>1078</v>
      </c>
      <c r="E1056" s="91">
        <v>36.04</v>
      </c>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ht="15.75" customHeight="1">
      <c r="A1057" s="87" t="s">
        <v>20</v>
      </c>
      <c r="B1057" s="88"/>
      <c r="C1057" s="89"/>
      <c r="D1057" s="90"/>
      <c r="E1057" s="47">
        <f>SUM(E1052:E1056)</f>
        <v>1906.54</v>
      </c>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ht="15.75" customHeight="1">
      <c r="A1058" s="79"/>
      <c r="B1058" s="80"/>
      <c r="C1058" s="81"/>
      <c r="D1058" s="80"/>
      <c r="E1058" s="82"/>
      <c r="F1058" s="107"/>
      <c r="G1058" s="107"/>
      <c r="H1058" s="107"/>
      <c r="I1058" s="107"/>
      <c r="J1058" s="107"/>
      <c r="K1058" s="107"/>
      <c r="L1058" s="107"/>
      <c r="M1058" s="107"/>
      <c r="N1058" s="107"/>
      <c r="O1058" s="107"/>
      <c r="P1058" s="107"/>
      <c r="Q1058" s="107"/>
      <c r="R1058" s="107"/>
      <c r="S1058" s="107"/>
      <c r="T1058" s="107"/>
      <c r="U1058" s="107"/>
      <c r="V1058" s="107"/>
      <c r="W1058" s="107"/>
      <c r="X1058" s="107"/>
      <c r="Y1058" s="107"/>
      <c r="Z1058" s="107"/>
      <c r="AA1058" s="107"/>
      <c r="AB1058" s="107"/>
      <c r="AC1058" s="107"/>
      <c r="AD1058" s="107"/>
      <c r="AE1058" s="107"/>
      <c r="AF1058" s="107"/>
      <c r="AG1058" s="107"/>
      <c r="AH1058" s="107"/>
      <c r="AI1058" s="107"/>
      <c r="AJ1058" s="107"/>
      <c r="AK1058" s="107"/>
      <c r="AL1058" s="107"/>
      <c r="AM1058" s="107"/>
      <c r="AN1058" s="107"/>
      <c r="AO1058" s="107"/>
      <c r="AP1058" s="107"/>
      <c r="AQ1058" s="107"/>
      <c r="AR1058" s="107"/>
      <c r="AS1058" s="107"/>
      <c r="AT1058" s="107"/>
      <c r="AU1058" s="107"/>
      <c r="AV1058" s="107"/>
      <c r="AW1058" s="107"/>
      <c r="AX1058" s="107"/>
    </row>
    <row r="1059" ht="13.5" customHeight="1">
      <c r="A1059" s="50" t="s">
        <v>74</v>
      </c>
      <c r="B1059" s="11"/>
      <c r="C1059" s="11"/>
      <c r="D1059" s="11"/>
      <c r="E1059" s="12"/>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ht="13.5" customHeight="1">
      <c r="A1060" s="61" t="s">
        <v>1079</v>
      </c>
      <c r="B1060" s="39"/>
      <c r="C1060" s="39"/>
      <c r="D1060" s="39"/>
      <c r="E1060" s="40"/>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ht="15.75" customHeight="1">
      <c r="A1061" s="14" t="s">
        <v>76</v>
      </c>
      <c r="B1061" s="15"/>
      <c r="C1061" s="264" t="s">
        <v>1832</v>
      </c>
      <c r="D1061" s="17" t="s">
        <v>1080</v>
      </c>
      <c r="E1061" s="177" t="s">
        <v>279</v>
      </c>
      <c r="F1061" s="41"/>
      <c r="G1061" s="41"/>
      <c r="H1061" s="41"/>
      <c r="I1061" s="41"/>
      <c r="J1061" s="41"/>
      <c r="K1061" s="41"/>
      <c r="L1061" s="41"/>
      <c r="M1061" s="41"/>
      <c r="N1061" s="41"/>
      <c r="O1061" s="41"/>
      <c r="P1061" s="41"/>
      <c r="Q1061" s="41"/>
      <c r="R1061" s="41"/>
      <c r="S1061" s="41"/>
      <c r="T1061" s="41"/>
      <c r="U1061" s="41"/>
      <c r="V1061" s="41"/>
      <c r="W1061" s="41"/>
      <c r="X1061" s="41"/>
      <c r="Y1061" s="41"/>
      <c r="Z1061" s="41"/>
      <c r="AA1061" s="41"/>
      <c r="AB1061" s="41"/>
      <c r="AC1061" s="41"/>
      <c r="AD1061" s="41"/>
      <c r="AE1061" s="41"/>
      <c r="AF1061" s="41"/>
      <c r="AG1061" s="41"/>
      <c r="AH1061" s="41"/>
      <c r="AI1061" s="41"/>
      <c r="AJ1061" s="41"/>
      <c r="AK1061" s="41"/>
      <c r="AL1061" s="41"/>
      <c r="AM1061" s="41"/>
      <c r="AN1061" s="41"/>
      <c r="AO1061" s="41"/>
      <c r="AP1061" s="41"/>
      <c r="AQ1061" s="41"/>
      <c r="AR1061" s="41"/>
      <c r="AS1061" s="41"/>
      <c r="AT1061" s="41"/>
      <c r="AU1061" s="41"/>
      <c r="AV1061" s="41"/>
      <c r="AW1061" s="41"/>
      <c r="AX1061" s="41"/>
    </row>
    <row r="1062" ht="13.5" customHeight="1">
      <c r="A1062" s="20" t="s">
        <v>8</v>
      </c>
      <c r="B1062" s="21" t="s">
        <v>9</v>
      </c>
      <c r="C1062" s="56"/>
      <c r="D1062" s="20" t="s">
        <v>10</v>
      </c>
      <c r="E1062" s="22" t="s">
        <v>11</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ht="15.75" customHeight="1">
      <c r="A1063" s="24"/>
      <c r="B1063" s="25" t="s">
        <v>12</v>
      </c>
      <c r="C1063" s="26" t="s">
        <v>13</v>
      </c>
      <c r="D1063" s="24"/>
      <c r="E1063" s="24"/>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ht="15.75" customHeight="1">
      <c r="A1064" s="57"/>
      <c r="B1064" s="52"/>
      <c r="C1064" s="29"/>
      <c r="D1064" s="58"/>
      <c r="E1064" s="59"/>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ht="15.75" customHeight="1">
      <c r="A1065" s="62" t="s">
        <v>20</v>
      </c>
      <c r="B1065" s="63"/>
      <c r="C1065" s="64"/>
      <c r="D1065" s="65"/>
      <c r="E1065" s="66">
        <f>SUM(E1064)</f>
        <v>0</v>
      </c>
      <c r="F1065" s="49"/>
      <c r="G1065" s="49"/>
      <c r="H1065" s="49"/>
      <c r="I1065" s="49"/>
      <c r="J1065" s="49"/>
      <c r="K1065" s="49"/>
      <c r="L1065" s="49"/>
      <c r="M1065" s="49"/>
      <c r="N1065" s="49"/>
      <c r="O1065" s="49"/>
      <c r="P1065" s="49"/>
      <c r="Q1065" s="49"/>
      <c r="R1065" s="49"/>
      <c r="S1065" s="49"/>
      <c r="T1065" s="49"/>
      <c r="U1065" s="49"/>
      <c r="V1065" s="49"/>
      <c r="W1065" s="49"/>
      <c r="X1065" s="49"/>
      <c r="Y1065" s="49"/>
      <c r="Z1065" s="49"/>
      <c r="AA1065" s="49"/>
      <c r="AB1065" s="49"/>
      <c r="AC1065" s="49"/>
      <c r="AD1065" s="49"/>
      <c r="AE1065" s="49"/>
      <c r="AF1065" s="49"/>
      <c r="AG1065" s="49"/>
      <c r="AH1065" s="49"/>
      <c r="AI1065" s="49"/>
      <c r="AJ1065" s="49"/>
      <c r="AK1065" s="49"/>
      <c r="AL1065" s="49"/>
      <c r="AM1065" s="49"/>
      <c r="AN1065" s="49"/>
      <c r="AO1065" s="49"/>
      <c r="AP1065" s="49"/>
      <c r="AQ1065" s="49"/>
      <c r="AR1065" s="49"/>
      <c r="AS1065" s="49"/>
      <c r="AT1065" s="49"/>
      <c r="AU1065" s="49"/>
      <c r="AV1065" s="49"/>
      <c r="AW1065" s="49"/>
      <c r="AX1065" s="49"/>
    </row>
    <row r="1066" ht="15.75" customHeight="1">
      <c r="A1066" s="79"/>
      <c r="B1066" s="80"/>
      <c r="C1066" s="81"/>
      <c r="D1066" s="80"/>
      <c r="E1066" s="82"/>
      <c r="F1066" s="107"/>
      <c r="G1066" s="107"/>
      <c r="H1066" s="107"/>
      <c r="I1066" s="107"/>
      <c r="J1066" s="107"/>
      <c r="K1066" s="107"/>
      <c r="L1066" s="107"/>
      <c r="M1066" s="107"/>
      <c r="N1066" s="107"/>
      <c r="O1066" s="107"/>
      <c r="P1066" s="107"/>
      <c r="Q1066" s="107"/>
      <c r="R1066" s="107"/>
      <c r="S1066" s="107"/>
      <c r="T1066" s="107"/>
      <c r="U1066" s="107"/>
      <c r="V1066" s="107"/>
      <c r="W1066" s="107"/>
      <c r="X1066" s="107"/>
      <c r="Y1066" s="107"/>
      <c r="Z1066" s="107"/>
      <c r="AA1066" s="107"/>
      <c r="AB1066" s="107"/>
      <c r="AC1066" s="107"/>
      <c r="AD1066" s="107"/>
      <c r="AE1066" s="107"/>
      <c r="AF1066" s="107"/>
      <c r="AG1066" s="107"/>
      <c r="AH1066" s="107"/>
      <c r="AI1066" s="107"/>
      <c r="AJ1066" s="107"/>
      <c r="AK1066" s="107"/>
      <c r="AL1066" s="107"/>
      <c r="AM1066" s="107"/>
      <c r="AN1066" s="107"/>
      <c r="AO1066" s="107"/>
      <c r="AP1066" s="107"/>
      <c r="AQ1066" s="107"/>
      <c r="AR1066" s="107"/>
      <c r="AS1066" s="107"/>
      <c r="AT1066" s="107"/>
      <c r="AU1066" s="107"/>
      <c r="AV1066" s="107"/>
      <c r="AW1066" s="107"/>
      <c r="AX1066" s="107"/>
    </row>
    <row r="1067" ht="15.75" customHeight="1">
      <c r="A1067" s="50" t="s">
        <v>2</v>
      </c>
      <c r="B1067" s="11"/>
      <c r="C1067" s="11"/>
      <c r="D1067" s="11"/>
      <c r="E1067" s="12"/>
      <c r="F1067" s="49"/>
      <c r="G1067" s="49"/>
      <c r="H1067" s="49"/>
      <c r="I1067" s="49"/>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ht="15.75" customHeight="1">
      <c r="A1068" s="61" t="s">
        <v>1081</v>
      </c>
      <c r="B1068" s="39"/>
      <c r="C1068" s="39"/>
      <c r="D1068" s="39"/>
      <c r="E1068" s="40"/>
      <c r="F1068" s="49"/>
      <c r="G1068" s="49"/>
      <c r="H1068" s="49"/>
      <c r="I1068" s="49"/>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ht="15.75" customHeight="1">
      <c r="A1069" s="14" t="s">
        <v>1082</v>
      </c>
      <c r="B1069" s="15"/>
      <c r="C1069" s="16" t="s">
        <v>1885</v>
      </c>
      <c r="D1069" s="17" t="s">
        <v>1084</v>
      </c>
      <c r="E1069" s="18" t="s">
        <v>279</v>
      </c>
      <c r="F1069" s="49"/>
      <c r="G1069" s="49"/>
      <c r="H1069" s="49"/>
      <c r="I1069" s="49"/>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ht="15.75" customHeight="1">
      <c r="A1070" s="20" t="s">
        <v>8</v>
      </c>
      <c r="B1070" s="104" t="s">
        <v>9</v>
      </c>
      <c r="C1070" s="105"/>
      <c r="D1070" s="20" t="s">
        <v>10</v>
      </c>
      <c r="E1070" s="22" t="s">
        <v>11</v>
      </c>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ht="15.75" customHeight="1">
      <c r="A1071" s="24"/>
      <c r="B1071" s="25" t="s">
        <v>12</v>
      </c>
      <c r="C1071" s="26" t="s">
        <v>13</v>
      </c>
      <c r="D1071" s="24"/>
      <c r="E1071" s="24"/>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ht="15.75" customHeight="1">
      <c r="A1072" s="146"/>
      <c r="B1072" s="147"/>
      <c r="C1072" s="155"/>
      <c r="D1072" s="147"/>
      <c r="E1072" s="78"/>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ht="15.75" customHeight="1">
      <c r="A1073" s="146"/>
      <c r="B1073" s="147"/>
      <c r="C1073" s="111"/>
      <c r="D1073" s="36"/>
      <c r="E1073" s="78"/>
      <c r="F1073" s="107"/>
      <c r="G1073" s="107"/>
      <c r="H1073" s="107"/>
      <c r="I1073" s="107"/>
      <c r="J1073" s="107"/>
      <c r="K1073" s="107"/>
      <c r="L1073" s="107"/>
      <c r="M1073" s="107"/>
      <c r="N1073" s="107"/>
      <c r="O1073" s="107"/>
      <c r="P1073" s="107"/>
      <c r="Q1073" s="107"/>
      <c r="R1073" s="107"/>
      <c r="S1073" s="107"/>
      <c r="T1073" s="107"/>
      <c r="U1073" s="107"/>
      <c r="V1073" s="107"/>
      <c r="W1073" s="107"/>
      <c r="X1073" s="107"/>
      <c r="Y1073" s="107"/>
      <c r="Z1073" s="107"/>
      <c r="AA1073" s="107"/>
      <c r="AB1073" s="107"/>
      <c r="AC1073" s="107"/>
      <c r="AD1073" s="107"/>
      <c r="AE1073" s="107"/>
      <c r="AF1073" s="107"/>
      <c r="AG1073" s="107"/>
      <c r="AH1073" s="107"/>
      <c r="AI1073" s="107"/>
      <c r="AJ1073" s="107"/>
      <c r="AK1073" s="107"/>
      <c r="AL1073" s="107"/>
      <c r="AM1073" s="107"/>
      <c r="AN1073" s="107"/>
      <c r="AO1073" s="107"/>
      <c r="AP1073" s="107"/>
      <c r="AQ1073" s="107"/>
      <c r="AR1073" s="107"/>
      <c r="AS1073" s="107"/>
      <c r="AT1073" s="107"/>
      <c r="AU1073" s="107"/>
      <c r="AV1073" s="107"/>
      <c r="AW1073" s="107"/>
      <c r="AX1073" s="107"/>
    </row>
    <row r="1074" ht="15.75" customHeight="1">
      <c r="A1074" s="87" t="s">
        <v>20</v>
      </c>
      <c r="B1074" s="88"/>
      <c r="C1074" s="89"/>
      <c r="D1074" s="90"/>
      <c r="E1074" s="47">
        <f>SUM(E1072:E1073)</f>
        <v>0</v>
      </c>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ht="15.75" customHeight="1">
      <c r="A1075" s="79"/>
      <c r="B1075" s="80"/>
      <c r="C1075" s="81"/>
      <c r="D1075" s="80"/>
      <c r="E1075" s="82"/>
      <c r="F1075" s="107"/>
      <c r="G1075" s="107"/>
      <c r="H1075" s="107"/>
      <c r="I1075" s="107"/>
      <c r="J1075" s="107"/>
      <c r="K1075" s="107"/>
      <c r="L1075" s="107"/>
      <c r="M1075" s="107"/>
      <c r="N1075" s="107"/>
      <c r="O1075" s="107"/>
      <c r="P1075" s="107"/>
      <c r="Q1075" s="107"/>
      <c r="R1075" s="107"/>
      <c r="S1075" s="107"/>
      <c r="T1075" s="107"/>
      <c r="U1075" s="107"/>
      <c r="V1075" s="107"/>
      <c r="W1075" s="107"/>
      <c r="X1075" s="107"/>
      <c r="Y1075" s="107"/>
      <c r="Z1075" s="107"/>
      <c r="AA1075" s="107"/>
      <c r="AB1075" s="107"/>
      <c r="AC1075" s="107"/>
      <c r="AD1075" s="107"/>
      <c r="AE1075" s="107"/>
      <c r="AF1075" s="107"/>
      <c r="AG1075" s="107"/>
      <c r="AH1075" s="107"/>
      <c r="AI1075" s="107"/>
      <c r="AJ1075" s="107"/>
      <c r="AK1075" s="107"/>
      <c r="AL1075" s="107"/>
      <c r="AM1075" s="107"/>
      <c r="AN1075" s="107"/>
      <c r="AO1075" s="107"/>
      <c r="AP1075" s="107"/>
      <c r="AQ1075" s="107"/>
      <c r="AR1075" s="107"/>
      <c r="AS1075" s="107"/>
      <c r="AT1075" s="107"/>
      <c r="AU1075" s="107"/>
      <c r="AV1075" s="107"/>
      <c r="AW1075" s="107"/>
      <c r="AX1075" s="107"/>
    </row>
    <row r="1076" ht="15.75" customHeight="1">
      <c r="A1076" s="10" t="s">
        <v>74</v>
      </c>
      <c r="B1076" s="11"/>
      <c r="C1076" s="11"/>
      <c r="D1076" s="11"/>
      <c r="E1076" s="12"/>
      <c r="F1076" s="49"/>
      <c r="G1076" s="49"/>
      <c r="H1076" s="49"/>
      <c r="I1076" s="49"/>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ht="15.75" customHeight="1">
      <c r="A1077" s="61" t="s">
        <v>1886</v>
      </c>
      <c r="B1077" s="39"/>
      <c r="C1077" s="39"/>
      <c r="D1077" s="39"/>
      <c r="E1077" s="40"/>
      <c r="F1077" s="49"/>
      <c r="G1077" s="49"/>
      <c r="H1077" s="49"/>
      <c r="I1077" s="49"/>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ht="15.75" customHeight="1">
      <c r="A1078" s="14" t="s">
        <v>1082</v>
      </c>
      <c r="B1078" s="15"/>
      <c r="C1078" s="16" t="s">
        <v>1885</v>
      </c>
      <c r="D1078" s="17" t="s">
        <v>1084</v>
      </c>
      <c r="E1078" s="18" t="s">
        <v>279</v>
      </c>
      <c r="F1078" s="49"/>
      <c r="G1078" s="49"/>
      <c r="H1078" s="49"/>
      <c r="I1078" s="49"/>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ht="15.75" customHeight="1">
      <c r="A1079" s="20" t="s">
        <v>8</v>
      </c>
      <c r="B1079" s="104" t="s">
        <v>9</v>
      </c>
      <c r="C1079" s="105"/>
      <c r="D1079" s="20" t="s">
        <v>10</v>
      </c>
      <c r="E1079" s="22" t="s">
        <v>11</v>
      </c>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ht="15.75" customHeight="1">
      <c r="A1080" s="24"/>
      <c r="B1080" s="25" t="s">
        <v>12</v>
      </c>
      <c r="C1080" s="26" t="s">
        <v>13</v>
      </c>
      <c r="D1080" s="24"/>
      <c r="E1080" s="24"/>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ht="15.75" customHeight="1">
      <c r="A1081" s="146"/>
      <c r="B1081" s="147"/>
      <c r="C1081" s="155"/>
      <c r="D1081" s="147"/>
      <c r="E1081" s="78"/>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ht="15.75" customHeight="1">
      <c r="A1082" s="146"/>
      <c r="B1082" s="147"/>
      <c r="C1082" s="111"/>
      <c r="D1082" s="36"/>
      <c r="E1082" s="78"/>
      <c r="F1082" s="107"/>
      <c r="G1082" s="107"/>
      <c r="H1082" s="107"/>
      <c r="I1082" s="107"/>
      <c r="J1082" s="107"/>
      <c r="K1082" s="107"/>
      <c r="L1082" s="107"/>
      <c r="M1082" s="107"/>
      <c r="N1082" s="107"/>
      <c r="O1082" s="107"/>
      <c r="P1082" s="107"/>
      <c r="Q1082" s="107"/>
      <c r="R1082" s="107"/>
      <c r="S1082" s="107"/>
      <c r="T1082" s="107"/>
      <c r="U1082" s="107"/>
      <c r="V1082" s="107"/>
      <c r="W1082" s="107"/>
      <c r="X1082" s="107"/>
      <c r="Y1082" s="107"/>
      <c r="Z1082" s="107"/>
      <c r="AA1082" s="107"/>
      <c r="AB1082" s="107"/>
      <c r="AC1082" s="107"/>
      <c r="AD1082" s="107"/>
      <c r="AE1082" s="107"/>
      <c r="AF1082" s="107"/>
      <c r="AG1082" s="107"/>
      <c r="AH1082" s="107"/>
      <c r="AI1082" s="107"/>
      <c r="AJ1082" s="107"/>
      <c r="AK1082" s="107"/>
      <c r="AL1082" s="107"/>
      <c r="AM1082" s="107"/>
      <c r="AN1082" s="107"/>
      <c r="AO1082" s="107"/>
      <c r="AP1082" s="107"/>
      <c r="AQ1082" s="107"/>
      <c r="AR1082" s="107"/>
      <c r="AS1082" s="107"/>
      <c r="AT1082" s="107"/>
      <c r="AU1082" s="107"/>
      <c r="AV1082" s="107"/>
      <c r="AW1082" s="107"/>
      <c r="AX1082" s="107"/>
    </row>
    <row r="1083" ht="15.75" customHeight="1">
      <c r="A1083" s="87" t="s">
        <v>20</v>
      </c>
      <c r="B1083" s="88"/>
      <c r="C1083" s="89"/>
      <c r="D1083" s="90"/>
      <c r="E1083" s="47">
        <f>SUM(E1081:E1082)</f>
        <v>0</v>
      </c>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ht="15.75" customHeight="1">
      <c r="A1084" s="79"/>
      <c r="B1084" s="80"/>
      <c r="C1084" s="81"/>
      <c r="D1084" s="80"/>
      <c r="E1084" s="82"/>
      <c r="F1084" s="107"/>
      <c r="G1084" s="107"/>
      <c r="H1084" s="107"/>
      <c r="I1084" s="107"/>
      <c r="J1084" s="107"/>
      <c r="K1084" s="107"/>
      <c r="L1084" s="107"/>
      <c r="M1084" s="107"/>
      <c r="N1084" s="107"/>
      <c r="O1084" s="107"/>
      <c r="P1084" s="107"/>
      <c r="Q1084" s="107"/>
      <c r="R1084" s="107"/>
      <c r="S1084" s="107"/>
      <c r="T1084" s="107"/>
      <c r="U1084" s="107"/>
      <c r="V1084" s="107"/>
      <c r="W1084" s="107"/>
      <c r="X1084" s="107"/>
      <c r="Y1084" s="107"/>
      <c r="Z1084" s="107"/>
      <c r="AA1084" s="107"/>
      <c r="AB1084" s="107"/>
      <c r="AC1084" s="107"/>
      <c r="AD1084" s="107"/>
      <c r="AE1084" s="107"/>
      <c r="AF1084" s="107"/>
      <c r="AG1084" s="107"/>
      <c r="AH1084" s="107"/>
      <c r="AI1084" s="107"/>
      <c r="AJ1084" s="107"/>
      <c r="AK1084" s="107"/>
      <c r="AL1084" s="107"/>
      <c r="AM1084" s="107"/>
      <c r="AN1084" s="107"/>
      <c r="AO1084" s="107"/>
      <c r="AP1084" s="107"/>
      <c r="AQ1084" s="107"/>
      <c r="AR1084" s="107"/>
      <c r="AS1084" s="107"/>
      <c r="AT1084" s="107"/>
      <c r="AU1084" s="107"/>
      <c r="AV1084" s="107"/>
      <c r="AW1084" s="107"/>
      <c r="AX1084" s="107"/>
    </row>
    <row r="1085" ht="15.75" customHeight="1">
      <c r="A1085" s="50" t="s">
        <v>2</v>
      </c>
      <c r="B1085" s="11"/>
      <c r="C1085" s="11"/>
      <c r="D1085" s="11"/>
      <c r="E1085" s="12"/>
      <c r="F1085" s="49"/>
      <c r="G1085" s="49"/>
      <c r="H1085" s="49"/>
      <c r="I1085" s="49"/>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ht="15.75" customHeight="1">
      <c r="A1086" s="61" t="s">
        <v>1109</v>
      </c>
      <c r="B1086" s="39"/>
      <c r="C1086" s="39"/>
      <c r="D1086" s="39"/>
      <c r="E1086" s="40"/>
      <c r="F1086" s="49"/>
      <c r="G1086" s="49"/>
      <c r="H1086" s="49"/>
      <c r="I1086" s="49"/>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ht="15.75" customHeight="1">
      <c r="A1087" s="14" t="s">
        <v>1110</v>
      </c>
      <c r="B1087" s="15"/>
      <c r="C1087" s="16" t="s">
        <v>1887</v>
      </c>
      <c r="D1087" s="17" t="s">
        <v>1112</v>
      </c>
      <c r="E1087" s="18" t="s">
        <v>279</v>
      </c>
      <c r="F1087" s="49"/>
      <c r="G1087" s="49"/>
      <c r="H1087" s="49"/>
      <c r="I1087" s="49"/>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ht="15.75" customHeight="1">
      <c r="A1088" s="20" t="s">
        <v>8</v>
      </c>
      <c r="B1088" s="104" t="s">
        <v>9</v>
      </c>
      <c r="C1088" s="105"/>
      <c r="D1088" s="20" t="s">
        <v>10</v>
      </c>
      <c r="E1088" s="22" t="s">
        <v>11</v>
      </c>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ht="15.75" customHeight="1">
      <c r="A1089" s="24"/>
      <c r="B1089" s="25" t="s">
        <v>12</v>
      </c>
      <c r="C1089" s="26" t="s">
        <v>13</v>
      </c>
      <c r="D1089" s="24"/>
      <c r="E1089" s="24"/>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ht="15.75" customHeight="1">
      <c r="A1090" s="146"/>
      <c r="B1090" s="147"/>
      <c r="C1090" s="155"/>
      <c r="D1090" s="147"/>
      <c r="E1090" s="78"/>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ht="15.75" customHeight="1">
      <c r="A1091" s="146"/>
      <c r="B1091" s="147"/>
      <c r="C1091" s="111"/>
      <c r="D1091" s="36"/>
      <c r="E1091" s="78"/>
      <c r="F1091" s="107"/>
      <c r="G1091" s="107"/>
      <c r="H1091" s="107"/>
      <c r="I1091" s="107"/>
      <c r="J1091" s="107"/>
      <c r="K1091" s="107"/>
      <c r="L1091" s="107"/>
      <c r="M1091" s="107"/>
      <c r="N1091" s="107"/>
      <c r="O1091" s="107"/>
      <c r="P1091" s="107"/>
      <c r="Q1091" s="107"/>
      <c r="R1091" s="107"/>
      <c r="S1091" s="107"/>
      <c r="T1091" s="107"/>
      <c r="U1091" s="107"/>
      <c r="V1091" s="107"/>
      <c r="W1091" s="107"/>
      <c r="X1091" s="107"/>
      <c r="Y1091" s="107"/>
      <c r="Z1091" s="107"/>
      <c r="AA1091" s="107"/>
      <c r="AB1091" s="107"/>
      <c r="AC1091" s="107"/>
      <c r="AD1091" s="107"/>
      <c r="AE1091" s="107"/>
      <c r="AF1091" s="107"/>
      <c r="AG1091" s="107"/>
      <c r="AH1091" s="107"/>
      <c r="AI1091" s="107"/>
      <c r="AJ1091" s="107"/>
      <c r="AK1091" s="107"/>
      <c r="AL1091" s="107"/>
      <c r="AM1091" s="107"/>
      <c r="AN1091" s="107"/>
      <c r="AO1091" s="107"/>
      <c r="AP1091" s="107"/>
      <c r="AQ1091" s="107"/>
      <c r="AR1091" s="107"/>
      <c r="AS1091" s="107"/>
      <c r="AT1091" s="107"/>
      <c r="AU1091" s="107"/>
      <c r="AV1091" s="107"/>
      <c r="AW1091" s="107"/>
      <c r="AX1091" s="107"/>
    </row>
    <row r="1092" ht="15.75" customHeight="1">
      <c r="A1092" s="87" t="s">
        <v>20</v>
      </c>
      <c r="B1092" s="88"/>
      <c r="C1092" s="89"/>
      <c r="D1092" s="90"/>
      <c r="E1092" s="47">
        <f>SUM(E1090:E1091)</f>
        <v>0</v>
      </c>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ht="15.75" customHeight="1">
      <c r="A1093" s="79"/>
      <c r="B1093" s="80"/>
      <c r="C1093" s="81"/>
      <c r="D1093" s="80"/>
      <c r="E1093" s="82"/>
      <c r="F1093" s="107"/>
      <c r="G1093" s="107"/>
      <c r="H1093" s="107"/>
      <c r="I1093" s="107"/>
      <c r="J1093" s="107"/>
      <c r="K1093" s="107"/>
      <c r="L1093" s="107"/>
      <c r="M1093" s="107"/>
      <c r="N1093" s="107"/>
      <c r="O1093" s="107"/>
      <c r="P1093" s="107"/>
      <c r="Q1093" s="107"/>
      <c r="R1093" s="107"/>
      <c r="S1093" s="107"/>
      <c r="T1093" s="107"/>
      <c r="U1093" s="107"/>
      <c r="V1093" s="107"/>
      <c r="W1093" s="107"/>
      <c r="X1093" s="107"/>
      <c r="Y1093" s="107"/>
      <c r="Z1093" s="107"/>
      <c r="AA1093" s="107"/>
      <c r="AB1093" s="107"/>
      <c r="AC1093" s="107"/>
      <c r="AD1093" s="107"/>
      <c r="AE1093" s="107"/>
      <c r="AF1093" s="107"/>
      <c r="AG1093" s="107"/>
      <c r="AH1093" s="107"/>
      <c r="AI1093" s="107"/>
      <c r="AJ1093" s="107"/>
      <c r="AK1093" s="107"/>
      <c r="AL1093" s="107"/>
      <c r="AM1093" s="107"/>
      <c r="AN1093" s="107"/>
      <c r="AO1093" s="107"/>
      <c r="AP1093" s="107"/>
      <c r="AQ1093" s="107"/>
      <c r="AR1093" s="107"/>
      <c r="AS1093" s="107"/>
      <c r="AT1093" s="107"/>
      <c r="AU1093" s="107"/>
      <c r="AV1093" s="107"/>
      <c r="AW1093" s="107"/>
      <c r="AX1093" s="107"/>
    </row>
    <row r="1094" ht="15.75" customHeight="1">
      <c r="A1094" s="10" t="s">
        <v>74</v>
      </c>
      <c r="B1094" s="11"/>
      <c r="C1094" s="11"/>
      <c r="D1094" s="11"/>
      <c r="E1094" s="12"/>
      <c r="F1094" s="49"/>
      <c r="G1094" s="49"/>
      <c r="H1094" s="49"/>
      <c r="I1094" s="49"/>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ht="15.75" customHeight="1">
      <c r="A1095" s="61" t="s">
        <v>1113</v>
      </c>
      <c r="B1095" s="39"/>
      <c r="C1095" s="39"/>
      <c r="D1095" s="39"/>
      <c r="E1095" s="40"/>
      <c r="F1095" s="49"/>
      <c r="G1095" s="49"/>
      <c r="H1095" s="49"/>
      <c r="I1095" s="49"/>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ht="15.75" customHeight="1">
      <c r="A1096" s="14" t="s">
        <v>1110</v>
      </c>
      <c r="B1096" s="15"/>
      <c r="C1096" s="16" t="s">
        <v>1887</v>
      </c>
      <c r="D1096" s="17" t="s">
        <v>1112</v>
      </c>
      <c r="E1096" s="18" t="s">
        <v>279</v>
      </c>
      <c r="F1096" s="49"/>
      <c r="G1096" s="49"/>
      <c r="H1096" s="49"/>
      <c r="I1096" s="49"/>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ht="15.75" customHeight="1">
      <c r="A1097" s="20" t="s">
        <v>8</v>
      </c>
      <c r="B1097" s="104" t="s">
        <v>9</v>
      </c>
      <c r="C1097" s="105"/>
      <c r="D1097" s="20" t="s">
        <v>10</v>
      </c>
      <c r="E1097" s="22" t="s">
        <v>11</v>
      </c>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ht="15.75" customHeight="1">
      <c r="A1098" s="24"/>
      <c r="B1098" s="25" t="s">
        <v>12</v>
      </c>
      <c r="C1098" s="26" t="s">
        <v>13</v>
      </c>
      <c r="D1098" s="24"/>
      <c r="E1098" s="24"/>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ht="15.75" customHeight="1">
      <c r="A1099" s="146"/>
      <c r="B1099" s="147"/>
      <c r="C1099" s="155"/>
      <c r="D1099" s="147"/>
      <c r="E1099" s="78"/>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ht="15.75" customHeight="1">
      <c r="A1100" s="146"/>
      <c r="B1100" s="147"/>
      <c r="C1100" s="111"/>
      <c r="D1100" s="36"/>
      <c r="E1100" s="78"/>
      <c r="F1100" s="107"/>
      <c r="G1100" s="107"/>
      <c r="H1100" s="107"/>
      <c r="I1100" s="107"/>
      <c r="J1100" s="107"/>
      <c r="K1100" s="107"/>
      <c r="L1100" s="107"/>
      <c r="M1100" s="107"/>
      <c r="N1100" s="107"/>
      <c r="O1100" s="107"/>
      <c r="P1100" s="107"/>
      <c r="Q1100" s="107"/>
      <c r="R1100" s="107"/>
      <c r="S1100" s="107"/>
      <c r="T1100" s="107"/>
      <c r="U1100" s="107"/>
      <c r="V1100" s="107"/>
      <c r="W1100" s="107"/>
      <c r="X1100" s="107"/>
      <c r="Y1100" s="107"/>
      <c r="Z1100" s="107"/>
      <c r="AA1100" s="107"/>
      <c r="AB1100" s="107"/>
      <c r="AC1100" s="107"/>
      <c r="AD1100" s="107"/>
      <c r="AE1100" s="107"/>
      <c r="AF1100" s="107"/>
      <c r="AG1100" s="107"/>
      <c r="AH1100" s="107"/>
      <c r="AI1100" s="107"/>
      <c r="AJ1100" s="107"/>
      <c r="AK1100" s="107"/>
      <c r="AL1100" s="107"/>
      <c r="AM1100" s="107"/>
      <c r="AN1100" s="107"/>
      <c r="AO1100" s="107"/>
      <c r="AP1100" s="107"/>
      <c r="AQ1100" s="107"/>
      <c r="AR1100" s="107"/>
      <c r="AS1100" s="107"/>
      <c r="AT1100" s="107"/>
      <c r="AU1100" s="107"/>
      <c r="AV1100" s="107"/>
      <c r="AW1100" s="107"/>
      <c r="AX1100" s="107"/>
    </row>
    <row r="1101" ht="15.75" customHeight="1">
      <c r="A1101" s="87" t="s">
        <v>20</v>
      </c>
      <c r="B1101" s="88"/>
      <c r="C1101" s="89"/>
      <c r="D1101" s="90"/>
      <c r="E1101" s="47">
        <f>SUM(E1099:E1100)</f>
        <v>0</v>
      </c>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ht="15.75" customHeight="1">
      <c r="A1102" s="79"/>
      <c r="B1102" s="80"/>
      <c r="C1102" s="81"/>
      <c r="D1102" s="80"/>
      <c r="E1102" s="82"/>
      <c r="F1102" s="107"/>
      <c r="G1102" s="107"/>
      <c r="H1102" s="107"/>
      <c r="I1102" s="107"/>
      <c r="J1102" s="107"/>
      <c r="K1102" s="107"/>
      <c r="L1102" s="107"/>
      <c r="M1102" s="107"/>
      <c r="N1102" s="107"/>
      <c r="O1102" s="107"/>
      <c r="P1102" s="107"/>
      <c r="Q1102" s="107"/>
      <c r="R1102" s="107"/>
      <c r="S1102" s="107"/>
      <c r="T1102" s="107"/>
      <c r="U1102" s="107"/>
      <c r="V1102" s="107"/>
      <c r="W1102" s="107"/>
      <c r="X1102" s="107"/>
      <c r="Y1102" s="107"/>
      <c r="Z1102" s="107"/>
      <c r="AA1102" s="107"/>
      <c r="AB1102" s="107"/>
      <c r="AC1102" s="107"/>
      <c r="AD1102" s="107"/>
      <c r="AE1102" s="107"/>
      <c r="AF1102" s="107"/>
      <c r="AG1102" s="107"/>
      <c r="AH1102" s="107"/>
      <c r="AI1102" s="107"/>
      <c r="AJ1102" s="107"/>
      <c r="AK1102" s="107"/>
      <c r="AL1102" s="107"/>
      <c r="AM1102" s="107"/>
      <c r="AN1102" s="107"/>
      <c r="AO1102" s="107"/>
      <c r="AP1102" s="107"/>
      <c r="AQ1102" s="107"/>
      <c r="AR1102" s="107"/>
      <c r="AS1102" s="107"/>
      <c r="AT1102" s="107"/>
      <c r="AU1102" s="107"/>
      <c r="AV1102" s="107"/>
      <c r="AW1102" s="107"/>
      <c r="AX1102" s="107"/>
    </row>
    <row r="1103" ht="15.75" customHeight="1">
      <c r="A1103" s="50" t="s">
        <v>2</v>
      </c>
      <c r="B1103" s="11"/>
      <c r="C1103" s="11"/>
      <c r="D1103" s="11"/>
      <c r="E1103" s="12"/>
      <c r="F1103" s="49"/>
      <c r="G1103" s="49"/>
      <c r="H1103" s="49"/>
      <c r="I1103" s="49"/>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ht="15.75" customHeight="1">
      <c r="A1104" s="61" t="s">
        <v>1114</v>
      </c>
      <c r="B1104" s="39"/>
      <c r="C1104" s="39"/>
      <c r="D1104" s="39"/>
      <c r="E1104" s="40"/>
      <c r="F1104" s="49"/>
      <c r="G1104" s="49"/>
      <c r="H1104" s="49"/>
      <c r="I1104" s="49"/>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ht="15.75" customHeight="1">
      <c r="A1105" s="14" t="s">
        <v>1115</v>
      </c>
      <c r="B1105" s="15"/>
      <c r="C1105" s="16" t="s">
        <v>1888</v>
      </c>
      <c r="D1105" s="17" t="s">
        <v>1117</v>
      </c>
      <c r="E1105" s="18" t="s">
        <v>279</v>
      </c>
      <c r="F1105" s="49"/>
      <c r="G1105" s="49"/>
      <c r="H1105" s="49"/>
      <c r="I1105" s="49"/>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ht="15.75" customHeight="1">
      <c r="A1106" s="20" t="s">
        <v>8</v>
      </c>
      <c r="B1106" s="104" t="s">
        <v>9</v>
      </c>
      <c r="C1106" s="105"/>
      <c r="D1106" s="20" t="s">
        <v>10</v>
      </c>
      <c r="E1106" s="22" t="s">
        <v>11</v>
      </c>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ht="15.75" customHeight="1">
      <c r="A1107" s="24"/>
      <c r="B1107" s="25" t="s">
        <v>12</v>
      </c>
      <c r="C1107" s="26" t="s">
        <v>13</v>
      </c>
      <c r="D1107" s="24"/>
      <c r="E1107" s="24"/>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ht="15.75" customHeight="1">
      <c r="A1108" s="146"/>
      <c r="B1108" s="147"/>
      <c r="C1108" s="155"/>
      <c r="D1108" s="147"/>
      <c r="E1108" s="78"/>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ht="15.75" customHeight="1">
      <c r="A1109" s="146"/>
      <c r="B1109" s="147"/>
      <c r="C1109" s="111"/>
      <c r="D1109" s="36"/>
      <c r="E1109" s="78"/>
      <c r="F1109" s="107"/>
      <c r="G1109" s="107"/>
      <c r="H1109" s="107"/>
      <c r="I1109" s="107"/>
      <c r="J1109" s="107"/>
      <c r="K1109" s="107"/>
      <c r="L1109" s="107"/>
      <c r="M1109" s="107"/>
      <c r="N1109" s="107"/>
      <c r="O1109" s="107"/>
      <c r="P1109" s="107"/>
      <c r="Q1109" s="107"/>
      <c r="R1109" s="107"/>
      <c r="S1109" s="107"/>
      <c r="T1109" s="107"/>
      <c r="U1109" s="107"/>
      <c r="V1109" s="107"/>
      <c r="W1109" s="107"/>
      <c r="X1109" s="107"/>
      <c r="Y1109" s="107"/>
      <c r="Z1109" s="107"/>
      <c r="AA1109" s="107"/>
      <c r="AB1109" s="107"/>
      <c r="AC1109" s="107"/>
      <c r="AD1109" s="107"/>
      <c r="AE1109" s="107"/>
      <c r="AF1109" s="107"/>
      <c r="AG1109" s="107"/>
      <c r="AH1109" s="107"/>
      <c r="AI1109" s="107"/>
      <c r="AJ1109" s="107"/>
      <c r="AK1109" s="107"/>
      <c r="AL1109" s="107"/>
      <c r="AM1109" s="107"/>
      <c r="AN1109" s="107"/>
      <c r="AO1109" s="107"/>
      <c r="AP1109" s="107"/>
      <c r="AQ1109" s="107"/>
      <c r="AR1109" s="107"/>
      <c r="AS1109" s="107"/>
      <c r="AT1109" s="107"/>
      <c r="AU1109" s="107"/>
      <c r="AV1109" s="107"/>
      <c r="AW1109" s="107"/>
      <c r="AX1109" s="107"/>
    </row>
    <row r="1110" ht="15.75" customHeight="1">
      <c r="A1110" s="87" t="s">
        <v>20</v>
      </c>
      <c r="B1110" s="88"/>
      <c r="C1110" s="89"/>
      <c r="D1110" s="90"/>
      <c r="E1110" s="47">
        <f>SUM(E1108:E1109)</f>
        <v>0</v>
      </c>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ht="15.75" customHeight="1">
      <c r="A1111" s="79"/>
      <c r="B1111" s="80"/>
      <c r="C1111" s="81"/>
      <c r="D1111" s="80"/>
      <c r="E1111" s="82"/>
      <c r="F1111" s="107"/>
      <c r="G1111" s="107"/>
      <c r="H1111" s="107"/>
      <c r="I1111" s="107"/>
      <c r="J1111" s="107"/>
      <c r="K1111" s="107"/>
      <c r="L1111" s="107"/>
      <c r="M1111" s="107"/>
      <c r="N1111" s="107"/>
      <c r="O1111" s="107"/>
      <c r="P1111" s="107"/>
      <c r="Q1111" s="107"/>
      <c r="R1111" s="107"/>
      <c r="S1111" s="107"/>
      <c r="T1111" s="107"/>
      <c r="U1111" s="107"/>
      <c r="V1111" s="107"/>
      <c r="W1111" s="107"/>
      <c r="X1111" s="107"/>
      <c r="Y1111" s="107"/>
      <c r="Z1111" s="107"/>
      <c r="AA1111" s="107"/>
      <c r="AB1111" s="107"/>
      <c r="AC1111" s="107"/>
      <c r="AD1111" s="107"/>
      <c r="AE1111" s="107"/>
      <c r="AF1111" s="107"/>
      <c r="AG1111" s="107"/>
      <c r="AH1111" s="107"/>
      <c r="AI1111" s="107"/>
      <c r="AJ1111" s="107"/>
      <c r="AK1111" s="107"/>
      <c r="AL1111" s="107"/>
      <c r="AM1111" s="107"/>
      <c r="AN1111" s="107"/>
      <c r="AO1111" s="107"/>
      <c r="AP1111" s="107"/>
      <c r="AQ1111" s="107"/>
      <c r="AR1111" s="107"/>
      <c r="AS1111" s="107"/>
      <c r="AT1111" s="107"/>
      <c r="AU1111" s="107"/>
      <c r="AV1111" s="107"/>
      <c r="AW1111" s="107"/>
      <c r="AX1111" s="107"/>
    </row>
    <row r="1112" ht="15.75" customHeight="1">
      <c r="A1112" s="10" t="s">
        <v>74</v>
      </c>
      <c r="B1112" s="11"/>
      <c r="C1112" s="11"/>
      <c r="D1112" s="11"/>
      <c r="E1112" s="12"/>
      <c r="F1112" s="49"/>
      <c r="G1112" s="49"/>
      <c r="H1112" s="49"/>
      <c r="I1112" s="49"/>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ht="15.75" customHeight="1">
      <c r="A1113" s="61" t="s">
        <v>1118</v>
      </c>
      <c r="B1113" s="39"/>
      <c r="C1113" s="39"/>
      <c r="D1113" s="39"/>
      <c r="E1113" s="40"/>
      <c r="F1113" s="49"/>
      <c r="G1113" s="49"/>
      <c r="H1113" s="49"/>
      <c r="I1113" s="49"/>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ht="15.75" customHeight="1">
      <c r="A1114" s="14" t="s">
        <v>1115</v>
      </c>
      <c r="B1114" s="15"/>
      <c r="C1114" s="16" t="s">
        <v>1888</v>
      </c>
      <c r="D1114" s="17" t="s">
        <v>1117</v>
      </c>
      <c r="E1114" s="18" t="s">
        <v>279</v>
      </c>
      <c r="F1114" s="49"/>
      <c r="G1114" s="49"/>
      <c r="H1114" s="49"/>
      <c r="I1114" s="49"/>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ht="15.75" customHeight="1">
      <c r="A1115" s="20" t="s">
        <v>8</v>
      </c>
      <c r="B1115" s="104" t="s">
        <v>9</v>
      </c>
      <c r="C1115" s="105"/>
      <c r="D1115" s="20" t="s">
        <v>10</v>
      </c>
      <c r="E1115" s="22" t="s">
        <v>11</v>
      </c>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ht="15.75" customHeight="1">
      <c r="A1116" s="24"/>
      <c r="B1116" s="25" t="s">
        <v>12</v>
      </c>
      <c r="C1116" s="26" t="s">
        <v>13</v>
      </c>
      <c r="D1116" s="24"/>
      <c r="E1116" s="24"/>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ht="15.75" customHeight="1">
      <c r="A1117" s="146"/>
      <c r="B1117" s="147"/>
      <c r="C1117" s="155"/>
      <c r="D1117" s="147"/>
      <c r="E1117" s="78"/>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ht="15.75" customHeight="1">
      <c r="A1118" s="146"/>
      <c r="B1118" s="147"/>
      <c r="C1118" s="111"/>
      <c r="D1118" s="36"/>
      <c r="E1118" s="78"/>
      <c r="F1118" s="107"/>
      <c r="G1118" s="107"/>
      <c r="H1118" s="107"/>
      <c r="I1118" s="107"/>
      <c r="J1118" s="107"/>
      <c r="K1118" s="107"/>
      <c r="L1118" s="107"/>
      <c r="M1118" s="107"/>
      <c r="N1118" s="107"/>
      <c r="O1118" s="107"/>
      <c r="P1118" s="107"/>
      <c r="Q1118" s="107"/>
      <c r="R1118" s="107"/>
      <c r="S1118" s="107"/>
      <c r="T1118" s="107"/>
      <c r="U1118" s="107"/>
      <c r="V1118" s="107"/>
      <c r="W1118" s="107"/>
      <c r="X1118" s="107"/>
      <c r="Y1118" s="107"/>
      <c r="Z1118" s="107"/>
      <c r="AA1118" s="107"/>
      <c r="AB1118" s="107"/>
      <c r="AC1118" s="107"/>
      <c r="AD1118" s="107"/>
      <c r="AE1118" s="107"/>
      <c r="AF1118" s="107"/>
      <c r="AG1118" s="107"/>
      <c r="AH1118" s="107"/>
      <c r="AI1118" s="107"/>
      <c r="AJ1118" s="107"/>
      <c r="AK1118" s="107"/>
      <c r="AL1118" s="107"/>
      <c r="AM1118" s="107"/>
      <c r="AN1118" s="107"/>
      <c r="AO1118" s="107"/>
      <c r="AP1118" s="107"/>
      <c r="AQ1118" s="107"/>
      <c r="AR1118" s="107"/>
      <c r="AS1118" s="107"/>
      <c r="AT1118" s="107"/>
      <c r="AU1118" s="107"/>
      <c r="AV1118" s="107"/>
      <c r="AW1118" s="107"/>
      <c r="AX1118" s="107"/>
    </row>
    <row r="1119" ht="15.75" customHeight="1">
      <c r="A1119" s="87" t="s">
        <v>20</v>
      </c>
      <c r="B1119" s="88"/>
      <c r="C1119" s="89"/>
      <c r="D1119" s="90"/>
      <c r="E1119" s="47">
        <f>SUM(E1117:E1118)</f>
        <v>0</v>
      </c>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ht="15.75" customHeight="1">
      <c r="A1120" s="79"/>
      <c r="B1120" s="80"/>
      <c r="C1120" s="81"/>
      <c r="D1120" s="80"/>
      <c r="E1120" s="82"/>
      <c r="F1120" s="107"/>
      <c r="G1120" s="107"/>
      <c r="H1120" s="107"/>
      <c r="I1120" s="107"/>
      <c r="J1120" s="107"/>
      <c r="K1120" s="107"/>
      <c r="L1120" s="107"/>
      <c r="M1120" s="107"/>
      <c r="N1120" s="107"/>
      <c r="O1120" s="107"/>
      <c r="P1120" s="107"/>
      <c r="Q1120" s="107"/>
      <c r="R1120" s="107"/>
      <c r="S1120" s="107"/>
      <c r="T1120" s="107"/>
      <c r="U1120" s="107"/>
      <c r="V1120" s="107"/>
      <c r="W1120" s="107"/>
      <c r="X1120" s="107"/>
      <c r="Y1120" s="107"/>
      <c r="Z1120" s="107"/>
      <c r="AA1120" s="107"/>
      <c r="AB1120" s="107"/>
      <c r="AC1120" s="107"/>
      <c r="AD1120" s="107"/>
      <c r="AE1120" s="107"/>
      <c r="AF1120" s="107"/>
      <c r="AG1120" s="107"/>
      <c r="AH1120" s="107"/>
      <c r="AI1120" s="107"/>
      <c r="AJ1120" s="107"/>
      <c r="AK1120" s="107"/>
      <c r="AL1120" s="107"/>
      <c r="AM1120" s="107"/>
      <c r="AN1120" s="107"/>
      <c r="AO1120" s="107"/>
      <c r="AP1120" s="107"/>
      <c r="AQ1120" s="107"/>
      <c r="AR1120" s="107"/>
      <c r="AS1120" s="107"/>
      <c r="AT1120" s="107"/>
      <c r="AU1120" s="107"/>
      <c r="AV1120" s="107"/>
      <c r="AW1120" s="107"/>
      <c r="AX1120" s="107"/>
    </row>
    <row r="1121" ht="15.75" customHeight="1">
      <c r="A1121" s="50" t="s">
        <v>2</v>
      </c>
      <c r="B1121" s="11"/>
      <c r="C1121" s="11"/>
      <c r="D1121" s="11"/>
      <c r="E1121" s="12"/>
      <c r="F1121" s="49"/>
      <c r="G1121" s="49"/>
      <c r="H1121" s="49"/>
      <c r="I1121" s="49"/>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ht="15.75" customHeight="1">
      <c r="A1122" s="61" t="s">
        <v>1119</v>
      </c>
      <c r="B1122" s="39"/>
      <c r="C1122" s="39"/>
      <c r="D1122" s="39"/>
      <c r="E1122" s="40"/>
      <c r="F1122" s="49"/>
      <c r="G1122" s="49"/>
      <c r="H1122" s="49"/>
      <c r="I1122" s="49"/>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ht="15.75" customHeight="1">
      <c r="A1123" s="14" t="s">
        <v>1120</v>
      </c>
      <c r="B1123" s="15"/>
      <c r="C1123" s="16" t="s">
        <v>1889</v>
      </c>
      <c r="D1123" s="17" t="s">
        <v>1122</v>
      </c>
      <c r="E1123" s="18" t="s">
        <v>279</v>
      </c>
      <c r="F1123" s="49"/>
      <c r="G1123" s="49"/>
      <c r="H1123" s="49"/>
      <c r="I1123" s="49"/>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ht="15.75" customHeight="1">
      <c r="A1124" s="20" t="s">
        <v>8</v>
      </c>
      <c r="B1124" s="104" t="s">
        <v>9</v>
      </c>
      <c r="C1124" s="105"/>
      <c r="D1124" s="20" t="s">
        <v>10</v>
      </c>
      <c r="E1124" s="22" t="s">
        <v>11</v>
      </c>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ht="15.75" customHeight="1">
      <c r="A1125" s="24"/>
      <c r="B1125" s="25" t="s">
        <v>12</v>
      </c>
      <c r="C1125" s="26" t="s">
        <v>13</v>
      </c>
      <c r="D1125" s="24"/>
      <c r="E1125" s="24"/>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ht="15.75" customHeight="1">
      <c r="A1126" s="146"/>
      <c r="B1126" s="147"/>
      <c r="C1126" s="155"/>
      <c r="D1126" s="147"/>
      <c r="E1126" s="78"/>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ht="15.75" customHeight="1">
      <c r="A1127" s="146"/>
      <c r="B1127" s="147"/>
      <c r="C1127" s="111"/>
      <c r="D1127" s="36"/>
      <c r="E1127" s="78"/>
      <c r="F1127" s="107"/>
      <c r="G1127" s="107"/>
      <c r="H1127" s="107"/>
      <c r="I1127" s="107"/>
      <c r="J1127" s="107"/>
      <c r="K1127" s="107"/>
      <c r="L1127" s="107"/>
      <c r="M1127" s="107"/>
      <c r="N1127" s="107"/>
      <c r="O1127" s="107"/>
      <c r="P1127" s="107"/>
      <c r="Q1127" s="107"/>
      <c r="R1127" s="107"/>
      <c r="S1127" s="107"/>
      <c r="T1127" s="107"/>
      <c r="U1127" s="107"/>
      <c r="V1127" s="107"/>
      <c r="W1127" s="107"/>
      <c r="X1127" s="107"/>
      <c r="Y1127" s="107"/>
      <c r="Z1127" s="107"/>
      <c r="AA1127" s="107"/>
      <c r="AB1127" s="107"/>
      <c r="AC1127" s="107"/>
      <c r="AD1127" s="107"/>
      <c r="AE1127" s="107"/>
      <c r="AF1127" s="107"/>
      <c r="AG1127" s="107"/>
      <c r="AH1127" s="107"/>
      <c r="AI1127" s="107"/>
      <c r="AJ1127" s="107"/>
      <c r="AK1127" s="107"/>
      <c r="AL1127" s="107"/>
      <c r="AM1127" s="107"/>
      <c r="AN1127" s="107"/>
      <c r="AO1127" s="107"/>
      <c r="AP1127" s="107"/>
      <c r="AQ1127" s="107"/>
      <c r="AR1127" s="107"/>
      <c r="AS1127" s="107"/>
      <c r="AT1127" s="107"/>
      <c r="AU1127" s="107"/>
      <c r="AV1127" s="107"/>
      <c r="AW1127" s="107"/>
      <c r="AX1127" s="107"/>
    </row>
    <row r="1128" ht="15.75" customHeight="1">
      <c r="A1128" s="87" t="s">
        <v>20</v>
      </c>
      <c r="B1128" s="88"/>
      <c r="C1128" s="89"/>
      <c r="D1128" s="90"/>
      <c r="E1128" s="47">
        <f>SUM(E1126:E1127)</f>
        <v>0</v>
      </c>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ht="15.75" customHeight="1">
      <c r="A1129" s="79"/>
      <c r="B1129" s="80"/>
      <c r="C1129" s="81"/>
      <c r="D1129" s="80"/>
      <c r="E1129" s="82"/>
      <c r="F1129" s="107"/>
      <c r="G1129" s="107"/>
      <c r="H1129" s="107"/>
      <c r="I1129" s="107"/>
      <c r="J1129" s="107"/>
      <c r="K1129" s="107"/>
      <c r="L1129" s="107"/>
      <c r="M1129" s="107"/>
      <c r="N1129" s="107"/>
      <c r="O1129" s="107"/>
      <c r="P1129" s="107"/>
      <c r="Q1129" s="107"/>
      <c r="R1129" s="107"/>
      <c r="S1129" s="107"/>
      <c r="T1129" s="107"/>
      <c r="U1129" s="107"/>
      <c r="V1129" s="107"/>
      <c r="W1129" s="107"/>
      <c r="X1129" s="107"/>
      <c r="Y1129" s="107"/>
      <c r="Z1129" s="107"/>
      <c r="AA1129" s="107"/>
      <c r="AB1129" s="107"/>
      <c r="AC1129" s="107"/>
      <c r="AD1129" s="107"/>
      <c r="AE1129" s="107"/>
      <c r="AF1129" s="107"/>
      <c r="AG1129" s="107"/>
      <c r="AH1129" s="107"/>
      <c r="AI1129" s="107"/>
      <c r="AJ1129" s="107"/>
      <c r="AK1129" s="107"/>
      <c r="AL1129" s="107"/>
      <c r="AM1129" s="107"/>
      <c r="AN1129" s="107"/>
      <c r="AO1129" s="107"/>
      <c r="AP1129" s="107"/>
      <c r="AQ1129" s="107"/>
      <c r="AR1129" s="107"/>
      <c r="AS1129" s="107"/>
      <c r="AT1129" s="107"/>
      <c r="AU1129" s="107"/>
      <c r="AV1129" s="107"/>
      <c r="AW1129" s="107"/>
      <c r="AX1129" s="107"/>
    </row>
    <row r="1130" ht="15.75" customHeight="1">
      <c r="A1130" s="10" t="s">
        <v>74</v>
      </c>
      <c r="B1130" s="11"/>
      <c r="C1130" s="11"/>
      <c r="D1130" s="11"/>
      <c r="E1130" s="12"/>
      <c r="F1130" s="49"/>
      <c r="G1130" s="49"/>
      <c r="H1130" s="49"/>
      <c r="I1130" s="49"/>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ht="15.75" customHeight="1">
      <c r="A1131" s="61" t="s">
        <v>1123</v>
      </c>
      <c r="B1131" s="39"/>
      <c r="C1131" s="39"/>
      <c r="D1131" s="39"/>
      <c r="E1131" s="40"/>
      <c r="F1131" s="49"/>
      <c r="G1131" s="49"/>
      <c r="H1131" s="49"/>
      <c r="I1131" s="49"/>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ht="15.75" customHeight="1">
      <c r="A1132" s="14" t="s">
        <v>1120</v>
      </c>
      <c r="B1132" s="15"/>
      <c r="C1132" s="16" t="s">
        <v>1889</v>
      </c>
      <c r="D1132" s="17" t="s">
        <v>1122</v>
      </c>
      <c r="E1132" s="18" t="s">
        <v>279</v>
      </c>
      <c r="F1132" s="49"/>
      <c r="G1132" s="49"/>
      <c r="H1132" s="49"/>
      <c r="I1132" s="49"/>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ht="15.75" customHeight="1">
      <c r="A1133" s="20" t="s">
        <v>8</v>
      </c>
      <c r="B1133" s="104" t="s">
        <v>9</v>
      </c>
      <c r="C1133" s="105"/>
      <c r="D1133" s="20" t="s">
        <v>10</v>
      </c>
      <c r="E1133" s="22" t="s">
        <v>11</v>
      </c>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ht="15.75" customHeight="1">
      <c r="A1134" s="24"/>
      <c r="B1134" s="25" t="s">
        <v>12</v>
      </c>
      <c r="C1134" s="26" t="s">
        <v>13</v>
      </c>
      <c r="D1134" s="24"/>
      <c r="E1134" s="24"/>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ht="15.75" customHeight="1">
      <c r="A1135" s="146"/>
      <c r="B1135" s="147"/>
      <c r="C1135" s="155"/>
      <c r="D1135" s="147"/>
      <c r="E1135" s="78"/>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ht="15.75" customHeight="1">
      <c r="A1136" s="146"/>
      <c r="B1136" s="147"/>
      <c r="C1136" s="111"/>
      <c r="D1136" s="36"/>
      <c r="E1136" s="78"/>
      <c r="F1136" s="107"/>
      <c r="G1136" s="107"/>
      <c r="H1136" s="107"/>
      <c r="I1136" s="107"/>
      <c r="J1136" s="107"/>
      <c r="K1136" s="107"/>
      <c r="L1136" s="107"/>
      <c r="M1136" s="107"/>
      <c r="N1136" s="107"/>
      <c r="O1136" s="107"/>
      <c r="P1136" s="107"/>
      <c r="Q1136" s="107"/>
      <c r="R1136" s="107"/>
      <c r="S1136" s="107"/>
      <c r="T1136" s="107"/>
      <c r="U1136" s="107"/>
      <c r="V1136" s="107"/>
      <c r="W1136" s="107"/>
      <c r="X1136" s="107"/>
      <c r="Y1136" s="107"/>
      <c r="Z1136" s="107"/>
      <c r="AA1136" s="107"/>
      <c r="AB1136" s="107"/>
      <c r="AC1136" s="107"/>
      <c r="AD1136" s="107"/>
      <c r="AE1136" s="107"/>
      <c r="AF1136" s="107"/>
      <c r="AG1136" s="107"/>
      <c r="AH1136" s="107"/>
      <c r="AI1136" s="107"/>
      <c r="AJ1136" s="107"/>
      <c r="AK1136" s="107"/>
      <c r="AL1136" s="107"/>
      <c r="AM1136" s="107"/>
      <c r="AN1136" s="107"/>
      <c r="AO1136" s="107"/>
      <c r="AP1136" s="107"/>
      <c r="AQ1136" s="107"/>
      <c r="AR1136" s="107"/>
      <c r="AS1136" s="107"/>
      <c r="AT1136" s="107"/>
      <c r="AU1136" s="107"/>
      <c r="AV1136" s="107"/>
      <c r="AW1136" s="107"/>
      <c r="AX1136" s="107"/>
    </row>
    <row r="1137" ht="15.75" customHeight="1">
      <c r="A1137" s="87" t="s">
        <v>20</v>
      </c>
      <c r="B1137" s="88"/>
      <c r="C1137" s="89"/>
      <c r="D1137" s="90"/>
      <c r="E1137" s="47">
        <f>SUM(E1135:E1136)</f>
        <v>0</v>
      </c>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ht="15.75" customHeight="1">
      <c r="A1138" s="79"/>
      <c r="B1138" s="80"/>
      <c r="C1138" s="81"/>
      <c r="D1138" s="80"/>
      <c r="E1138" s="82"/>
      <c r="F1138" s="107"/>
      <c r="G1138" s="107"/>
      <c r="H1138" s="107"/>
      <c r="I1138" s="107"/>
      <c r="J1138" s="107"/>
      <c r="K1138" s="107"/>
      <c r="L1138" s="107"/>
      <c r="M1138" s="107"/>
      <c r="N1138" s="107"/>
      <c r="O1138" s="107"/>
      <c r="P1138" s="107"/>
      <c r="Q1138" s="107"/>
      <c r="R1138" s="107"/>
      <c r="S1138" s="107"/>
      <c r="T1138" s="107"/>
      <c r="U1138" s="107"/>
      <c r="V1138" s="107"/>
      <c r="W1138" s="107"/>
      <c r="X1138" s="107"/>
      <c r="Y1138" s="107"/>
      <c r="Z1138" s="107"/>
      <c r="AA1138" s="107"/>
      <c r="AB1138" s="107"/>
      <c r="AC1138" s="107"/>
      <c r="AD1138" s="107"/>
      <c r="AE1138" s="107"/>
      <c r="AF1138" s="107"/>
      <c r="AG1138" s="107"/>
      <c r="AH1138" s="107"/>
      <c r="AI1138" s="107"/>
      <c r="AJ1138" s="107"/>
      <c r="AK1138" s="107"/>
      <c r="AL1138" s="107"/>
      <c r="AM1138" s="107"/>
      <c r="AN1138" s="107"/>
      <c r="AO1138" s="107"/>
      <c r="AP1138" s="107"/>
      <c r="AQ1138" s="107"/>
      <c r="AR1138" s="107"/>
      <c r="AS1138" s="107"/>
      <c r="AT1138" s="107"/>
      <c r="AU1138" s="107"/>
      <c r="AV1138" s="107"/>
      <c r="AW1138" s="107"/>
      <c r="AX1138" s="107"/>
    </row>
    <row r="1139" ht="15.75" customHeight="1">
      <c r="A1139" s="178"/>
      <c r="B1139" s="163"/>
      <c r="C1139" s="164"/>
      <c r="D1139" s="163"/>
      <c r="E1139" s="165"/>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ht="15.75" customHeight="1">
      <c r="A1140" s="10" t="s">
        <v>74</v>
      </c>
      <c r="B1140" s="11"/>
      <c r="C1140" s="11"/>
      <c r="D1140" s="11"/>
      <c r="E1140" s="12"/>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ht="15.75" customHeight="1">
      <c r="A1141" s="61" t="s">
        <v>1124</v>
      </c>
      <c r="B1141" s="39"/>
      <c r="C1141" s="39"/>
      <c r="D1141" s="39"/>
      <c r="E1141" s="40"/>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ht="15.75" customHeight="1">
      <c r="A1142" s="14" t="s">
        <v>1125</v>
      </c>
      <c r="B1142" s="15"/>
      <c r="C1142" s="16" t="s">
        <v>1890</v>
      </c>
      <c r="D1142" s="17" t="s">
        <v>890</v>
      </c>
      <c r="E1142" s="18" t="s">
        <v>7</v>
      </c>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ht="15.75" customHeight="1">
      <c r="A1143" s="20" t="s">
        <v>8</v>
      </c>
      <c r="B1143" s="104" t="s">
        <v>9</v>
      </c>
      <c r="C1143" s="105"/>
      <c r="D1143" s="20" t="s">
        <v>10</v>
      </c>
      <c r="E1143" s="22" t="s">
        <v>11</v>
      </c>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ht="15.75" customHeight="1">
      <c r="A1144" s="24"/>
      <c r="B1144" s="25" t="s">
        <v>12</v>
      </c>
      <c r="C1144" s="26" t="s">
        <v>13</v>
      </c>
      <c r="D1144" s="24"/>
      <c r="E1144" s="24"/>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ht="15.75" customHeight="1">
      <c r="A1145" s="120">
        <v>45421.0</v>
      </c>
      <c r="B1145" s="130" t="s">
        <v>1127</v>
      </c>
      <c r="C1145" s="85" t="s">
        <v>736</v>
      </c>
      <c r="D1145" s="130" t="s">
        <v>1128</v>
      </c>
      <c r="E1145" s="91">
        <v>2000.0</v>
      </c>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ht="15.75" customHeight="1">
      <c r="A1146" s="120">
        <v>45421.0</v>
      </c>
      <c r="B1146" s="130" t="s">
        <v>1127</v>
      </c>
      <c r="C1146" s="85" t="s">
        <v>736</v>
      </c>
      <c r="D1146" s="130" t="s">
        <v>1129</v>
      </c>
      <c r="E1146" s="91">
        <v>5000.0</v>
      </c>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ht="15.75" customHeight="1">
      <c r="A1147" s="120">
        <v>45436.0</v>
      </c>
      <c r="B1147" s="130" t="s">
        <v>1130</v>
      </c>
      <c r="C1147" s="74" t="s">
        <v>459</v>
      </c>
      <c r="D1147" s="52" t="s">
        <v>1131</v>
      </c>
      <c r="E1147" s="91">
        <v>500.0</v>
      </c>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ht="15.75" customHeight="1">
      <c r="A1148" s="87" t="s">
        <v>20</v>
      </c>
      <c r="B1148" s="88"/>
      <c r="C1148" s="89"/>
      <c r="D1148" s="90"/>
      <c r="E1148" s="47">
        <f>SUM(E1145:E1147)</f>
        <v>7500</v>
      </c>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ht="15.75" customHeight="1">
      <c r="A1149" s="79"/>
      <c r="B1149" s="80"/>
      <c r="C1149" s="81"/>
      <c r="D1149" s="80"/>
      <c r="E1149" s="82"/>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ht="15.75" customHeight="1">
      <c r="A1150" s="178"/>
      <c r="B1150" s="163"/>
      <c r="C1150" s="164"/>
      <c r="D1150" s="163"/>
      <c r="E1150" s="165"/>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ht="15.75" customHeight="1">
      <c r="A1151" s="10" t="s">
        <v>74</v>
      </c>
      <c r="B1151" s="11"/>
      <c r="C1151" s="11"/>
      <c r="D1151" s="11"/>
      <c r="E1151" s="12"/>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ht="15.75" customHeight="1">
      <c r="A1152" s="61" t="s">
        <v>1132</v>
      </c>
      <c r="B1152" s="39"/>
      <c r="C1152" s="39"/>
      <c r="D1152" s="39"/>
      <c r="E1152" s="40"/>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ht="15.75" customHeight="1">
      <c r="A1153" s="14" t="s">
        <v>675</v>
      </c>
      <c r="B1153" s="15"/>
      <c r="C1153" s="16" t="s">
        <v>1891</v>
      </c>
      <c r="D1153" s="17" t="s">
        <v>1041</v>
      </c>
      <c r="E1153" s="18" t="s">
        <v>7</v>
      </c>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ht="15.75" customHeight="1">
      <c r="A1154" s="20" t="s">
        <v>8</v>
      </c>
      <c r="B1154" s="104" t="s">
        <v>9</v>
      </c>
      <c r="C1154" s="105"/>
      <c r="D1154" s="20" t="s">
        <v>10</v>
      </c>
      <c r="E1154" s="22" t="s">
        <v>11</v>
      </c>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ht="15.75" customHeight="1">
      <c r="A1155" s="24"/>
      <c r="B1155" s="25" t="s">
        <v>12</v>
      </c>
      <c r="C1155" s="26" t="s">
        <v>13</v>
      </c>
      <c r="D1155" s="24"/>
      <c r="E1155" s="24"/>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ht="15.75" customHeight="1">
      <c r="A1156" s="120">
        <v>45467.0</v>
      </c>
      <c r="B1156" s="130" t="s">
        <v>1134</v>
      </c>
      <c r="C1156" s="85" t="s">
        <v>1135</v>
      </c>
      <c r="D1156" s="130" t="s">
        <v>1136</v>
      </c>
      <c r="E1156" s="91">
        <v>546.0</v>
      </c>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ht="15.75" customHeight="1">
      <c r="A1157" s="120">
        <v>45504.0</v>
      </c>
      <c r="B1157" s="130" t="s">
        <v>1137</v>
      </c>
      <c r="C1157" s="85" t="s">
        <v>1138</v>
      </c>
      <c r="D1157" s="130" t="s">
        <v>1139</v>
      </c>
      <c r="E1157" s="91">
        <v>400.0</v>
      </c>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ht="15.75" customHeight="1">
      <c r="A1158" s="87" t="s">
        <v>20</v>
      </c>
      <c r="B1158" s="88"/>
      <c r="C1158" s="89"/>
      <c r="D1158" s="90"/>
      <c r="E1158" s="47">
        <f>SUM(E1156:E1157)</f>
        <v>946</v>
      </c>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ht="15.75" customHeight="1">
      <c r="A1159" s="79"/>
      <c r="B1159" s="80"/>
      <c r="C1159" s="81"/>
      <c r="D1159" s="80"/>
      <c r="E1159" s="82"/>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ht="15.75" customHeight="1">
      <c r="A1160" s="178"/>
      <c r="B1160" s="163"/>
      <c r="C1160" s="164"/>
      <c r="D1160" s="163"/>
      <c r="E1160" s="165"/>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ht="15.75" customHeight="1">
      <c r="A1161" s="10" t="s">
        <v>74</v>
      </c>
      <c r="B1161" s="11"/>
      <c r="C1161" s="11"/>
      <c r="D1161" s="11"/>
      <c r="E1161" s="12"/>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ht="15.75" customHeight="1">
      <c r="A1162" s="61" t="s">
        <v>1140</v>
      </c>
      <c r="B1162" s="39"/>
      <c r="C1162" s="39"/>
      <c r="D1162" s="39"/>
      <c r="E1162" s="40"/>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ht="15.75" customHeight="1">
      <c r="A1163" s="14" t="s">
        <v>1141</v>
      </c>
      <c r="B1163" s="15"/>
      <c r="C1163" s="16" t="s">
        <v>1892</v>
      </c>
      <c r="D1163" s="17" t="s">
        <v>1143</v>
      </c>
      <c r="E1163" s="18" t="s">
        <v>7</v>
      </c>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ht="15.75" customHeight="1">
      <c r="A1164" s="20" t="s">
        <v>8</v>
      </c>
      <c r="B1164" s="104" t="s">
        <v>9</v>
      </c>
      <c r="C1164" s="105"/>
      <c r="D1164" s="20" t="s">
        <v>10</v>
      </c>
      <c r="E1164" s="22" t="s">
        <v>11</v>
      </c>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ht="15.75" customHeight="1">
      <c r="A1165" s="24"/>
      <c r="B1165" s="25" t="s">
        <v>12</v>
      </c>
      <c r="C1165" s="26" t="s">
        <v>13</v>
      </c>
      <c r="D1165" s="24"/>
      <c r="E1165" s="24"/>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ht="15.75" customHeight="1">
      <c r="A1166" s="120">
        <v>45506.0</v>
      </c>
      <c r="B1166" s="130" t="s">
        <v>1144</v>
      </c>
      <c r="C1166" s="85" t="s">
        <v>521</v>
      </c>
      <c r="D1166" s="130" t="s">
        <v>1145</v>
      </c>
      <c r="E1166" s="91">
        <v>1707.82</v>
      </c>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ht="15.75" customHeight="1">
      <c r="A1167" s="120">
        <v>45506.0</v>
      </c>
      <c r="B1167" s="53" t="s">
        <v>1071</v>
      </c>
      <c r="C1167" s="114"/>
      <c r="D1167" s="53" t="s">
        <v>1146</v>
      </c>
      <c r="E1167" s="91">
        <v>42.18</v>
      </c>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ht="15.75" customHeight="1">
      <c r="A1168" s="87" t="s">
        <v>20</v>
      </c>
      <c r="B1168" s="88"/>
      <c r="C1168" s="89"/>
      <c r="D1168" s="90"/>
      <c r="E1168" s="47">
        <f>SUM(E1166:E1167)</f>
        <v>1750</v>
      </c>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ht="15.75" customHeight="1">
      <c r="A1169" s="79"/>
      <c r="B1169" s="80"/>
      <c r="C1169" s="81"/>
      <c r="D1169" s="80"/>
      <c r="E1169" s="82"/>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ht="15.75" customHeight="1">
      <c r="A1170" s="178"/>
      <c r="B1170" s="163"/>
      <c r="C1170" s="164"/>
      <c r="D1170" s="163"/>
      <c r="E1170" s="165"/>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ht="15.75" customHeight="1">
      <c r="A1171" s="50" t="s">
        <v>2</v>
      </c>
      <c r="B1171" s="11"/>
      <c r="C1171" s="11"/>
      <c r="D1171" s="11"/>
      <c r="E1171" s="12"/>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ht="15.75" customHeight="1">
      <c r="A1172" s="61" t="s">
        <v>1147</v>
      </c>
      <c r="B1172" s="39"/>
      <c r="C1172" s="39"/>
      <c r="D1172" s="39"/>
      <c r="E1172" s="40"/>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ht="15.75" customHeight="1">
      <c r="A1173" s="14" t="s">
        <v>432</v>
      </c>
      <c r="B1173" s="15"/>
      <c r="C1173" s="16" t="s">
        <v>1893</v>
      </c>
      <c r="D1173" s="17" t="s">
        <v>1149</v>
      </c>
      <c r="E1173" s="18" t="s">
        <v>279</v>
      </c>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ht="15.75" customHeight="1">
      <c r="A1174" s="20" t="s">
        <v>8</v>
      </c>
      <c r="B1174" s="104" t="s">
        <v>9</v>
      </c>
      <c r="C1174" s="105"/>
      <c r="D1174" s="20" t="s">
        <v>10</v>
      </c>
      <c r="E1174" s="22" t="s">
        <v>11</v>
      </c>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ht="15.75" customHeight="1">
      <c r="A1175" s="24"/>
      <c r="B1175" s="25" t="s">
        <v>12</v>
      </c>
      <c r="C1175" s="26" t="s">
        <v>13</v>
      </c>
      <c r="D1175" s="24"/>
      <c r="E1175" s="24"/>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ht="15.75" customHeight="1">
      <c r="A1176" s="146"/>
      <c r="B1176" s="147"/>
      <c r="C1176" s="155"/>
      <c r="D1176" s="147"/>
      <c r="E1176" s="78"/>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ht="15.75" customHeight="1">
      <c r="A1177" s="146"/>
      <c r="B1177" s="147"/>
      <c r="C1177" s="111"/>
      <c r="D1177" s="36"/>
      <c r="E1177" s="78"/>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ht="15.75" customHeight="1">
      <c r="A1178" s="87" t="s">
        <v>20</v>
      </c>
      <c r="B1178" s="88"/>
      <c r="C1178" s="89"/>
      <c r="D1178" s="90"/>
      <c r="E1178" s="47">
        <f>SUM(E1176:E1177)</f>
        <v>0</v>
      </c>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ht="15.75" customHeight="1">
      <c r="A1179" s="79"/>
      <c r="B1179" s="80"/>
      <c r="C1179" s="81"/>
      <c r="D1179" s="80"/>
      <c r="E1179" s="82"/>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ht="15.75" customHeight="1">
      <c r="A1180" s="10" t="s">
        <v>74</v>
      </c>
      <c r="B1180" s="11"/>
      <c r="C1180" s="11"/>
      <c r="D1180" s="11"/>
      <c r="E1180" s="12"/>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ht="15.75" customHeight="1">
      <c r="A1181" s="61" t="s">
        <v>1150</v>
      </c>
      <c r="B1181" s="39"/>
      <c r="C1181" s="39"/>
      <c r="D1181" s="39"/>
      <c r="E1181" s="40"/>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ht="15.75" customHeight="1">
      <c r="A1182" s="14" t="s">
        <v>432</v>
      </c>
      <c r="B1182" s="15"/>
      <c r="C1182" s="16" t="s">
        <v>1894</v>
      </c>
      <c r="D1182" s="17" t="s">
        <v>1149</v>
      </c>
      <c r="E1182" s="18" t="s">
        <v>279</v>
      </c>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ht="15.75" customHeight="1">
      <c r="A1183" s="20" t="s">
        <v>8</v>
      </c>
      <c r="B1183" s="104" t="s">
        <v>9</v>
      </c>
      <c r="C1183" s="105"/>
      <c r="D1183" s="20" t="s">
        <v>10</v>
      </c>
      <c r="E1183" s="22" t="s">
        <v>11</v>
      </c>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ht="15.75" customHeight="1">
      <c r="A1184" s="24"/>
      <c r="B1184" s="25" t="s">
        <v>12</v>
      </c>
      <c r="C1184" s="26" t="s">
        <v>13</v>
      </c>
      <c r="D1184" s="24"/>
      <c r="E1184" s="24"/>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ht="15.75" customHeight="1">
      <c r="A1185" s="146"/>
      <c r="B1185" s="147"/>
      <c r="C1185" s="155"/>
      <c r="D1185" s="147"/>
      <c r="E1185" s="78"/>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ht="15.75" customHeight="1">
      <c r="A1186" s="146"/>
      <c r="B1186" s="147"/>
      <c r="C1186" s="111"/>
      <c r="D1186" s="36"/>
      <c r="E1186" s="78"/>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ht="15.75" customHeight="1">
      <c r="A1187" s="87" t="s">
        <v>20</v>
      </c>
      <c r="B1187" s="88"/>
      <c r="C1187" s="89"/>
      <c r="D1187" s="90"/>
      <c r="E1187" s="47">
        <f>SUM(E1185:E1186)</f>
        <v>0</v>
      </c>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ht="15.75" customHeight="1">
      <c r="A1188" s="178"/>
      <c r="B1188" s="163"/>
      <c r="C1188" s="164"/>
      <c r="D1188" s="163"/>
      <c r="E1188" s="165"/>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ht="15.75" customHeight="1">
      <c r="A1189" s="10" t="s">
        <v>74</v>
      </c>
      <c r="B1189" s="11"/>
      <c r="C1189" s="11"/>
      <c r="D1189" s="11"/>
      <c r="E1189" s="12"/>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ht="15.75" customHeight="1">
      <c r="A1190" s="61" t="s">
        <v>1152</v>
      </c>
      <c r="B1190" s="39"/>
      <c r="C1190" s="39"/>
      <c r="D1190" s="39"/>
      <c r="E1190" s="40"/>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ht="15.75" customHeight="1">
      <c r="A1191" s="14" t="s">
        <v>1153</v>
      </c>
      <c r="B1191" s="15"/>
      <c r="C1191" s="16" t="s">
        <v>1895</v>
      </c>
      <c r="D1191" s="17" t="s">
        <v>1155</v>
      </c>
      <c r="E1191" s="18" t="s">
        <v>7</v>
      </c>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ht="15.75" customHeight="1">
      <c r="A1192" s="20" t="s">
        <v>8</v>
      </c>
      <c r="B1192" s="104" t="s">
        <v>9</v>
      </c>
      <c r="C1192" s="105"/>
      <c r="D1192" s="20" t="s">
        <v>10</v>
      </c>
      <c r="E1192" s="22" t="s">
        <v>11</v>
      </c>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ht="15.75" customHeight="1">
      <c r="A1193" s="24"/>
      <c r="B1193" s="25" t="s">
        <v>12</v>
      </c>
      <c r="C1193" s="26" t="s">
        <v>13</v>
      </c>
      <c r="D1193" s="24"/>
      <c r="E1193" s="24"/>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ht="15.75" customHeight="1">
      <c r="A1194" s="120">
        <v>45489.0</v>
      </c>
      <c r="B1194" s="130" t="s">
        <v>1156</v>
      </c>
      <c r="C1194" s="85" t="s">
        <v>1157</v>
      </c>
      <c r="D1194" s="130" t="s">
        <v>1158</v>
      </c>
      <c r="E1194" s="91">
        <v>850.0</v>
      </c>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ht="15.75" customHeight="1">
      <c r="A1195" s="120">
        <v>45483.0</v>
      </c>
      <c r="B1195" s="130" t="s">
        <v>1159</v>
      </c>
      <c r="C1195" s="74" t="s">
        <v>1160</v>
      </c>
      <c r="D1195" s="52" t="s">
        <v>1161</v>
      </c>
      <c r="E1195" s="91">
        <v>240.0</v>
      </c>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ht="15.75" customHeight="1">
      <c r="A1196" s="87" t="s">
        <v>20</v>
      </c>
      <c r="B1196" s="88"/>
      <c r="C1196" s="89"/>
      <c r="D1196" s="90"/>
      <c r="E1196" s="47">
        <f>SUM(E1194:E1195)</f>
        <v>1090</v>
      </c>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ht="15.75" customHeight="1">
      <c r="A1197" s="149"/>
      <c r="B1197" s="150"/>
      <c r="C1197" s="151"/>
      <c r="D1197" s="150"/>
      <c r="E1197" s="152"/>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ht="15.75" customHeight="1">
      <c r="A1198" s="50" t="s">
        <v>2</v>
      </c>
      <c r="B1198" s="11"/>
      <c r="C1198" s="11"/>
      <c r="D1198" s="11"/>
      <c r="E1198" s="12"/>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ht="15.75" customHeight="1">
      <c r="A1199" s="61" t="s">
        <v>1162</v>
      </c>
      <c r="B1199" s="39"/>
      <c r="C1199" s="39"/>
      <c r="D1199" s="39"/>
      <c r="E1199" s="40"/>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ht="15.75" customHeight="1">
      <c r="A1200" s="14" t="s">
        <v>1153</v>
      </c>
      <c r="B1200" s="15"/>
      <c r="C1200" s="16" t="s">
        <v>1895</v>
      </c>
      <c r="D1200" s="17" t="s">
        <v>1155</v>
      </c>
      <c r="E1200" s="18" t="s">
        <v>7</v>
      </c>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ht="15.75" customHeight="1">
      <c r="A1201" s="20" t="s">
        <v>8</v>
      </c>
      <c r="B1201" s="104" t="s">
        <v>9</v>
      </c>
      <c r="C1201" s="105"/>
      <c r="D1201" s="20" t="s">
        <v>10</v>
      </c>
      <c r="E1201" s="22" t="s">
        <v>11</v>
      </c>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ht="15.75" customHeight="1">
      <c r="A1202" s="24"/>
      <c r="B1202" s="25" t="s">
        <v>12</v>
      </c>
      <c r="C1202" s="26" t="s">
        <v>13</v>
      </c>
      <c r="D1202" s="24"/>
      <c r="E1202" s="24"/>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ht="15.75" customHeight="1">
      <c r="A1203" s="120">
        <v>45489.0</v>
      </c>
      <c r="B1203" s="130" t="s">
        <v>1163</v>
      </c>
      <c r="C1203" s="85" t="s">
        <v>1164</v>
      </c>
      <c r="D1203" s="130" t="s">
        <v>1165</v>
      </c>
      <c r="E1203" s="91">
        <v>1774.0</v>
      </c>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ht="15.75" customHeight="1">
      <c r="A1204" s="120">
        <v>45476.0</v>
      </c>
      <c r="B1204" s="130" t="s">
        <v>1166</v>
      </c>
      <c r="C1204" s="74" t="s">
        <v>1167</v>
      </c>
      <c r="D1204" s="130" t="s">
        <v>1165</v>
      </c>
      <c r="E1204" s="91">
        <v>50.0</v>
      </c>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ht="15.75" customHeight="1">
      <c r="A1205" s="120">
        <v>45489.0</v>
      </c>
      <c r="B1205" s="130" t="s">
        <v>1168</v>
      </c>
      <c r="C1205" s="74" t="s">
        <v>1169</v>
      </c>
      <c r="D1205" s="130" t="s">
        <v>1165</v>
      </c>
      <c r="E1205" s="91">
        <v>122.5</v>
      </c>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ht="15.75" customHeight="1">
      <c r="A1206" s="87" t="s">
        <v>20</v>
      </c>
      <c r="B1206" s="88"/>
      <c r="C1206" s="89"/>
      <c r="D1206" s="90"/>
      <c r="E1206" s="47">
        <f>SUM(E1203:E1205)</f>
        <v>1946.5</v>
      </c>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ht="15.75" customHeight="1">
      <c r="A1207" s="178"/>
      <c r="B1207" s="163"/>
      <c r="C1207" s="164"/>
      <c r="D1207" s="163"/>
      <c r="E1207" s="165"/>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ht="15.75" customHeight="1">
      <c r="A1208" s="50" t="s">
        <v>2</v>
      </c>
      <c r="B1208" s="11"/>
      <c r="C1208" s="11"/>
      <c r="D1208" s="11"/>
      <c r="E1208" s="12"/>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ht="15.75" customHeight="1">
      <c r="A1209" s="61" t="s">
        <v>1170</v>
      </c>
      <c r="B1209" s="39"/>
      <c r="C1209" s="39"/>
      <c r="D1209" s="39"/>
      <c r="E1209" s="40"/>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ht="15.75" customHeight="1">
      <c r="A1210" s="179" t="s">
        <v>1171</v>
      </c>
      <c r="B1210" s="15"/>
      <c r="C1210" s="16" t="s">
        <v>1896</v>
      </c>
      <c r="D1210" s="17" t="s">
        <v>1173</v>
      </c>
      <c r="E1210" s="18" t="s">
        <v>7</v>
      </c>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ht="15.75" customHeight="1">
      <c r="A1211" s="20" t="s">
        <v>8</v>
      </c>
      <c r="B1211" s="104" t="s">
        <v>9</v>
      </c>
      <c r="C1211" s="105"/>
      <c r="D1211" s="20" t="s">
        <v>10</v>
      </c>
      <c r="E1211" s="22" t="s">
        <v>11</v>
      </c>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ht="15.75" customHeight="1">
      <c r="A1212" s="24"/>
      <c r="B1212" s="25" t="s">
        <v>12</v>
      </c>
      <c r="C1212" s="26" t="s">
        <v>13</v>
      </c>
      <c r="D1212" s="24"/>
      <c r="E1212" s="24"/>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ht="15.75" customHeight="1">
      <c r="A1213" s="120">
        <v>45489.0</v>
      </c>
      <c r="B1213" s="130" t="s">
        <v>1156</v>
      </c>
      <c r="C1213" s="85" t="s">
        <v>1157</v>
      </c>
      <c r="D1213" s="130" t="s">
        <v>1158</v>
      </c>
      <c r="E1213" s="91">
        <v>850.0</v>
      </c>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ht="15.75" customHeight="1">
      <c r="A1214" s="180">
        <v>45483.0</v>
      </c>
      <c r="B1214" s="130" t="s">
        <v>1159</v>
      </c>
      <c r="C1214" s="74" t="s">
        <v>1160</v>
      </c>
      <c r="D1214" s="52" t="s">
        <v>1174</v>
      </c>
      <c r="E1214" s="91">
        <v>240.0</v>
      </c>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ht="15.75" customHeight="1">
      <c r="A1215" s="87" t="s">
        <v>20</v>
      </c>
      <c r="B1215" s="88"/>
      <c r="C1215" s="89"/>
      <c r="D1215" s="90"/>
      <c r="E1215" s="47">
        <f>SUM(E1213:E1214)</f>
        <v>1090</v>
      </c>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ht="15.75" customHeight="1">
      <c r="A1216" s="79"/>
      <c r="B1216" s="80"/>
      <c r="C1216" s="81"/>
      <c r="D1216" s="80"/>
      <c r="E1216" s="82"/>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ht="15.75" customHeight="1">
      <c r="A1217" s="10" t="s">
        <v>74</v>
      </c>
      <c r="B1217" s="11"/>
      <c r="C1217" s="11"/>
      <c r="D1217" s="11"/>
      <c r="E1217" s="12"/>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ht="15.75" customHeight="1">
      <c r="A1218" s="61" t="s">
        <v>1170</v>
      </c>
      <c r="B1218" s="39"/>
      <c r="C1218" s="39"/>
      <c r="D1218" s="39"/>
      <c r="E1218" s="40"/>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ht="15.75" customHeight="1">
      <c r="A1219" s="179" t="s">
        <v>1171</v>
      </c>
      <c r="B1219" s="15"/>
      <c r="C1219" s="16" t="s">
        <v>1897</v>
      </c>
      <c r="D1219" s="17" t="s">
        <v>1173</v>
      </c>
      <c r="E1219" s="18" t="s">
        <v>279</v>
      </c>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ht="15.75" customHeight="1">
      <c r="A1220" s="20" t="s">
        <v>8</v>
      </c>
      <c r="B1220" s="104" t="s">
        <v>9</v>
      </c>
      <c r="C1220" s="105"/>
      <c r="D1220" s="20" t="s">
        <v>10</v>
      </c>
      <c r="E1220" s="22" t="s">
        <v>11</v>
      </c>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ht="15.75" customHeight="1">
      <c r="A1221" s="24"/>
      <c r="B1221" s="25" t="s">
        <v>12</v>
      </c>
      <c r="C1221" s="26" t="s">
        <v>13</v>
      </c>
      <c r="D1221" s="24"/>
      <c r="E1221" s="24"/>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ht="15.75" customHeight="1">
      <c r="A1222" s="146"/>
      <c r="B1222" s="147"/>
      <c r="C1222" s="155"/>
      <c r="D1222" s="147"/>
      <c r="E1222" s="78"/>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ht="15.75" customHeight="1">
      <c r="A1223" s="146"/>
      <c r="B1223" s="147"/>
      <c r="C1223" s="111"/>
      <c r="D1223" s="36"/>
      <c r="E1223" s="78"/>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ht="15.75" customHeight="1">
      <c r="A1224" s="87" t="s">
        <v>20</v>
      </c>
      <c r="B1224" s="88"/>
      <c r="C1224" s="89"/>
      <c r="D1224" s="90"/>
      <c r="E1224" s="47">
        <f>SUM(E1222:E1223)</f>
        <v>0</v>
      </c>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ht="15.75" customHeight="1">
      <c r="A1225" s="178"/>
      <c r="B1225" s="163"/>
      <c r="C1225" s="164"/>
      <c r="D1225" s="163"/>
      <c r="E1225" s="165"/>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ht="15.75" customHeight="1">
      <c r="A1226" s="10" t="s">
        <v>74</v>
      </c>
      <c r="B1226" s="11"/>
      <c r="C1226" s="11"/>
      <c r="D1226" s="11"/>
      <c r="E1226" s="12"/>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ht="15.75" customHeight="1">
      <c r="A1227" s="61" t="s">
        <v>1176</v>
      </c>
      <c r="B1227" s="39"/>
      <c r="C1227" s="39"/>
      <c r="D1227" s="39"/>
      <c r="E1227" s="40"/>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ht="15.75" customHeight="1">
      <c r="A1228" s="179" t="s">
        <v>1177</v>
      </c>
      <c r="B1228" s="15"/>
      <c r="C1228" s="16" t="s">
        <v>1898</v>
      </c>
      <c r="D1228" s="17" t="s">
        <v>1179</v>
      </c>
      <c r="E1228" s="18" t="s">
        <v>7</v>
      </c>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ht="15.75" customHeight="1">
      <c r="A1229" s="20" t="s">
        <v>8</v>
      </c>
      <c r="B1229" s="104" t="s">
        <v>9</v>
      </c>
      <c r="C1229" s="105"/>
      <c r="D1229" s="20" t="s">
        <v>10</v>
      </c>
      <c r="E1229" s="22" t="s">
        <v>11</v>
      </c>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ht="15.75" customHeight="1">
      <c r="A1230" s="24"/>
      <c r="B1230" s="25" t="s">
        <v>12</v>
      </c>
      <c r="C1230" s="26" t="s">
        <v>13</v>
      </c>
      <c r="D1230" s="24"/>
      <c r="E1230" s="24"/>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ht="15.75" customHeight="1">
      <c r="A1231" s="120">
        <v>45523.0</v>
      </c>
      <c r="B1231" s="130" t="s">
        <v>627</v>
      </c>
      <c r="C1231" s="85" t="s">
        <v>628</v>
      </c>
      <c r="D1231" s="130" t="s">
        <v>1180</v>
      </c>
      <c r="E1231" s="91">
        <v>3600.0</v>
      </c>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ht="15.75" customHeight="1">
      <c r="A1232" s="120">
        <v>45524.0</v>
      </c>
      <c r="B1232" s="130" t="s">
        <v>1181</v>
      </c>
      <c r="C1232" s="74" t="s">
        <v>984</v>
      </c>
      <c r="D1232" s="52" t="s">
        <v>1182</v>
      </c>
      <c r="E1232" s="91">
        <v>4944.75</v>
      </c>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ht="15.75" customHeight="1">
      <c r="A1233" s="120">
        <v>45530.0</v>
      </c>
      <c r="B1233" s="130" t="s">
        <v>1183</v>
      </c>
      <c r="C1233" s="74" t="s">
        <v>1184</v>
      </c>
      <c r="D1233" s="52" t="s">
        <v>1185</v>
      </c>
      <c r="E1233" s="91">
        <v>149.25</v>
      </c>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ht="15.75" customHeight="1">
      <c r="A1234" s="87" t="s">
        <v>20</v>
      </c>
      <c r="B1234" s="88"/>
      <c r="C1234" s="89"/>
      <c r="D1234" s="90"/>
      <c r="E1234" s="47">
        <f>SUM(E1231:E1233)</f>
        <v>8694</v>
      </c>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ht="15.75" customHeight="1">
      <c r="A1235" s="178"/>
      <c r="B1235" s="163"/>
      <c r="C1235" s="164"/>
      <c r="D1235" s="163"/>
      <c r="E1235" s="165"/>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ht="15.75" customHeight="1">
      <c r="A1236" s="50" t="s">
        <v>2</v>
      </c>
      <c r="B1236" s="11"/>
      <c r="C1236" s="11"/>
      <c r="D1236" s="11"/>
      <c r="E1236" s="12"/>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ht="15.75" customHeight="1">
      <c r="A1237" s="61" t="s">
        <v>1899</v>
      </c>
      <c r="B1237" s="39"/>
      <c r="C1237" s="39"/>
      <c r="D1237" s="39"/>
      <c r="E1237" s="40"/>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ht="15.75" customHeight="1">
      <c r="A1238" s="179" t="s">
        <v>675</v>
      </c>
      <c r="B1238" s="15"/>
      <c r="C1238" s="16" t="s">
        <v>1900</v>
      </c>
      <c r="D1238" s="17" t="s">
        <v>1149</v>
      </c>
      <c r="E1238" s="18" t="s">
        <v>279</v>
      </c>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ht="15.75" customHeight="1">
      <c r="A1239" s="20" t="s">
        <v>8</v>
      </c>
      <c r="B1239" s="104" t="s">
        <v>9</v>
      </c>
      <c r="C1239" s="105"/>
      <c r="D1239" s="20" t="s">
        <v>10</v>
      </c>
      <c r="E1239" s="22" t="s">
        <v>11</v>
      </c>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ht="15.75" customHeight="1">
      <c r="A1240" s="24"/>
      <c r="B1240" s="25" t="s">
        <v>12</v>
      </c>
      <c r="C1240" s="26" t="s">
        <v>13</v>
      </c>
      <c r="D1240" s="24"/>
      <c r="E1240" s="24"/>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ht="15.75" customHeight="1">
      <c r="A1241" s="120"/>
      <c r="B1241" s="130"/>
      <c r="C1241" s="85"/>
      <c r="D1241" s="130"/>
      <c r="E1241" s="91"/>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ht="15.75" customHeight="1">
      <c r="A1242" s="180"/>
      <c r="B1242" s="130"/>
      <c r="C1242" s="74"/>
      <c r="D1242" s="52"/>
      <c r="E1242" s="91"/>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ht="15.75" customHeight="1">
      <c r="A1243" s="87" t="s">
        <v>20</v>
      </c>
      <c r="B1243" s="88"/>
      <c r="C1243" s="89"/>
      <c r="D1243" s="90"/>
      <c r="E1243" s="47">
        <f>SUM(E1241:E1242)</f>
        <v>0</v>
      </c>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ht="15.75" customHeight="1">
      <c r="A1244" s="178"/>
      <c r="B1244" s="163"/>
      <c r="C1244" s="164"/>
      <c r="D1244" s="163"/>
      <c r="E1244" s="165"/>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ht="15.75" customHeight="1">
      <c r="A1245" s="50" t="s">
        <v>2</v>
      </c>
      <c r="B1245" s="11"/>
      <c r="C1245" s="11"/>
      <c r="D1245" s="11"/>
      <c r="E1245" s="12"/>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ht="15.75" customHeight="1">
      <c r="A1246" s="61" t="s">
        <v>1191</v>
      </c>
      <c r="B1246" s="39"/>
      <c r="C1246" s="39"/>
      <c r="D1246" s="39"/>
      <c r="E1246" s="40"/>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ht="15.75" customHeight="1">
      <c r="A1247" s="179" t="s">
        <v>1192</v>
      </c>
      <c r="B1247" s="15"/>
      <c r="C1247" s="16" t="s">
        <v>1901</v>
      </c>
      <c r="D1247" s="17" t="s">
        <v>1194</v>
      </c>
      <c r="E1247" s="18" t="s">
        <v>279</v>
      </c>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ht="15.75" customHeight="1">
      <c r="A1248" s="20" t="s">
        <v>8</v>
      </c>
      <c r="B1248" s="104" t="s">
        <v>9</v>
      </c>
      <c r="C1248" s="105"/>
      <c r="D1248" s="20" t="s">
        <v>10</v>
      </c>
      <c r="E1248" s="22" t="s">
        <v>11</v>
      </c>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ht="15.75" customHeight="1">
      <c r="A1249" s="24"/>
      <c r="B1249" s="25" t="s">
        <v>12</v>
      </c>
      <c r="C1249" s="26" t="s">
        <v>13</v>
      </c>
      <c r="D1249" s="24"/>
      <c r="E1249" s="24"/>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ht="15.75" customHeight="1">
      <c r="A1250" s="120"/>
      <c r="B1250" s="130"/>
      <c r="C1250" s="85"/>
      <c r="D1250" s="130"/>
      <c r="E1250" s="91"/>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ht="15.75" customHeight="1">
      <c r="A1251" s="180"/>
      <c r="B1251" s="130"/>
      <c r="C1251" s="74"/>
      <c r="D1251" s="52"/>
      <c r="E1251" s="91"/>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ht="15.75" customHeight="1">
      <c r="A1252" s="87" t="s">
        <v>20</v>
      </c>
      <c r="B1252" s="88"/>
      <c r="C1252" s="89"/>
      <c r="D1252" s="90"/>
      <c r="E1252" s="47">
        <f>SUM(E1250:E1251)</f>
        <v>0</v>
      </c>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ht="15.75" customHeight="1">
      <c r="A1253" s="178"/>
      <c r="B1253" s="163"/>
      <c r="C1253" s="164"/>
      <c r="D1253" s="163"/>
      <c r="E1253" s="165"/>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ht="15.75" customHeight="1">
      <c r="A1254" s="50" t="s">
        <v>2</v>
      </c>
      <c r="B1254" s="11"/>
      <c r="C1254" s="11"/>
      <c r="D1254" s="11"/>
      <c r="E1254" s="12"/>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ht="15.75" customHeight="1">
      <c r="A1255" s="61" t="s">
        <v>1195</v>
      </c>
      <c r="B1255" s="39"/>
      <c r="C1255" s="39"/>
      <c r="D1255" s="39"/>
      <c r="E1255" s="40"/>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ht="15.75" customHeight="1">
      <c r="A1256" s="179" t="s">
        <v>1196</v>
      </c>
      <c r="B1256" s="15"/>
      <c r="C1256" s="16" t="s">
        <v>1902</v>
      </c>
      <c r="D1256" s="17" t="s">
        <v>1198</v>
      </c>
      <c r="E1256" s="18" t="s">
        <v>7</v>
      </c>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ht="15.75" customHeight="1">
      <c r="A1257" s="20" t="s">
        <v>8</v>
      </c>
      <c r="B1257" s="104" t="s">
        <v>9</v>
      </c>
      <c r="C1257" s="105"/>
      <c r="D1257" s="20" t="s">
        <v>10</v>
      </c>
      <c r="E1257" s="22" t="s">
        <v>11</v>
      </c>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ht="15.75" customHeight="1">
      <c r="A1258" s="24"/>
      <c r="B1258" s="25" t="s">
        <v>12</v>
      </c>
      <c r="C1258" s="26" t="s">
        <v>13</v>
      </c>
      <c r="D1258" s="24"/>
      <c r="E1258" s="24"/>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ht="15.75" customHeight="1">
      <c r="A1259" s="120">
        <v>45512.0</v>
      </c>
      <c r="B1259" s="130" t="s">
        <v>1199</v>
      </c>
      <c r="C1259" s="85" t="s">
        <v>1200</v>
      </c>
      <c r="D1259" s="130" t="s">
        <v>1201</v>
      </c>
      <c r="E1259" s="91">
        <v>324.0</v>
      </c>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ht="15.75" customHeight="1">
      <c r="A1260" s="87" t="s">
        <v>20</v>
      </c>
      <c r="B1260" s="88"/>
      <c r="C1260" s="89"/>
      <c r="D1260" s="90"/>
      <c r="E1260" s="47">
        <f>SUM(E1259)</f>
        <v>324</v>
      </c>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ht="15.75" customHeight="1">
      <c r="A1261" s="178"/>
      <c r="B1261" s="163"/>
      <c r="C1261" s="164"/>
      <c r="D1261" s="163"/>
      <c r="E1261" s="165"/>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ht="15.75" customHeight="1">
      <c r="A1262" s="178" t="s">
        <v>1250</v>
      </c>
      <c r="B1262" s="163"/>
      <c r="C1262" s="164"/>
      <c r="D1262" s="163"/>
      <c r="E1262" s="165"/>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ht="15.75" customHeight="1">
      <c r="A1263" s="178" t="s">
        <v>1251</v>
      </c>
      <c r="B1263" s="163"/>
      <c r="C1263" s="164"/>
      <c r="D1263" s="163"/>
      <c r="E1263" s="165"/>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ht="15.75" customHeight="1">
      <c r="A1264" s="162"/>
      <c r="B1264" s="163"/>
      <c r="C1264" s="164"/>
      <c r="D1264" s="163"/>
      <c r="E1264" s="165"/>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ht="15.75" customHeight="1">
      <c r="A1265" s="162"/>
      <c r="B1265" s="163"/>
      <c r="C1265" s="164"/>
      <c r="D1265" s="163"/>
      <c r="E1265" s="16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ht="15.75" customHeight="1">
      <c r="A1266" s="162"/>
      <c r="B1266" s="163"/>
      <c r="C1266" s="164"/>
      <c r="D1266" s="163"/>
      <c r="E1266" s="165"/>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ht="15.75" customHeight="1">
      <c r="A1267" s="162"/>
      <c r="B1267" s="163"/>
      <c r="C1267" s="164"/>
      <c r="D1267" s="163"/>
      <c r="E1267" s="165"/>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ht="15.75" customHeight="1">
      <c r="A1268" s="162"/>
      <c r="B1268" s="163"/>
      <c r="C1268" s="164"/>
      <c r="D1268" s="163"/>
      <c r="E1268" s="165"/>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ht="15.75" customHeight="1">
      <c r="A1269" s="162"/>
      <c r="B1269" s="163"/>
      <c r="C1269" s="164"/>
      <c r="D1269" s="163"/>
      <c r="E1269" s="165"/>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ht="15.75" customHeight="1">
      <c r="A1270" s="162"/>
      <c r="B1270" s="163"/>
      <c r="C1270" s="164"/>
      <c r="D1270" s="163"/>
      <c r="E1270" s="16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ht="15.75" customHeight="1">
      <c r="A1271" s="162"/>
      <c r="B1271" s="163"/>
      <c r="C1271" s="164"/>
      <c r="D1271" s="163"/>
      <c r="E1271" s="165"/>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ht="15.75" customHeight="1">
      <c r="A1272" s="162"/>
      <c r="B1272" s="163"/>
      <c r="C1272" s="164"/>
      <c r="D1272" s="163"/>
      <c r="E1272" s="165"/>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ht="15.75" customHeight="1">
      <c r="A1273" s="162"/>
      <c r="B1273" s="163"/>
      <c r="C1273" s="164"/>
      <c r="D1273" s="163"/>
      <c r="E1273" s="165"/>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ht="15.75" customHeight="1">
      <c r="A1274" s="162"/>
      <c r="B1274" s="163"/>
      <c r="C1274" s="164"/>
      <c r="D1274" s="163"/>
      <c r="E1274" s="165"/>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ht="15.75" customHeight="1">
      <c r="A1275" s="162"/>
      <c r="B1275" s="163"/>
      <c r="C1275" s="164"/>
      <c r="D1275" s="163"/>
      <c r="E1275" s="165"/>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ht="15.75" customHeight="1">
      <c r="A1276" s="162"/>
      <c r="B1276" s="163"/>
      <c r="C1276" s="164"/>
      <c r="D1276" s="163"/>
      <c r="E1276" s="165"/>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ht="15.75" customHeight="1">
      <c r="A1277" s="162"/>
      <c r="B1277" s="163"/>
      <c r="C1277" s="164"/>
      <c r="D1277" s="163"/>
      <c r="E1277" s="165"/>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ht="15.75" customHeight="1">
      <c r="A1278" s="162"/>
      <c r="B1278" s="163"/>
      <c r="C1278" s="164"/>
      <c r="D1278" s="163"/>
      <c r="E1278" s="165"/>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ht="15.75" customHeight="1">
      <c r="A1279" s="162"/>
      <c r="B1279" s="163"/>
      <c r="C1279" s="164"/>
      <c r="D1279" s="163"/>
      <c r="E1279" s="16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ht="15.75" customHeight="1">
      <c r="A1280" s="162"/>
      <c r="B1280" s="163"/>
      <c r="C1280" s="164"/>
      <c r="D1280" s="163"/>
      <c r="E1280" s="165"/>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ht="15.75" customHeight="1">
      <c r="A1281" s="162"/>
      <c r="B1281" s="163"/>
      <c r="C1281" s="164"/>
      <c r="D1281" s="163"/>
      <c r="E1281" s="165"/>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ht="15.75" customHeight="1">
      <c r="A1282" s="162"/>
      <c r="B1282" s="163"/>
      <c r="C1282" s="164"/>
      <c r="D1282" s="163"/>
      <c r="E1282" s="165"/>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ht="15.75" customHeight="1">
      <c r="A1283" s="162"/>
      <c r="B1283" s="163"/>
      <c r="C1283" s="164"/>
      <c r="D1283" s="163"/>
      <c r="E1283" s="165"/>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ht="15.75" customHeight="1">
      <c r="A1284" s="162"/>
      <c r="B1284" s="163"/>
      <c r="C1284" s="164"/>
      <c r="D1284" s="163"/>
      <c r="E1284" s="165"/>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ht="15.75" customHeight="1">
      <c r="A1285" s="162"/>
      <c r="B1285" s="163"/>
      <c r="C1285" s="164"/>
      <c r="D1285" s="163"/>
      <c r="E1285" s="165"/>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ht="15.75" customHeight="1">
      <c r="A1286" s="162"/>
      <c r="B1286" s="163"/>
      <c r="C1286" s="164"/>
      <c r="D1286" s="163"/>
      <c r="E1286" s="165"/>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ht="15.75" customHeight="1">
      <c r="A1287" s="162"/>
      <c r="B1287" s="163"/>
      <c r="C1287" s="164"/>
      <c r="D1287" s="163"/>
      <c r="E1287" s="165"/>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ht="15.75" customHeight="1">
      <c r="A1288" s="162"/>
      <c r="B1288" s="163"/>
      <c r="C1288" s="164"/>
      <c r="D1288" s="163"/>
      <c r="E1288" s="165"/>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ht="15.75" customHeight="1">
      <c r="A1289" s="162"/>
      <c r="B1289" s="163"/>
      <c r="C1289" s="164"/>
      <c r="D1289" s="163"/>
      <c r="E1289" s="165"/>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ht="15.75" customHeight="1">
      <c r="A1290" s="162"/>
      <c r="B1290" s="163"/>
      <c r="C1290" s="164"/>
      <c r="D1290" s="163"/>
      <c r="E1290" s="165"/>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ht="15.75" customHeight="1">
      <c r="A1291" s="162"/>
      <c r="B1291" s="163"/>
      <c r="C1291" s="164"/>
      <c r="D1291" s="163"/>
      <c r="E1291" s="165"/>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ht="15.75" customHeight="1">
      <c r="A1292" s="162"/>
      <c r="B1292" s="163"/>
      <c r="C1292" s="164"/>
      <c r="D1292" s="163"/>
      <c r="E1292" s="165"/>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ht="15.75" customHeight="1">
      <c r="A1293" s="162"/>
      <c r="B1293" s="163"/>
      <c r="C1293" s="164"/>
      <c r="D1293" s="163"/>
      <c r="E1293" s="16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ht="15.75" customHeight="1">
      <c r="A1294" s="162"/>
      <c r="B1294" s="163"/>
      <c r="C1294" s="164"/>
      <c r="D1294" s="163"/>
      <c r="E1294" s="165"/>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ht="15.75" customHeight="1">
      <c r="A1295" s="162"/>
      <c r="B1295" s="163"/>
      <c r="C1295" s="164"/>
      <c r="D1295" s="163"/>
      <c r="E1295" s="165"/>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ht="15.75" customHeight="1">
      <c r="A1296" s="162"/>
      <c r="B1296" s="163"/>
      <c r="C1296" s="164"/>
      <c r="D1296" s="163"/>
      <c r="E1296" s="165"/>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ht="15.75" customHeight="1">
      <c r="A1297" s="162"/>
      <c r="B1297" s="163"/>
      <c r="C1297" s="164"/>
      <c r="D1297" s="163"/>
      <c r="E1297" s="165"/>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ht="15.75" customHeight="1">
      <c r="A1298" s="162"/>
      <c r="B1298" s="163"/>
      <c r="C1298" s="164"/>
      <c r="D1298" s="163"/>
      <c r="E1298" s="165"/>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ht="15.75" customHeight="1">
      <c r="A1299" s="162"/>
      <c r="B1299" s="163"/>
      <c r="C1299" s="164"/>
      <c r="D1299" s="163"/>
      <c r="E1299" s="165"/>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ht="15.75" customHeight="1">
      <c r="A1300" s="162"/>
      <c r="B1300" s="163"/>
      <c r="C1300" s="164"/>
      <c r="D1300" s="163"/>
      <c r="E1300" s="165"/>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ht="15.75" customHeight="1">
      <c r="A1301" s="162"/>
      <c r="B1301" s="163"/>
      <c r="C1301" s="164"/>
      <c r="D1301" s="163"/>
      <c r="E1301" s="165"/>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ht="15.75" customHeight="1">
      <c r="A1302" s="162"/>
      <c r="B1302" s="163"/>
      <c r="C1302" s="164"/>
      <c r="D1302" s="163"/>
      <c r="E1302" s="16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ht="15.75" customHeight="1">
      <c r="A1303" s="162"/>
      <c r="B1303" s="163"/>
      <c r="C1303" s="164"/>
      <c r="D1303" s="163"/>
      <c r="E1303" s="165"/>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ht="15.75" customHeight="1">
      <c r="A1304" s="162"/>
      <c r="B1304" s="163"/>
      <c r="C1304" s="164"/>
      <c r="D1304" s="163"/>
      <c r="E1304" s="165"/>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ht="15.75" customHeight="1">
      <c r="A1305" s="162"/>
      <c r="B1305" s="163"/>
      <c r="C1305" s="164"/>
      <c r="D1305" s="163"/>
      <c r="E1305" s="165"/>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ht="15.75" customHeight="1">
      <c r="A1306" s="162"/>
      <c r="B1306" s="163"/>
      <c r="C1306" s="164"/>
      <c r="D1306" s="163"/>
      <c r="E1306" s="16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ht="15.75" customHeight="1">
      <c r="A1307" s="162"/>
      <c r="B1307" s="163"/>
      <c r="C1307" s="164"/>
      <c r="D1307" s="163"/>
      <c r="E1307" s="16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ht="15.75" customHeight="1">
      <c r="A1308" s="162"/>
      <c r="B1308" s="163"/>
      <c r="C1308" s="164"/>
      <c r="D1308" s="163"/>
      <c r="E1308" s="165"/>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ht="15.75" customHeight="1">
      <c r="A1309" s="162"/>
      <c r="B1309" s="163"/>
      <c r="C1309" s="164"/>
      <c r="D1309" s="163"/>
      <c r="E1309" s="165"/>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ht="15.75" customHeight="1">
      <c r="A1310" s="162"/>
      <c r="B1310" s="163"/>
      <c r="C1310" s="164"/>
      <c r="D1310" s="163"/>
      <c r="E1310" s="165"/>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ht="15.75" customHeight="1">
      <c r="A1311" s="162"/>
      <c r="B1311" s="163"/>
      <c r="C1311" s="164"/>
      <c r="D1311" s="163"/>
      <c r="E1311" s="165"/>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ht="15.75" customHeight="1">
      <c r="A1312" s="162"/>
      <c r="B1312" s="163"/>
      <c r="C1312" s="164"/>
      <c r="D1312" s="163"/>
      <c r="E1312" s="165"/>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ht="15.75" customHeight="1">
      <c r="A1313" s="162"/>
      <c r="B1313" s="163"/>
      <c r="C1313" s="164"/>
      <c r="D1313" s="163"/>
      <c r="E1313" s="165"/>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ht="15.75" customHeight="1">
      <c r="A1314" s="162"/>
      <c r="B1314" s="163"/>
      <c r="C1314" s="164"/>
      <c r="D1314" s="163"/>
      <c r="E1314" s="165"/>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ht="15.75" customHeight="1">
      <c r="A1315" s="162"/>
      <c r="B1315" s="163"/>
      <c r="C1315" s="164"/>
      <c r="D1315" s="163"/>
      <c r="E1315" s="165"/>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ht="15.75" customHeight="1">
      <c r="A1316" s="162"/>
      <c r="B1316" s="163"/>
      <c r="C1316" s="164"/>
      <c r="D1316" s="163"/>
      <c r="E1316" s="165"/>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ht="15.75" customHeight="1">
      <c r="A1317" s="162"/>
      <c r="B1317" s="163"/>
      <c r="C1317" s="164"/>
      <c r="D1317" s="163"/>
      <c r="E1317" s="165"/>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ht="15.75" customHeight="1">
      <c r="A1318" s="162"/>
      <c r="B1318" s="163"/>
      <c r="C1318" s="164"/>
      <c r="D1318" s="163"/>
      <c r="E1318" s="165"/>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ht="15.75" customHeight="1">
      <c r="A1319" s="162"/>
      <c r="B1319" s="163"/>
      <c r="C1319" s="164"/>
      <c r="D1319" s="163"/>
      <c r="E1319" s="165"/>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ht="15.75" customHeight="1">
      <c r="A1320" s="162"/>
      <c r="B1320" s="163"/>
      <c r="C1320" s="164"/>
      <c r="D1320" s="163"/>
      <c r="E1320" s="165"/>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ht="15.75" customHeight="1">
      <c r="A1321" s="162"/>
      <c r="B1321" s="163"/>
      <c r="C1321" s="164"/>
      <c r="D1321" s="163"/>
      <c r="E1321" s="165"/>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ht="15.75" customHeight="1">
      <c r="A1322" s="162"/>
      <c r="B1322" s="163"/>
      <c r="C1322" s="164"/>
      <c r="D1322" s="163"/>
      <c r="E1322" s="165"/>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ht="15.75" customHeight="1">
      <c r="A1323" s="162"/>
      <c r="B1323" s="163"/>
      <c r="C1323" s="164"/>
      <c r="D1323" s="163"/>
      <c r="E1323" s="16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ht="15.75" customHeight="1">
      <c r="A1324" s="162"/>
      <c r="B1324" s="163"/>
      <c r="C1324" s="164"/>
      <c r="D1324" s="163"/>
      <c r="E1324" s="16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ht="15.75" customHeight="1">
      <c r="A1325" s="162"/>
      <c r="B1325" s="163"/>
      <c r="C1325" s="164"/>
      <c r="D1325" s="163"/>
      <c r="E1325" s="16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ht="15.75" customHeight="1">
      <c r="A1326" s="162"/>
      <c r="B1326" s="163"/>
      <c r="C1326" s="164"/>
      <c r="D1326" s="163"/>
      <c r="E1326" s="165"/>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ht="15.75" customHeight="1">
      <c r="A1327" s="162"/>
      <c r="B1327" s="163"/>
      <c r="C1327" s="164"/>
      <c r="D1327" s="163"/>
      <c r="E1327" s="165"/>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ht="15.75" customHeight="1">
      <c r="A1328" s="162"/>
      <c r="B1328" s="163"/>
      <c r="C1328" s="164"/>
      <c r="D1328" s="163"/>
      <c r="E1328" s="165"/>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ht="15.75" customHeight="1">
      <c r="A1329" s="162"/>
      <c r="B1329" s="163"/>
      <c r="C1329" s="164"/>
      <c r="D1329" s="163"/>
      <c r="E1329" s="16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ht="15.75" customHeight="1">
      <c r="A1330" s="162"/>
      <c r="B1330" s="163"/>
      <c r="C1330" s="164"/>
      <c r="D1330" s="163"/>
      <c r="E1330" s="16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ht="15.75" customHeight="1">
      <c r="A1331" s="162"/>
      <c r="B1331" s="163"/>
      <c r="C1331" s="164"/>
      <c r="D1331" s="163"/>
      <c r="E1331" s="165"/>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ht="15.75" customHeight="1">
      <c r="A1332" s="162"/>
      <c r="B1332" s="163"/>
      <c r="C1332" s="164"/>
      <c r="D1332" s="163"/>
      <c r="E1332" s="165"/>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ht="15.75" customHeight="1">
      <c r="A1333" s="162"/>
      <c r="B1333" s="163"/>
      <c r="C1333" s="164"/>
      <c r="D1333" s="163"/>
      <c r="E1333" s="165"/>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ht="15.75" customHeight="1">
      <c r="A1334" s="162"/>
      <c r="B1334" s="163"/>
      <c r="C1334" s="164"/>
      <c r="D1334" s="163"/>
      <c r="E1334" s="165"/>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ht="15.75" customHeight="1">
      <c r="A1335" s="162"/>
      <c r="B1335" s="163"/>
      <c r="C1335" s="164"/>
      <c r="D1335" s="163"/>
      <c r="E1335" s="165"/>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ht="15.75" customHeight="1">
      <c r="A1336" s="162"/>
      <c r="B1336" s="163"/>
      <c r="C1336" s="164"/>
      <c r="D1336" s="163"/>
      <c r="E1336" s="165"/>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ht="15.75" customHeight="1">
      <c r="A1337" s="162"/>
      <c r="B1337" s="163"/>
      <c r="C1337" s="164"/>
      <c r="D1337" s="163"/>
      <c r="E1337" s="165"/>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ht="15.75" customHeight="1">
      <c r="A1338" s="162"/>
      <c r="B1338" s="163"/>
      <c r="C1338" s="164"/>
      <c r="D1338" s="163"/>
      <c r="E1338" s="165"/>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ht="15.75" customHeight="1">
      <c r="A1339" s="162"/>
      <c r="B1339" s="163"/>
      <c r="C1339" s="164"/>
      <c r="D1339" s="163"/>
      <c r="E1339" s="165"/>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ht="15.75" customHeight="1">
      <c r="A1340" s="162"/>
      <c r="B1340" s="163"/>
      <c r="C1340" s="164"/>
      <c r="D1340" s="163"/>
      <c r="E1340" s="165"/>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ht="15.75" customHeight="1">
      <c r="A1341" s="162"/>
      <c r="B1341" s="163"/>
      <c r="C1341" s="164"/>
      <c r="D1341" s="163"/>
      <c r="E1341" s="165"/>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ht="15.75" customHeight="1">
      <c r="A1342" s="162"/>
      <c r="B1342" s="163"/>
      <c r="C1342" s="164"/>
      <c r="D1342" s="163"/>
      <c r="E1342" s="165"/>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ht="15.75" customHeight="1">
      <c r="A1343" s="162"/>
      <c r="B1343" s="163"/>
      <c r="C1343" s="164"/>
      <c r="D1343" s="163"/>
      <c r="E1343" s="165"/>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ht="15.75" customHeight="1">
      <c r="A1344" s="162"/>
      <c r="B1344" s="163"/>
      <c r="C1344" s="164"/>
      <c r="D1344" s="163"/>
      <c r="E1344" s="165"/>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ht="15.75" customHeight="1">
      <c r="A1345" s="162"/>
      <c r="B1345" s="163"/>
      <c r="C1345" s="164"/>
      <c r="D1345" s="163"/>
      <c r="E1345" s="165"/>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ht="15.75" customHeight="1">
      <c r="A1346" s="162"/>
      <c r="B1346" s="163"/>
      <c r="C1346" s="164"/>
      <c r="D1346" s="163"/>
      <c r="E1346" s="16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ht="15.75" customHeight="1">
      <c r="A1347" s="162"/>
      <c r="B1347" s="163"/>
      <c r="C1347" s="164"/>
      <c r="D1347" s="163"/>
      <c r="E1347" s="16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ht="15.75" customHeight="1">
      <c r="A1348" s="162"/>
      <c r="B1348" s="163"/>
      <c r="C1348" s="164"/>
      <c r="D1348" s="163"/>
      <c r="E1348" s="16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ht="15.75" customHeight="1">
      <c r="A1349" s="162"/>
      <c r="B1349" s="163"/>
      <c r="C1349" s="164"/>
      <c r="D1349" s="163"/>
      <c r="E1349" s="165"/>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ht="15.75" customHeight="1">
      <c r="A1350" s="162"/>
      <c r="B1350" s="163"/>
      <c r="C1350" s="164"/>
      <c r="D1350" s="163"/>
      <c r="E1350" s="165"/>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ht="15.75" customHeight="1">
      <c r="A1351" s="162"/>
      <c r="B1351" s="163"/>
      <c r="C1351" s="164"/>
      <c r="D1351" s="163"/>
      <c r="E1351" s="165"/>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ht="15.75" customHeight="1">
      <c r="A1352" s="162"/>
      <c r="B1352" s="163"/>
      <c r="C1352" s="164"/>
      <c r="D1352" s="163"/>
      <c r="E1352" s="165"/>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ht="15.75" customHeight="1">
      <c r="A1353" s="162"/>
      <c r="B1353" s="163"/>
      <c r="C1353" s="164"/>
      <c r="D1353" s="163"/>
      <c r="E1353" s="165"/>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ht="15.75" customHeight="1">
      <c r="A1354" s="162"/>
      <c r="B1354" s="163"/>
      <c r="C1354" s="164"/>
      <c r="D1354" s="163"/>
      <c r="E1354" s="165"/>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ht="15.75" customHeight="1">
      <c r="A1355" s="162"/>
      <c r="B1355" s="163"/>
      <c r="C1355" s="164"/>
      <c r="D1355" s="163"/>
      <c r="E1355" s="165"/>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ht="15.75" customHeight="1">
      <c r="A1356" s="162"/>
      <c r="B1356" s="163"/>
      <c r="C1356" s="164"/>
      <c r="D1356" s="163"/>
      <c r="E1356" s="165"/>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ht="15.75" customHeight="1">
      <c r="A1357" s="162"/>
      <c r="B1357" s="163"/>
      <c r="C1357" s="164"/>
      <c r="D1357" s="163"/>
      <c r="E1357" s="165"/>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ht="15.75" customHeight="1">
      <c r="A1358" s="162"/>
      <c r="B1358" s="163"/>
      <c r="C1358" s="164"/>
      <c r="D1358" s="163"/>
      <c r="E1358" s="165"/>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ht="15.75" customHeight="1">
      <c r="A1359" s="162"/>
      <c r="B1359" s="163"/>
      <c r="C1359" s="164"/>
      <c r="D1359" s="163"/>
      <c r="E1359" s="165"/>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ht="15.75" customHeight="1">
      <c r="A1360" s="162"/>
      <c r="B1360" s="163"/>
      <c r="C1360" s="164"/>
      <c r="D1360" s="163"/>
      <c r="E1360" s="165"/>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ht="15.75" customHeight="1">
      <c r="A1361" s="162"/>
      <c r="B1361" s="163"/>
      <c r="C1361" s="164"/>
      <c r="D1361" s="163"/>
      <c r="E1361" s="165"/>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ht="15.75" customHeight="1">
      <c r="A1362" s="162"/>
      <c r="B1362" s="163"/>
      <c r="C1362" s="164"/>
      <c r="D1362" s="163"/>
      <c r="E1362" s="165"/>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ht="15.75" customHeight="1">
      <c r="A1363" s="162"/>
      <c r="B1363" s="163"/>
      <c r="C1363" s="164"/>
      <c r="D1363" s="163"/>
      <c r="E1363" s="165"/>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ht="15.75" customHeight="1">
      <c r="A1364" s="162"/>
      <c r="B1364" s="163"/>
      <c r="C1364" s="164"/>
      <c r="D1364" s="163"/>
      <c r="E1364" s="165"/>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ht="15.75" customHeight="1">
      <c r="A1365" s="162"/>
      <c r="B1365" s="163"/>
      <c r="C1365" s="164"/>
      <c r="D1365" s="163"/>
      <c r="E1365" s="165"/>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ht="15.75" customHeight="1">
      <c r="A1366" s="162"/>
      <c r="B1366" s="163"/>
      <c r="C1366" s="164"/>
      <c r="D1366" s="163"/>
      <c r="E1366" s="165"/>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ht="15.75" customHeight="1">
      <c r="A1367" s="162"/>
      <c r="B1367" s="163"/>
      <c r="C1367" s="164"/>
      <c r="D1367" s="163"/>
      <c r="E1367" s="165"/>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ht="15.75" customHeight="1">
      <c r="A1368" s="162"/>
      <c r="B1368" s="163"/>
      <c r="C1368" s="164"/>
      <c r="D1368" s="163"/>
      <c r="E1368" s="165"/>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ht="15.75" customHeight="1">
      <c r="A1369" s="162"/>
      <c r="B1369" s="163"/>
      <c r="C1369" s="164"/>
      <c r="D1369" s="163"/>
      <c r="E1369" s="165"/>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ht="15.75" customHeight="1">
      <c r="A1370" s="162"/>
      <c r="B1370" s="163"/>
      <c r="C1370" s="164"/>
      <c r="D1370" s="163"/>
      <c r="E1370" s="165"/>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ht="15.75" customHeight="1">
      <c r="A1371" s="162"/>
      <c r="B1371" s="163"/>
      <c r="C1371" s="164"/>
      <c r="D1371" s="163"/>
      <c r="E1371" s="165"/>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ht="15.75" customHeight="1">
      <c r="A1372" s="162"/>
      <c r="B1372" s="163"/>
      <c r="C1372" s="164"/>
      <c r="D1372" s="163"/>
      <c r="E1372" s="165"/>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ht="15.75" customHeight="1">
      <c r="A1373" s="162"/>
      <c r="B1373" s="163"/>
      <c r="C1373" s="164"/>
      <c r="D1373" s="163"/>
      <c r="E1373" s="165"/>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ht="15.75" customHeight="1">
      <c r="A1374" s="162"/>
      <c r="B1374" s="163"/>
      <c r="C1374" s="164"/>
      <c r="D1374" s="163"/>
      <c r="E1374" s="165"/>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ht="15.75" customHeight="1">
      <c r="A1375" s="162"/>
      <c r="B1375" s="163"/>
      <c r="C1375" s="164"/>
      <c r="D1375" s="163"/>
      <c r="E1375" s="165"/>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ht="15.75" customHeight="1">
      <c r="A1376" s="162"/>
      <c r="B1376" s="163"/>
      <c r="C1376" s="164"/>
      <c r="D1376" s="163"/>
      <c r="E1376" s="165"/>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ht="15.75" customHeight="1">
      <c r="A1377" s="162"/>
      <c r="B1377" s="163"/>
      <c r="C1377" s="164"/>
      <c r="D1377" s="163"/>
      <c r="E1377" s="165"/>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ht="15.75" customHeight="1">
      <c r="A1378" s="162"/>
      <c r="B1378" s="163"/>
      <c r="C1378" s="164"/>
      <c r="D1378" s="163"/>
      <c r="E1378" s="165"/>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ht="15.75" customHeight="1">
      <c r="A1379" s="162"/>
      <c r="B1379" s="163"/>
      <c r="C1379" s="164"/>
      <c r="D1379" s="163"/>
      <c r="E1379" s="165"/>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ht="15.75" customHeight="1">
      <c r="A1380" s="162"/>
      <c r="B1380" s="163"/>
      <c r="C1380" s="164"/>
      <c r="D1380" s="163"/>
      <c r="E1380" s="165"/>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ht="15.75" customHeight="1">
      <c r="A1381" s="162"/>
      <c r="B1381" s="163"/>
      <c r="C1381" s="164"/>
      <c r="D1381" s="163"/>
      <c r="E1381" s="165"/>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ht="15.75" customHeight="1">
      <c r="A1382" s="162"/>
      <c r="B1382" s="163"/>
      <c r="C1382" s="164"/>
      <c r="D1382" s="163"/>
      <c r="E1382" s="165"/>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ht="15.75" customHeight="1">
      <c r="A1383" s="162"/>
      <c r="B1383" s="163"/>
      <c r="C1383" s="164"/>
      <c r="D1383" s="163"/>
      <c r="E1383" s="16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ht="15.75" customHeight="1">
      <c r="A1384" s="162"/>
      <c r="B1384" s="163"/>
      <c r="C1384" s="164"/>
      <c r="D1384" s="163"/>
      <c r="E1384" s="16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ht="15.75" customHeight="1">
      <c r="A1385" s="162"/>
      <c r="B1385" s="163"/>
      <c r="C1385" s="164"/>
      <c r="D1385" s="163"/>
      <c r="E1385" s="165"/>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ht="15.75" customHeight="1">
      <c r="A1386" s="162"/>
      <c r="B1386" s="163"/>
      <c r="C1386" s="164"/>
      <c r="D1386" s="163"/>
      <c r="E1386" s="165"/>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ht="15.75" customHeight="1">
      <c r="A1387" s="162"/>
      <c r="B1387" s="163"/>
      <c r="C1387" s="164"/>
      <c r="D1387" s="163"/>
      <c r="E1387" s="165"/>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ht="15.75" customHeight="1">
      <c r="A1388" s="162"/>
      <c r="B1388" s="163"/>
      <c r="C1388" s="164"/>
      <c r="D1388" s="163"/>
      <c r="E1388" s="165"/>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ht="15.75" customHeight="1">
      <c r="A1389" s="162"/>
      <c r="B1389" s="163"/>
      <c r="C1389" s="164"/>
      <c r="D1389" s="163"/>
      <c r="E1389" s="165"/>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ht="15.75" customHeight="1">
      <c r="A1390" s="162"/>
      <c r="B1390" s="163"/>
      <c r="C1390" s="164"/>
      <c r="D1390" s="163"/>
      <c r="E1390" s="165"/>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ht="15.75" customHeight="1">
      <c r="A1391" s="162"/>
      <c r="B1391" s="163"/>
      <c r="C1391" s="164"/>
      <c r="D1391" s="163"/>
      <c r="E1391" s="165"/>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ht="15.75" customHeight="1">
      <c r="A1392" s="162"/>
      <c r="B1392" s="163"/>
      <c r="C1392" s="164"/>
      <c r="D1392" s="163"/>
      <c r="E1392" s="165"/>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ht="15.75" customHeight="1">
      <c r="A1393" s="162"/>
      <c r="B1393" s="163"/>
      <c r="C1393" s="164"/>
      <c r="D1393" s="163"/>
      <c r="E1393" s="165"/>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ht="15.75" customHeight="1">
      <c r="A1394" s="162"/>
      <c r="B1394" s="163"/>
      <c r="C1394" s="164"/>
      <c r="D1394" s="163"/>
      <c r="E1394" s="165"/>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ht="15.75" customHeight="1">
      <c r="A1395" s="162"/>
      <c r="B1395" s="163"/>
      <c r="C1395" s="164"/>
      <c r="D1395" s="163"/>
      <c r="E1395" s="165"/>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ht="15.75" customHeight="1">
      <c r="A1396" s="162"/>
      <c r="B1396" s="163"/>
      <c r="C1396" s="164"/>
      <c r="D1396" s="163"/>
      <c r="E1396" s="165"/>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ht="15.75" customHeight="1">
      <c r="A1397" s="162"/>
      <c r="B1397" s="163"/>
      <c r="C1397" s="164"/>
      <c r="D1397" s="163"/>
      <c r="E1397" s="165"/>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ht="15.75" customHeight="1">
      <c r="A1398" s="162"/>
      <c r="B1398" s="163"/>
      <c r="C1398" s="164"/>
      <c r="D1398" s="163"/>
      <c r="E1398" s="165"/>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ht="15.75" customHeight="1">
      <c r="A1399" s="162"/>
      <c r="B1399" s="163"/>
      <c r="C1399" s="164"/>
      <c r="D1399" s="163"/>
      <c r="E1399" s="165"/>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ht="15.75" customHeight="1">
      <c r="A1400" s="162"/>
      <c r="B1400" s="163"/>
      <c r="C1400" s="164"/>
      <c r="D1400" s="163"/>
      <c r="E1400" s="165"/>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ht="15.75" customHeight="1">
      <c r="A1401" s="162"/>
      <c r="B1401" s="163"/>
      <c r="C1401" s="164"/>
      <c r="D1401" s="163"/>
      <c r="E1401" s="165"/>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ht="15.75" customHeight="1">
      <c r="A1402" s="162"/>
      <c r="B1402" s="163"/>
      <c r="C1402" s="164"/>
      <c r="D1402" s="163"/>
      <c r="E1402" s="165"/>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ht="15.75" customHeight="1">
      <c r="A1403" s="162"/>
      <c r="B1403" s="163"/>
      <c r="C1403" s="164"/>
      <c r="D1403" s="163"/>
      <c r="E1403" s="165"/>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ht="15.75" customHeight="1">
      <c r="A1404" s="162"/>
      <c r="B1404" s="163"/>
      <c r="C1404" s="164"/>
      <c r="D1404" s="163"/>
      <c r="E1404" s="165"/>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ht="15.75" customHeight="1">
      <c r="A1405" s="162"/>
      <c r="B1405" s="163"/>
      <c r="C1405" s="164"/>
      <c r="D1405" s="163"/>
      <c r="E1405" s="165"/>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ht="15.75" customHeight="1">
      <c r="A1406" s="162"/>
      <c r="B1406" s="163"/>
      <c r="C1406" s="164"/>
      <c r="D1406" s="163"/>
      <c r="E1406" s="165"/>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ht="15.75" customHeight="1">
      <c r="A1407" s="162"/>
      <c r="B1407" s="163"/>
      <c r="C1407" s="164"/>
      <c r="D1407" s="163"/>
      <c r="E1407" s="165"/>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ht="15.75" customHeight="1">
      <c r="A1408" s="162"/>
      <c r="B1408" s="163"/>
      <c r="C1408" s="164"/>
      <c r="D1408" s="163"/>
      <c r="E1408" s="165"/>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ht="15.75" customHeight="1">
      <c r="A1409" s="162"/>
      <c r="B1409" s="163"/>
      <c r="C1409" s="164"/>
      <c r="D1409" s="163"/>
      <c r="E1409" s="165"/>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ht="15.75" customHeight="1">
      <c r="A1410" s="162"/>
      <c r="B1410" s="163"/>
      <c r="C1410" s="164"/>
      <c r="D1410" s="163"/>
      <c r="E1410" s="165"/>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ht="15.75" customHeight="1">
      <c r="A1411" s="162"/>
      <c r="B1411" s="163"/>
      <c r="C1411" s="164"/>
      <c r="D1411" s="163"/>
      <c r="E1411" s="165"/>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ht="15.75" customHeight="1">
      <c r="A1412" s="162"/>
      <c r="B1412" s="163"/>
      <c r="C1412" s="164"/>
      <c r="D1412" s="163"/>
      <c r="E1412" s="165"/>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ht="15.75" customHeight="1">
      <c r="A1413" s="162"/>
      <c r="B1413" s="163"/>
      <c r="C1413" s="164"/>
      <c r="D1413" s="163"/>
      <c r="E1413" s="165"/>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ht="15.75" customHeight="1">
      <c r="A1414" s="162"/>
      <c r="B1414" s="163"/>
      <c r="C1414" s="164"/>
      <c r="D1414" s="163"/>
      <c r="E1414" s="165"/>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ht="15.75" customHeight="1">
      <c r="A1415" s="162"/>
      <c r="B1415" s="163"/>
      <c r="C1415" s="164"/>
      <c r="D1415" s="163"/>
      <c r="E1415" s="165"/>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ht="15.75" customHeight="1">
      <c r="A1416" s="162"/>
      <c r="B1416" s="163"/>
      <c r="C1416" s="164"/>
      <c r="D1416" s="163"/>
      <c r="E1416" s="16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ht="15.75" customHeight="1">
      <c r="A1417" s="162"/>
      <c r="B1417" s="163"/>
      <c r="C1417" s="164"/>
      <c r="D1417" s="163"/>
      <c r="E1417" s="16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ht="15.75" customHeight="1">
      <c r="A1418" s="162"/>
      <c r="B1418" s="163"/>
      <c r="C1418" s="164"/>
      <c r="D1418" s="163"/>
      <c r="E1418" s="165"/>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ht="15.75" customHeight="1">
      <c r="A1419" s="162"/>
      <c r="B1419" s="163"/>
      <c r="C1419" s="164"/>
      <c r="D1419" s="163"/>
      <c r="E1419" s="165"/>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ht="15.75" customHeight="1">
      <c r="A1420" s="162"/>
      <c r="B1420" s="163"/>
      <c r="C1420" s="164"/>
      <c r="D1420" s="163"/>
      <c r="E1420" s="165"/>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ht="15.75" customHeight="1">
      <c r="A1421" s="162"/>
      <c r="B1421" s="163"/>
      <c r="C1421" s="164"/>
      <c r="D1421" s="163"/>
      <c r="E1421" s="165"/>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ht="15.75" customHeight="1">
      <c r="A1422" s="162"/>
      <c r="B1422" s="163"/>
      <c r="C1422" s="164"/>
      <c r="D1422" s="163"/>
      <c r="E1422" s="165"/>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ht="15.75" customHeight="1">
      <c r="A1423" s="162"/>
      <c r="B1423" s="163"/>
      <c r="C1423" s="164"/>
      <c r="D1423" s="163"/>
      <c r="E1423" s="165"/>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ht="15.75" customHeight="1">
      <c r="A1424" s="162"/>
      <c r="B1424" s="163"/>
      <c r="C1424" s="164"/>
      <c r="D1424" s="163"/>
      <c r="E1424" s="165"/>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ht="15.75" customHeight="1">
      <c r="A1425" s="162"/>
      <c r="B1425" s="163"/>
      <c r="C1425" s="164"/>
      <c r="D1425" s="163"/>
      <c r="E1425" s="16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ht="15.75" customHeight="1">
      <c r="A1426" s="162"/>
      <c r="B1426" s="163"/>
      <c r="C1426" s="164"/>
      <c r="D1426" s="163"/>
      <c r="E1426" s="16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ht="15.75" customHeight="1">
      <c r="A1427" s="162"/>
      <c r="B1427" s="163"/>
      <c r="C1427" s="164"/>
      <c r="D1427" s="163"/>
      <c r="E1427" s="165"/>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ht="15.75" customHeight="1">
      <c r="A1428" s="162"/>
      <c r="B1428" s="163"/>
      <c r="C1428" s="164"/>
      <c r="D1428" s="163"/>
      <c r="E1428" s="165"/>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ht="15.75" customHeight="1">
      <c r="A1429" s="162"/>
      <c r="B1429" s="163"/>
      <c r="C1429" s="164"/>
      <c r="D1429" s="163"/>
      <c r="E1429" s="165"/>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ht="15.75" customHeight="1">
      <c r="A1430" s="162"/>
      <c r="B1430" s="163"/>
      <c r="C1430" s="164"/>
      <c r="D1430" s="163"/>
      <c r="E1430" s="165"/>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ht="15.75" customHeight="1">
      <c r="A1431" s="162"/>
      <c r="B1431" s="163"/>
      <c r="C1431" s="164"/>
      <c r="D1431" s="163"/>
      <c r="E1431" s="165"/>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ht="15.75" customHeight="1">
      <c r="A1432" s="162"/>
      <c r="B1432" s="163"/>
      <c r="C1432" s="164"/>
      <c r="D1432" s="163"/>
      <c r="E1432" s="165"/>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ht="15.75" customHeight="1">
      <c r="A1433" s="162"/>
      <c r="B1433" s="163"/>
      <c r="C1433" s="164"/>
      <c r="D1433" s="163"/>
      <c r="E1433" s="165"/>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ht="15.75" customHeight="1">
      <c r="A1434" s="162"/>
      <c r="B1434" s="163"/>
      <c r="C1434" s="164"/>
      <c r="D1434" s="163"/>
      <c r="E1434" s="16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ht="15.75" customHeight="1">
      <c r="A1435" s="162"/>
      <c r="B1435" s="163"/>
      <c r="C1435" s="164"/>
      <c r="D1435" s="163"/>
      <c r="E1435" s="16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ht="15.75" customHeight="1">
      <c r="A1436" s="162"/>
      <c r="B1436" s="163"/>
      <c r="C1436" s="164"/>
      <c r="D1436" s="163"/>
      <c r="E1436" s="165"/>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ht="15.75" customHeight="1">
      <c r="A1437" s="162"/>
      <c r="B1437" s="163"/>
      <c r="C1437" s="164"/>
      <c r="D1437" s="163"/>
      <c r="E1437" s="165"/>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ht="15.75" customHeight="1">
      <c r="A1438" s="162"/>
      <c r="B1438" s="163"/>
      <c r="C1438" s="164"/>
      <c r="D1438" s="163"/>
      <c r="E1438" s="165"/>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ht="15.75" customHeight="1">
      <c r="A1439" s="162"/>
      <c r="B1439" s="163"/>
      <c r="C1439" s="164"/>
      <c r="D1439" s="163"/>
      <c r="E1439" s="165"/>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ht="15.75" customHeight="1">
      <c r="A1440" s="162"/>
      <c r="B1440" s="163"/>
      <c r="C1440" s="164"/>
      <c r="D1440" s="163"/>
      <c r="E1440" s="165"/>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ht="15.75" customHeight="1">
      <c r="A1441" s="162"/>
      <c r="B1441" s="163"/>
      <c r="C1441" s="164"/>
      <c r="D1441" s="163"/>
      <c r="E1441" s="165"/>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ht="15.75" customHeight="1">
      <c r="A1442" s="162"/>
      <c r="B1442" s="163"/>
      <c r="C1442" s="164"/>
      <c r="D1442" s="163"/>
      <c r="E1442" s="165"/>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ht="15.75" customHeight="1">
      <c r="A1443" s="162"/>
      <c r="B1443" s="163"/>
      <c r="C1443" s="164"/>
      <c r="D1443" s="163"/>
      <c r="E1443" s="165"/>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ht="15.75" customHeight="1">
      <c r="A1444" s="162"/>
      <c r="B1444" s="163"/>
      <c r="C1444" s="164"/>
      <c r="D1444" s="163"/>
      <c r="E1444" s="16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ht="15.75" customHeight="1">
      <c r="A1445" s="162"/>
      <c r="B1445" s="163"/>
      <c r="C1445" s="164"/>
      <c r="D1445" s="163"/>
      <c r="E1445" s="16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ht="15.75" customHeight="1">
      <c r="A1446" s="162"/>
      <c r="B1446" s="163"/>
      <c r="C1446" s="164"/>
      <c r="D1446" s="163"/>
      <c r="E1446" s="165"/>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ht="15.75" customHeight="1">
      <c r="A1447" s="162"/>
      <c r="B1447" s="163"/>
      <c r="C1447" s="164"/>
      <c r="D1447" s="163"/>
      <c r="E1447" s="165"/>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ht="15.75" customHeight="1">
      <c r="A1448" s="162"/>
      <c r="B1448" s="163"/>
      <c r="C1448" s="164"/>
      <c r="D1448" s="163"/>
      <c r="E1448" s="165"/>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ht="15.75" customHeight="1">
      <c r="A1449" s="162"/>
      <c r="B1449" s="163"/>
      <c r="C1449" s="164"/>
      <c r="D1449" s="163"/>
      <c r="E1449" s="165"/>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ht="15.75" customHeight="1">
      <c r="A1450" s="162"/>
      <c r="B1450" s="163"/>
      <c r="C1450" s="164"/>
      <c r="D1450" s="163"/>
      <c r="E1450" s="165"/>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ht="15.75" customHeight="1">
      <c r="A1451" s="162"/>
      <c r="B1451" s="163"/>
      <c r="C1451" s="164"/>
      <c r="D1451" s="163"/>
      <c r="E1451" s="165"/>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ht="15.75" customHeight="1">
      <c r="A1452" s="162"/>
      <c r="B1452" s="163"/>
      <c r="C1452" s="164"/>
      <c r="D1452" s="163"/>
      <c r="E1452" s="165"/>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ht="15.75" customHeight="1">
      <c r="A1453" s="162"/>
      <c r="B1453" s="163"/>
      <c r="C1453" s="164"/>
      <c r="D1453" s="163"/>
      <c r="E1453" s="16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ht="15.75" customHeight="1">
      <c r="A1454" s="162"/>
      <c r="B1454" s="163"/>
      <c r="C1454" s="164"/>
      <c r="D1454" s="163"/>
      <c r="E1454" s="16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ht="15.75" customHeight="1">
      <c r="A1455" s="162"/>
      <c r="B1455" s="163"/>
      <c r="C1455" s="164"/>
      <c r="D1455" s="163"/>
      <c r="E1455" s="165"/>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ht="15.75" customHeight="1">
      <c r="A1456" s="162"/>
      <c r="B1456" s="163"/>
      <c r="C1456" s="164"/>
      <c r="D1456" s="163"/>
      <c r="E1456" s="165"/>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ht="15.75" customHeight="1">
      <c r="A1457" s="162"/>
      <c r="B1457" s="163"/>
      <c r="C1457" s="164"/>
      <c r="D1457" s="163"/>
      <c r="E1457" s="165"/>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ht="15.75" customHeight="1">
      <c r="A1458" s="162"/>
      <c r="B1458" s="163"/>
      <c r="C1458" s="164"/>
      <c r="D1458" s="163"/>
      <c r="E1458" s="165"/>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ht="15.75" customHeight="1">
      <c r="A1459" s="162"/>
      <c r="B1459" s="163"/>
      <c r="C1459" s="164"/>
      <c r="D1459" s="163"/>
      <c r="E1459" s="165"/>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ht="15.75" customHeight="1">
      <c r="A1460" s="162"/>
      <c r="B1460" s="163"/>
      <c r="C1460" s="164"/>
      <c r="D1460" s="163"/>
      <c r="E1460" s="165"/>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ht="15.75" customHeight="1">
      <c r="A1461" s="162"/>
      <c r="B1461" s="163"/>
      <c r="C1461" s="164"/>
      <c r="D1461" s="163"/>
      <c r="E1461" s="165"/>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ht="15.75" customHeight="1">
      <c r="A1462" s="162"/>
      <c r="B1462" s="163"/>
      <c r="C1462" s="164"/>
      <c r="D1462" s="163"/>
      <c r="E1462" s="16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ht="15.75" customHeight="1">
      <c r="A1463" s="162"/>
      <c r="B1463" s="163"/>
      <c r="C1463" s="164"/>
      <c r="D1463" s="163"/>
      <c r="E1463" s="16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ht="15.75" customHeight="1">
      <c r="A1464" s="162"/>
      <c r="B1464" s="163"/>
      <c r="C1464" s="164"/>
      <c r="D1464" s="163"/>
      <c r="E1464" s="165"/>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ht="15.75" customHeight="1">
      <c r="A1465" s="162"/>
      <c r="B1465" s="163"/>
      <c r="C1465" s="164"/>
      <c r="D1465" s="163"/>
      <c r="E1465" s="165"/>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ht="15.75" customHeight="1">
      <c r="A1466" s="162"/>
      <c r="B1466" s="163"/>
      <c r="C1466" s="164"/>
      <c r="D1466" s="163"/>
      <c r="E1466" s="165"/>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ht="15.75" customHeight="1">
      <c r="A1467" s="162"/>
      <c r="B1467" s="163"/>
      <c r="C1467" s="164"/>
      <c r="D1467" s="163"/>
      <c r="E1467" s="165"/>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ht="15.75" customHeight="1">
      <c r="A1468" s="162"/>
      <c r="B1468" s="163"/>
      <c r="C1468" s="164"/>
      <c r="D1468" s="163"/>
      <c r="E1468" s="165"/>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ht="15.75" customHeight="1">
      <c r="A1469" s="162"/>
      <c r="B1469" s="163"/>
      <c r="C1469" s="164"/>
      <c r="D1469" s="163"/>
      <c r="E1469" s="165"/>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ht="15.75" customHeight="1">
      <c r="A1470" s="162"/>
      <c r="B1470" s="163"/>
      <c r="C1470" s="164"/>
      <c r="D1470" s="163"/>
      <c r="E1470" s="165"/>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ht="15.75" customHeight="1">
      <c r="A1471" s="162"/>
      <c r="B1471" s="163"/>
      <c r="C1471" s="164"/>
      <c r="D1471" s="163"/>
      <c r="E1471" s="165"/>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ht="15.75" customHeight="1">
      <c r="A1472" s="162"/>
      <c r="B1472" s="163"/>
      <c r="C1472" s="164"/>
      <c r="D1472" s="163"/>
      <c r="E1472" s="165"/>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ht="15.75" customHeight="1">
      <c r="A1473" s="162"/>
      <c r="B1473" s="163"/>
      <c r="C1473" s="164"/>
      <c r="D1473" s="163"/>
      <c r="E1473" s="165"/>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ht="15.75" customHeight="1">
      <c r="A1474" s="162"/>
      <c r="B1474" s="163"/>
      <c r="C1474" s="164"/>
      <c r="D1474" s="163"/>
      <c r="E1474" s="165"/>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ht="15.75" customHeight="1">
      <c r="A1475" s="162"/>
      <c r="B1475" s="163"/>
      <c r="C1475" s="164"/>
      <c r="D1475" s="163"/>
      <c r="E1475" s="165"/>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ht="15.75" customHeight="1">
      <c r="A1476" s="162"/>
      <c r="B1476" s="163"/>
      <c r="C1476" s="164"/>
      <c r="D1476" s="163"/>
      <c r="E1476" s="165"/>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ht="15.75" customHeight="1">
      <c r="A1477" s="162"/>
      <c r="B1477" s="163"/>
      <c r="C1477" s="164"/>
      <c r="D1477" s="163"/>
      <c r="E1477" s="165"/>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ht="15.75" customHeight="1">
      <c r="A1478" s="162"/>
      <c r="B1478" s="163"/>
      <c r="C1478" s="164"/>
      <c r="D1478" s="163"/>
      <c r="E1478" s="165"/>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ht="15.75" customHeight="1">
      <c r="A1479" s="162"/>
      <c r="B1479" s="163"/>
      <c r="C1479" s="164"/>
      <c r="D1479" s="163"/>
      <c r="E1479" s="165"/>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ht="15.75" customHeight="1">
      <c r="A1480" s="162"/>
      <c r="B1480" s="163"/>
      <c r="C1480" s="164"/>
      <c r="D1480" s="163"/>
      <c r="E1480" s="165"/>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ht="15.75" customHeight="1">
      <c r="A1481" s="162"/>
      <c r="B1481" s="163"/>
      <c r="C1481" s="164"/>
      <c r="D1481" s="163"/>
      <c r="E1481" s="165"/>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ht="15.75" customHeight="1">
      <c r="A1482" s="162"/>
      <c r="B1482" s="163"/>
      <c r="C1482" s="164"/>
      <c r="D1482" s="163"/>
      <c r="E1482" s="165"/>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ht="15.75" customHeight="1">
      <c r="A1483" s="162"/>
      <c r="B1483" s="163"/>
      <c r="C1483" s="164"/>
      <c r="D1483" s="163"/>
      <c r="E1483" s="165"/>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ht="15.75" customHeight="1">
      <c r="A1484" s="162"/>
      <c r="B1484" s="163"/>
      <c r="C1484" s="164"/>
      <c r="D1484" s="163"/>
      <c r="E1484" s="165"/>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ht="15.75" customHeight="1">
      <c r="A1485" s="162"/>
      <c r="B1485" s="163"/>
      <c r="C1485" s="164"/>
      <c r="D1485" s="163"/>
      <c r="E1485" s="165"/>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ht="15.75" customHeight="1">
      <c r="A1486" s="162"/>
      <c r="B1486" s="163"/>
      <c r="C1486" s="164"/>
      <c r="D1486" s="163"/>
      <c r="E1486" s="16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ht="15.75" customHeight="1">
      <c r="A1487" s="162"/>
      <c r="B1487" s="163"/>
      <c r="C1487" s="164"/>
      <c r="D1487" s="163"/>
      <c r="E1487" s="165"/>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ht="15.75" customHeight="1">
      <c r="A1488" s="162"/>
      <c r="B1488" s="163"/>
      <c r="C1488" s="164"/>
      <c r="D1488" s="163"/>
      <c r="E1488" s="165"/>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ht="15.75" customHeight="1">
      <c r="A1489" s="162"/>
      <c r="B1489" s="163"/>
      <c r="C1489" s="164"/>
      <c r="D1489" s="163"/>
      <c r="E1489" s="165"/>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ht="15.75" customHeight="1">
      <c r="A1490" s="162"/>
      <c r="B1490" s="163"/>
      <c r="C1490" s="164"/>
      <c r="D1490" s="163"/>
      <c r="E1490" s="165"/>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ht="15.75" customHeight="1">
      <c r="A1491" s="162"/>
      <c r="B1491" s="163"/>
      <c r="C1491" s="164"/>
      <c r="D1491" s="163"/>
      <c r="E1491" s="165"/>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ht="15.75" customHeight="1">
      <c r="A1492" s="162"/>
      <c r="B1492" s="163"/>
      <c r="C1492" s="164"/>
      <c r="D1492" s="163"/>
      <c r="E1492" s="165"/>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ht="15.75" customHeight="1">
      <c r="A1493" s="162"/>
      <c r="B1493" s="163"/>
      <c r="C1493" s="164"/>
      <c r="D1493" s="163"/>
      <c r="E1493" s="165"/>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ht="15.75" customHeight="1">
      <c r="A1494" s="162"/>
      <c r="B1494" s="163"/>
      <c r="C1494" s="164"/>
      <c r="D1494" s="163"/>
      <c r="E1494" s="165"/>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ht="15.75" customHeight="1">
      <c r="A1495" s="162"/>
      <c r="B1495" s="163"/>
      <c r="C1495" s="164"/>
      <c r="D1495" s="163"/>
      <c r="E1495" s="165"/>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ht="15.75" customHeight="1">
      <c r="A1496" s="162"/>
      <c r="B1496" s="163"/>
      <c r="C1496" s="164"/>
      <c r="D1496" s="163"/>
      <c r="E1496" s="165"/>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ht="15.75" customHeight="1">
      <c r="A1497" s="162"/>
      <c r="B1497" s="163"/>
      <c r="C1497" s="164"/>
      <c r="D1497" s="163"/>
      <c r="E1497" s="165"/>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ht="15.75" customHeight="1">
      <c r="A1498" s="162"/>
      <c r="B1498" s="163"/>
      <c r="C1498" s="164"/>
      <c r="D1498" s="163"/>
      <c r="E1498" s="165"/>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ht="15.75" customHeight="1">
      <c r="A1499" s="162"/>
      <c r="B1499" s="163"/>
      <c r="C1499" s="164"/>
      <c r="D1499" s="163"/>
      <c r="E1499" s="165"/>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ht="15.75" customHeight="1">
      <c r="A1500" s="162"/>
      <c r="B1500" s="163"/>
      <c r="C1500" s="164"/>
      <c r="D1500" s="163"/>
      <c r="E1500" s="165"/>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ht="15.75" customHeight="1">
      <c r="A1501" s="162"/>
      <c r="B1501" s="163"/>
      <c r="C1501" s="164"/>
      <c r="D1501" s="163"/>
      <c r="E1501" s="165"/>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ht="15.75" customHeight="1">
      <c r="A1502" s="162"/>
      <c r="B1502" s="163"/>
      <c r="C1502" s="164"/>
      <c r="D1502" s="163"/>
      <c r="E1502" s="165"/>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ht="15.75" customHeight="1">
      <c r="A1503" s="162"/>
      <c r="B1503" s="163"/>
      <c r="C1503" s="164"/>
      <c r="D1503" s="163"/>
      <c r="E1503" s="165"/>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ht="15.75" customHeight="1">
      <c r="A1504" s="162"/>
      <c r="B1504" s="163"/>
      <c r="C1504" s="164"/>
      <c r="D1504" s="163"/>
      <c r="E1504" s="165"/>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ht="15.75" customHeight="1">
      <c r="A1505" s="162"/>
      <c r="B1505" s="163"/>
      <c r="C1505" s="164"/>
      <c r="D1505" s="163"/>
      <c r="E1505" s="165"/>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ht="15.75" customHeight="1">
      <c r="A1506" s="162"/>
      <c r="B1506" s="163"/>
      <c r="C1506" s="164"/>
      <c r="D1506" s="163"/>
      <c r="E1506" s="165"/>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ht="15.75" customHeight="1">
      <c r="A1507" s="162"/>
      <c r="B1507" s="163"/>
      <c r="C1507" s="164"/>
      <c r="D1507" s="163"/>
      <c r="E1507" s="165"/>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ht="15.75" customHeight="1">
      <c r="A1508" s="162"/>
      <c r="B1508" s="163"/>
      <c r="C1508" s="164"/>
      <c r="D1508" s="163"/>
      <c r="E1508" s="165"/>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ht="15.75" customHeight="1">
      <c r="A1509" s="162"/>
      <c r="B1509" s="163"/>
      <c r="C1509" s="164"/>
      <c r="D1509" s="163"/>
      <c r="E1509" s="165"/>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ht="15.75" customHeight="1">
      <c r="A1510" s="162"/>
      <c r="B1510" s="163"/>
      <c r="C1510" s="164"/>
      <c r="D1510" s="163"/>
      <c r="E1510" s="165"/>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ht="15.75" customHeight="1">
      <c r="A1511" s="162"/>
      <c r="B1511" s="163"/>
      <c r="C1511" s="164"/>
      <c r="D1511" s="163"/>
      <c r="E1511" s="165"/>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ht="15.75" customHeight="1">
      <c r="A1512" s="162"/>
      <c r="B1512" s="163"/>
      <c r="C1512" s="164"/>
      <c r="D1512" s="163"/>
      <c r="E1512" s="165"/>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ht="15.75" customHeight="1">
      <c r="A1513" s="162"/>
      <c r="B1513" s="163"/>
      <c r="C1513" s="164"/>
      <c r="D1513" s="163"/>
      <c r="E1513" s="165"/>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ht="15.75" customHeight="1">
      <c r="A1514" s="162"/>
      <c r="B1514" s="163"/>
      <c r="C1514" s="164"/>
      <c r="D1514" s="163"/>
      <c r="E1514" s="165"/>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ht="15.75" customHeight="1">
      <c r="A1515" s="162"/>
      <c r="B1515" s="163"/>
      <c r="C1515" s="164"/>
      <c r="D1515" s="163"/>
      <c r="E1515" s="165"/>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ht="15.75" customHeight="1">
      <c r="A1516" s="162"/>
      <c r="B1516" s="163"/>
      <c r="C1516" s="164"/>
      <c r="D1516" s="163"/>
      <c r="E1516" s="165"/>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ht="15.75" customHeight="1">
      <c r="A1517" s="162"/>
      <c r="B1517" s="163"/>
      <c r="C1517" s="164"/>
      <c r="D1517" s="163"/>
      <c r="E1517" s="165"/>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ht="15.75" customHeight="1">
      <c r="A1518" s="162"/>
      <c r="B1518" s="163"/>
      <c r="C1518" s="164"/>
      <c r="D1518" s="163"/>
      <c r="E1518" s="165"/>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ht="15.75" customHeight="1">
      <c r="A1519" s="162"/>
      <c r="B1519" s="163"/>
      <c r="C1519" s="164"/>
      <c r="D1519" s="163"/>
      <c r="E1519" s="165"/>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ht="15.75" customHeight="1">
      <c r="A1520" s="162"/>
      <c r="B1520" s="163"/>
      <c r="C1520" s="164"/>
      <c r="D1520" s="163"/>
      <c r="E1520" s="165"/>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ht="15.75" customHeight="1">
      <c r="A1521" s="162"/>
      <c r="B1521" s="163"/>
      <c r="C1521" s="164"/>
      <c r="D1521" s="163"/>
      <c r="E1521" s="165"/>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ht="15.75" customHeight="1">
      <c r="A1522" s="162"/>
      <c r="B1522" s="163"/>
      <c r="C1522" s="164"/>
      <c r="D1522" s="163"/>
      <c r="E1522" s="165"/>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ht="15.75" customHeight="1">
      <c r="A1523" s="162"/>
      <c r="B1523" s="163"/>
      <c r="C1523" s="164"/>
      <c r="D1523" s="163"/>
      <c r="E1523" s="165"/>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ht="15.75" customHeight="1">
      <c r="A1524" s="162"/>
      <c r="B1524" s="163"/>
      <c r="C1524" s="164"/>
      <c r="D1524" s="163"/>
      <c r="E1524" s="165"/>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ht="15.75" customHeight="1">
      <c r="A1525" s="162"/>
      <c r="B1525" s="163"/>
      <c r="C1525" s="164"/>
      <c r="D1525" s="163"/>
      <c r="E1525" s="165"/>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ht="15.75" customHeight="1">
      <c r="A1526" s="162"/>
      <c r="B1526" s="163"/>
      <c r="C1526" s="164"/>
      <c r="D1526" s="163"/>
      <c r="E1526" s="165"/>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ht="15.75" customHeight="1">
      <c r="A1527" s="162"/>
      <c r="B1527" s="163"/>
      <c r="C1527" s="164"/>
      <c r="D1527" s="163"/>
      <c r="E1527" s="165"/>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ht="15.75" customHeight="1">
      <c r="A1528" s="162"/>
      <c r="B1528" s="163"/>
      <c r="C1528" s="164"/>
      <c r="D1528" s="163"/>
      <c r="E1528" s="16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ht="15.75" customHeight="1">
      <c r="A1529" s="162"/>
      <c r="B1529" s="163"/>
      <c r="C1529" s="164"/>
      <c r="D1529" s="163"/>
      <c r="E1529" s="165"/>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ht="15.75" customHeight="1">
      <c r="A1530" s="162"/>
      <c r="B1530" s="163"/>
      <c r="C1530" s="164"/>
      <c r="D1530" s="163"/>
      <c r="E1530" s="165"/>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ht="15.75" customHeight="1">
      <c r="A1531" s="162"/>
      <c r="B1531" s="163"/>
      <c r="C1531" s="164"/>
      <c r="D1531" s="163"/>
      <c r="E1531" s="165"/>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ht="15.75" customHeight="1">
      <c r="A1532" s="162"/>
      <c r="B1532" s="163"/>
      <c r="C1532" s="164"/>
      <c r="D1532" s="163"/>
      <c r="E1532" s="165"/>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ht="15.75" customHeight="1">
      <c r="A1533" s="162"/>
      <c r="B1533" s="163"/>
      <c r="C1533" s="164"/>
      <c r="D1533" s="163"/>
      <c r="E1533" s="165"/>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ht="15.75" customHeight="1">
      <c r="A1534" s="162"/>
      <c r="B1534" s="163"/>
      <c r="C1534" s="164"/>
      <c r="D1534" s="163"/>
      <c r="E1534" s="165"/>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ht="15.75" customHeight="1">
      <c r="A1535" s="162"/>
      <c r="B1535" s="163"/>
      <c r="C1535" s="164"/>
      <c r="D1535" s="163"/>
      <c r="E1535" s="165"/>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ht="15.75" customHeight="1">
      <c r="A1536" s="162"/>
      <c r="B1536" s="163"/>
      <c r="C1536" s="164"/>
      <c r="D1536" s="163"/>
      <c r="E1536" s="165"/>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ht="15.75" customHeight="1">
      <c r="A1537" s="162"/>
      <c r="B1537" s="163"/>
      <c r="C1537" s="164"/>
      <c r="D1537" s="163"/>
      <c r="E1537" s="16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ht="15.75" customHeight="1">
      <c r="A1538" s="162"/>
      <c r="B1538" s="163"/>
      <c r="C1538" s="164"/>
      <c r="D1538" s="163"/>
      <c r="E1538" s="165"/>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ht="15.75" customHeight="1">
      <c r="A1539" s="162"/>
      <c r="B1539" s="163"/>
      <c r="C1539" s="164"/>
      <c r="D1539" s="163"/>
      <c r="E1539" s="165"/>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ht="15.75" customHeight="1">
      <c r="A1540" s="162"/>
      <c r="B1540" s="163"/>
      <c r="C1540" s="164"/>
      <c r="D1540" s="163"/>
      <c r="E1540" s="165"/>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ht="15.75" customHeight="1">
      <c r="A1541" s="162"/>
      <c r="B1541" s="163"/>
      <c r="C1541" s="164"/>
      <c r="D1541" s="163"/>
      <c r="E1541" s="165"/>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ht="15.75" customHeight="1">
      <c r="A1542" s="162"/>
      <c r="B1542" s="163"/>
      <c r="C1542" s="164"/>
      <c r="D1542" s="163"/>
      <c r="E1542" s="165"/>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ht="15.75" customHeight="1">
      <c r="A1543" s="162"/>
      <c r="B1543" s="163"/>
      <c r="C1543" s="164"/>
      <c r="D1543" s="163"/>
      <c r="E1543" s="165"/>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ht="15.75" customHeight="1">
      <c r="A1544" s="162"/>
      <c r="B1544" s="163"/>
      <c r="C1544" s="164"/>
      <c r="D1544" s="163"/>
      <c r="E1544" s="165"/>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ht="15.75" customHeight="1">
      <c r="A1545" s="162"/>
      <c r="B1545" s="163"/>
      <c r="C1545" s="164"/>
      <c r="D1545" s="163"/>
      <c r="E1545" s="165"/>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ht="15.75" customHeight="1">
      <c r="A1546" s="162"/>
      <c r="B1546" s="163"/>
      <c r="C1546" s="164"/>
      <c r="D1546" s="163"/>
      <c r="E1546" s="16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ht="15.75" customHeight="1">
      <c r="A1547" s="162"/>
      <c r="B1547" s="163"/>
      <c r="C1547" s="164"/>
      <c r="D1547" s="163"/>
      <c r="E1547" s="16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ht="15.75" customHeight="1">
      <c r="A1548" s="162"/>
      <c r="B1548" s="163"/>
      <c r="C1548" s="164"/>
      <c r="D1548" s="163"/>
      <c r="E1548" s="165"/>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ht="15.75" customHeight="1">
      <c r="A1549" s="162"/>
      <c r="B1549" s="163"/>
      <c r="C1549" s="164"/>
      <c r="D1549" s="163"/>
      <c r="E1549" s="165"/>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ht="15.75" customHeight="1">
      <c r="A1550" s="162"/>
      <c r="B1550" s="163"/>
      <c r="C1550" s="164"/>
      <c r="D1550" s="163"/>
      <c r="E1550" s="165"/>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ht="15.75" customHeight="1">
      <c r="A1551" s="162"/>
      <c r="B1551" s="163"/>
      <c r="C1551" s="164"/>
      <c r="D1551" s="163"/>
      <c r="E1551" s="165"/>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ht="15.75" customHeight="1">
      <c r="A1552" s="162"/>
      <c r="B1552" s="163"/>
      <c r="C1552" s="164"/>
      <c r="D1552" s="163"/>
      <c r="E1552" s="165"/>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ht="15.75" customHeight="1">
      <c r="A1553" s="162"/>
      <c r="B1553" s="163"/>
      <c r="C1553" s="164"/>
      <c r="D1553" s="163"/>
      <c r="E1553" s="165"/>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ht="15.75" customHeight="1">
      <c r="A1554" s="162"/>
      <c r="B1554" s="163"/>
      <c r="C1554" s="164"/>
      <c r="D1554" s="163"/>
      <c r="E1554" s="165"/>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ht="15.75" customHeight="1">
      <c r="A1555" s="162"/>
      <c r="B1555" s="163"/>
      <c r="C1555" s="164"/>
      <c r="D1555" s="163"/>
      <c r="E1555" s="16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ht="15.75" customHeight="1">
      <c r="A1556" s="162"/>
      <c r="B1556" s="163"/>
      <c r="C1556" s="164"/>
      <c r="D1556" s="163"/>
      <c r="E1556" s="16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ht="15.75" customHeight="1">
      <c r="A1557" s="162"/>
      <c r="B1557" s="163"/>
      <c r="C1557" s="164"/>
      <c r="D1557" s="163"/>
      <c r="E1557" s="165"/>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ht="15.75" customHeight="1">
      <c r="A1558" s="162"/>
      <c r="B1558" s="163"/>
      <c r="C1558" s="164"/>
      <c r="D1558" s="163"/>
      <c r="E1558" s="165"/>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ht="15.75" customHeight="1">
      <c r="A1559" s="162"/>
      <c r="B1559" s="163"/>
      <c r="C1559" s="164"/>
      <c r="D1559" s="163"/>
      <c r="E1559" s="165"/>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ht="15.75" customHeight="1">
      <c r="A1560" s="162"/>
      <c r="B1560" s="163"/>
      <c r="C1560" s="164"/>
      <c r="D1560" s="163"/>
      <c r="E1560" s="165"/>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ht="15.75" customHeight="1">
      <c r="A1561" s="162"/>
      <c r="B1561" s="163"/>
      <c r="C1561" s="164"/>
      <c r="D1561" s="163"/>
      <c r="E1561" s="165"/>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ht="15.75" customHeight="1">
      <c r="A1562" s="162"/>
      <c r="B1562" s="163"/>
      <c r="C1562" s="164"/>
      <c r="D1562" s="163"/>
      <c r="E1562" s="165"/>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ht="15.75" customHeight="1">
      <c r="A1563" s="162"/>
      <c r="B1563" s="163"/>
      <c r="C1563" s="164"/>
      <c r="D1563" s="163"/>
      <c r="E1563" s="165"/>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ht="15.75" customHeight="1">
      <c r="A1564" s="162"/>
      <c r="B1564" s="163"/>
      <c r="C1564" s="164"/>
      <c r="D1564" s="163"/>
      <c r="E1564" s="165"/>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ht="15.75" customHeight="1">
      <c r="A1565" s="162"/>
      <c r="B1565" s="163"/>
      <c r="C1565" s="164"/>
      <c r="D1565" s="163"/>
      <c r="E1565" s="165"/>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ht="15.75" customHeight="1">
      <c r="A1566" s="162"/>
      <c r="B1566" s="163"/>
      <c r="C1566" s="164"/>
      <c r="D1566" s="163"/>
      <c r="E1566" s="165"/>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ht="15.75" customHeight="1">
      <c r="A1567" s="162"/>
      <c r="B1567" s="163"/>
      <c r="C1567" s="164"/>
      <c r="D1567" s="163"/>
      <c r="E1567" s="165"/>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ht="15.75" customHeight="1">
      <c r="A1568" s="162"/>
      <c r="B1568" s="163"/>
      <c r="C1568" s="164"/>
      <c r="D1568" s="163"/>
      <c r="E1568" s="165"/>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ht="15.75" customHeight="1">
      <c r="A1569" s="162"/>
      <c r="B1569" s="163"/>
      <c r="C1569" s="164"/>
      <c r="D1569" s="163"/>
      <c r="E1569" s="165"/>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ht="15.75" customHeight="1">
      <c r="A1570" s="162"/>
      <c r="B1570" s="163"/>
      <c r="C1570" s="164"/>
      <c r="D1570" s="163"/>
      <c r="E1570" s="165"/>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ht="15.75" customHeight="1">
      <c r="A1571" s="162"/>
      <c r="B1571" s="163"/>
      <c r="C1571" s="164"/>
      <c r="D1571" s="163"/>
      <c r="E1571" s="165"/>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ht="15.75" customHeight="1">
      <c r="A1572" s="162"/>
      <c r="B1572" s="163"/>
      <c r="C1572" s="164"/>
      <c r="D1572" s="163"/>
      <c r="E1572" s="165"/>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ht="15.75" customHeight="1">
      <c r="A1573" s="162"/>
      <c r="B1573" s="163"/>
      <c r="C1573" s="164"/>
      <c r="D1573" s="163"/>
      <c r="E1573" s="165"/>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ht="15.75" customHeight="1">
      <c r="A1574" s="162"/>
      <c r="B1574" s="163"/>
      <c r="C1574" s="164"/>
      <c r="D1574" s="163"/>
      <c r="E1574" s="165"/>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ht="15.75" customHeight="1">
      <c r="A1575" s="162"/>
      <c r="B1575" s="163"/>
      <c r="C1575" s="164"/>
      <c r="D1575" s="163"/>
      <c r="E1575" s="165"/>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ht="15.75" customHeight="1">
      <c r="A1576" s="162"/>
      <c r="B1576" s="163"/>
      <c r="C1576" s="164"/>
      <c r="D1576" s="163"/>
      <c r="E1576" s="165"/>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ht="15.75" customHeight="1">
      <c r="A1577" s="162"/>
      <c r="B1577" s="163"/>
      <c r="C1577" s="164"/>
      <c r="D1577" s="163"/>
      <c r="E1577" s="165"/>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ht="15.75" customHeight="1">
      <c r="A1578" s="162"/>
      <c r="B1578" s="163"/>
      <c r="C1578" s="164"/>
      <c r="D1578" s="163"/>
      <c r="E1578" s="165"/>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ht="15.75" customHeight="1">
      <c r="A1579" s="162"/>
      <c r="B1579" s="163"/>
      <c r="C1579" s="164"/>
      <c r="D1579" s="163"/>
      <c r="E1579" s="165"/>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ht="15.75" customHeight="1">
      <c r="A1580" s="162"/>
      <c r="B1580" s="163"/>
      <c r="C1580" s="164"/>
      <c r="D1580" s="163"/>
      <c r="E1580" s="165"/>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ht="15.75" customHeight="1">
      <c r="A1581" s="162"/>
      <c r="B1581" s="163"/>
      <c r="C1581" s="164"/>
      <c r="D1581" s="163"/>
      <c r="E1581" s="165"/>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ht="15.75" customHeight="1">
      <c r="A1582" s="162"/>
      <c r="B1582" s="163"/>
      <c r="C1582" s="164"/>
      <c r="D1582" s="163"/>
      <c r="E1582" s="165"/>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ht="15.75" customHeight="1">
      <c r="A1583" s="162"/>
      <c r="B1583" s="163"/>
      <c r="C1583" s="164"/>
      <c r="D1583" s="163"/>
      <c r="E1583" s="165"/>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ht="15.75" customHeight="1">
      <c r="A1584" s="162"/>
      <c r="B1584" s="163"/>
      <c r="C1584" s="164"/>
      <c r="D1584" s="163"/>
      <c r="E1584" s="165"/>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ht="15.75" customHeight="1">
      <c r="A1585" s="162"/>
      <c r="B1585" s="163"/>
      <c r="C1585" s="164"/>
      <c r="D1585" s="163"/>
      <c r="E1585" s="165"/>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ht="15.75" customHeight="1">
      <c r="A1586" s="162"/>
      <c r="B1586" s="163"/>
      <c r="C1586" s="164"/>
      <c r="D1586" s="163"/>
      <c r="E1586" s="165"/>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ht="15.75" customHeight="1">
      <c r="A1587" s="162"/>
      <c r="B1587" s="163"/>
      <c r="C1587" s="164"/>
      <c r="D1587" s="163"/>
      <c r="E1587" s="165"/>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ht="15.75" customHeight="1">
      <c r="A1588" s="162"/>
      <c r="B1588" s="163"/>
      <c r="C1588" s="164"/>
      <c r="D1588" s="163"/>
      <c r="E1588" s="165"/>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ht="15.75" customHeight="1">
      <c r="A1589" s="162"/>
      <c r="B1589" s="163"/>
      <c r="C1589" s="164"/>
      <c r="D1589" s="163"/>
      <c r="E1589" s="165"/>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ht="15.75" customHeight="1">
      <c r="A1590" s="162"/>
      <c r="B1590" s="163"/>
      <c r="C1590" s="164"/>
      <c r="D1590" s="163"/>
      <c r="E1590" s="165"/>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ht="15.75" customHeight="1">
      <c r="A1591" s="162"/>
      <c r="B1591" s="163"/>
      <c r="C1591" s="164"/>
      <c r="D1591" s="163"/>
      <c r="E1591" s="165"/>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ht="15.75" customHeight="1">
      <c r="A1592" s="162"/>
      <c r="B1592" s="163"/>
      <c r="C1592" s="164"/>
      <c r="D1592" s="163"/>
      <c r="E1592" s="165"/>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ht="15.75" customHeight="1">
      <c r="A1593" s="162"/>
      <c r="B1593" s="163"/>
      <c r="C1593" s="164"/>
      <c r="D1593" s="163"/>
      <c r="E1593" s="165"/>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ht="15.75" customHeight="1">
      <c r="A1594" s="162"/>
      <c r="B1594" s="163"/>
      <c r="C1594" s="164"/>
      <c r="D1594" s="163"/>
      <c r="E1594" s="165"/>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ht="15.75" customHeight="1">
      <c r="A1595" s="162"/>
      <c r="B1595" s="163"/>
      <c r="C1595" s="164"/>
      <c r="D1595" s="163"/>
      <c r="E1595" s="165"/>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ht="15.75" customHeight="1">
      <c r="A1596" s="162"/>
      <c r="B1596" s="163"/>
      <c r="C1596" s="164"/>
      <c r="D1596" s="163"/>
      <c r="E1596" s="165"/>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ht="15.75" customHeight="1">
      <c r="A1597" s="162"/>
      <c r="B1597" s="163"/>
      <c r="C1597" s="164"/>
      <c r="D1597" s="163"/>
      <c r="E1597" s="165"/>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ht="15.75" customHeight="1">
      <c r="A1598" s="162"/>
      <c r="B1598" s="163"/>
      <c r="C1598" s="164"/>
      <c r="D1598" s="163"/>
      <c r="E1598" s="165"/>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ht="15.75" customHeight="1">
      <c r="A1599" s="162"/>
      <c r="B1599" s="163"/>
      <c r="C1599" s="164"/>
      <c r="D1599" s="163"/>
      <c r="E1599" s="165"/>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ht="15.75" customHeight="1">
      <c r="A1600" s="162"/>
      <c r="B1600" s="163"/>
      <c r="C1600" s="164"/>
      <c r="D1600" s="163"/>
      <c r="E1600" s="165"/>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ht="15.75" customHeight="1">
      <c r="A1601" s="162"/>
      <c r="B1601" s="163"/>
      <c r="C1601" s="164"/>
      <c r="D1601" s="163"/>
      <c r="E1601" s="165"/>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ht="15.75" customHeight="1">
      <c r="A1602" s="162"/>
      <c r="B1602" s="163"/>
      <c r="C1602" s="164"/>
      <c r="D1602" s="163"/>
      <c r="E1602" s="165"/>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ht="15.75" customHeight="1">
      <c r="A1603" s="162"/>
      <c r="B1603" s="163"/>
      <c r="C1603" s="164"/>
      <c r="D1603" s="163"/>
      <c r="E1603" s="16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ht="15.75" customHeight="1">
      <c r="A1604" s="162"/>
      <c r="B1604" s="163"/>
      <c r="C1604" s="164"/>
      <c r="D1604" s="163"/>
      <c r="E1604" s="16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ht="15.75" customHeight="1">
      <c r="A1605" s="162"/>
      <c r="B1605" s="163"/>
      <c r="C1605" s="164"/>
      <c r="D1605" s="163"/>
      <c r="E1605" s="16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ht="15.75" customHeight="1">
      <c r="A1606" s="162"/>
      <c r="B1606" s="163"/>
      <c r="C1606" s="164"/>
      <c r="D1606" s="163"/>
      <c r="E1606" s="165"/>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ht="15.75" customHeight="1">
      <c r="A1607" s="162"/>
      <c r="B1607" s="163"/>
      <c r="C1607" s="164"/>
      <c r="D1607" s="163"/>
      <c r="E1607" s="165"/>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ht="15.75" customHeight="1">
      <c r="A1608" s="162"/>
      <c r="B1608" s="163"/>
      <c r="C1608" s="164"/>
      <c r="D1608" s="163"/>
      <c r="E1608" s="165"/>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ht="15.75" customHeight="1">
      <c r="A1609" s="162"/>
      <c r="B1609" s="163"/>
      <c r="C1609" s="164"/>
      <c r="D1609" s="163"/>
      <c r="E1609" s="165"/>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ht="15.75" customHeight="1">
      <c r="A1610" s="162"/>
      <c r="B1610" s="163"/>
      <c r="C1610" s="164"/>
      <c r="D1610" s="163"/>
      <c r="E1610" s="165"/>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ht="15.75" customHeight="1">
      <c r="A1611" s="162"/>
      <c r="B1611" s="163"/>
      <c r="C1611" s="164"/>
      <c r="D1611" s="163"/>
      <c r="E1611" s="165"/>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ht="15.75" customHeight="1">
      <c r="A1612" s="162"/>
      <c r="B1612" s="163"/>
      <c r="C1612" s="164"/>
      <c r="D1612" s="163"/>
      <c r="E1612" s="165"/>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ht="15.75" customHeight="1">
      <c r="A1613" s="162"/>
      <c r="B1613" s="163"/>
      <c r="C1613" s="164"/>
      <c r="D1613" s="163"/>
      <c r="E1613" s="16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ht="15.75" customHeight="1">
      <c r="A1614" s="162"/>
      <c r="B1614" s="163"/>
      <c r="C1614" s="164"/>
      <c r="D1614" s="163"/>
      <c r="E1614" s="16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ht="15.75" customHeight="1">
      <c r="A1615" s="162"/>
      <c r="B1615" s="163"/>
      <c r="C1615" s="164"/>
      <c r="D1615" s="163"/>
      <c r="E1615" s="165"/>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ht="15.75" customHeight="1">
      <c r="A1616" s="162"/>
      <c r="B1616" s="163"/>
      <c r="C1616" s="164"/>
      <c r="D1616" s="163"/>
      <c r="E1616" s="165"/>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ht="15.75" customHeight="1">
      <c r="A1617" s="162"/>
      <c r="B1617" s="163"/>
      <c r="C1617" s="164"/>
      <c r="D1617" s="163"/>
      <c r="E1617" s="165"/>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ht="15.75" customHeight="1">
      <c r="A1618" s="162"/>
      <c r="B1618" s="163"/>
      <c r="C1618" s="164"/>
      <c r="D1618" s="163"/>
      <c r="E1618" s="165"/>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ht="15.75" customHeight="1">
      <c r="A1619" s="162"/>
      <c r="B1619" s="163"/>
      <c r="C1619" s="164"/>
      <c r="D1619" s="163"/>
      <c r="E1619" s="165"/>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ht="15.75" customHeight="1">
      <c r="A1620" s="162"/>
      <c r="B1620" s="163"/>
      <c r="C1620" s="164"/>
      <c r="D1620" s="163"/>
      <c r="E1620" s="165"/>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ht="15.75" customHeight="1">
      <c r="A1621" s="162"/>
      <c r="B1621" s="163"/>
      <c r="C1621" s="164"/>
      <c r="D1621" s="163"/>
      <c r="E1621" s="165"/>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ht="15.75" customHeight="1">
      <c r="A1622" s="162"/>
      <c r="B1622" s="163"/>
      <c r="C1622" s="164"/>
      <c r="D1622" s="163"/>
      <c r="E1622" s="165"/>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ht="15.75" customHeight="1">
      <c r="A1623" s="162"/>
      <c r="B1623" s="163"/>
      <c r="C1623" s="164"/>
      <c r="D1623" s="163"/>
      <c r="E1623" s="165"/>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ht="15.75" customHeight="1">
      <c r="A1624" s="162"/>
      <c r="B1624" s="163"/>
      <c r="C1624" s="164"/>
      <c r="D1624" s="163"/>
      <c r="E1624" s="165"/>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ht="15.75" customHeight="1">
      <c r="A1625" s="162"/>
      <c r="B1625" s="163"/>
      <c r="C1625" s="164"/>
      <c r="D1625" s="163"/>
      <c r="E1625" s="165"/>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ht="15.75" customHeight="1">
      <c r="A1626" s="162"/>
      <c r="B1626" s="163"/>
      <c r="C1626" s="164"/>
      <c r="D1626" s="163"/>
      <c r="E1626" s="165"/>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ht="15.75" customHeight="1">
      <c r="A1627" s="162"/>
      <c r="B1627" s="163"/>
      <c r="C1627" s="164"/>
      <c r="D1627" s="163"/>
      <c r="E1627" s="165"/>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ht="15.75" customHeight="1">
      <c r="A1628" s="162"/>
      <c r="B1628" s="163"/>
      <c r="C1628" s="164"/>
      <c r="D1628" s="163"/>
      <c r="E1628" s="165"/>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ht="15.75" customHeight="1">
      <c r="A1629" s="162"/>
      <c r="B1629" s="163"/>
      <c r="C1629" s="164"/>
      <c r="D1629" s="163"/>
      <c r="E1629" s="165"/>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ht="15.75" customHeight="1">
      <c r="A1630" s="162"/>
      <c r="B1630" s="163"/>
      <c r="C1630" s="164"/>
      <c r="D1630" s="163"/>
      <c r="E1630" s="165"/>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ht="15.75" customHeight="1">
      <c r="A1631" s="162"/>
      <c r="B1631" s="163"/>
      <c r="C1631" s="164"/>
      <c r="D1631" s="163"/>
      <c r="E1631" s="165"/>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ht="15.75" customHeight="1">
      <c r="A1632" s="162"/>
      <c r="B1632" s="163"/>
      <c r="C1632" s="164"/>
      <c r="D1632" s="163"/>
      <c r="E1632" s="165"/>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ht="15.75" customHeight="1">
      <c r="A1633" s="162"/>
      <c r="B1633" s="163"/>
      <c r="C1633" s="164"/>
      <c r="D1633" s="163"/>
      <c r="E1633" s="165"/>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ht="15.75" customHeight="1">
      <c r="A1634" s="162"/>
      <c r="B1634" s="163"/>
      <c r="C1634" s="164"/>
      <c r="D1634" s="163"/>
      <c r="E1634" s="165"/>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ht="15.75" customHeight="1">
      <c r="A1635" s="162"/>
      <c r="B1635" s="163"/>
      <c r="C1635" s="164"/>
      <c r="D1635" s="163"/>
      <c r="E1635" s="165"/>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ht="15.75" customHeight="1">
      <c r="A1636" s="162"/>
      <c r="B1636" s="163"/>
      <c r="C1636" s="164"/>
      <c r="D1636" s="163"/>
      <c r="E1636" s="165"/>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ht="15.75" customHeight="1">
      <c r="A1637" s="162"/>
      <c r="B1637" s="163"/>
      <c r="C1637" s="164"/>
      <c r="D1637" s="163"/>
      <c r="E1637" s="165"/>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ht="15.75" customHeight="1">
      <c r="A1638" s="162"/>
      <c r="B1638" s="163"/>
      <c r="C1638" s="164"/>
      <c r="D1638" s="163"/>
      <c r="E1638" s="165"/>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ht="15.75" customHeight="1">
      <c r="A1639" s="162"/>
      <c r="B1639" s="163"/>
      <c r="C1639" s="164"/>
      <c r="D1639" s="163"/>
      <c r="E1639" s="165"/>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ht="15.75" customHeight="1">
      <c r="A1640" s="162"/>
      <c r="B1640" s="163"/>
      <c r="C1640" s="164"/>
      <c r="D1640" s="163"/>
      <c r="E1640" s="165"/>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ht="15.75" customHeight="1">
      <c r="A1641" s="162"/>
      <c r="B1641" s="163"/>
      <c r="C1641" s="164"/>
      <c r="D1641" s="163"/>
      <c r="E1641" s="165"/>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ht="15.75" customHeight="1">
      <c r="A1642" s="162"/>
      <c r="B1642" s="163"/>
      <c r="C1642" s="164"/>
      <c r="D1642" s="163"/>
      <c r="E1642" s="165"/>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ht="15.75" customHeight="1">
      <c r="A1643" s="162"/>
      <c r="B1643" s="163"/>
      <c r="C1643" s="164"/>
      <c r="D1643" s="163"/>
      <c r="E1643" s="165"/>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ht="15.75" customHeight="1">
      <c r="A1644" s="162"/>
      <c r="B1644" s="163"/>
      <c r="C1644" s="164"/>
      <c r="D1644" s="163"/>
      <c r="E1644" s="165"/>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ht="15.75" customHeight="1">
      <c r="A1645" s="162"/>
      <c r="B1645" s="163"/>
      <c r="C1645" s="164"/>
      <c r="D1645" s="163"/>
      <c r="E1645" s="165"/>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ht="15.75" customHeight="1">
      <c r="A1646" s="162"/>
      <c r="B1646" s="163"/>
      <c r="C1646" s="164"/>
      <c r="D1646" s="163"/>
      <c r="E1646" s="165"/>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ht="15.75" customHeight="1">
      <c r="A1647" s="162"/>
      <c r="B1647" s="163"/>
      <c r="C1647" s="164"/>
      <c r="D1647" s="163"/>
      <c r="E1647" s="165"/>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ht="15.75" customHeight="1">
      <c r="A1648" s="162"/>
      <c r="B1648" s="163"/>
      <c r="C1648" s="164"/>
      <c r="D1648" s="163"/>
      <c r="E1648" s="165"/>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ht="15.75" customHeight="1">
      <c r="A1649" s="162"/>
      <c r="B1649" s="163"/>
      <c r="C1649" s="164"/>
      <c r="D1649" s="163"/>
      <c r="E1649" s="165"/>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ht="15.75" customHeight="1">
      <c r="A1650" s="162"/>
      <c r="B1650" s="163"/>
      <c r="C1650" s="164"/>
      <c r="D1650" s="163"/>
      <c r="E1650" s="165"/>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ht="15.75" customHeight="1">
      <c r="A1651" s="162"/>
      <c r="B1651" s="163"/>
      <c r="C1651" s="164"/>
      <c r="D1651" s="163"/>
      <c r="E1651" s="165"/>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ht="15.75" customHeight="1">
      <c r="A1652" s="162"/>
      <c r="B1652" s="163"/>
      <c r="C1652" s="164"/>
      <c r="D1652" s="163"/>
      <c r="E1652" s="165"/>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ht="15.75" customHeight="1">
      <c r="A1653" s="162"/>
      <c r="B1653" s="163"/>
      <c r="C1653" s="164"/>
      <c r="D1653" s="163"/>
      <c r="E1653" s="165"/>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row r="1654" ht="15.75" customHeight="1">
      <c r="A1654" s="162"/>
      <c r="B1654" s="163"/>
      <c r="C1654" s="164"/>
      <c r="D1654" s="163"/>
      <c r="E1654" s="165"/>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row>
    <row r="1655" ht="15.75" customHeight="1">
      <c r="A1655" s="162"/>
      <c r="B1655" s="163"/>
      <c r="C1655" s="164"/>
      <c r="D1655" s="163"/>
      <c r="E1655" s="165"/>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row>
    <row r="1656" ht="15.75" customHeight="1">
      <c r="A1656" s="162"/>
      <c r="B1656" s="163"/>
      <c r="C1656" s="164"/>
      <c r="D1656" s="163"/>
      <c r="E1656" s="165"/>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row>
    <row r="1657" ht="15.75" customHeight="1">
      <c r="A1657" s="162"/>
      <c r="B1657" s="163"/>
      <c r="C1657" s="164"/>
      <c r="D1657" s="163"/>
      <c r="E1657" s="165"/>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row>
    <row r="1658" ht="15.75" customHeight="1">
      <c r="A1658" s="162"/>
      <c r="B1658" s="163"/>
      <c r="C1658" s="164"/>
      <c r="D1658" s="163"/>
      <c r="E1658" s="165"/>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row>
    <row r="1659" ht="15.75" customHeight="1">
      <c r="A1659" s="162"/>
      <c r="B1659" s="163"/>
      <c r="C1659" s="164"/>
      <c r="D1659" s="163"/>
      <c r="E1659" s="165"/>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row>
    <row r="1660" ht="15.75" customHeight="1">
      <c r="A1660" s="162"/>
      <c r="B1660" s="163"/>
      <c r="C1660" s="164"/>
      <c r="D1660" s="163"/>
      <c r="E1660" s="165"/>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row>
    <row r="1661" ht="15.75" customHeight="1">
      <c r="A1661" s="162"/>
      <c r="B1661" s="163"/>
      <c r="C1661" s="164"/>
      <c r="D1661" s="163"/>
      <c r="E1661" s="165"/>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row>
    <row r="1662" ht="15.75" customHeight="1">
      <c r="A1662" s="162"/>
      <c r="B1662" s="163"/>
      <c r="C1662" s="164"/>
      <c r="D1662" s="163"/>
      <c r="E1662" s="165"/>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row>
    <row r="1663" ht="15.75" customHeight="1">
      <c r="A1663" s="162"/>
      <c r="B1663" s="163"/>
      <c r="C1663" s="164"/>
      <c r="D1663" s="163"/>
      <c r="E1663" s="165"/>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row>
    <row r="1664" ht="15.75" customHeight="1">
      <c r="A1664" s="162"/>
      <c r="B1664" s="163"/>
      <c r="C1664" s="164"/>
      <c r="D1664" s="163"/>
      <c r="E1664" s="165"/>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row>
    <row r="1665" ht="15.75" customHeight="1">
      <c r="A1665" s="162"/>
      <c r="B1665" s="163"/>
      <c r="C1665" s="164"/>
      <c r="D1665" s="163"/>
      <c r="E1665" s="165"/>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row>
    <row r="1666" ht="15.75" customHeight="1">
      <c r="A1666" s="162"/>
      <c r="B1666" s="163"/>
      <c r="C1666" s="164"/>
      <c r="D1666" s="163"/>
      <c r="E1666" s="165"/>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row>
    <row r="1667" ht="15.75" customHeight="1">
      <c r="A1667" s="162"/>
      <c r="B1667" s="163"/>
      <c r="C1667" s="164"/>
      <c r="D1667" s="163"/>
      <c r="E1667" s="165"/>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row>
    <row r="1668" ht="15.75" customHeight="1">
      <c r="A1668" s="162"/>
      <c r="B1668" s="163"/>
      <c r="C1668" s="164"/>
      <c r="D1668" s="163"/>
      <c r="E1668" s="165"/>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row>
    <row r="1669" ht="15.75" customHeight="1">
      <c r="A1669" s="162"/>
      <c r="B1669" s="163"/>
      <c r="C1669" s="164"/>
      <c r="D1669" s="163"/>
      <c r="E1669" s="165"/>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row>
    <row r="1670" ht="15.75" customHeight="1">
      <c r="A1670" s="162"/>
      <c r="B1670" s="163"/>
      <c r="C1670" s="164"/>
      <c r="D1670" s="163"/>
      <c r="E1670" s="165"/>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row>
    <row r="1671" ht="15.75" customHeight="1">
      <c r="A1671" s="162"/>
      <c r="B1671" s="163"/>
      <c r="C1671" s="164"/>
      <c r="D1671" s="163"/>
      <c r="E1671" s="165"/>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row>
    <row r="1672" ht="15.75" customHeight="1">
      <c r="A1672" s="162"/>
      <c r="B1672" s="163"/>
      <c r="C1672" s="164"/>
      <c r="D1672" s="163"/>
      <c r="E1672" s="165"/>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row>
    <row r="1673" ht="15.75" customHeight="1">
      <c r="A1673" s="162"/>
      <c r="B1673" s="163"/>
      <c r="C1673" s="164"/>
      <c r="D1673" s="163"/>
      <c r="E1673" s="165"/>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row>
    <row r="1674" ht="15.75" customHeight="1">
      <c r="A1674" s="162"/>
      <c r="B1674" s="163"/>
      <c r="C1674" s="164"/>
      <c r="D1674" s="163"/>
      <c r="E1674" s="165"/>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row>
    <row r="1675" ht="15.75" customHeight="1">
      <c r="A1675" s="162"/>
      <c r="B1675" s="163"/>
      <c r="C1675" s="164"/>
      <c r="D1675" s="163"/>
      <c r="E1675" s="165"/>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row>
    <row r="1676" ht="15.75" customHeight="1">
      <c r="A1676" s="162"/>
      <c r="B1676" s="163"/>
      <c r="C1676" s="164"/>
      <c r="D1676" s="163"/>
      <c r="E1676" s="165"/>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row>
    <row r="1677" ht="15.75" customHeight="1">
      <c r="A1677" s="162"/>
      <c r="B1677" s="163"/>
      <c r="C1677" s="164"/>
      <c r="D1677" s="163"/>
      <c r="E1677" s="165"/>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row>
    <row r="1678" ht="15.75" customHeight="1">
      <c r="A1678" s="162"/>
      <c r="B1678" s="163"/>
      <c r="C1678" s="164"/>
      <c r="D1678" s="163"/>
      <c r="E1678" s="165"/>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row>
    <row r="1679" ht="15.75" customHeight="1">
      <c r="A1679" s="162"/>
      <c r="B1679" s="163"/>
      <c r="C1679" s="164"/>
      <c r="D1679" s="163"/>
      <c r="E1679" s="165"/>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row>
    <row r="1680" ht="15.75" customHeight="1">
      <c r="A1680" s="162"/>
      <c r="B1680" s="163"/>
      <c r="C1680" s="164"/>
      <c r="D1680" s="163"/>
      <c r="E1680" s="165"/>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row>
    <row r="1681" ht="15.75" customHeight="1">
      <c r="A1681" s="162"/>
      <c r="B1681" s="163"/>
      <c r="C1681" s="164"/>
      <c r="D1681" s="163"/>
      <c r="E1681" s="165"/>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row>
    <row r="1682" ht="15.75" customHeight="1">
      <c r="A1682" s="162"/>
      <c r="B1682" s="163"/>
      <c r="C1682" s="164"/>
      <c r="D1682" s="163"/>
      <c r="E1682" s="165"/>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row>
    <row r="1683" ht="15.75" customHeight="1">
      <c r="A1683" s="162"/>
      <c r="B1683" s="163"/>
      <c r="C1683" s="164"/>
      <c r="D1683" s="163"/>
      <c r="E1683" s="165"/>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row>
    <row r="1684" ht="15.75" customHeight="1">
      <c r="A1684" s="162"/>
      <c r="B1684" s="163"/>
      <c r="C1684" s="164"/>
      <c r="D1684" s="163"/>
      <c r="E1684" s="165"/>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row>
    <row r="1685" ht="15.75" customHeight="1">
      <c r="A1685" s="162"/>
      <c r="B1685" s="163"/>
      <c r="C1685" s="164"/>
      <c r="D1685" s="163"/>
      <c r="E1685" s="165"/>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row>
    <row r="1686" ht="15.75" customHeight="1">
      <c r="A1686" s="162"/>
      <c r="B1686" s="163"/>
      <c r="C1686" s="164"/>
      <c r="D1686" s="163"/>
      <c r="E1686" s="165"/>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row>
    <row r="1687" ht="15.75" customHeight="1">
      <c r="A1687" s="162"/>
      <c r="B1687" s="163"/>
      <c r="C1687" s="164"/>
      <c r="D1687" s="163"/>
      <c r="E1687" s="165"/>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row>
    <row r="1688" ht="15.75" customHeight="1">
      <c r="A1688" s="162"/>
      <c r="B1688" s="163"/>
      <c r="C1688" s="164"/>
      <c r="D1688" s="163"/>
      <c r="E1688" s="165"/>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row>
    <row r="1689" ht="15.75" customHeight="1">
      <c r="A1689" s="162"/>
      <c r="B1689" s="163"/>
      <c r="C1689" s="164"/>
      <c r="D1689" s="163"/>
      <c r="E1689" s="165"/>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row>
    <row r="1690" ht="15.75" customHeight="1">
      <c r="A1690" s="162"/>
      <c r="B1690" s="163"/>
      <c r="C1690" s="164"/>
      <c r="D1690" s="163"/>
      <c r="E1690" s="165"/>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row>
    <row r="1691" ht="15.75" customHeight="1">
      <c r="A1691" s="162"/>
      <c r="B1691" s="163"/>
      <c r="C1691" s="164"/>
      <c r="D1691" s="163"/>
      <c r="E1691" s="165"/>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row>
    <row r="1692" ht="15.75" customHeight="1">
      <c r="A1692" s="162"/>
      <c r="B1692" s="163"/>
      <c r="C1692" s="164"/>
      <c r="D1692" s="163"/>
      <c r="E1692" s="165"/>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row>
    <row r="1693" ht="15.75" customHeight="1">
      <c r="A1693" s="162"/>
      <c r="B1693" s="163"/>
      <c r="C1693" s="164"/>
      <c r="D1693" s="163"/>
      <c r="E1693" s="165"/>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row>
    <row r="1694" ht="15.75" customHeight="1">
      <c r="A1694" s="162"/>
      <c r="B1694" s="163"/>
      <c r="C1694" s="164"/>
      <c r="D1694" s="163"/>
      <c r="E1694" s="165"/>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row>
    <row r="1695" ht="15.75" customHeight="1">
      <c r="A1695" s="162"/>
      <c r="B1695" s="163"/>
      <c r="C1695" s="164"/>
      <c r="D1695" s="163"/>
      <c r="E1695" s="165"/>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row>
    <row r="1696" ht="15.75" customHeight="1">
      <c r="A1696" s="162"/>
      <c r="B1696" s="163"/>
      <c r="C1696" s="164"/>
      <c r="D1696" s="163"/>
      <c r="E1696" s="165"/>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row>
    <row r="1697" ht="15.75" customHeight="1">
      <c r="A1697" s="162"/>
      <c r="B1697" s="163"/>
      <c r="C1697" s="164"/>
      <c r="D1697" s="163"/>
      <c r="E1697" s="165"/>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row>
    <row r="1698" ht="15.75" customHeight="1">
      <c r="A1698" s="162"/>
      <c r="B1698" s="163"/>
      <c r="C1698" s="164"/>
      <c r="D1698" s="163"/>
      <c r="E1698" s="165"/>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row>
    <row r="1699" ht="15.75" customHeight="1">
      <c r="A1699" s="162"/>
      <c r="B1699" s="163"/>
      <c r="C1699" s="164"/>
      <c r="D1699" s="163"/>
      <c r="E1699" s="165"/>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row>
    <row r="1700" ht="15.75" customHeight="1">
      <c r="A1700" s="162"/>
      <c r="B1700" s="163"/>
      <c r="C1700" s="164"/>
      <c r="D1700" s="163"/>
      <c r="E1700" s="165"/>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row>
    <row r="1701" ht="15.75" customHeight="1">
      <c r="A1701" s="162"/>
      <c r="B1701" s="163"/>
      <c r="C1701" s="164"/>
      <c r="D1701" s="163"/>
      <c r="E1701" s="165"/>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row>
    <row r="1702" ht="15.75" customHeight="1">
      <c r="A1702" s="162"/>
      <c r="B1702" s="163"/>
      <c r="C1702" s="164"/>
      <c r="D1702" s="163"/>
      <c r="E1702" s="165"/>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row>
    <row r="1703" ht="15.75" customHeight="1">
      <c r="A1703" s="162"/>
      <c r="B1703" s="163"/>
      <c r="C1703" s="164"/>
      <c r="D1703" s="163"/>
      <c r="E1703" s="165"/>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row>
    <row r="1704" ht="15.75" customHeight="1">
      <c r="A1704" s="162"/>
      <c r="B1704" s="163"/>
      <c r="C1704" s="164"/>
      <c r="D1704" s="163"/>
      <c r="E1704" s="165"/>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row>
    <row r="1705" ht="15.75" customHeight="1">
      <c r="A1705" s="162"/>
      <c r="B1705" s="163"/>
      <c r="C1705" s="164"/>
      <c r="D1705" s="163"/>
      <c r="E1705" s="165"/>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row>
    <row r="1706" ht="15.75" customHeight="1">
      <c r="A1706" s="162"/>
      <c r="B1706" s="163"/>
      <c r="C1706" s="164"/>
      <c r="D1706" s="163"/>
      <c r="E1706" s="165"/>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row>
    <row r="1707" ht="15.75" customHeight="1">
      <c r="A1707" s="162"/>
      <c r="B1707" s="163"/>
      <c r="C1707" s="164"/>
      <c r="D1707" s="163"/>
      <c r="E1707" s="165"/>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row>
    <row r="1708" ht="15.75" customHeight="1">
      <c r="A1708" s="162"/>
      <c r="B1708" s="163"/>
      <c r="C1708" s="164"/>
      <c r="D1708" s="163"/>
      <c r="E1708" s="165"/>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row>
    <row r="1709" ht="15.75" customHeight="1">
      <c r="A1709" s="162"/>
      <c r="B1709" s="163"/>
      <c r="C1709" s="164"/>
      <c r="D1709" s="163"/>
      <c r="E1709" s="165"/>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row>
    <row r="1710" ht="15.75" customHeight="1">
      <c r="A1710" s="162"/>
      <c r="B1710" s="163"/>
      <c r="C1710" s="164"/>
      <c r="D1710" s="163"/>
      <c r="E1710" s="165"/>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row>
    <row r="1711" ht="15.75" customHeight="1">
      <c r="A1711" s="162"/>
      <c r="B1711" s="163"/>
      <c r="C1711" s="164"/>
      <c r="D1711" s="163"/>
      <c r="E1711" s="165"/>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row>
    <row r="1712" ht="15.75" customHeight="1">
      <c r="A1712" s="162"/>
      <c r="B1712" s="163"/>
      <c r="C1712" s="164"/>
      <c r="D1712" s="163"/>
      <c r="E1712" s="165"/>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row>
    <row r="1713" ht="15.75" customHeight="1">
      <c r="A1713" s="162"/>
      <c r="B1713" s="163"/>
      <c r="C1713" s="164"/>
      <c r="D1713" s="163"/>
      <c r="E1713" s="165"/>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row>
    <row r="1714" ht="15.75" customHeight="1">
      <c r="A1714" s="162"/>
      <c r="B1714" s="163"/>
      <c r="C1714" s="164"/>
      <c r="D1714" s="163"/>
      <c r="E1714" s="165"/>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row>
    <row r="1715" ht="15.75" customHeight="1">
      <c r="A1715" s="162"/>
      <c r="B1715" s="163"/>
      <c r="C1715" s="164"/>
      <c r="D1715" s="163"/>
      <c r="E1715" s="165"/>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row>
    <row r="1716" ht="15.75" customHeight="1">
      <c r="A1716" s="162"/>
      <c r="B1716" s="163"/>
      <c r="C1716" s="164"/>
      <c r="D1716" s="163"/>
      <c r="E1716" s="165"/>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row>
    <row r="1717" ht="15.75" customHeight="1">
      <c r="A1717" s="162"/>
      <c r="B1717" s="163"/>
      <c r="C1717" s="164"/>
      <c r="D1717" s="163"/>
      <c r="E1717" s="165"/>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row>
    <row r="1718" ht="15.75" customHeight="1">
      <c r="A1718" s="162"/>
      <c r="B1718" s="163"/>
      <c r="C1718" s="164"/>
      <c r="D1718" s="163"/>
      <c r="E1718" s="165"/>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row>
    <row r="1719" ht="15.75" customHeight="1">
      <c r="A1719" s="162"/>
      <c r="B1719" s="163"/>
      <c r="C1719" s="164"/>
      <c r="D1719" s="163"/>
      <c r="E1719" s="165"/>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row>
    <row r="1720" ht="15.75" customHeight="1">
      <c r="A1720" s="162"/>
      <c r="B1720" s="163"/>
      <c r="C1720" s="164"/>
      <c r="D1720" s="163"/>
      <c r="E1720" s="165"/>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row>
    <row r="1721" ht="15.75" customHeight="1">
      <c r="A1721" s="162"/>
      <c r="B1721" s="163"/>
      <c r="C1721" s="164"/>
      <c r="D1721" s="163"/>
      <c r="E1721" s="165"/>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row>
    <row r="1722" ht="15.75" customHeight="1">
      <c r="A1722" s="162"/>
      <c r="B1722" s="163"/>
      <c r="C1722" s="164"/>
      <c r="D1722" s="163"/>
      <c r="E1722" s="165"/>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row>
    <row r="1723" ht="15.75" customHeight="1">
      <c r="A1723" s="162"/>
      <c r="B1723" s="163"/>
      <c r="C1723" s="164"/>
      <c r="D1723" s="163"/>
      <c r="E1723" s="165"/>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row>
    <row r="1724" ht="15.75" customHeight="1">
      <c r="A1724" s="162"/>
      <c r="B1724" s="163"/>
      <c r="C1724" s="164"/>
      <c r="D1724" s="163"/>
      <c r="E1724" s="165"/>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row>
    <row r="1725" ht="15.75" customHeight="1">
      <c r="A1725" s="162"/>
      <c r="B1725" s="163"/>
      <c r="C1725" s="164"/>
      <c r="D1725" s="163"/>
      <c r="E1725" s="165"/>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row>
    <row r="1726" ht="15.75" customHeight="1">
      <c r="A1726" s="162"/>
      <c r="B1726" s="163"/>
      <c r="C1726" s="164"/>
      <c r="D1726" s="163"/>
      <c r="E1726" s="165"/>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row>
    <row r="1727" ht="15.75" customHeight="1">
      <c r="A1727" s="162"/>
      <c r="B1727" s="163"/>
      <c r="C1727" s="164"/>
      <c r="D1727" s="163"/>
      <c r="E1727" s="165"/>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row>
    <row r="1728" ht="15.75" customHeight="1">
      <c r="A1728" s="162"/>
      <c r="B1728" s="163"/>
      <c r="C1728" s="164"/>
      <c r="D1728" s="163"/>
      <c r="E1728" s="165"/>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row>
    <row r="1729" ht="15.75" customHeight="1">
      <c r="A1729" s="162"/>
      <c r="B1729" s="163"/>
      <c r="C1729" s="164"/>
      <c r="D1729" s="163"/>
      <c r="E1729" s="165"/>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row>
    <row r="1730" ht="15.75" customHeight="1">
      <c r="A1730" s="162"/>
      <c r="B1730" s="163"/>
      <c r="C1730" s="164"/>
      <c r="D1730" s="163"/>
      <c r="E1730" s="165"/>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row>
    <row r="1731" ht="15.75" customHeight="1">
      <c r="A1731" s="162"/>
      <c r="B1731" s="163"/>
      <c r="C1731" s="164"/>
      <c r="D1731" s="163"/>
      <c r="E1731" s="165"/>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row>
    <row r="1732" ht="15.75" customHeight="1">
      <c r="A1732" s="162"/>
      <c r="B1732" s="163"/>
      <c r="C1732" s="164"/>
      <c r="D1732" s="163"/>
      <c r="E1732" s="165"/>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row>
    <row r="1733" ht="15.75" customHeight="1">
      <c r="A1733" s="162"/>
      <c r="B1733" s="163"/>
      <c r="C1733" s="164"/>
      <c r="D1733" s="163"/>
      <c r="E1733" s="165"/>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row>
    <row r="1734" ht="15.75" customHeight="1">
      <c r="A1734" s="162"/>
      <c r="B1734" s="163"/>
      <c r="C1734" s="164"/>
      <c r="D1734" s="163"/>
      <c r="E1734" s="165"/>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row>
    <row r="1735" ht="15.75" customHeight="1">
      <c r="A1735" s="162"/>
      <c r="B1735" s="163"/>
      <c r="C1735" s="164"/>
      <c r="D1735" s="163"/>
      <c r="E1735" s="165"/>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row>
    <row r="1736" ht="15.75" customHeight="1">
      <c r="A1736" s="162"/>
      <c r="B1736" s="163"/>
      <c r="C1736" s="164"/>
      <c r="D1736" s="163"/>
      <c r="E1736" s="165"/>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row>
    <row r="1737" ht="15.75" customHeight="1">
      <c r="A1737" s="162"/>
      <c r="B1737" s="163"/>
      <c r="C1737" s="164"/>
      <c r="D1737" s="163"/>
      <c r="E1737" s="165"/>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row>
    <row r="1738" ht="15.75" customHeight="1">
      <c r="A1738" s="162"/>
      <c r="B1738" s="163"/>
      <c r="C1738" s="164"/>
      <c r="D1738" s="163"/>
      <c r="E1738" s="165"/>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row>
    <row r="1739" ht="15.75" customHeight="1">
      <c r="A1739" s="162"/>
      <c r="B1739" s="163"/>
      <c r="C1739" s="164"/>
      <c r="D1739" s="163"/>
      <c r="E1739" s="165"/>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row>
    <row r="1740" ht="15.75" customHeight="1">
      <c r="A1740" s="162"/>
      <c r="B1740" s="163"/>
      <c r="C1740" s="164"/>
      <c r="D1740" s="163"/>
      <c r="E1740" s="165"/>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row>
    <row r="1741" ht="15.75" customHeight="1">
      <c r="A1741" s="162"/>
      <c r="B1741" s="163"/>
      <c r="C1741" s="164"/>
      <c r="D1741" s="163"/>
      <c r="E1741" s="165"/>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row>
    <row r="1742" ht="15.75" customHeight="1">
      <c r="A1742" s="162"/>
      <c r="B1742" s="163"/>
      <c r="C1742" s="164"/>
      <c r="D1742" s="163"/>
      <c r="E1742" s="165"/>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row>
    <row r="1743" ht="15.75" customHeight="1">
      <c r="A1743" s="162"/>
      <c r="B1743" s="163"/>
      <c r="C1743" s="164"/>
      <c r="D1743" s="163"/>
      <c r="E1743" s="165"/>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row>
    <row r="1744" ht="15.75" customHeight="1">
      <c r="A1744" s="162"/>
      <c r="B1744" s="163"/>
      <c r="C1744" s="164"/>
      <c r="D1744" s="163"/>
      <c r="E1744" s="165"/>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row>
    <row r="1745" ht="15.75" customHeight="1">
      <c r="A1745" s="162"/>
      <c r="B1745" s="163"/>
      <c r="C1745" s="164"/>
      <c r="D1745" s="163"/>
      <c r="E1745" s="165"/>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row>
    <row r="1746" ht="15.75" customHeight="1">
      <c r="A1746" s="162"/>
      <c r="B1746" s="163"/>
      <c r="C1746" s="164"/>
      <c r="D1746" s="163"/>
      <c r="E1746" s="165"/>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row>
    <row r="1747" ht="15.75" customHeight="1">
      <c r="A1747" s="162"/>
      <c r="B1747" s="163"/>
      <c r="C1747" s="164"/>
      <c r="D1747" s="163"/>
      <c r="E1747" s="165"/>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row>
    <row r="1748" ht="15.75" customHeight="1">
      <c r="A1748" s="162"/>
      <c r="B1748" s="163"/>
      <c r="C1748" s="164"/>
      <c r="D1748" s="163"/>
      <c r="E1748" s="165"/>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row>
    <row r="1749" ht="15.75" customHeight="1">
      <c r="A1749" s="162"/>
      <c r="B1749" s="163"/>
      <c r="C1749" s="164"/>
      <c r="D1749" s="163"/>
      <c r="E1749" s="165"/>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row>
    <row r="1750" ht="15.75" customHeight="1">
      <c r="A1750" s="162"/>
      <c r="B1750" s="163"/>
      <c r="C1750" s="164"/>
      <c r="D1750" s="163"/>
      <c r="E1750" s="165"/>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row>
    <row r="1751" ht="15.75" customHeight="1">
      <c r="A1751" s="162"/>
      <c r="B1751" s="163"/>
      <c r="C1751" s="164"/>
      <c r="D1751" s="163"/>
      <c r="E1751" s="165"/>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row>
    <row r="1752" ht="15.75" customHeight="1">
      <c r="A1752" s="162"/>
      <c r="B1752" s="163"/>
      <c r="C1752" s="164"/>
      <c r="D1752" s="163"/>
      <c r="E1752" s="165"/>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row>
    <row r="1753" ht="15.75" customHeight="1">
      <c r="A1753" s="162"/>
      <c r="B1753" s="163"/>
      <c r="C1753" s="164"/>
      <c r="D1753" s="163"/>
      <c r="E1753" s="165"/>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row>
    <row r="1754" ht="15.75" customHeight="1">
      <c r="A1754" s="162"/>
      <c r="B1754" s="163"/>
      <c r="C1754" s="164"/>
      <c r="D1754" s="163"/>
      <c r="E1754" s="165"/>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row>
    <row r="1755" ht="15.75" customHeight="1">
      <c r="A1755" s="162"/>
      <c r="B1755" s="163"/>
      <c r="C1755" s="164"/>
      <c r="D1755" s="163"/>
      <c r="E1755" s="165"/>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row>
    <row r="1756" ht="15.75" customHeight="1">
      <c r="A1756" s="162"/>
      <c r="B1756" s="163"/>
      <c r="C1756" s="164"/>
      <c r="D1756" s="163"/>
      <c r="E1756" s="165"/>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row>
    <row r="1757" ht="15.75" customHeight="1">
      <c r="A1757" s="162"/>
      <c r="B1757" s="163"/>
      <c r="C1757" s="164"/>
      <c r="D1757" s="163"/>
      <c r="E1757" s="165"/>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row>
    <row r="1758" ht="15.75" customHeight="1">
      <c r="A1758" s="162"/>
      <c r="B1758" s="163"/>
      <c r="C1758" s="164"/>
      <c r="D1758" s="163"/>
      <c r="E1758" s="165"/>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row>
    <row r="1759" ht="15.75" customHeight="1">
      <c r="A1759" s="162"/>
      <c r="B1759" s="163"/>
      <c r="C1759" s="164"/>
      <c r="D1759" s="163"/>
      <c r="E1759" s="165"/>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row>
    <row r="1760" ht="15.75" customHeight="1">
      <c r="A1760" s="162"/>
      <c r="B1760" s="163"/>
      <c r="C1760" s="164"/>
      <c r="D1760" s="163"/>
      <c r="E1760" s="165"/>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row>
    <row r="1761" ht="15.75" customHeight="1">
      <c r="A1761" s="162"/>
      <c r="B1761" s="163"/>
      <c r="C1761" s="164"/>
      <c r="D1761" s="163"/>
      <c r="E1761" s="165"/>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row>
    <row r="1762" ht="15.75" customHeight="1">
      <c r="A1762" s="162"/>
      <c r="B1762" s="163"/>
      <c r="C1762" s="164"/>
      <c r="D1762" s="163"/>
      <c r="E1762" s="165"/>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row>
    <row r="1763" ht="15.75" customHeight="1">
      <c r="A1763" s="162"/>
      <c r="B1763" s="163"/>
      <c r="C1763" s="164"/>
      <c r="D1763" s="163"/>
      <c r="E1763" s="165"/>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row>
    <row r="1764" ht="15.75" customHeight="1">
      <c r="A1764" s="162"/>
      <c r="B1764" s="163"/>
      <c r="C1764" s="164"/>
      <c r="D1764" s="163"/>
      <c r="E1764" s="165"/>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row>
    <row r="1765" ht="15.75" customHeight="1">
      <c r="A1765" s="162"/>
      <c r="B1765" s="163"/>
      <c r="C1765" s="164"/>
      <c r="D1765" s="163"/>
      <c r="E1765" s="165"/>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row>
    <row r="1766" ht="15.75" customHeight="1">
      <c r="A1766" s="162"/>
      <c r="B1766" s="163"/>
      <c r="C1766" s="164"/>
      <c r="D1766" s="163"/>
      <c r="E1766" s="165"/>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row>
    <row r="1767" ht="15.75" customHeight="1">
      <c r="A1767" s="162"/>
      <c r="B1767" s="163"/>
      <c r="C1767" s="164"/>
      <c r="D1767" s="163"/>
      <c r="E1767" s="165"/>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row>
    <row r="1768" ht="15.75" customHeight="1">
      <c r="A1768" s="162"/>
      <c r="B1768" s="163"/>
      <c r="C1768" s="164"/>
      <c r="D1768" s="163"/>
      <c r="E1768" s="165"/>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row>
    <row r="1769" ht="15.75" customHeight="1">
      <c r="A1769" s="162"/>
      <c r="B1769" s="163"/>
      <c r="C1769" s="164"/>
      <c r="D1769" s="163"/>
      <c r="E1769" s="165"/>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row>
    <row r="1770" ht="15.75" customHeight="1">
      <c r="A1770" s="162"/>
      <c r="B1770" s="163"/>
      <c r="C1770" s="164"/>
      <c r="D1770" s="163"/>
      <c r="E1770" s="165"/>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row>
    <row r="1771" ht="15.75" customHeight="1">
      <c r="A1771" s="162"/>
      <c r="B1771" s="163"/>
      <c r="C1771" s="164"/>
      <c r="D1771" s="163"/>
      <c r="E1771" s="165"/>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row>
    <row r="1772" ht="15.75" customHeight="1">
      <c r="A1772" s="162"/>
      <c r="B1772" s="163"/>
      <c r="C1772" s="164"/>
      <c r="D1772" s="163"/>
      <c r="E1772" s="165"/>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row>
    <row r="1773" ht="15.75" customHeight="1">
      <c r="A1773" s="162"/>
      <c r="B1773" s="163"/>
      <c r="C1773" s="164"/>
      <c r="D1773" s="163"/>
      <c r="E1773" s="165"/>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row>
    <row r="1774" ht="15.75" customHeight="1">
      <c r="A1774" s="162"/>
      <c r="B1774" s="163"/>
      <c r="C1774" s="164"/>
      <c r="D1774" s="163"/>
      <c r="E1774" s="165"/>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row>
    <row r="1775" ht="15.75" customHeight="1">
      <c r="A1775" s="162"/>
      <c r="B1775" s="163"/>
      <c r="C1775" s="164"/>
      <c r="D1775" s="163"/>
      <c r="E1775" s="165"/>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row>
    <row r="1776" ht="15.75" customHeight="1">
      <c r="A1776" s="162"/>
      <c r="B1776" s="163"/>
      <c r="C1776" s="164"/>
      <c r="D1776" s="163"/>
      <c r="E1776" s="165"/>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row>
    <row r="1777" ht="15.75" customHeight="1">
      <c r="A1777" s="162"/>
      <c r="B1777" s="163"/>
      <c r="C1777" s="164"/>
      <c r="D1777" s="163"/>
      <c r="E1777" s="165"/>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row>
    <row r="1778" ht="15.75" customHeight="1">
      <c r="A1778" s="162"/>
      <c r="B1778" s="163"/>
      <c r="C1778" s="164"/>
      <c r="D1778" s="163"/>
      <c r="E1778" s="165"/>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row>
    <row r="1779" ht="15.75" customHeight="1">
      <c r="A1779" s="162"/>
      <c r="B1779" s="163"/>
      <c r="C1779" s="164"/>
      <c r="D1779" s="163"/>
      <c r="E1779" s="165"/>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row>
    <row r="1780" ht="15.75" customHeight="1">
      <c r="A1780" s="162"/>
      <c r="B1780" s="163"/>
      <c r="C1780" s="164"/>
      <c r="D1780" s="163"/>
      <c r="E1780" s="165"/>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row>
    <row r="1781" ht="15.75" customHeight="1">
      <c r="A1781" s="162"/>
      <c r="B1781" s="163"/>
      <c r="C1781" s="164"/>
      <c r="D1781" s="163"/>
      <c r="E1781" s="165"/>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row>
    <row r="1782" ht="15.75" customHeight="1">
      <c r="A1782" s="162"/>
      <c r="B1782" s="163"/>
      <c r="C1782" s="164"/>
      <c r="D1782" s="163"/>
      <c r="E1782" s="165"/>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row>
    <row r="1783" ht="15.75" customHeight="1">
      <c r="A1783" s="162"/>
      <c r="B1783" s="163"/>
      <c r="C1783" s="164"/>
      <c r="D1783" s="163"/>
      <c r="E1783" s="165"/>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row>
    <row r="1784" ht="15.75" customHeight="1">
      <c r="A1784" s="162"/>
      <c r="B1784" s="163"/>
      <c r="C1784" s="164"/>
      <c r="D1784" s="163"/>
      <c r="E1784" s="165"/>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row>
    <row r="1785" ht="15.75" customHeight="1">
      <c r="A1785" s="162"/>
      <c r="B1785" s="163"/>
      <c r="C1785" s="164"/>
      <c r="D1785" s="163"/>
      <c r="E1785" s="165"/>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row>
    <row r="1786" ht="15.75" customHeight="1">
      <c r="A1786" s="162"/>
      <c r="B1786" s="163"/>
      <c r="C1786" s="164"/>
      <c r="D1786" s="163"/>
      <c r="E1786" s="165"/>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row>
  </sheetData>
  <mergeCells count="660">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1:D42"/>
    <mergeCell ref="E41:E42"/>
    <mergeCell ref="E33:E34"/>
    <mergeCell ref="A37:E37"/>
    <mergeCell ref="A38:E38"/>
    <mergeCell ref="A39:E39"/>
    <mergeCell ref="A40:B40"/>
    <mergeCell ref="A41:A42"/>
    <mergeCell ref="B41:C41"/>
    <mergeCell ref="A46:E46"/>
    <mergeCell ref="A47:E47"/>
    <mergeCell ref="A48:E48"/>
    <mergeCell ref="A49:B49"/>
    <mergeCell ref="A50:A51"/>
    <mergeCell ref="D50:D51"/>
    <mergeCell ref="E50:E51"/>
    <mergeCell ref="A57:E57"/>
    <mergeCell ref="A58:E58"/>
    <mergeCell ref="A59:E59"/>
    <mergeCell ref="A60:B60"/>
    <mergeCell ref="A61:A62"/>
    <mergeCell ref="D61:D62"/>
    <mergeCell ref="E61:E62"/>
    <mergeCell ref="A65:E65"/>
    <mergeCell ref="A66:E66"/>
    <mergeCell ref="A67:E67"/>
    <mergeCell ref="A68:B68"/>
    <mergeCell ref="A69:A70"/>
    <mergeCell ref="D69:D70"/>
    <mergeCell ref="E69:E70"/>
    <mergeCell ref="A74:E74"/>
    <mergeCell ref="A75:E75"/>
    <mergeCell ref="A76:E76"/>
    <mergeCell ref="A77:B77"/>
    <mergeCell ref="A78:A79"/>
    <mergeCell ref="D78:D79"/>
    <mergeCell ref="E78:E79"/>
    <mergeCell ref="A96:E96"/>
    <mergeCell ref="A97:E97"/>
    <mergeCell ref="A98:E98"/>
    <mergeCell ref="A99:B99"/>
    <mergeCell ref="A100:A101"/>
    <mergeCell ref="D100:D101"/>
    <mergeCell ref="E100:E101"/>
    <mergeCell ref="A110:E110"/>
    <mergeCell ref="A111:E111"/>
    <mergeCell ref="A112:B112"/>
    <mergeCell ref="A113:A114"/>
    <mergeCell ref="D113:D114"/>
    <mergeCell ref="E113:E114"/>
    <mergeCell ref="A133:E133"/>
    <mergeCell ref="A134:E134"/>
    <mergeCell ref="A135:B135"/>
    <mergeCell ref="A136:A137"/>
    <mergeCell ref="D136:D137"/>
    <mergeCell ref="E136:E137"/>
    <mergeCell ref="A142:E142"/>
    <mergeCell ref="A143:E143"/>
    <mergeCell ref="A144:B144"/>
    <mergeCell ref="A145:A146"/>
    <mergeCell ref="D145:D146"/>
    <mergeCell ref="E145:E146"/>
    <mergeCell ref="A166:E166"/>
    <mergeCell ref="A167:E167"/>
    <mergeCell ref="A168:B168"/>
    <mergeCell ref="D180:D181"/>
    <mergeCell ref="E180:E181"/>
    <mergeCell ref="A169:A170"/>
    <mergeCell ref="D169:D170"/>
    <mergeCell ref="E169:E170"/>
    <mergeCell ref="A177:E177"/>
    <mergeCell ref="A178:E178"/>
    <mergeCell ref="A179:B179"/>
    <mergeCell ref="A180:A181"/>
    <mergeCell ref="A188:E188"/>
    <mergeCell ref="A189:E189"/>
    <mergeCell ref="A190:B190"/>
    <mergeCell ref="A191:A192"/>
    <mergeCell ref="D191:D192"/>
    <mergeCell ref="E191:E192"/>
    <mergeCell ref="A199:E199"/>
    <mergeCell ref="A200:E200"/>
    <mergeCell ref="A201:B201"/>
    <mergeCell ref="A202:A203"/>
    <mergeCell ref="D202:D203"/>
    <mergeCell ref="E202:E203"/>
    <mergeCell ref="A207:E207"/>
    <mergeCell ref="A208:E208"/>
    <mergeCell ref="A209:B209"/>
    <mergeCell ref="A210:A211"/>
    <mergeCell ref="D210:D211"/>
    <mergeCell ref="E210:E211"/>
    <mergeCell ref="A216:E216"/>
    <mergeCell ref="A217:E217"/>
    <mergeCell ref="A218:B218"/>
    <mergeCell ref="D233:D234"/>
    <mergeCell ref="E233:E234"/>
    <mergeCell ref="A219:A220"/>
    <mergeCell ref="D219:D220"/>
    <mergeCell ref="E219:E220"/>
    <mergeCell ref="A230:E230"/>
    <mergeCell ref="A231:E231"/>
    <mergeCell ref="A232:B232"/>
    <mergeCell ref="A233:A234"/>
    <mergeCell ref="A253:E253"/>
    <mergeCell ref="A254:E254"/>
    <mergeCell ref="A255:B255"/>
    <mergeCell ref="A256:A257"/>
    <mergeCell ref="D256:D257"/>
    <mergeCell ref="E256:E257"/>
    <mergeCell ref="A262:E262"/>
    <mergeCell ref="A263:E263"/>
    <mergeCell ref="A264:B264"/>
    <mergeCell ref="A265:A266"/>
    <mergeCell ref="D265:D266"/>
    <mergeCell ref="E265:E266"/>
    <mergeCell ref="A283:E283"/>
    <mergeCell ref="A284:E284"/>
    <mergeCell ref="D310:D311"/>
    <mergeCell ref="E310:E311"/>
    <mergeCell ref="A286:A287"/>
    <mergeCell ref="D286:D287"/>
    <mergeCell ref="E286:E287"/>
    <mergeCell ref="A307:E307"/>
    <mergeCell ref="A308:E308"/>
    <mergeCell ref="A309:B309"/>
    <mergeCell ref="A310:A311"/>
    <mergeCell ref="A325:E325"/>
    <mergeCell ref="A326:E326"/>
    <mergeCell ref="A327:B327"/>
    <mergeCell ref="A328:A329"/>
    <mergeCell ref="D328:D329"/>
    <mergeCell ref="E328:E329"/>
    <mergeCell ref="A340:E340"/>
    <mergeCell ref="A341:E341"/>
    <mergeCell ref="A342:B342"/>
    <mergeCell ref="A343:A344"/>
    <mergeCell ref="D343:D344"/>
    <mergeCell ref="E343:E344"/>
    <mergeCell ref="A354:E354"/>
    <mergeCell ref="A355:E355"/>
    <mergeCell ref="A356:B356"/>
    <mergeCell ref="A357:A358"/>
    <mergeCell ref="D357:D358"/>
    <mergeCell ref="E357:E358"/>
    <mergeCell ref="A369:E369"/>
    <mergeCell ref="A370:E370"/>
    <mergeCell ref="A371:B371"/>
    <mergeCell ref="D386:D387"/>
    <mergeCell ref="E386:E387"/>
    <mergeCell ref="A372:A373"/>
    <mergeCell ref="D372:D373"/>
    <mergeCell ref="E372:E373"/>
    <mergeCell ref="A383:E383"/>
    <mergeCell ref="A384:E384"/>
    <mergeCell ref="A385:B385"/>
    <mergeCell ref="A386:A387"/>
    <mergeCell ref="A394:E394"/>
    <mergeCell ref="A395:E395"/>
    <mergeCell ref="A396:B396"/>
    <mergeCell ref="A397:A398"/>
    <mergeCell ref="D397:D398"/>
    <mergeCell ref="E397:E398"/>
    <mergeCell ref="A402:E402"/>
    <mergeCell ref="A403:E403"/>
    <mergeCell ref="A404:B404"/>
    <mergeCell ref="A405:A406"/>
    <mergeCell ref="D405:D406"/>
    <mergeCell ref="E405:E406"/>
    <mergeCell ref="A413:E413"/>
    <mergeCell ref="A414:E414"/>
    <mergeCell ref="A415:B415"/>
    <mergeCell ref="A416:A417"/>
    <mergeCell ref="D416:D417"/>
    <mergeCell ref="E416:E417"/>
    <mergeCell ref="A424:E424"/>
    <mergeCell ref="A425:E425"/>
    <mergeCell ref="A426:B426"/>
    <mergeCell ref="D438:D439"/>
    <mergeCell ref="E438:E439"/>
    <mergeCell ref="A427:A428"/>
    <mergeCell ref="D427:D428"/>
    <mergeCell ref="E427:E428"/>
    <mergeCell ref="A435:E435"/>
    <mergeCell ref="A436:E436"/>
    <mergeCell ref="A437:B437"/>
    <mergeCell ref="A438:A439"/>
    <mergeCell ref="A516:E516"/>
    <mergeCell ref="A517:B517"/>
    <mergeCell ref="A518:A519"/>
    <mergeCell ref="D518:D519"/>
    <mergeCell ref="E518:E519"/>
    <mergeCell ref="A528:E528"/>
    <mergeCell ref="A529:E529"/>
    <mergeCell ref="A530:B530"/>
    <mergeCell ref="A531:A532"/>
    <mergeCell ref="D531:D532"/>
    <mergeCell ref="E531:E532"/>
    <mergeCell ref="A537:E537"/>
    <mergeCell ref="A538:E538"/>
    <mergeCell ref="A539:B539"/>
    <mergeCell ref="D548:D549"/>
    <mergeCell ref="E548:E549"/>
    <mergeCell ref="A540:A541"/>
    <mergeCell ref="D540:D541"/>
    <mergeCell ref="E540:E541"/>
    <mergeCell ref="A545:E545"/>
    <mergeCell ref="A546:E546"/>
    <mergeCell ref="A547:B547"/>
    <mergeCell ref="A548:A549"/>
    <mergeCell ref="A662:E662"/>
    <mergeCell ref="A663:E663"/>
    <mergeCell ref="A664:B664"/>
    <mergeCell ref="A665:A666"/>
    <mergeCell ref="D665:D666"/>
    <mergeCell ref="E665:E666"/>
    <mergeCell ref="A686:E686"/>
    <mergeCell ref="A687:E687"/>
    <mergeCell ref="A688:B688"/>
    <mergeCell ref="A689:A690"/>
    <mergeCell ref="D689:D690"/>
    <mergeCell ref="E689:E690"/>
    <mergeCell ref="A725:E725"/>
    <mergeCell ref="A726:E726"/>
    <mergeCell ref="A727:B727"/>
    <mergeCell ref="A728:A729"/>
    <mergeCell ref="D728:D729"/>
    <mergeCell ref="E728:E729"/>
    <mergeCell ref="A738:E738"/>
    <mergeCell ref="A739:E739"/>
    <mergeCell ref="A740:B740"/>
    <mergeCell ref="D749:D750"/>
    <mergeCell ref="E749:E750"/>
    <mergeCell ref="A741:A742"/>
    <mergeCell ref="D741:D742"/>
    <mergeCell ref="E741:E742"/>
    <mergeCell ref="A746:E746"/>
    <mergeCell ref="A747:E747"/>
    <mergeCell ref="A748:B748"/>
    <mergeCell ref="A749:A750"/>
    <mergeCell ref="A756:E756"/>
    <mergeCell ref="A757:E757"/>
    <mergeCell ref="A758:B758"/>
    <mergeCell ref="A759:A760"/>
    <mergeCell ref="D759:D760"/>
    <mergeCell ref="E759:E760"/>
    <mergeCell ref="A765:E765"/>
    <mergeCell ref="A824:B824"/>
    <mergeCell ref="A825:A826"/>
    <mergeCell ref="D825:D826"/>
    <mergeCell ref="E825:E826"/>
    <mergeCell ref="A831:E831"/>
    <mergeCell ref="A832:E832"/>
    <mergeCell ref="A833:B833"/>
    <mergeCell ref="D856:D857"/>
    <mergeCell ref="E856:E857"/>
    <mergeCell ref="A834:A835"/>
    <mergeCell ref="D834:D835"/>
    <mergeCell ref="E834:E835"/>
    <mergeCell ref="A853:E853"/>
    <mergeCell ref="A854:E854"/>
    <mergeCell ref="A855:B855"/>
    <mergeCell ref="A856:A857"/>
    <mergeCell ref="A880:E880"/>
    <mergeCell ref="A881:E881"/>
    <mergeCell ref="A882:B882"/>
    <mergeCell ref="A883:A884"/>
    <mergeCell ref="D883:D884"/>
    <mergeCell ref="E883:E884"/>
    <mergeCell ref="A888:E888"/>
    <mergeCell ref="A889:E889"/>
    <mergeCell ref="A890:B890"/>
    <mergeCell ref="A891:A892"/>
    <mergeCell ref="D891:D892"/>
    <mergeCell ref="E891:E892"/>
    <mergeCell ref="A903:E903"/>
    <mergeCell ref="A904:E904"/>
    <mergeCell ref="A905:B905"/>
    <mergeCell ref="A906:A907"/>
    <mergeCell ref="D906:D907"/>
    <mergeCell ref="E906:E907"/>
    <mergeCell ref="A921:E921"/>
    <mergeCell ref="A922:E922"/>
    <mergeCell ref="A923:B923"/>
    <mergeCell ref="D933:D934"/>
    <mergeCell ref="E933:E934"/>
    <mergeCell ref="A924:A925"/>
    <mergeCell ref="D924:D925"/>
    <mergeCell ref="E924:E925"/>
    <mergeCell ref="A930:E930"/>
    <mergeCell ref="A931:E931"/>
    <mergeCell ref="A932:B932"/>
    <mergeCell ref="A933:A934"/>
    <mergeCell ref="A553:E553"/>
    <mergeCell ref="A554:E554"/>
    <mergeCell ref="A555:B555"/>
    <mergeCell ref="A556:A557"/>
    <mergeCell ref="D556:D557"/>
    <mergeCell ref="E556:E557"/>
    <mergeCell ref="A564:E564"/>
    <mergeCell ref="A565:E565"/>
    <mergeCell ref="A566:B566"/>
    <mergeCell ref="A567:A568"/>
    <mergeCell ref="D567:D568"/>
    <mergeCell ref="E567:E568"/>
    <mergeCell ref="A583:E583"/>
    <mergeCell ref="A584:E584"/>
    <mergeCell ref="A448:E448"/>
    <mergeCell ref="A449:E449"/>
    <mergeCell ref="A450:B450"/>
    <mergeCell ref="A451:A452"/>
    <mergeCell ref="D451:D452"/>
    <mergeCell ref="E451:E452"/>
    <mergeCell ref="A456:E456"/>
    <mergeCell ref="A457:E457"/>
    <mergeCell ref="A458:B458"/>
    <mergeCell ref="A459:A460"/>
    <mergeCell ref="D459:D460"/>
    <mergeCell ref="E459:E460"/>
    <mergeCell ref="A464:E464"/>
    <mergeCell ref="A465:E465"/>
    <mergeCell ref="A466:B466"/>
    <mergeCell ref="A467:A468"/>
    <mergeCell ref="D467:D468"/>
    <mergeCell ref="E467:E468"/>
    <mergeCell ref="A472:E472"/>
    <mergeCell ref="A473:E473"/>
    <mergeCell ref="A474:B474"/>
    <mergeCell ref="D497:D498"/>
    <mergeCell ref="E497:E498"/>
    <mergeCell ref="A475:A476"/>
    <mergeCell ref="D475:D476"/>
    <mergeCell ref="E475:E476"/>
    <mergeCell ref="A494:E494"/>
    <mergeCell ref="A495:E495"/>
    <mergeCell ref="A496:B496"/>
    <mergeCell ref="A497:A498"/>
    <mergeCell ref="A505:E505"/>
    <mergeCell ref="A506:E506"/>
    <mergeCell ref="A507:B507"/>
    <mergeCell ref="A508:A509"/>
    <mergeCell ref="D508:D509"/>
    <mergeCell ref="E508:E509"/>
    <mergeCell ref="A515:E515"/>
    <mergeCell ref="A585:B585"/>
    <mergeCell ref="A586:A587"/>
    <mergeCell ref="D586:D587"/>
    <mergeCell ref="E586:E587"/>
    <mergeCell ref="A591:E591"/>
    <mergeCell ref="A592:E592"/>
    <mergeCell ref="A593:B593"/>
    <mergeCell ref="D606:D607"/>
    <mergeCell ref="E606:E607"/>
    <mergeCell ref="A594:A595"/>
    <mergeCell ref="D594:D595"/>
    <mergeCell ref="E594:E595"/>
    <mergeCell ref="A603:E603"/>
    <mergeCell ref="A604:E604"/>
    <mergeCell ref="A605:B605"/>
    <mergeCell ref="A606:A607"/>
    <mergeCell ref="A612:E612"/>
    <mergeCell ref="A613:E613"/>
    <mergeCell ref="A614:B614"/>
    <mergeCell ref="A615:A616"/>
    <mergeCell ref="D615:D616"/>
    <mergeCell ref="E615:E616"/>
    <mergeCell ref="A620:E620"/>
    <mergeCell ref="A621:E621"/>
    <mergeCell ref="A622:B622"/>
    <mergeCell ref="A623:A624"/>
    <mergeCell ref="D623:D624"/>
    <mergeCell ref="E623:E624"/>
    <mergeCell ref="A629:E629"/>
    <mergeCell ref="A630:E630"/>
    <mergeCell ref="A631:B631"/>
    <mergeCell ref="A632:A633"/>
    <mergeCell ref="D632:D633"/>
    <mergeCell ref="E632:E633"/>
    <mergeCell ref="A639:E639"/>
    <mergeCell ref="A640:E640"/>
    <mergeCell ref="A641:B641"/>
    <mergeCell ref="D653:D654"/>
    <mergeCell ref="E653:E654"/>
    <mergeCell ref="A642:A643"/>
    <mergeCell ref="D642:D643"/>
    <mergeCell ref="E642:E643"/>
    <mergeCell ref="A650:E650"/>
    <mergeCell ref="A651:E651"/>
    <mergeCell ref="A652:B652"/>
    <mergeCell ref="A653:A654"/>
    <mergeCell ref="A766:E766"/>
    <mergeCell ref="A767:B767"/>
    <mergeCell ref="A768:A769"/>
    <mergeCell ref="D768:D769"/>
    <mergeCell ref="E768:E769"/>
    <mergeCell ref="A778:E778"/>
    <mergeCell ref="A779:E779"/>
    <mergeCell ref="A780:B780"/>
    <mergeCell ref="A781:A782"/>
    <mergeCell ref="D781:D782"/>
    <mergeCell ref="E781:E782"/>
    <mergeCell ref="A787:E787"/>
    <mergeCell ref="A788:E788"/>
    <mergeCell ref="A789:B789"/>
    <mergeCell ref="D799:D800"/>
    <mergeCell ref="E799:E800"/>
    <mergeCell ref="A790:A791"/>
    <mergeCell ref="D790:D791"/>
    <mergeCell ref="E790:E791"/>
    <mergeCell ref="A796:E796"/>
    <mergeCell ref="A797:E797"/>
    <mergeCell ref="A798:B798"/>
    <mergeCell ref="A799:A800"/>
    <mergeCell ref="A804:E804"/>
    <mergeCell ref="A805:E805"/>
    <mergeCell ref="A806:B806"/>
    <mergeCell ref="A807:A808"/>
    <mergeCell ref="D807:D808"/>
    <mergeCell ref="E807:E808"/>
    <mergeCell ref="A813:E813"/>
    <mergeCell ref="A814:E814"/>
    <mergeCell ref="A815:B815"/>
    <mergeCell ref="A816:A817"/>
    <mergeCell ref="D816:D817"/>
    <mergeCell ref="E816:E817"/>
    <mergeCell ref="A822:E822"/>
    <mergeCell ref="A823:E823"/>
    <mergeCell ref="D1023:D1024"/>
    <mergeCell ref="E1023:E1024"/>
    <mergeCell ref="A1014:A1015"/>
    <mergeCell ref="D1014:D1015"/>
    <mergeCell ref="E1014:E1015"/>
    <mergeCell ref="A1020:E1020"/>
    <mergeCell ref="A1021:E1021"/>
    <mergeCell ref="A1022:B1022"/>
    <mergeCell ref="A1023:A1024"/>
    <mergeCell ref="A1217:E1217"/>
    <mergeCell ref="A1218:E1218"/>
    <mergeCell ref="A1219:B1219"/>
    <mergeCell ref="A1220:A1221"/>
    <mergeCell ref="D1220:D1221"/>
    <mergeCell ref="E1220:E1221"/>
    <mergeCell ref="A1226:E1226"/>
    <mergeCell ref="A1227:E1227"/>
    <mergeCell ref="A1228:B1228"/>
    <mergeCell ref="A1229:A1230"/>
    <mergeCell ref="D1229:D1230"/>
    <mergeCell ref="E1229:E1230"/>
    <mergeCell ref="A1236:E1236"/>
    <mergeCell ref="A1237:E1237"/>
    <mergeCell ref="A1121:E1121"/>
    <mergeCell ref="A1122:E1122"/>
    <mergeCell ref="A1123:B1123"/>
    <mergeCell ref="A1124:A1125"/>
    <mergeCell ref="D1124:D1125"/>
    <mergeCell ref="E1124:E1125"/>
    <mergeCell ref="A1130:E1130"/>
    <mergeCell ref="A1131:E1131"/>
    <mergeCell ref="A1132:B1132"/>
    <mergeCell ref="A1133:A1134"/>
    <mergeCell ref="D1133:D1134"/>
    <mergeCell ref="E1133:E1134"/>
    <mergeCell ref="A1140:E1140"/>
    <mergeCell ref="A1141:E1141"/>
    <mergeCell ref="A1142:B1142"/>
    <mergeCell ref="A1143:A1144"/>
    <mergeCell ref="D1143:D1144"/>
    <mergeCell ref="E1143:E1144"/>
    <mergeCell ref="A1151:E1151"/>
    <mergeCell ref="A1152:E1152"/>
    <mergeCell ref="A1153:B1153"/>
    <mergeCell ref="D1164:D1165"/>
    <mergeCell ref="E1164:E1165"/>
    <mergeCell ref="A1154:A1155"/>
    <mergeCell ref="D1154:D1155"/>
    <mergeCell ref="E1154:E1155"/>
    <mergeCell ref="A1161:E1161"/>
    <mergeCell ref="A1162:E1162"/>
    <mergeCell ref="A1163:B1163"/>
    <mergeCell ref="A1164:A1165"/>
    <mergeCell ref="A1171:E1171"/>
    <mergeCell ref="A1172:E1172"/>
    <mergeCell ref="A1173:B1173"/>
    <mergeCell ref="A1174:A1175"/>
    <mergeCell ref="D1174:D1175"/>
    <mergeCell ref="E1174:E1175"/>
    <mergeCell ref="A1180:E1180"/>
    <mergeCell ref="A1238:B1238"/>
    <mergeCell ref="A1239:A1240"/>
    <mergeCell ref="D1239:D1240"/>
    <mergeCell ref="E1239:E1240"/>
    <mergeCell ref="A1245:E1245"/>
    <mergeCell ref="A1246:E1246"/>
    <mergeCell ref="A1247:B1247"/>
    <mergeCell ref="A994:E994"/>
    <mergeCell ref="A995:B995"/>
    <mergeCell ref="A996:A997"/>
    <mergeCell ref="D996:D997"/>
    <mergeCell ref="E996:E997"/>
    <mergeCell ref="A1002:E1002"/>
    <mergeCell ref="A1003:E1003"/>
    <mergeCell ref="A1004:B1004"/>
    <mergeCell ref="A1005:A1006"/>
    <mergeCell ref="D1005:D1006"/>
    <mergeCell ref="E1005:E1006"/>
    <mergeCell ref="A1011:E1011"/>
    <mergeCell ref="A1012:E1012"/>
    <mergeCell ref="A1013:B1013"/>
    <mergeCell ref="A1029:E1029"/>
    <mergeCell ref="A1030:E1030"/>
    <mergeCell ref="A1031:B1031"/>
    <mergeCell ref="A1032:A1033"/>
    <mergeCell ref="D1032:D1033"/>
    <mergeCell ref="E1032:E1033"/>
    <mergeCell ref="A1038:E1038"/>
    <mergeCell ref="A1039:E1039"/>
    <mergeCell ref="A1040:B1040"/>
    <mergeCell ref="A1041:A1042"/>
    <mergeCell ref="D1041:D1042"/>
    <mergeCell ref="E1041:E1042"/>
    <mergeCell ref="A1047:E1047"/>
    <mergeCell ref="A1048:E1048"/>
    <mergeCell ref="A939:E939"/>
    <mergeCell ref="A940:E940"/>
    <mergeCell ref="A941:B941"/>
    <mergeCell ref="A942:A943"/>
    <mergeCell ref="D942:D943"/>
    <mergeCell ref="E942:E943"/>
    <mergeCell ref="A948:E948"/>
    <mergeCell ref="A949:E949"/>
    <mergeCell ref="A950:B950"/>
    <mergeCell ref="A951:A952"/>
    <mergeCell ref="D951:D952"/>
    <mergeCell ref="E951:E952"/>
    <mergeCell ref="A957:E957"/>
    <mergeCell ref="A958:E958"/>
    <mergeCell ref="A959:B959"/>
    <mergeCell ref="A960:A961"/>
    <mergeCell ref="D960:D961"/>
    <mergeCell ref="E960:E961"/>
    <mergeCell ref="A966:E966"/>
    <mergeCell ref="A967:E967"/>
    <mergeCell ref="A968:B968"/>
    <mergeCell ref="D978:D979"/>
    <mergeCell ref="E978:E979"/>
    <mergeCell ref="A969:A970"/>
    <mergeCell ref="D969:D970"/>
    <mergeCell ref="E969:E970"/>
    <mergeCell ref="A975:E975"/>
    <mergeCell ref="A976:E976"/>
    <mergeCell ref="A977:B977"/>
    <mergeCell ref="A978:A979"/>
    <mergeCell ref="A984:E984"/>
    <mergeCell ref="A985:E985"/>
    <mergeCell ref="A986:B986"/>
    <mergeCell ref="A987:A988"/>
    <mergeCell ref="D987:D988"/>
    <mergeCell ref="E987:E988"/>
    <mergeCell ref="A993:E993"/>
    <mergeCell ref="A1049:B1049"/>
    <mergeCell ref="A1050:A1051"/>
    <mergeCell ref="D1050:D1051"/>
    <mergeCell ref="E1050:E1051"/>
    <mergeCell ref="A1059:E1059"/>
    <mergeCell ref="A1060:E1060"/>
    <mergeCell ref="A1061:B1061"/>
    <mergeCell ref="D1070:D1071"/>
    <mergeCell ref="E1070:E1071"/>
    <mergeCell ref="A1062:A1063"/>
    <mergeCell ref="D1062:D1063"/>
    <mergeCell ref="E1062:E1063"/>
    <mergeCell ref="A1067:E1067"/>
    <mergeCell ref="A1068:E1068"/>
    <mergeCell ref="A1069:B1069"/>
    <mergeCell ref="A1070:A1071"/>
    <mergeCell ref="A1076:E1076"/>
    <mergeCell ref="A1077:E1077"/>
    <mergeCell ref="A1078:B1078"/>
    <mergeCell ref="A1079:A1080"/>
    <mergeCell ref="D1079:D1080"/>
    <mergeCell ref="E1079:E1080"/>
    <mergeCell ref="A1085:E1085"/>
    <mergeCell ref="A1086:E1086"/>
    <mergeCell ref="A1087:B1087"/>
    <mergeCell ref="A1088:A1089"/>
    <mergeCell ref="D1088:D1089"/>
    <mergeCell ref="E1088:E1089"/>
    <mergeCell ref="A1094:E1094"/>
    <mergeCell ref="A1095:E1095"/>
    <mergeCell ref="A1096:B1096"/>
    <mergeCell ref="A1097:A1098"/>
    <mergeCell ref="D1097:D1098"/>
    <mergeCell ref="E1097:E1098"/>
    <mergeCell ref="A1103:E1103"/>
    <mergeCell ref="A1104:E1104"/>
    <mergeCell ref="A1105:B1105"/>
    <mergeCell ref="D1115:D1116"/>
    <mergeCell ref="E1115:E1116"/>
    <mergeCell ref="A1106:A1107"/>
    <mergeCell ref="D1106:D1107"/>
    <mergeCell ref="E1106:E1107"/>
    <mergeCell ref="A1112:E1112"/>
    <mergeCell ref="A1113:E1113"/>
    <mergeCell ref="A1114:B1114"/>
    <mergeCell ref="A1115:A1116"/>
    <mergeCell ref="A1181:E1181"/>
    <mergeCell ref="A1182:B1182"/>
    <mergeCell ref="A1183:A1184"/>
    <mergeCell ref="D1183:D1184"/>
    <mergeCell ref="E1183:E1184"/>
    <mergeCell ref="A1189:E1189"/>
    <mergeCell ref="A1190:E1190"/>
    <mergeCell ref="A1191:B1191"/>
    <mergeCell ref="A1192:A1193"/>
    <mergeCell ref="D1192:D1193"/>
    <mergeCell ref="E1192:E1193"/>
    <mergeCell ref="A1198:E1198"/>
    <mergeCell ref="A1199:E1199"/>
    <mergeCell ref="A1200:B1200"/>
    <mergeCell ref="D1211:D1212"/>
    <mergeCell ref="E1211:E1212"/>
    <mergeCell ref="A1201:A1202"/>
    <mergeCell ref="D1201:D1202"/>
    <mergeCell ref="E1201:E1202"/>
    <mergeCell ref="A1208:E1208"/>
    <mergeCell ref="A1209:E1209"/>
    <mergeCell ref="A1210:B1210"/>
    <mergeCell ref="A1211:A1212"/>
    <mergeCell ref="D1257:D1258"/>
    <mergeCell ref="E1257:E1258"/>
    <mergeCell ref="A1248:A1249"/>
    <mergeCell ref="D1248:D1249"/>
    <mergeCell ref="E1248:E1249"/>
    <mergeCell ref="A1254:E1254"/>
    <mergeCell ref="A1255:E1255"/>
    <mergeCell ref="A1256:B1256"/>
    <mergeCell ref="A1257:A1258"/>
  </mergeCells>
  <conditionalFormatting sqref="C63 C71:C72 C1064">
    <cfRule type="notContainsBlanks" dxfId="0" priority="1">
      <formula>LEN(TRIM(C63))&gt;0</formula>
    </cfRule>
  </conditionalFormatting>
  <printOptions verticalCentered="1"/>
  <pageMargins bottom="0.5511811023622047" footer="0.0" header="0.0" left="0.7086614173228347" right="0.5118110236220472" top="0.7480314960629921"/>
  <pageSetup fitToHeight="0" paperSize="9" orientation="landscape" pageOrder="overThenDown"/>
  <headerFooter>
    <oddFooter>&amp;CPágina &amp;P de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2.13"/>
    <col customWidth="1" min="2" max="2" width="27.38"/>
    <col customWidth="1" min="3" max="3" width="18.13"/>
    <col customWidth="1" min="4" max="4" width="52.0"/>
    <col customWidth="1" min="5" max="5" width="13.63"/>
    <col customWidth="1" min="6" max="6" width="22.5"/>
    <col customWidth="1" min="7" max="7" width="10.88"/>
    <col customWidth="1" min="8" max="8" width="7.5"/>
    <col customWidth="1" min="9" max="50" width="2.63"/>
  </cols>
  <sheetData>
    <row r="1">
      <c r="A1" s="1" t="s">
        <v>1903</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c r="A2" s="6"/>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c r="A3" s="6"/>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c r="A4" s="7"/>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3.5" customHeight="1">
      <c r="A5" s="8" t="s">
        <v>1904</v>
      </c>
      <c r="B5" s="9"/>
      <c r="C5" s="9"/>
      <c r="D5" s="9"/>
      <c r="E5" s="9"/>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ht="13.5" customHeight="1">
      <c r="A6" s="10" t="s">
        <v>2</v>
      </c>
      <c r="B6" s="11"/>
      <c r="C6" s="11"/>
      <c r="D6" s="11"/>
      <c r="E6" s="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13.5" customHeight="1">
      <c r="A7" s="13" t="s">
        <v>3</v>
      </c>
      <c r="B7" s="11"/>
      <c r="C7" s="11"/>
      <c r="D7" s="11"/>
      <c r="E7" s="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c r="A8" s="14" t="s">
        <v>4</v>
      </c>
      <c r="B8" s="15"/>
      <c r="C8" s="16" t="s">
        <v>1829</v>
      </c>
      <c r="D8" s="17" t="s">
        <v>6</v>
      </c>
      <c r="E8" s="18" t="s">
        <v>7</v>
      </c>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ht="13.5" customHeight="1">
      <c r="A9" s="20" t="s">
        <v>8</v>
      </c>
      <c r="B9" s="21" t="s">
        <v>9</v>
      </c>
      <c r="C9" s="15"/>
      <c r="D9" s="20" t="s">
        <v>10</v>
      </c>
      <c r="E9" s="22" t="s">
        <v>11</v>
      </c>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c r="A10" s="24"/>
      <c r="B10" s="25" t="s">
        <v>12</v>
      </c>
      <c r="C10" s="26" t="s">
        <v>13</v>
      </c>
      <c r="D10" s="24"/>
      <c r="E10" s="24"/>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ht="27.75" customHeight="1">
      <c r="A11" s="27">
        <v>45346.0</v>
      </c>
      <c r="B11" s="28" t="s">
        <v>14</v>
      </c>
      <c r="C11" s="29" t="s">
        <v>15</v>
      </c>
      <c r="D11" s="30" t="s">
        <v>16</v>
      </c>
      <c r="E11" s="31">
        <v>1344.0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16.5" customHeight="1">
      <c r="A12" s="32">
        <v>45355.0</v>
      </c>
      <c r="B12" s="30" t="s">
        <v>17</v>
      </c>
      <c r="C12" s="33" t="s">
        <v>18</v>
      </c>
      <c r="D12" s="30" t="s">
        <v>19</v>
      </c>
      <c r="E12" s="34">
        <v>275.0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15.75" customHeight="1">
      <c r="A13" s="35" t="s">
        <v>20</v>
      </c>
      <c r="B13" s="36"/>
      <c r="C13" s="36"/>
      <c r="D13" s="36"/>
      <c r="E13" s="37">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ht="15.75" customHeight="1">
      <c r="A14" s="38"/>
      <c r="B14" s="39"/>
      <c r="C14" s="39"/>
      <c r="D14" s="39"/>
      <c r="E14" s="40"/>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ht="13.5" customHeight="1">
      <c r="A15" s="10" t="s">
        <v>2</v>
      </c>
      <c r="B15" s="11"/>
      <c r="C15" s="11"/>
      <c r="D15" s="11"/>
      <c r="E15" s="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ht="18.75" customHeight="1">
      <c r="A16" s="13" t="s">
        <v>21</v>
      </c>
      <c r="B16" s="11"/>
      <c r="C16" s="11"/>
      <c r="D16" s="11"/>
      <c r="E16" s="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ht="15.75" customHeight="1">
      <c r="A17" s="14" t="s">
        <v>22</v>
      </c>
      <c r="B17" s="15"/>
      <c r="C17" s="16" t="s">
        <v>1830</v>
      </c>
      <c r="D17" s="17" t="s">
        <v>24</v>
      </c>
      <c r="E17" s="18" t="s">
        <v>7</v>
      </c>
      <c r="F17" s="41"/>
      <c r="G17" s="41"/>
      <c r="H17" s="41"/>
      <c r="I17" s="41"/>
      <c r="J17" s="42"/>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13.5" customHeight="1">
      <c r="A18" s="20" t="s">
        <v>8</v>
      </c>
      <c r="B18" s="21" t="s">
        <v>9</v>
      </c>
      <c r="C18" s="15"/>
      <c r="D18" s="20" t="s">
        <v>10</v>
      </c>
      <c r="E18" s="22" t="s">
        <v>11</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ht="15.75" customHeight="1">
      <c r="A19" s="24"/>
      <c r="B19" s="25" t="s">
        <v>12</v>
      </c>
      <c r="C19" s="26" t="s">
        <v>13</v>
      </c>
      <c r="D19" s="24"/>
      <c r="E19" s="24"/>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ht="27.75" customHeight="1">
      <c r="A20" s="27">
        <v>45343.0</v>
      </c>
      <c r="B20" s="28" t="s">
        <v>25</v>
      </c>
      <c r="C20" s="29" t="s">
        <v>26</v>
      </c>
      <c r="D20" s="30" t="s">
        <v>27</v>
      </c>
      <c r="E20" s="31">
        <v>1600.0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ht="27.75" customHeight="1">
      <c r="A21" s="27" t="s">
        <v>28</v>
      </c>
      <c r="B21" s="28" t="s">
        <v>29</v>
      </c>
      <c r="C21" s="29" t="s">
        <v>30</v>
      </c>
      <c r="D21" s="30" t="s">
        <v>31</v>
      </c>
      <c r="E21" s="31">
        <v>560.0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ht="27.75" customHeight="1">
      <c r="A22" s="27">
        <v>45345.0</v>
      </c>
      <c r="B22" s="28"/>
      <c r="C22" s="29" t="s">
        <v>32</v>
      </c>
      <c r="D22" s="30" t="s">
        <v>33</v>
      </c>
      <c r="E22" s="31">
        <v>35.0</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ht="27.75" customHeight="1">
      <c r="A23" s="27">
        <v>45344.0</v>
      </c>
      <c r="B23" s="28" t="s">
        <v>34</v>
      </c>
      <c r="C23" s="29" t="s">
        <v>35</v>
      </c>
      <c r="D23" s="30" t="s">
        <v>36</v>
      </c>
      <c r="E23" s="31">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ht="27.75" customHeight="1">
      <c r="A24" s="27">
        <v>45344.0</v>
      </c>
      <c r="B24" s="28" t="s">
        <v>37</v>
      </c>
      <c r="C24" s="29" t="s">
        <v>38</v>
      </c>
      <c r="D24" s="30" t="s">
        <v>39</v>
      </c>
      <c r="E24" s="31">
        <v>400.0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ht="27.75" customHeight="1">
      <c r="A25" s="27">
        <v>45344.0</v>
      </c>
      <c r="B25" s="28" t="s">
        <v>40</v>
      </c>
      <c r="C25" s="29" t="s">
        <v>41</v>
      </c>
      <c r="D25" s="30" t="s">
        <v>42</v>
      </c>
      <c r="E25" s="31">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ht="27.75" customHeight="1">
      <c r="A26" s="27">
        <v>45343.0</v>
      </c>
      <c r="B26" s="28" t="s">
        <v>43</v>
      </c>
      <c r="C26" s="29" t="s">
        <v>44</v>
      </c>
      <c r="D26" s="30" t="s">
        <v>45</v>
      </c>
      <c r="E26" s="31">
        <v>194.0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ht="27.75" customHeight="1">
      <c r="A27" s="27">
        <v>45344.0</v>
      </c>
      <c r="B27" s="28" t="s">
        <v>46</v>
      </c>
      <c r="C27" s="29" t="s">
        <v>47</v>
      </c>
      <c r="D27" s="30" t="s">
        <v>48</v>
      </c>
      <c r="E27" s="31">
        <v>26.0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ht="15.75" customHeight="1">
      <c r="A28" s="43" t="s">
        <v>20</v>
      </c>
      <c r="B28" s="44"/>
      <c r="C28" s="45"/>
      <c r="D28" s="46"/>
      <c r="E28" s="47">
        <f>SUM(E20:E27)</f>
        <v>2892.95</v>
      </c>
      <c r="F28" s="48"/>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row>
    <row r="29" ht="15.75" customHeight="1">
      <c r="A29" s="38"/>
      <c r="B29" s="39"/>
      <c r="C29" s="39"/>
      <c r="D29" s="39"/>
      <c r="E29" s="40"/>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ht="13.5" customHeight="1">
      <c r="A30" s="50" t="s">
        <v>49</v>
      </c>
      <c r="B30" s="11"/>
      <c r="C30" s="11"/>
      <c r="D30" s="11"/>
      <c r="E30" s="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ht="13.5" customHeight="1">
      <c r="A31" s="13" t="s">
        <v>21</v>
      </c>
      <c r="B31" s="11"/>
      <c r="C31" s="11"/>
      <c r="D31" s="11"/>
      <c r="E31" s="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ht="15.75" customHeight="1">
      <c r="A32" s="14" t="s">
        <v>22</v>
      </c>
      <c r="B32" s="15"/>
      <c r="C32" s="16" t="s">
        <v>1830</v>
      </c>
      <c r="D32" s="17" t="s">
        <v>24</v>
      </c>
      <c r="E32" s="18" t="s">
        <v>7</v>
      </c>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ht="13.5" customHeight="1">
      <c r="A33" s="20" t="s">
        <v>8</v>
      </c>
      <c r="B33" s="21" t="s">
        <v>9</v>
      </c>
      <c r="C33" s="15"/>
      <c r="D33" s="20" t="s">
        <v>10</v>
      </c>
      <c r="E33" s="22"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15.75" customHeight="1">
      <c r="A34" s="24"/>
      <c r="B34" s="25" t="s">
        <v>12</v>
      </c>
      <c r="C34" s="26" t="s">
        <v>13</v>
      </c>
      <c r="D34" s="24"/>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ht="27.75" customHeight="1">
      <c r="A35" s="27">
        <v>45356.0</v>
      </c>
      <c r="B35" s="28" t="s">
        <v>50</v>
      </c>
      <c r="C35" s="29" t="s">
        <v>51</v>
      </c>
      <c r="D35" s="30" t="s">
        <v>52</v>
      </c>
      <c r="E35" s="31">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ht="15.75" customHeight="1">
      <c r="A36" s="265"/>
      <c r="B36" s="36"/>
      <c r="C36" s="36"/>
      <c r="D36" s="76"/>
      <c r="E36" s="6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ht="15.75" customHeight="1">
      <c r="A37" s="43" t="s">
        <v>20</v>
      </c>
      <c r="B37" s="44"/>
      <c r="C37" s="45"/>
      <c r="D37" s="46"/>
      <c r="E37" s="47">
        <f>SUM(E35:E36)</f>
        <v>6518.4</v>
      </c>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row>
    <row r="38" ht="15.75" customHeight="1">
      <c r="A38" s="38"/>
      <c r="B38" s="39"/>
      <c r="C38" s="39"/>
      <c r="D38" s="39"/>
      <c r="E38" s="40"/>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ht="13.5" customHeight="1">
      <c r="A39" s="10" t="s">
        <v>2</v>
      </c>
      <c r="B39" s="11"/>
      <c r="C39" s="11"/>
      <c r="D39" s="11"/>
      <c r="E39" s="1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ht="13.5" customHeight="1">
      <c r="A40" s="13" t="s">
        <v>53</v>
      </c>
      <c r="B40" s="11"/>
      <c r="C40" s="11"/>
      <c r="D40" s="11"/>
      <c r="E40" s="12"/>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ht="15.75" customHeight="1">
      <c r="A41" s="51" t="s">
        <v>54</v>
      </c>
      <c r="B41" s="15"/>
      <c r="C41" s="264" t="s">
        <v>1831</v>
      </c>
      <c r="D41" s="17" t="s">
        <v>56</v>
      </c>
      <c r="E41" s="18" t="s">
        <v>7</v>
      </c>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row>
    <row r="42" ht="13.5" customHeight="1">
      <c r="A42" s="20" t="s">
        <v>8</v>
      </c>
      <c r="B42" s="21" t="s">
        <v>9</v>
      </c>
      <c r="C42" s="15"/>
      <c r="D42" s="20" t="s">
        <v>10</v>
      </c>
      <c r="E42" s="22" t="s">
        <v>11</v>
      </c>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ht="15.75" customHeight="1">
      <c r="A43" s="24"/>
      <c r="B43" s="25" t="s">
        <v>12</v>
      </c>
      <c r="C43" s="26" t="s">
        <v>13</v>
      </c>
      <c r="D43" s="24"/>
      <c r="E43" s="24"/>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row>
    <row r="44" ht="15.75" customHeight="1">
      <c r="A44" s="27">
        <v>45356.0</v>
      </c>
      <c r="B44" s="52" t="s">
        <v>57</v>
      </c>
      <c r="C44" s="52" t="s">
        <v>58</v>
      </c>
      <c r="D44" s="53" t="s">
        <v>59</v>
      </c>
      <c r="E44" s="5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ht="15.75" customHeight="1">
      <c r="A45" s="27">
        <v>45421.0</v>
      </c>
      <c r="B45" s="52" t="s">
        <v>60</v>
      </c>
      <c r="C45" s="52" t="s">
        <v>61</v>
      </c>
      <c r="D45" s="52" t="s">
        <v>62</v>
      </c>
      <c r="E45" s="55">
        <v>150.0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ht="15.75" customHeight="1">
      <c r="A46" s="43" t="s">
        <v>20</v>
      </c>
      <c r="B46" s="44"/>
      <c r="C46" s="45"/>
      <c r="D46" s="46"/>
      <c r="E46" s="37">
        <f>SUM(E44:E45)</f>
        <v>2292.5</v>
      </c>
      <c r="F46" s="48"/>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row>
    <row r="47" ht="15.75" customHeight="1">
      <c r="A47" s="38"/>
      <c r="B47" s="39"/>
      <c r="C47" s="39"/>
      <c r="D47" s="39"/>
      <c r="E47" s="40"/>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3.5" customHeight="1">
      <c r="A48" s="50" t="s">
        <v>49</v>
      </c>
      <c r="B48" s="11"/>
      <c r="C48" s="11"/>
      <c r="D48" s="11"/>
      <c r="E48" s="12"/>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3.5" customHeight="1">
      <c r="A49" s="13" t="s">
        <v>63</v>
      </c>
      <c r="B49" s="11"/>
      <c r="C49" s="11"/>
      <c r="D49" s="11"/>
      <c r="E49" s="12"/>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ht="15.75" customHeight="1">
      <c r="A50" s="51" t="s">
        <v>54</v>
      </c>
      <c r="B50" s="15"/>
      <c r="C50" s="264" t="s">
        <v>1831</v>
      </c>
      <c r="D50" s="17" t="s">
        <v>56</v>
      </c>
      <c r="E50" s="18" t="s">
        <v>7</v>
      </c>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row>
    <row r="51" ht="13.5" customHeight="1">
      <c r="A51" s="20" t="s">
        <v>8</v>
      </c>
      <c r="B51" s="21" t="s">
        <v>9</v>
      </c>
      <c r="C51" s="56"/>
      <c r="D51" s="20" t="s">
        <v>10</v>
      </c>
      <c r="E51" s="22"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5.75" customHeight="1">
      <c r="A52" s="24"/>
      <c r="B52" s="25" t="s">
        <v>12</v>
      </c>
      <c r="C52" s="26" t="s">
        <v>13</v>
      </c>
      <c r="D52" s="24"/>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5.75" customHeight="1">
      <c r="A53" s="57">
        <v>45357.0</v>
      </c>
      <c r="B53" s="52" t="s">
        <v>64</v>
      </c>
      <c r="C53" s="52" t="s">
        <v>65</v>
      </c>
      <c r="D53" s="58" t="s">
        <v>66</v>
      </c>
      <c r="E53" s="59">
        <v>3960.0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5.75" customHeight="1">
      <c r="A54" s="57">
        <v>45364.0</v>
      </c>
      <c r="B54" s="52" t="s">
        <v>67</v>
      </c>
      <c r="C54" s="52" t="s">
        <v>68</v>
      </c>
      <c r="D54" s="60" t="s">
        <v>69</v>
      </c>
      <c r="E54" s="59">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5.75" customHeight="1">
      <c r="A55" s="57">
        <v>45418.0</v>
      </c>
      <c r="B55" s="52" t="s">
        <v>70</v>
      </c>
      <c r="C55" s="52" t="s">
        <v>71</v>
      </c>
      <c r="D55" s="52" t="s">
        <v>72</v>
      </c>
      <c r="E55" s="59">
        <v>15.0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5.75" customHeight="1">
      <c r="A56" s="57">
        <v>45054.0</v>
      </c>
      <c r="B56" s="52" t="s">
        <v>70</v>
      </c>
      <c r="C56" s="52" t="s">
        <v>71</v>
      </c>
      <c r="D56" s="52" t="s">
        <v>73</v>
      </c>
      <c r="E56" s="59">
        <v>1800.0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ht="15.75" customHeight="1">
      <c r="A57" s="43" t="s">
        <v>20</v>
      </c>
      <c r="B57" s="44"/>
      <c r="C57" s="45"/>
      <c r="D57" s="46"/>
      <c r="E57" s="47">
        <f>SUM(E53:E56)</f>
        <v>8088.4</v>
      </c>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row>
    <row r="58" ht="15.75" customHeight="1">
      <c r="A58" s="38"/>
      <c r="B58" s="39"/>
      <c r="C58" s="39"/>
      <c r="D58" s="39"/>
      <c r="E58" s="40"/>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3.5" customHeight="1">
      <c r="A59" s="50" t="s">
        <v>74</v>
      </c>
      <c r="B59" s="11"/>
      <c r="C59" s="11"/>
      <c r="D59" s="11"/>
      <c r="E59" s="1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3.5" customHeight="1">
      <c r="A60" s="61" t="s">
        <v>75</v>
      </c>
      <c r="B60" s="39"/>
      <c r="C60" s="39"/>
      <c r="D60" s="39"/>
      <c r="E60" s="40"/>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ht="15.75" customHeight="1">
      <c r="A61" s="14" t="s">
        <v>76</v>
      </c>
      <c r="B61" s="15"/>
      <c r="C61" s="264" t="s">
        <v>1832</v>
      </c>
      <c r="D61" s="17" t="s">
        <v>78</v>
      </c>
      <c r="E61" s="18" t="s">
        <v>7</v>
      </c>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ht="13.5" customHeight="1">
      <c r="A62" s="20" t="s">
        <v>8</v>
      </c>
      <c r="B62" s="21" t="s">
        <v>9</v>
      </c>
      <c r="C62" s="56"/>
      <c r="D62" s="20" t="s">
        <v>10</v>
      </c>
      <c r="E62" s="22"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5.75" customHeight="1">
      <c r="A63" s="24"/>
      <c r="B63" s="25" t="s">
        <v>12</v>
      </c>
      <c r="C63" s="26" t="s">
        <v>13</v>
      </c>
      <c r="D63" s="24"/>
      <c r="E63" s="24"/>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5.75" customHeight="1">
      <c r="A64" s="57">
        <v>45344.0</v>
      </c>
      <c r="B64" s="52" t="s">
        <v>79</v>
      </c>
      <c r="C64" s="29" t="s">
        <v>18</v>
      </c>
      <c r="D64" s="58" t="s">
        <v>80</v>
      </c>
      <c r="E64" s="59">
        <v>2350.0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ht="15.75" customHeight="1">
      <c r="A65" s="62" t="s">
        <v>20</v>
      </c>
      <c r="B65" s="63"/>
      <c r="C65" s="64"/>
      <c r="D65" s="65"/>
      <c r="E65" s="66">
        <f>SUM(E64)</f>
        <v>2350</v>
      </c>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row>
    <row r="66" ht="15.75" customHeight="1">
      <c r="A66" s="38"/>
      <c r="B66" s="39"/>
      <c r="C66" s="39"/>
      <c r="D66" s="39"/>
      <c r="E66" s="40"/>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3.5" customHeight="1">
      <c r="A67" s="50" t="s">
        <v>74</v>
      </c>
      <c r="B67" s="11"/>
      <c r="C67" s="11"/>
      <c r="D67" s="11"/>
      <c r="E67" s="1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3.5" customHeight="1">
      <c r="A68" s="61" t="s">
        <v>81</v>
      </c>
      <c r="B68" s="39"/>
      <c r="C68" s="39"/>
      <c r="D68" s="39"/>
      <c r="E68" s="40"/>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ht="15.75" customHeight="1">
      <c r="A69" s="51" t="s">
        <v>82</v>
      </c>
      <c r="B69" s="15"/>
      <c r="C69" s="264" t="s">
        <v>1833</v>
      </c>
      <c r="D69" s="17" t="s">
        <v>78</v>
      </c>
      <c r="E69" s="18" t="s">
        <v>7</v>
      </c>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ht="13.5" customHeight="1">
      <c r="A70" s="20" t="s">
        <v>8</v>
      </c>
      <c r="B70" s="21" t="s">
        <v>9</v>
      </c>
      <c r="C70" s="56"/>
      <c r="D70" s="20" t="s">
        <v>10</v>
      </c>
      <c r="E70" s="22" t="s">
        <v>11</v>
      </c>
      <c r="F70" s="3"/>
      <c r="G70" s="3"/>
      <c r="H70" s="3"/>
      <c r="I70" s="3"/>
      <c r="J70" s="3"/>
      <c r="K70" s="3"/>
      <c r="L70" s="3"/>
      <c r="M70" s="3"/>
      <c r="N70" s="3"/>
      <c r="O70" s="3"/>
      <c r="P70" s="3"/>
      <c r="Q70" s="3"/>
      <c r="R70" s="3"/>
      <c r="S70" s="3"/>
      <c r="T70" s="3"/>
      <c r="U70" s="3"/>
      <c r="V70" s="3"/>
      <c r="W70" s="3"/>
      <c r="X70" s="3"/>
      <c r="Y70" s="67"/>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5.75" customHeight="1">
      <c r="A71" s="24"/>
      <c r="B71" s="25" t="s">
        <v>12</v>
      </c>
      <c r="C71" s="26" t="s">
        <v>13</v>
      </c>
      <c r="D71" s="24"/>
      <c r="E71" s="24"/>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5.75" customHeight="1">
      <c r="A72" s="57">
        <v>45359.0</v>
      </c>
      <c r="B72" s="52" t="s">
        <v>84</v>
      </c>
      <c r="C72" s="29" t="s">
        <v>85</v>
      </c>
      <c r="D72" s="58" t="s">
        <v>86</v>
      </c>
      <c r="E72" s="59">
        <v>1600.0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5.75" customHeight="1">
      <c r="A73" s="57"/>
      <c r="B73" s="52"/>
      <c r="C73" s="29"/>
      <c r="D73" s="58"/>
      <c r="E73" s="6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ht="15.75" customHeight="1">
      <c r="A74" s="62" t="s">
        <v>20</v>
      </c>
      <c r="B74" s="63"/>
      <c r="C74" s="64"/>
      <c r="D74" s="65"/>
      <c r="E74" s="66">
        <f>SUM(E72:E73)</f>
        <v>1600</v>
      </c>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row>
    <row r="75" ht="13.5" customHeight="1">
      <c r="A75" s="38"/>
      <c r="B75" s="39"/>
      <c r="C75" s="39"/>
      <c r="D75" s="39"/>
      <c r="E75" s="40"/>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3.5" customHeight="1">
      <c r="A76" s="50" t="s">
        <v>74</v>
      </c>
      <c r="B76" s="11"/>
      <c r="C76" s="11"/>
      <c r="D76" s="11"/>
      <c r="E76" s="1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3.5" customHeight="1">
      <c r="A77" s="61" t="s">
        <v>87</v>
      </c>
      <c r="B77" s="39"/>
      <c r="C77" s="39"/>
      <c r="D77" s="39"/>
      <c r="E77" s="40"/>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ht="15.75" customHeight="1">
      <c r="A78" s="51" t="s">
        <v>88</v>
      </c>
      <c r="B78" s="15"/>
      <c r="C78" s="264" t="s">
        <v>1834</v>
      </c>
      <c r="D78" s="17" t="s">
        <v>90</v>
      </c>
      <c r="E78" s="18" t="s">
        <v>1905</v>
      </c>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row>
    <row r="79" ht="13.5" customHeight="1">
      <c r="A79" s="20" t="s">
        <v>8</v>
      </c>
      <c r="B79" s="21" t="s">
        <v>9</v>
      </c>
      <c r="C79" s="56"/>
      <c r="D79" s="20" t="s">
        <v>10</v>
      </c>
      <c r="E79" s="22"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5.75" customHeight="1">
      <c r="A80" s="24"/>
      <c r="B80" s="25" t="s">
        <v>12</v>
      </c>
      <c r="C80" s="26" t="s">
        <v>13</v>
      </c>
      <c r="D80" s="24"/>
      <c r="E80" s="24"/>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5.75" customHeight="1">
      <c r="A81" s="57">
        <v>45315.0</v>
      </c>
      <c r="B81" s="52" t="s">
        <v>91</v>
      </c>
      <c r="C81" s="52" t="s">
        <v>92</v>
      </c>
      <c r="D81" s="58" t="s">
        <v>93</v>
      </c>
      <c r="E81" s="59">
        <v>2800.0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5.75" customHeight="1">
      <c r="A82" s="57">
        <v>45324.0</v>
      </c>
      <c r="B82" s="52" t="s">
        <v>94</v>
      </c>
      <c r="C82" s="52" t="s">
        <v>95</v>
      </c>
      <c r="D82" s="58" t="s">
        <v>96</v>
      </c>
      <c r="E82" s="59">
        <v>120.0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5.75" customHeight="1">
      <c r="A83" s="57">
        <v>45338.0</v>
      </c>
      <c r="B83" s="52" t="s">
        <v>97</v>
      </c>
      <c r="C83" s="52" t="s">
        <v>98</v>
      </c>
      <c r="D83" s="52" t="s">
        <v>99</v>
      </c>
      <c r="E83" s="59">
        <v>200.0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5.75" customHeight="1">
      <c r="A84" s="57">
        <v>45338.0</v>
      </c>
      <c r="B84" s="52" t="s">
        <v>100</v>
      </c>
      <c r="C84" s="52" t="s">
        <v>101</v>
      </c>
      <c r="D84" s="58" t="s">
        <v>102</v>
      </c>
      <c r="E84" s="59">
        <v>30.0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5.75" customHeight="1">
      <c r="A85" s="57">
        <v>45351.0</v>
      </c>
      <c r="B85" s="52" t="s">
        <v>103</v>
      </c>
      <c r="C85" s="52" t="s">
        <v>104</v>
      </c>
      <c r="D85" s="58" t="s">
        <v>105</v>
      </c>
      <c r="E85" s="59">
        <v>330.0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5.75" customHeight="1">
      <c r="A86" s="57">
        <v>45351.0</v>
      </c>
      <c r="B86" s="52" t="s">
        <v>100</v>
      </c>
      <c r="C86" s="52" t="s">
        <v>101</v>
      </c>
      <c r="D86" s="58" t="s">
        <v>102</v>
      </c>
      <c r="E86" s="59">
        <v>30.0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5.75" customHeight="1">
      <c r="A87" s="57">
        <v>45351.0</v>
      </c>
      <c r="B87" s="52" t="s">
        <v>106</v>
      </c>
      <c r="C87" s="52" t="s">
        <v>107</v>
      </c>
      <c r="D87" s="58" t="s">
        <v>108</v>
      </c>
      <c r="E87" s="59">
        <v>200.0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5.75" customHeight="1">
      <c r="A88" s="57">
        <v>45351.0</v>
      </c>
      <c r="B88" s="52" t="s">
        <v>109</v>
      </c>
      <c r="C88" s="52" t="s">
        <v>110</v>
      </c>
      <c r="D88" s="58" t="s">
        <v>111</v>
      </c>
      <c r="E88" s="59">
        <v>40.0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5.75" customHeight="1">
      <c r="A89" s="57">
        <v>45358.0</v>
      </c>
      <c r="B89" s="52" t="s">
        <v>112</v>
      </c>
      <c r="C89" s="52" t="s">
        <v>113</v>
      </c>
      <c r="D89" s="58" t="s">
        <v>114</v>
      </c>
      <c r="E89" s="59">
        <v>950.0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5.75" customHeight="1">
      <c r="A90" s="57">
        <v>45369.0</v>
      </c>
      <c r="B90" s="52" t="s">
        <v>115</v>
      </c>
      <c r="C90" s="52" t="s">
        <v>116</v>
      </c>
      <c r="D90" s="58" t="s">
        <v>117</v>
      </c>
      <c r="E90" s="59">
        <v>200.0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5.75" customHeight="1">
      <c r="A91" s="57">
        <v>45378.0</v>
      </c>
      <c r="B91" s="52" t="s">
        <v>118</v>
      </c>
      <c r="C91" s="52" t="s">
        <v>119</v>
      </c>
      <c r="D91" s="58" t="s">
        <v>120</v>
      </c>
      <c r="E91" s="59">
        <v>200.0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5.75" customHeight="1">
      <c r="A92" s="57">
        <v>45383.0</v>
      </c>
      <c r="B92" s="52" t="s">
        <v>112</v>
      </c>
      <c r="C92" s="52" t="s">
        <v>113</v>
      </c>
      <c r="D92" s="58" t="s">
        <v>114</v>
      </c>
      <c r="E92" s="59">
        <v>1800.0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5.75" customHeight="1">
      <c r="A93" s="57">
        <v>45406.0</v>
      </c>
      <c r="B93" s="52" t="s">
        <v>121</v>
      </c>
      <c r="C93" s="52" t="s">
        <v>122</v>
      </c>
      <c r="D93" s="58" t="s">
        <v>123</v>
      </c>
      <c r="E93" s="59">
        <v>900.0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5.75" customHeight="1">
      <c r="A94" s="57">
        <v>45407.0</v>
      </c>
      <c r="B94" s="52" t="s">
        <v>124</v>
      </c>
      <c r="C94" s="52" t="s">
        <v>125</v>
      </c>
      <c r="D94" s="58" t="s">
        <v>126</v>
      </c>
      <c r="E94" s="59">
        <v>80.0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5.75" customHeight="1">
      <c r="A95" s="69">
        <v>45412.0</v>
      </c>
      <c r="B95" s="70" t="s">
        <v>109</v>
      </c>
      <c r="C95" s="70" t="s">
        <v>110</v>
      </c>
      <c r="D95" s="71" t="s">
        <v>111</v>
      </c>
      <c r="E95" s="72">
        <v>40.0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ht="15.75" customHeight="1">
      <c r="A96" s="62" t="s">
        <v>20</v>
      </c>
      <c r="B96" s="63"/>
      <c r="C96" s="64"/>
      <c r="D96" s="65"/>
      <c r="E96" s="66">
        <f>SUM(E81:E95)</f>
        <v>7920</v>
      </c>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row>
    <row r="97" ht="15.75" customHeight="1">
      <c r="A97" s="38"/>
      <c r="B97" s="39"/>
      <c r="C97" s="39"/>
      <c r="D97" s="39"/>
      <c r="E97" s="40"/>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row>
    <row r="98" ht="15.75" customHeight="1">
      <c r="A98" s="10" t="s">
        <v>2</v>
      </c>
      <c r="B98" s="11"/>
      <c r="C98" s="11"/>
      <c r="D98" s="11"/>
      <c r="E98" s="12"/>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row>
    <row r="99" ht="15.75" customHeight="1">
      <c r="A99" s="13" t="s">
        <v>127</v>
      </c>
      <c r="B99" s="11"/>
      <c r="C99" s="11"/>
      <c r="D99" s="11"/>
      <c r="E99" s="12"/>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row>
    <row r="100" ht="15.75" customHeight="1">
      <c r="A100" s="51" t="s">
        <v>128</v>
      </c>
      <c r="B100" s="15"/>
      <c r="C100" s="264" t="s">
        <v>1835</v>
      </c>
      <c r="D100" s="17" t="s">
        <v>130</v>
      </c>
      <c r="E100" s="18" t="s">
        <v>7</v>
      </c>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row>
    <row r="101" ht="15.75" customHeight="1">
      <c r="A101" s="20" t="s">
        <v>8</v>
      </c>
      <c r="B101" s="21" t="s">
        <v>9</v>
      </c>
      <c r="C101" s="73"/>
      <c r="D101" s="20" t="s">
        <v>10</v>
      </c>
      <c r="E101" s="22" t="s">
        <v>11</v>
      </c>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row>
    <row r="102" ht="15.75" customHeight="1">
      <c r="A102" s="24"/>
      <c r="B102" s="25" t="s">
        <v>12</v>
      </c>
      <c r="C102" s="26" t="s">
        <v>13</v>
      </c>
      <c r="D102" s="24"/>
      <c r="E102" s="24"/>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row>
    <row r="103" ht="15.75" customHeight="1">
      <c r="A103" s="27">
        <v>45355.0</v>
      </c>
      <c r="B103" s="53" t="s">
        <v>131</v>
      </c>
      <c r="C103" s="74" t="s">
        <v>132</v>
      </c>
      <c r="D103" s="58" t="s">
        <v>133</v>
      </c>
      <c r="E103" s="75">
        <v>269.37</v>
      </c>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row>
    <row r="104" ht="15.75" customHeight="1">
      <c r="A104" s="27">
        <v>45358.0</v>
      </c>
      <c r="B104" s="53" t="s">
        <v>134</v>
      </c>
      <c r="C104" s="53" t="s">
        <v>135</v>
      </c>
      <c r="D104" s="58" t="s">
        <v>136</v>
      </c>
      <c r="E104" s="75">
        <v>200.0</v>
      </c>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row>
    <row r="105" ht="15.75" customHeight="1">
      <c r="A105" s="27">
        <v>45364.0</v>
      </c>
      <c r="B105" s="53" t="s">
        <v>137</v>
      </c>
      <c r="C105" s="74" t="s">
        <v>138</v>
      </c>
      <c r="D105" s="58" t="s">
        <v>139</v>
      </c>
      <c r="E105" s="75">
        <v>560.0</v>
      </c>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row>
    <row r="106" ht="15.75" customHeight="1">
      <c r="A106" s="27">
        <v>45400.0</v>
      </c>
      <c r="B106" s="53" t="s">
        <v>140</v>
      </c>
      <c r="C106" s="74" t="s">
        <v>141</v>
      </c>
      <c r="D106" s="58" t="s">
        <v>142</v>
      </c>
      <c r="E106" s="75">
        <v>107.3</v>
      </c>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row>
    <row r="107" ht="15.75" customHeight="1">
      <c r="A107" s="27">
        <v>45400.0</v>
      </c>
      <c r="B107" s="53" t="s">
        <v>143</v>
      </c>
      <c r="C107" s="74" t="s">
        <v>144</v>
      </c>
      <c r="D107" s="58" t="s">
        <v>145</v>
      </c>
      <c r="E107" s="75">
        <v>950.0</v>
      </c>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row>
    <row r="108" ht="15.75" customHeight="1">
      <c r="A108" s="27">
        <v>45432.0</v>
      </c>
      <c r="B108" s="53" t="s">
        <v>146</v>
      </c>
      <c r="C108" s="74" t="s">
        <v>147</v>
      </c>
      <c r="D108" s="58" t="s">
        <v>148</v>
      </c>
      <c r="E108" s="75">
        <v>339.6</v>
      </c>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row>
    <row r="109" ht="15.75" customHeight="1">
      <c r="A109" s="43" t="s">
        <v>20</v>
      </c>
      <c r="B109" s="76"/>
      <c r="C109" s="77"/>
      <c r="D109" s="76"/>
      <c r="E109" s="78">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ht="15.75" customHeight="1">
      <c r="A110" s="79"/>
      <c r="B110" s="80"/>
      <c r="C110" s="81"/>
      <c r="D110" s="80"/>
      <c r="E110" s="82"/>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row>
    <row r="111" ht="15.75" customHeight="1">
      <c r="A111" s="10" t="s">
        <v>74</v>
      </c>
      <c r="B111" s="11"/>
      <c r="C111" s="11"/>
      <c r="D111" s="11"/>
      <c r="E111" s="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5.75" customHeight="1">
      <c r="A112" s="13" t="s">
        <v>149</v>
      </c>
      <c r="B112" s="11"/>
      <c r="C112" s="11"/>
      <c r="D112" s="11"/>
      <c r="E112" s="1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5.75" customHeight="1">
      <c r="A113" s="51" t="s">
        <v>128</v>
      </c>
      <c r="B113" s="15"/>
      <c r="C113" s="264" t="s">
        <v>1835</v>
      </c>
      <c r="D113" s="17" t="s">
        <v>130</v>
      </c>
      <c r="E113" s="18"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5.75" customHeight="1">
      <c r="A114" s="20" t="s">
        <v>8</v>
      </c>
      <c r="B114" s="21" t="s">
        <v>9</v>
      </c>
      <c r="C114" s="56"/>
      <c r="D114" s="20" t="s">
        <v>10</v>
      </c>
      <c r="E114" s="22"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5.75" customHeight="1">
      <c r="A115" s="24"/>
      <c r="B115" s="25" t="s">
        <v>12</v>
      </c>
      <c r="C115" s="26" t="s">
        <v>13</v>
      </c>
      <c r="D115" s="24"/>
      <c r="E115" s="24"/>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ht="15.75" customHeight="1">
      <c r="A116" s="83">
        <v>45351.0</v>
      </c>
      <c r="B116" s="84" t="s">
        <v>150</v>
      </c>
      <c r="C116" s="85" t="s">
        <v>151</v>
      </c>
      <c r="D116" s="58" t="s">
        <v>152</v>
      </c>
      <c r="E116" s="75">
        <v>1025.96</v>
      </c>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row>
    <row r="117" ht="15.75" customHeight="1">
      <c r="A117" s="83">
        <v>45432.0</v>
      </c>
      <c r="B117" s="84" t="s">
        <v>153</v>
      </c>
      <c r="C117" s="85" t="s">
        <v>154</v>
      </c>
      <c r="D117" s="58" t="s">
        <v>155</v>
      </c>
      <c r="E117" s="75">
        <v>21.04</v>
      </c>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row>
    <row r="118" ht="15.75" customHeight="1">
      <c r="A118" s="83">
        <v>45357.0</v>
      </c>
      <c r="B118" s="84" t="s">
        <v>156</v>
      </c>
      <c r="C118" s="85" t="s">
        <v>157</v>
      </c>
      <c r="D118" s="58" t="s">
        <v>158</v>
      </c>
      <c r="E118" s="75">
        <v>302.0</v>
      </c>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row>
    <row r="119" ht="15.75" customHeight="1">
      <c r="A119" s="83">
        <v>45359.0</v>
      </c>
      <c r="B119" s="84" t="s">
        <v>159</v>
      </c>
      <c r="C119" s="85" t="s">
        <v>160</v>
      </c>
      <c r="D119" s="58" t="s">
        <v>161</v>
      </c>
      <c r="E119" s="75">
        <v>783.92</v>
      </c>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row>
    <row r="120" ht="15.75" customHeight="1">
      <c r="A120" s="83">
        <v>45432.0</v>
      </c>
      <c r="B120" s="84" t="s">
        <v>153</v>
      </c>
      <c r="C120" s="85" t="s">
        <v>154</v>
      </c>
      <c r="D120" s="58" t="s">
        <v>162</v>
      </c>
      <c r="E120" s="75">
        <v>16.08</v>
      </c>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row>
    <row r="121" ht="15.75" customHeight="1">
      <c r="A121" s="83">
        <v>45362.0</v>
      </c>
      <c r="B121" s="84" t="s">
        <v>163</v>
      </c>
      <c r="C121" s="85" t="s">
        <v>164</v>
      </c>
      <c r="D121" s="58" t="s">
        <v>165</v>
      </c>
      <c r="E121" s="75">
        <v>3354.4</v>
      </c>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row>
    <row r="122" ht="15.75" customHeight="1">
      <c r="A122" s="83">
        <v>45432.0</v>
      </c>
      <c r="B122" s="84" t="s">
        <v>153</v>
      </c>
      <c r="C122" s="85" t="s">
        <v>154</v>
      </c>
      <c r="D122" s="58" t="s">
        <v>166</v>
      </c>
      <c r="E122" s="75">
        <v>145.6</v>
      </c>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row>
    <row r="123" ht="15.75" customHeight="1">
      <c r="A123" s="83">
        <v>45371.0</v>
      </c>
      <c r="B123" s="84" t="s">
        <v>167</v>
      </c>
      <c r="C123" s="85" t="s">
        <v>168</v>
      </c>
      <c r="D123" s="58" t="s">
        <v>169</v>
      </c>
      <c r="E123" s="75">
        <v>58.9</v>
      </c>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row>
    <row r="124" ht="15.75" customHeight="1">
      <c r="A124" s="83">
        <v>45378.0</v>
      </c>
      <c r="B124" s="84" t="s">
        <v>170</v>
      </c>
      <c r="C124" s="85" t="s">
        <v>171</v>
      </c>
      <c r="D124" s="58" t="s">
        <v>172</v>
      </c>
      <c r="E124" s="75">
        <v>1083.0</v>
      </c>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row>
    <row r="125" ht="15.75" customHeight="1">
      <c r="A125" s="83">
        <v>45432.0</v>
      </c>
      <c r="B125" s="84" t="s">
        <v>153</v>
      </c>
      <c r="C125" s="85" t="s">
        <v>154</v>
      </c>
      <c r="D125" s="58" t="s">
        <v>173</v>
      </c>
      <c r="E125" s="75">
        <v>57.0</v>
      </c>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row>
    <row r="126" ht="15.75" customHeight="1">
      <c r="A126" s="83">
        <v>45387.0</v>
      </c>
      <c r="B126" s="84" t="s">
        <v>174</v>
      </c>
      <c r="C126" s="85" t="s">
        <v>175</v>
      </c>
      <c r="D126" s="58" t="s">
        <v>176</v>
      </c>
      <c r="E126" s="75">
        <v>250.0</v>
      </c>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row>
    <row r="127" ht="15.75" customHeight="1">
      <c r="A127" s="83">
        <v>45388.0</v>
      </c>
      <c r="B127" s="84" t="s">
        <v>177</v>
      </c>
      <c r="C127" s="85" t="s">
        <v>178</v>
      </c>
      <c r="D127" s="58" t="s">
        <v>179</v>
      </c>
      <c r="E127" s="75">
        <v>194.0</v>
      </c>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ht="15.75" customHeight="1">
      <c r="A128" s="83">
        <v>45399.0</v>
      </c>
      <c r="B128" s="84" t="s">
        <v>180</v>
      </c>
      <c r="C128" s="85" t="s">
        <v>181</v>
      </c>
      <c r="D128" s="58" t="s">
        <v>182</v>
      </c>
      <c r="E128" s="75">
        <v>97.48</v>
      </c>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row>
    <row r="129" ht="15.75" customHeight="1">
      <c r="A129" s="83">
        <v>45432.0</v>
      </c>
      <c r="B129" s="84" t="s">
        <v>153</v>
      </c>
      <c r="C129" s="85" t="s">
        <v>154</v>
      </c>
      <c r="D129" s="58" t="s">
        <v>183</v>
      </c>
      <c r="E129" s="75">
        <v>2.52</v>
      </c>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row>
    <row r="130" ht="15.75" customHeight="1">
      <c r="A130" s="83">
        <v>45404.0</v>
      </c>
      <c r="B130" s="84" t="s">
        <v>184</v>
      </c>
      <c r="C130" s="85" t="s">
        <v>185</v>
      </c>
      <c r="D130" s="58" t="s">
        <v>186</v>
      </c>
      <c r="E130" s="75">
        <v>58.19</v>
      </c>
      <c r="F130" s="86"/>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row>
    <row r="131" ht="15.75" customHeight="1">
      <c r="A131" s="83">
        <v>45432.0</v>
      </c>
      <c r="B131" s="84" t="s">
        <v>153</v>
      </c>
      <c r="C131" s="85" t="s">
        <v>154</v>
      </c>
      <c r="D131" s="58" t="s">
        <v>187</v>
      </c>
      <c r="E131" s="75">
        <v>1.81</v>
      </c>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row>
    <row r="132" ht="15.75" customHeight="1">
      <c r="A132" s="87" t="s">
        <v>20</v>
      </c>
      <c r="B132" s="88"/>
      <c r="C132" s="89"/>
      <c r="D132" s="90"/>
      <c r="E132" s="47">
        <f>SUM(E116:E131)</f>
        <v>7451.9</v>
      </c>
      <c r="F132" s="49"/>
      <c r="G132" s="49"/>
      <c r="H132" s="49"/>
      <c r="I132" s="49"/>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5.75" customHeight="1">
      <c r="A133" s="79"/>
      <c r="B133" s="80"/>
      <c r="C133" s="81"/>
      <c r="D133" s="80"/>
      <c r="E133" s="8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5.75" customHeight="1">
      <c r="A134" s="50" t="s">
        <v>188</v>
      </c>
      <c r="B134" s="11"/>
      <c r="C134" s="11"/>
      <c r="D134" s="11"/>
      <c r="E134" s="1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13.5" customHeight="1">
      <c r="A135" s="13" t="s">
        <v>189</v>
      </c>
      <c r="B135" s="11"/>
      <c r="C135" s="11"/>
      <c r="D135" s="11"/>
      <c r="E135" s="1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28.5" customHeight="1">
      <c r="A136" s="14" t="s">
        <v>190</v>
      </c>
      <c r="B136" s="15"/>
      <c r="C136" s="16" t="s">
        <v>1836</v>
      </c>
      <c r="D136" s="17" t="s">
        <v>192</v>
      </c>
      <c r="E136" s="18"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8.0" customHeight="1">
      <c r="A137" s="20" t="s">
        <v>8</v>
      </c>
      <c r="B137" s="21" t="s">
        <v>9</v>
      </c>
      <c r="C137" s="56"/>
      <c r="D137" s="20" t="s">
        <v>10</v>
      </c>
      <c r="E137" s="22"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3.5" customHeight="1">
      <c r="A138" s="24"/>
      <c r="B138" s="25" t="s">
        <v>12</v>
      </c>
      <c r="C138" s="26" t="s">
        <v>13</v>
      </c>
      <c r="D138" s="24"/>
      <c r="E138" s="24"/>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5.75" customHeight="1">
      <c r="A139" s="27">
        <v>45024.0</v>
      </c>
      <c r="B139" s="52" t="s">
        <v>193</v>
      </c>
      <c r="C139" s="52" t="s">
        <v>194</v>
      </c>
      <c r="D139" s="58" t="s">
        <v>195</v>
      </c>
      <c r="E139" s="91">
        <v>2000.0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5.75" customHeight="1">
      <c r="A140" s="27"/>
      <c r="B140" s="58"/>
      <c r="C140" s="92"/>
      <c r="D140" s="58"/>
      <c r="E140" s="91"/>
      <c r="F140" s="49"/>
      <c r="G140" s="49"/>
      <c r="H140" s="49"/>
      <c r="I140" s="49"/>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5.75" customHeight="1">
      <c r="A141" s="87" t="s">
        <v>20</v>
      </c>
      <c r="B141" s="88"/>
      <c r="C141" s="89"/>
      <c r="D141" s="90"/>
      <c r="E141" s="47">
        <f>SUM(E138:E140)</f>
        <v>2000</v>
      </c>
      <c r="F141" s="49"/>
      <c r="G141" s="49"/>
      <c r="H141" s="49"/>
      <c r="I141" s="49"/>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5.75" customHeight="1">
      <c r="A142" s="79"/>
      <c r="B142" s="80"/>
      <c r="C142" s="81"/>
      <c r="D142" s="80"/>
      <c r="E142" s="8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5.75" customHeight="1">
      <c r="A143" s="93" t="s">
        <v>74</v>
      </c>
      <c r="B143" s="94"/>
      <c r="C143" s="94"/>
      <c r="D143" s="94"/>
      <c r="E143" s="95"/>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5.75" customHeight="1">
      <c r="A144" s="96" t="s">
        <v>196</v>
      </c>
      <c r="E144" s="9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5.75" customHeight="1">
      <c r="A145" s="14" t="s">
        <v>197</v>
      </c>
      <c r="B145" s="15"/>
      <c r="C145" s="16" t="s">
        <v>1837</v>
      </c>
      <c r="D145" s="17" t="s">
        <v>199</v>
      </c>
      <c r="E145" s="18"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5.75" customHeight="1">
      <c r="A146" s="20" t="s">
        <v>8</v>
      </c>
      <c r="B146" s="21" t="s">
        <v>9</v>
      </c>
      <c r="C146" s="56"/>
      <c r="D146" s="20" t="s">
        <v>10</v>
      </c>
      <c r="E146" s="22"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ht="15.75" customHeight="1">
      <c r="A147" s="24"/>
      <c r="B147" s="25" t="s">
        <v>12</v>
      </c>
      <c r="C147" s="25" t="s">
        <v>13</v>
      </c>
      <c r="D147" s="24"/>
      <c r="E147" s="24"/>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row>
    <row r="148" ht="15.75" customHeight="1">
      <c r="A148" s="27">
        <v>45324.0</v>
      </c>
      <c r="B148" s="52" t="s">
        <v>200</v>
      </c>
      <c r="C148" s="52" t="s">
        <v>201</v>
      </c>
      <c r="D148" s="52" t="s">
        <v>202</v>
      </c>
      <c r="E148" s="91">
        <v>7000.0</v>
      </c>
      <c r="F148" s="98"/>
      <c r="G148" s="99"/>
      <c r="H148" s="98"/>
      <c r="I148" s="10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5.75" customHeight="1">
      <c r="A149" s="27">
        <v>45349.0</v>
      </c>
      <c r="B149" s="52" t="s">
        <v>203</v>
      </c>
      <c r="C149" s="52" t="s">
        <v>204</v>
      </c>
      <c r="D149" s="52" t="s">
        <v>205</v>
      </c>
      <c r="E149" s="91">
        <v>50.0</v>
      </c>
      <c r="F149" s="98"/>
      <c r="G149" s="98"/>
      <c r="H149" s="98"/>
      <c r="I149" s="10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5.75" customHeight="1">
      <c r="A150" s="27">
        <v>45349.0</v>
      </c>
      <c r="B150" s="52" t="s">
        <v>206</v>
      </c>
      <c r="C150" s="52" t="s">
        <v>207</v>
      </c>
      <c r="D150" s="52" t="s">
        <v>208</v>
      </c>
      <c r="E150" s="91">
        <v>50.0</v>
      </c>
      <c r="F150" s="98"/>
      <c r="G150" s="98"/>
      <c r="H150" s="98"/>
      <c r="I150" s="10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5.75" customHeight="1">
      <c r="A151" s="27">
        <v>45349.0</v>
      </c>
      <c r="B151" s="52" t="s">
        <v>209</v>
      </c>
      <c r="C151" s="52" t="s">
        <v>210</v>
      </c>
      <c r="D151" s="52" t="s">
        <v>211</v>
      </c>
      <c r="E151" s="91">
        <v>50.0</v>
      </c>
      <c r="F151" s="98"/>
      <c r="G151" s="98"/>
      <c r="H151" s="98"/>
      <c r="I151" s="10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5.75" customHeight="1">
      <c r="A152" s="27">
        <v>45350.0</v>
      </c>
      <c r="B152" s="52" t="s">
        <v>212</v>
      </c>
      <c r="C152" s="52" t="s">
        <v>213</v>
      </c>
      <c r="D152" s="52" t="s">
        <v>214</v>
      </c>
      <c r="E152" s="91">
        <v>100.0</v>
      </c>
      <c r="F152" s="98"/>
      <c r="G152" s="98"/>
      <c r="H152" s="98"/>
      <c r="I152" s="10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5.75" customHeight="1">
      <c r="A153" s="27">
        <v>45369.0</v>
      </c>
      <c r="B153" s="52" t="s">
        <v>215</v>
      </c>
      <c r="C153" s="52" t="s">
        <v>204</v>
      </c>
      <c r="D153" s="52" t="s">
        <v>216</v>
      </c>
      <c r="E153" s="91">
        <v>50.0</v>
      </c>
      <c r="F153" s="98"/>
      <c r="G153" s="98"/>
      <c r="H153" s="98"/>
      <c r="I153" s="10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5.75" customHeight="1">
      <c r="A154" s="27">
        <v>45369.0</v>
      </c>
      <c r="B154" s="52" t="s">
        <v>217</v>
      </c>
      <c r="C154" s="52" t="s">
        <v>218</v>
      </c>
      <c r="D154" s="52" t="s">
        <v>219</v>
      </c>
      <c r="E154" s="91">
        <v>30.0</v>
      </c>
      <c r="F154" s="98"/>
      <c r="G154" s="98"/>
      <c r="H154" s="98"/>
      <c r="I154" s="10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5.75" customHeight="1">
      <c r="A155" s="27">
        <v>45370.0</v>
      </c>
      <c r="B155" s="52" t="s">
        <v>220</v>
      </c>
      <c r="C155" s="52" t="s">
        <v>221</v>
      </c>
      <c r="D155" s="52" t="s">
        <v>222</v>
      </c>
      <c r="E155" s="91">
        <v>30.0</v>
      </c>
      <c r="F155" s="98"/>
      <c r="G155" s="98"/>
      <c r="H155" s="98"/>
      <c r="I155" s="10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5.75" customHeight="1">
      <c r="A156" s="27">
        <v>45372.0</v>
      </c>
      <c r="B156" s="52" t="s">
        <v>220</v>
      </c>
      <c r="C156" s="52" t="s">
        <v>221</v>
      </c>
      <c r="D156" s="52" t="s">
        <v>223</v>
      </c>
      <c r="E156" s="91">
        <v>35.0</v>
      </c>
      <c r="F156" s="98"/>
      <c r="G156" s="98"/>
      <c r="H156" s="98"/>
      <c r="I156" s="10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5.75" customHeight="1">
      <c r="A157" s="27">
        <v>45373.0</v>
      </c>
      <c r="B157" s="52" t="s">
        <v>217</v>
      </c>
      <c r="C157" s="52" t="s">
        <v>224</v>
      </c>
      <c r="D157" s="52" t="s">
        <v>225</v>
      </c>
      <c r="E157" s="91">
        <v>30.0</v>
      </c>
      <c r="F157" s="98"/>
      <c r="G157" s="98"/>
      <c r="H157" s="98"/>
      <c r="I157" s="10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5.75" customHeight="1">
      <c r="A158" s="27">
        <v>45373.0</v>
      </c>
      <c r="B158" s="52" t="s">
        <v>215</v>
      </c>
      <c r="C158" s="52" t="s">
        <v>204</v>
      </c>
      <c r="D158" s="52" t="s">
        <v>226</v>
      </c>
      <c r="E158" s="91">
        <v>50.0</v>
      </c>
      <c r="F158" s="98"/>
      <c r="G158" s="98"/>
      <c r="H158" s="98"/>
      <c r="I158" s="10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5.75" customHeight="1">
      <c r="A159" s="27">
        <v>45376.0</v>
      </c>
      <c r="B159" s="52" t="s">
        <v>227</v>
      </c>
      <c r="C159" s="52" t="s">
        <v>228</v>
      </c>
      <c r="D159" s="52" t="s">
        <v>229</v>
      </c>
      <c r="E159" s="91">
        <v>50.0</v>
      </c>
      <c r="F159" s="98"/>
      <c r="G159" s="98"/>
      <c r="H159" s="98"/>
      <c r="I159" s="10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5.75" customHeight="1">
      <c r="A160" s="27">
        <v>45377.0</v>
      </c>
      <c r="B160" s="52" t="s">
        <v>227</v>
      </c>
      <c r="C160" s="52" t="s">
        <v>228</v>
      </c>
      <c r="D160" s="52" t="s">
        <v>230</v>
      </c>
      <c r="E160" s="91">
        <v>50.0</v>
      </c>
      <c r="F160" s="98"/>
      <c r="G160" s="98"/>
      <c r="H160" s="98"/>
      <c r="I160" s="10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5.75" customHeight="1">
      <c r="A161" s="27">
        <v>45399.0</v>
      </c>
      <c r="B161" s="52" t="s">
        <v>231</v>
      </c>
      <c r="C161" s="52" t="s">
        <v>232</v>
      </c>
      <c r="D161" s="52" t="s">
        <v>233</v>
      </c>
      <c r="E161" s="91">
        <v>574.75</v>
      </c>
      <c r="F161" s="98"/>
      <c r="G161" s="98"/>
      <c r="H161" s="98"/>
      <c r="I161" s="10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5.75" customHeight="1">
      <c r="A162" s="27">
        <v>45399.0</v>
      </c>
      <c r="B162" s="52" t="s">
        <v>234</v>
      </c>
      <c r="C162" s="52" t="s">
        <v>235</v>
      </c>
      <c r="D162" s="52" t="s">
        <v>236</v>
      </c>
      <c r="E162" s="91">
        <v>30.25</v>
      </c>
      <c r="F162" s="98"/>
      <c r="G162" s="98"/>
      <c r="H162" s="98"/>
      <c r="I162" s="10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5.75" customHeight="1">
      <c r="A163" s="27">
        <v>45401.0</v>
      </c>
      <c r="B163" s="52" t="s">
        <v>131</v>
      </c>
      <c r="C163" s="52" t="s">
        <v>237</v>
      </c>
      <c r="D163" s="52" t="s">
        <v>238</v>
      </c>
      <c r="E163" s="91">
        <v>263.98</v>
      </c>
      <c r="F163" s="98"/>
      <c r="G163" s="98"/>
      <c r="H163" s="98"/>
      <c r="I163" s="10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5.75" customHeight="1">
      <c r="A164" s="27">
        <v>45401.0</v>
      </c>
      <c r="B164" s="52" t="s">
        <v>234</v>
      </c>
      <c r="C164" s="100" t="s">
        <v>235</v>
      </c>
      <c r="D164" s="52" t="s">
        <v>239</v>
      </c>
      <c r="E164" s="91">
        <v>5.39</v>
      </c>
      <c r="F164" s="98"/>
      <c r="G164" s="98"/>
      <c r="H164" s="98"/>
      <c r="I164" s="100"/>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5.75" customHeight="1">
      <c r="A165" s="87" t="s">
        <v>20</v>
      </c>
      <c r="B165" s="88"/>
      <c r="C165" s="89"/>
      <c r="D165" s="90"/>
      <c r="E165" s="47">
        <f>SUM(E148:E164)</f>
        <v>8449.37</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5.75" customHeight="1">
      <c r="A166" s="79"/>
      <c r="B166" s="80"/>
      <c r="C166" s="81"/>
      <c r="D166" s="80"/>
      <c r="E166" s="8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5.75" customHeight="1">
      <c r="A167" s="10" t="s">
        <v>74</v>
      </c>
      <c r="B167" s="11"/>
      <c r="C167" s="11"/>
      <c r="D167" s="11"/>
      <c r="E167" s="1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3.5" customHeight="1">
      <c r="A168" s="61" t="s">
        <v>240</v>
      </c>
      <c r="B168" s="39"/>
      <c r="C168" s="39"/>
      <c r="D168" s="39"/>
      <c r="E168" s="40"/>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5.75" customHeight="1">
      <c r="A169" s="14" t="s">
        <v>241</v>
      </c>
      <c r="B169" s="15"/>
      <c r="C169" s="16" t="s">
        <v>1838</v>
      </c>
      <c r="D169" s="17" t="s">
        <v>243</v>
      </c>
      <c r="E169" s="18"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6.5" customHeight="1">
      <c r="A170" s="20" t="s">
        <v>8</v>
      </c>
      <c r="B170" s="21" t="s">
        <v>9</v>
      </c>
      <c r="C170" s="56"/>
      <c r="D170" s="20" t="s">
        <v>10</v>
      </c>
      <c r="E170" s="22"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5.75" customHeight="1">
      <c r="A171" s="24"/>
      <c r="B171" s="25" t="s">
        <v>12</v>
      </c>
      <c r="C171" s="25" t="s">
        <v>13</v>
      </c>
      <c r="D171" s="24"/>
      <c r="E171" s="24"/>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5.75" customHeight="1">
      <c r="A172" s="27">
        <v>45348.0</v>
      </c>
      <c r="B172" s="52" t="s">
        <v>244</v>
      </c>
      <c r="C172" s="52" t="s">
        <v>245</v>
      </c>
      <c r="D172" s="52" t="s">
        <v>246</v>
      </c>
      <c r="E172" s="91">
        <v>4845.0</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5.75" customHeight="1">
      <c r="A173" s="27">
        <v>45348.0</v>
      </c>
      <c r="B173" s="52" t="s">
        <v>247</v>
      </c>
      <c r="C173" s="52" t="s">
        <v>154</v>
      </c>
      <c r="D173" s="52" t="s">
        <v>248</v>
      </c>
      <c r="E173" s="91">
        <v>255.0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5.75" customHeight="1">
      <c r="A174" s="27">
        <v>45387.0</v>
      </c>
      <c r="B174" s="52" t="s">
        <v>244</v>
      </c>
      <c r="C174" s="52" t="s">
        <v>245</v>
      </c>
      <c r="D174" s="52" t="s">
        <v>249</v>
      </c>
      <c r="E174" s="91">
        <v>3230.0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5.75" customHeight="1">
      <c r="A175" s="101">
        <v>45387.0</v>
      </c>
      <c r="B175" s="52" t="s">
        <v>247</v>
      </c>
      <c r="C175" s="52" t="s">
        <v>154</v>
      </c>
      <c r="D175" s="52" t="s">
        <v>250</v>
      </c>
      <c r="E175" s="91">
        <v>170.0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5.75" customHeight="1">
      <c r="A176" s="87" t="s">
        <v>20</v>
      </c>
      <c r="B176" s="27"/>
      <c r="C176" s="89"/>
      <c r="D176" s="90"/>
      <c r="E176" s="47">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5.75" customHeight="1">
      <c r="A177" s="79"/>
      <c r="B177" s="80"/>
      <c r="C177" s="81"/>
      <c r="D177" s="80"/>
      <c r="E177" s="8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5.75" customHeight="1">
      <c r="A178" s="10" t="s">
        <v>2</v>
      </c>
      <c r="B178" s="11"/>
      <c r="C178" s="11"/>
      <c r="D178" s="11"/>
      <c r="E178" s="1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5.75" customHeight="1">
      <c r="A179" s="13" t="s">
        <v>251</v>
      </c>
      <c r="B179" s="11"/>
      <c r="C179" s="11"/>
      <c r="D179" s="11"/>
      <c r="E179" s="1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5.75" customHeight="1">
      <c r="A180" s="14" t="s">
        <v>252</v>
      </c>
      <c r="B180" s="15"/>
      <c r="C180" s="16" t="s">
        <v>1839</v>
      </c>
      <c r="D180" s="17" t="s">
        <v>78</v>
      </c>
      <c r="E180" s="18"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5.75" customHeight="1">
      <c r="A181" s="20" t="s">
        <v>8</v>
      </c>
      <c r="B181" s="21" t="s">
        <v>9</v>
      </c>
      <c r="C181" s="56"/>
      <c r="D181" s="20" t="s">
        <v>10</v>
      </c>
      <c r="E181" s="22"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5.75" customHeight="1">
      <c r="A182" s="24"/>
      <c r="B182" s="25" t="s">
        <v>12</v>
      </c>
      <c r="C182" s="26" t="s">
        <v>13</v>
      </c>
      <c r="D182" s="24"/>
      <c r="E182" s="24"/>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5.75" customHeight="1">
      <c r="A183" s="32">
        <v>45350.0</v>
      </c>
      <c r="B183" s="53" t="s">
        <v>254</v>
      </c>
      <c r="C183" s="74" t="s">
        <v>255</v>
      </c>
      <c r="D183" s="52" t="s">
        <v>256</v>
      </c>
      <c r="E183" s="91">
        <v>200.0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5.75" customHeight="1">
      <c r="A184" s="32">
        <v>45350.0</v>
      </c>
      <c r="B184" s="53" t="s">
        <v>257</v>
      </c>
      <c r="C184" s="92" t="s">
        <v>258</v>
      </c>
      <c r="D184" s="52" t="s">
        <v>259</v>
      </c>
      <c r="E184" s="91">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5.75" customHeight="1">
      <c r="A185" s="32">
        <v>45350.0</v>
      </c>
      <c r="B185" s="53" t="s">
        <v>260</v>
      </c>
      <c r="C185" s="92" t="s">
        <v>261</v>
      </c>
      <c r="D185" s="52" t="s">
        <v>262</v>
      </c>
      <c r="E185" s="91">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5.75" customHeight="1">
      <c r="A186" s="32">
        <v>45377.0</v>
      </c>
      <c r="B186" s="53" t="s">
        <v>263</v>
      </c>
      <c r="C186" s="74" t="s">
        <v>264</v>
      </c>
      <c r="D186" s="52" t="s">
        <v>265</v>
      </c>
      <c r="E186" s="91">
        <v>3000.0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5.75" customHeight="1">
      <c r="A187" s="43" t="s">
        <v>20</v>
      </c>
      <c r="B187" s="102"/>
      <c r="C187" s="103"/>
      <c r="D187" s="102"/>
      <c r="E187" s="47">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ht="15.75" customHeight="1">
      <c r="A188" s="79"/>
      <c r="B188" s="80"/>
      <c r="C188" s="81"/>
      <c r="D188" s="80"/>
      <c r="E188" s="82"/>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row>
    <row r="189" ht="15.75" customHeight="1">
      <c r="A189" s="10" t="s">
        <v>74</v>
      </c>
      <c r="B189" s="11"/>
      <c r="C189" s="11"/>
      <c r="D189" s="11"/>
      <c r="E189" s="1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5.75" customHeight="1">
      <c r="A190" s="61" t="s">
        <v>266</v>
      </c>
      <c r="B190" s="39"/>
      <c r="C190" s="39"/>
      <c r="D190" s="39"/>
      <c r="E190" s="40"/>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5.75" customHeight="1">
      <c r="A191" s="14" t="s">
        <v>252</v>
      </c>
      <c r="B191" s="15"/>
      <c r="C191" s="16" t="s">
        <v>1839</v>
      </c>
      <c r="D191" s="17" t="s">
        <v>78</v>
      </c>
      <c r="E191" s="18"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5.75" customHeight="1">
      <c r="A192" s="20" t="s">
        <v>8</v>
      </c>
      <c r="B192" s="104" t="s">
        <v>9</v>
      </c>
      <c r="C192" s="105"/>
      <c r="D192" s="106" t="s">
        <v>10</v>
      </c>
      <c r="E192" s="22"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ht="15.75" customHeight="1">
      <c r="A193" s="24"/>
      <c r="B193" s="25" t="s">
        <v>12</v>
      </c>
      <c r="C193" s="26" t="s">
        <v>13</v>
      </c>
      <c r="D193" s="24"/>
      <c r="E193" s="24"/>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row>
    <row r="194" ht="15.75" customHeight="1">
      <c r="A194" s="27">
        <v>45350.0</v>
      </c>
      <c r="B194" s="53" t="s">
        <v>267</v>
      </c>
      <c r="C194" s="74" t="s">
        <v>68</v>
      </c>
      <c r="D194" s="52" t="s">
        <v>268</v>
      </c>
      <c r="E194" s="91">
        <v>240.0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5.75" customHeight="1">
      <c r="A195" s="27">
        <v>45355.0</v>
      </c>
      <c r="B195" s="53" t="s">
        <v>267</v>
      </c>
      <c r="C195" s="74" t="s">
        <v>68</v>
      </c>
      <c r="D195" s="74" t="s">
        <v>269</v>
      </c>
      <c r="E195" s="91">
        <v>1132.0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5.75" customHeight="1">
      <c r="A196" s="27">
        <v>45372.0</v>
      </c>
      <c r="B196" s="53" t="s">
        <v>270</v>
      </c>
      <c r="C196" s="74" t="s">
        <v>271</v>
      </c>
      <c r="D196" s="52" t="s">
        <v>272</v>
      </c>
      <c r="E196" s="91">
        <v>4000.0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5.75" customHeight="1">
      <c r="A197" s="27">
        <v>45373.0</v>
      </c>
      <c r="B197" s="53" t="s">
        <v>273</v>
      </c>
      <c r="C197" s="74" t="s">
        <v>274</v>
      </c>
      <c r="D197" s="52" t="s">
        <v>275</v>
      </c>
      <c r="E197" s="91">
        <v>2050.0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5.75" customHeight="1">
      <c r="A198" s="87" t="s">
        <v>20</v>
      </c>
      <c r="B198" s="88"/>
      <c r="C198" s="89"/>
      <c r="D198" s="90"/>
      <c r="E198" s="47">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ht="15.75" customHeight="1">
      <c r="A199" s="79"/>
      <c r="B199" s="80"/>
      <c r="C199" s="81"/>
      <c r="D199" s="80"/>
      <c r="E199" s="82"/>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row>
    <row r="200" ht="13.5" customHeight="1">
      <c r="A200" s="10" t="s">
        <v>2</v>
      </c>
      <c r="B200" s="11"/>
      <c r="C200" s="11"/>
      <c r="D200" s="11"/>
      <c r="E200" s="1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ht="13.5" customHeight="1">
      <c r="A201" s="13" t="s">
        <v>276</v>
      </c>
      <c r="B201" s="11"/>
      <c r="C201" s="11"/>
      <c r="D201" s="11"/>
      <c r="E201" s="12"/>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107"/>
      <c r="AW201" s="107"/>
      <c r="AX201" s="107"/>
    </row>
    <row r="202" ht="15.75" customHeight="1">
      <c r="A202" s="51" t="s">
        <v>277</v>
      </c>
      <c r="B202" s="15"/>
      <c r="C202" s="264" t="s">
        <v>1840</v>
      </c>
      <c r="D202" s="17" t="s">
        <v>130</v>
      </c>
      <c r="E202" s="18"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ht="13.5" customHeight="1">
      <c r="A203" s="20" t="s">
        <v>8</v>
      </c>
      <c r="B203" s="104" t="s">
        <v>9</v>
      </c>
      <c r="C203" s="105"/>
      <c r="D203" s="20" t="s">
        <v>10</v>
      </c>
      <c r="E203" s="22"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ht="15.75" customHeight="1">
      <c r="A204" s="24"/>
      <c r="B204" s="25" t="s">
        <v>12</v>
      </c>
      <c r="C204" s="26" t="s">
        <v>13</v>
      </c>
      <c r="D204" s="24"/>
      <c r="E204" s="24"/>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ht="15.75" customHeight="1">
      <c r="A205" s="108"/>
      <c r="B205" s="108"/>
      <c r="C205" s="108"/>
      <c r="D205" s="109"/>
      <c r="E205" s="78"/>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ht="15.75" customHeight="1">
      <c r="A206" s="43" t="s">
        <v>20</v>
      </c>
      <c r="B206" s="76"/>
      <c r="C206" s="77"/>
      <c r="D206" s="76"/>
      <c r="E206" s="47">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ht="15.75" customHeight="1">
      <c r="A207" s="79"/>
      <c r="B207" s="80"/>
      <c r="C207" s="81"/>
      <c r="D207" s="80"/>
      <c r="E207" s="8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ht="13.5" customHeight="1">
      <c r="A208" s="50" t="s">
        <v>188</v>
      </c>
      <c r="B208" s="11"/>
      <c r="C208" s="11"/>
      <c r="D208" s="11"/>
      <c r="E208" s="1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ht="13.5" customHeight="1">
      <c r="A209" s="13" t="s">
        <v>280</v>
      </c>
      <c r="B209" s="11"/>
      <c r="C209" s="11"/>
      <c r="D209" s="11"/>
      <c r="E209" s="12"/>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7"/>
    </row>
    <row r="210" ht="15.75" customHeight="1">
      <c r="A210" s="51" t="s">
        <v>277</v>
      </c>
      <c r="B210" s="15"/>
      <c r="C210" s="264" t="s">
        <v>1840</v>
      </c>
      <c r="D210" s="17" t="s">
        <v>130</v>
      </c>
      <c r="E210" s="18" t="s">
        <v>279</v>
      </c>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row>
    <row r="211" ht="13.5" customHeight="1">
      <c r="A211" s="20" t="s">
        <v>8</v>
      </c>
      <c r="B211" s="104" t="s">
        <v>9</v>
      </c>
      <c r="C211" s="105"/>
      <c r="D211" s="20" t="s">
        <v>10</v>
      </c>
      <c r="E211" s="22"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ht="15.75" customHeight="1">
      <c r="A212" s="24"/>
      <c r="B212" s="25" t="s">
        <v>12</v>
      </c>
      <c r="C212" s="26" t="s">
        <v>13</v>
      </c>
      <c r="D212" s="24"/>
      <c r="E212" s="24"/>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ht="15.75" customHeight="1">
      <c r="A213" s="110"/>
      <c r="B213" s="76"/>
      <c r="C213" s="111"/>
      <c r="D213" s="36"/>
      <c r="E213" s="91"/>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ht="15.75" customHeight="1">
      <c r="A214" s="27"/>
      <c r="B214" s="53"/>
      <c r="C214" s="36"/>
      <c r="D214" s="112"/>
      <c r="E214" s="91"/>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ht="15.75" customHeight="1">
      <c r="A215" s="43" t="s">
        <v>20</v>
      </c>
      <c r="B215" s="44"/>
      <c r="C215" s="45"/>
      <c r="D215" s="46"/>
      <c r="E215" s="47">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ht="15.75" customHeight="1">
      <c r="A216" s="79"/>
      <c r="B216" s="80"/>
      <c r="C216" s="81"/>
      <c r="D216" s="80"/>
      <c r="E216" s="8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ht="15.75" customHeight="1">
      <c r="A217" s="10" t="s">
        <v>2</v>
      </c>
      <c r="B217" s="11"/>
      <c r="C217" s="11"/>
      <c r="D217" s="11"/>
      <c r="E217" s="1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ht="15.75" customHeight="1">
      <c r="A218" s="13" t="s">
        <v>281</v>
      </c>
      <c r="B218" s="11"/>
      <c r="C218" s="11"/>
      <c r="D218" s="11"/>
      <c r="E218" s="1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ht="15.75" customHeight="1">
      <c r="A219" s="51" t="s">
        <v>282</v>
      </c>
      <c r="B219" s="15"/>
      <c r="C219" s="264" t="s">
        <v>1841</v>
      </c>
      <c r="D219" s="17" t="s">
        <v>284</v>
      </c>
      <c r="E219" s="18"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ht="15.75" customHeight="1">
      <c r="A220" s="20" t="s">
        <v>8</v>
      </c>
      <c r="B220" s="104" t="s">
        <v>9</v>
      </c>
      <c r="C220" s="105"/>
      <c r="D220" s="20" t="s">
        <v>10</v>
      </c>
      <c r="E220" s="22"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ht="15.75" customHeight="1">
      <c r="A221" s="24"/>
      <c r="B221" s="25" t="s">
        <v>12</v>
      </c>
      <c r="C221" s="26" t="s">
        <v>13</v>
      </c>
      <c r="D221" s="24"/>
      <c r="E221" s="24"/>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ht="15.75" customHeight="1">
      <c r="A222" s="32">
        <v>45324.0</v>
      </c>
      <c r="B222" s="112" t="s">
        <v>115</v>
      </c>
      <c r="C222" s="33" t="s">
        <v>116</v>
      </c>
      <c r="D222" s="53" t="s">
        <v>285</v>
      </c>
      <c r="E222" s="31">
        <v>800.0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ht="16.5" customHeight="1">
      <c r="A223" s="32">
        <v>45363.0</v>
      </c>
      <c r="B223" s="112" t="s">
        <v>286</v>
      </c>
      <c r="C223" s="33"/>
      <c r="D223" s="53" t="s">
        <v>287</v>
      </c>
      <c r="E223" s="31">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ht="16.5" customHeight="1">
      <c r="A224" s="32">
        <v>45330.0</v>
      </c>
      <c r="B224" s="112" t="s">
        <v>288</v>
      </c>
      <c r="C224" s="33" t="s">
        <v>289</v>
      </c>
      <c r="D224" s="53" t="s">
        <v>290</v>
      </c>
      <c r="E224" s="31">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ht="16.5" customHeight="1">
      <c r="A225" s="32">
        <v>45352.0</v>
      </c>
      <c r="B225" s="112" t="s">
        <v>286</v>
      </c>
      <c r="C225" s="33"/>
      <c r="D225" s="53" t="s">
        <v>291</v>
      </c>
      <c r="E225" s="31">
        <v>32.48</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ht="15.75" customHeight="1">
      <c r="A226" s="27">
        <v>45352.0</v>
      </c>
      <c r="B226" s="112" t="s">
        <v>292</v>
      </c>
      <c r="C226" s="33" t="s">
        <v>293</v>
      </c>
      <c r="D226" s="53" t="s">
        <v>294</v>
      </c>
      <c r="E226" s="31">
        <v>950.0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ht="15.75" customHeight="1">
      <c r="A227" s="27">
        <v>45363.0</v>
      </c>
      <c r="B227" s="53" t="s">
        <v>295</v>
      </c>
      <c r="C227" s="33" t="s">
        <v>296</v>
      </c>
      <c r="D227" s="53" t="s">
        <v>297</v>
      </c>
      <c r="E227" s="31">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ht="15.75" customHeight="1">
      <c r="A228" s="27">
        <v>45364.0</v>
      </c>
      <c r="B228" s="112" t="s">
        <v>286</v>
      </c>
      <c r="C228" s="33"/>
      <c r="D228" s="53" t="s">
        <v>298</v>
      </c>
      <c r="E228" s="91">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ht="15.75" customHeight="1">
      <c r="A229" s="87" t="s">
        <v>20</v>
      </c>
      <c r="B229" s="44"/>
      <c r="C229" s="45"/>
      <c r="D229" s="46"/>
      <c r="E229" s="47">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ht="15.75" customHeight="1">
      <c r="A230" s="79"/>
      <c r="B230" s="80"/>
      <c r="C230" s="81"/>
      <c r="D230" s="80"/>
      <c r="E230" s="8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ht="15.75" customHeight="1">
      <c r="A231" s="50" t="s">
        <v>74</v>
      </c>
      <c r="B231" s="11"/>
      <c r="C231" s="11"/>
      <c r="D231" s="11"/>
      <c r="E231" s="1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ht="15.75" customHeight="1">
      <c r="A232" s="13" t="s">
        <v>281</v>
      </c>
      <c r="B232" s="11"/>
      <c r="C232" s="11"/>
      <c r="D232" s="11"/>
      <c r="E232" s="1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ht="15.75" customHeight="1">
      <c r="A233" s="51" t="s">
        <v>282</v>
      </c>
      <c r="B233" s="15"/>
      <c r="C233" s="264" t="s">
        <v>1841</v>
      </c>
      <c r="D233" s="17" t="s">
        <v>284</v>
      </c>
      <c r="E233" s="18"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ht="15.75" customHeight="1">
      <c r="A234" s="20" t="s">
        <v>8</v>
      </c>
      <c r="B234" s="104" t="s">
        <v>9</v>
      </c>
      <c r="C234" s="105"/>
      <c r="D234" s="20" t="s">
        <v>10</v>
      </c>
      <c r="E234" s="22"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ht="15.75" customHeight="1">
      <c r="A235" s="24"/>
      <c r="B235" s="25" t="s">
        <v>12</v>
      </c>
      <c r="C235" s="26" t="s">
        <v>13</v>
      </c>
      <c r="D235" s="24"/>
      <c r="E235" s="24"/>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ht="16.5" customHeight="1">
      <c r="A236" s="32">
        <v>45320.0</v>
      </c>
      <c r="B236" s="112" t="s">
        <v>299</v>
      </c>
      <c r="C236" s="33" t="s">
        <v>300</v>
      </c>
      <c r="D236" s="112" t="s">
        <v>301</v>
      </c>
      <c r="E236" s="34">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ht="16.5" customHeight="1">
      <c r="A237" s="32">
        <v>45322.0</v>
      </c>
      <c r="B237" s="112" t="s">
        <v>302</v>
      </c>
      <c r="C237" s="33" t="s">
        <v>303</v>
      </c>
      <c r="D237" s="112" t="s">
        <v>304</v>
      </c>
      <c r="E237" s="34">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ht="16.5" customHeight="1">
      <c r="A238" s="32">
        <v>45322.0</v>
      </c>
      <c r="B238" s="112" t="s">
        <v>302</v>
      </c>
      <c r="C238" s="33" t="s">
        <v>303</v>
      </c>
      <c r="D238" s="112" t="s">
        <v>305</v>
      </c>
      <c r="E238" s="34">
        <v>15.0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ht="16.5" customHeight="1">
      <c r="A239" s="32">
        <v>45322.0</v>
      </c>
      <c r="B239" s="112" t="s">
        <v>302</v>
      </c>
      <c r="C239" s="33" t="s">
        <v>303</v>
      </c>
      <c r="D239" s="112" t="s">
        <v>306</v>
      </c>
      <c r="E239" s="34">
        <v>12.0</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ht="16.5" customHeight="1">
      <c r="A240" s="32">
        <v>45323.0</v>
      </c>
      <c r="B240" s="112" t="s">
        <v>299</v>
      </c>
      <c r="C240" s="33" t="s">
        <v>300</v>
      </c>
      <c r="D240" s="112" t="s">
        <v>307</v>
      </c>
      <c r="E240" s="34">
        <v>1299.0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ht="16.5" customHeight="1">
      <c r="A241" s="32">
        <v>45328.0</v>
      </c>
      <c r="B241" s="112" t="s">
        <v>308</v>
      </c>
      <c r="C241" s="33" t="s">
        <v>141</v>
      </c>
      <c r="D241" s="112" t="s">
        <v>309</v>
      </c>
      <c r="E241" s="34">
        <v>390.0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ht="16.5" customHeight="1">
      <c r="A242" s="32">
        <v>45329.0</v>
      </c>
      <c r="B242" s="112" t="s">
        <v>308</v>
      </c>
      <c r="C242" s="33" t="s">
        <v>141</v>
      </c>
      <c r="D242" s="112" t="s">
        <v>310</v>
      </c>
      <c r="E242" s="34">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ht="16.5" customHeight="1">
      <c r="A243" s="32">
        <v>45329.0</v>
      </c>
      <c r="B243" s="112" t="s">
        <v>311</v>
      </c>
      <c r="C243" s="33" t="s">
        <v>312</v>
      </c>
      <c r="D243" s="112" t="s">
        <v>313</v>
      </c>
      <c r="E243" s="34">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ht="16.5" customHeight="1">
      <c r="A244" s="32">
        <v>45331.0</v>
      </c>
      <c r="B244" s="112" t="s">
        <v>311</v>
      </c>
      <c r="C244" s="33" t="s">
        <v>312</v>
      </c>
      <c r="D244" s="112" t="s">
        <v>314</v>
      </c>
      <c r="E244" s="34">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ht="16.5" customHeight="1">
      <c r="A245" s="32">
        <v>45338.0</v>
      </c>
      <c r="B245" s="112" t="s">
        <v>302</v>
      </c>
      <c r="C245" s="33" t="s">
        <v>303</v>
      </c>
      <c r="D245" s="112" t="s">
        <v>315</v>
      </c>
      <c r="E245" s="34">
        <v>60.0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ht="16.5" customHeight="1">
      <c r="A246" s="32">
        <v>45349.0</v>
      </c>
      <c r="B246" s="112" t="s">
        <v>302</v>
      </c>
      <c r="C246" s="33" t="s">
        <v>303</v>
      </c>
      <c r="D246" s="112" t="s">
        <v>316</v>
      </c>
      <c r="E246" s="34">
        <v>60.0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ht="16.5" customHeight="1">
      <c r="A247" s="32">
        <v>45349.0</v>
      </c>
      <c r="B247" s="112" t="s">
        <v>302</v>
      </c>
      <c r="C247" s="33" t="s">
        <v>303</v>
      </c>
      <c r="D247" s="112" t="s">
        <v>317</v>
      </c>
      <c r="E247" s="34">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ht="16.5" customHeight="1">
      <c r="A248" s="32">
        <v>45349.0</v>
      </c>
      <c r="B248" s="112" t="s">
        <v>302</v>
      </c>
      <c r="C248" s="33" t="s">
        <v>303</v>
      </c>
      <c r="D248" s="112" t="s">
        <v>318</v>
      </c>
      <c r="E248" s="34">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ht="16.5" customHeight="1">
      <c r="A249" s="32">
        <v>45350.0</v>
      </c>
      <c r="B249" s="112" t="s">
        <v>302</v>
      </c>
      <c r="C249" s="33" t="s">
        <v>303</v>
      </c>
      <c r="D249" s="112" t="s">
        <v>319</v>
      </c>
      <c r="E249" s="34">
        <v>190.0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ht="16.5" customHeight="1">
      <c r="A250" s="32">
        <v>45352.0</v>
      </c>
      <c r="B250" s="112" t="s">
        <v>308</v>
      </c>
      <c r="C250" s="33" t="s">
        <v>141</v>
      </c>
      <c r="D250" s="112" t="s">
        <v>320</v>
      </c>
      <c r="E250" s="34">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ht="16.5" customHeight="1">
      <c r="A251" s="32">
        <v>45363.0</v>
      </c>
      <c r="B251" s="112" t="s">
        <v>308</v>
      </c>
      <c r="C251" s="33" t="s">
        <v>141</v>
      </c>
      <c r="D251" s="112" t="s">
        <v>321</v>
      </c>
      <c r="E251" s="34">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ht="15.75" customHeight="1">
      <c r="A252" s="87" t="s">
        <v>20</v>
      </c>
      <c r="B252" s="44"/>
      <c r="C252" s="45"/>
      <c r="D252" s="46"/>
      <c r="E252" s="47">
        <f>SUM(E236:E251)</f>
        <v>8000</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ht="15.75" customHeight="1">
      <c r="A253" s="79"/>
      <c r="B253" s="80"/>
      <c r="C253" s="81"/>
      <c r="D253" s="80"/>
      <c r="E253" s="8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ht="15.75" customHeight="1">
      <c r="A254" s="10" t="s">
        <v>74</v>
      </c>
      <c r="B254" s="11"/>
      <c r="C254" s="11"/>
      <c r="D254" s="11"/>
      <c r="E254" s="1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ht="13.5" customHeight="1">
      <c r="A255" s="13" t="s">
        <v>322</v>
      </c>
      <c r="B255" s="11"/>
      <c r="C255" s="11"/>
      <c r="D255" s="11"/>
      <c r="E255" s="1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ht="29.25" customHeight="1">
      <c r="A256" s="51" t="s">
        <v>323</v>
      </c>
      <c r="B256" s="15"/>
      <c r="C256" s="264" t="s">
        <v>1842</v>
      </c>
      <c r="D256" s="17" t="s">
        <v>243</v>
      </c>
      <c r="E256" s="18"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ht="15.75" customHeight="1">
      <c r="A257" s="20" t="s">
        <v>8</v>
      </c>
      <c r="B257" s="104" t="s">
        <v>9</v>
      </c>
      <c r="C257" s="105"/>
      <c r="D257" s="20" t="s">
        <v>10</v>
      </c>
      <c r="E257" s="22"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ht="13.5" customHeight="1">
      <c r="A258" s="24"/>
      <c r="B258" s="25" t="s">
        <v>12</v>
      </c>
      <c r="C258" s="26" t="s">
        <v>13</v>
      </c>
      <c r="D258" s="24"/>
      <c r="E258" s="24"/>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ht="15.75" customHeight="1">
      <c r="A259" s="27">
        <v>45329.0</v>
      </c>
      <c r="B259" s="52" t="s">
        <v>325</v>
      </c>
      <c r="C259" s="29" t="s">
        <v>326</v>
      </c>
      <c r="D259" s="58" t="s">
        <v>327</v>
      </c>
      <c r="E259" s="91">
        <v>1479.8</v>
      </c>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row>
    <row r="260" ht="15.75" customHeight="1">
      <c r="A260" s="27">
        <v>45357.0</v>
      </c>
      <c r="B260" s="58" t="s">
        <v>328</v>
      </c>
      <c r="C260" s="103"/>
      <c r="D260" s="58" t="s">
        <v>329</v>
      </c>
      <c r="E260" s="91">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ht="15.75" customHeight="1">
      <c r="A261" s="43" t="s">
        <v>20</v>
      </c>
      <c r="B261" s="113"/>
      <c r="C261" s="114"/>
      <c r="D261" s="113"/>
      <c r="E261" s="47">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ht="15.75" customHeight="1">
      <c r="A262" s="79"/>
      <c r="B262" s="80"/>
      <c r="C262" s="81"/>
      <c r="D262" s="80"/>
      <c r="E262" s="8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ht="15.75" customHeight="1">
      <c r="A263" s="10" t="s">
        <v>2</v>
      </c>
      <c r="B263" s="11"/>
      <c r="C263" s="11"/>
      <c r="D263" s="11"/>
      <c r="E263" s="1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ht="15.75" customHeight="1">
      <c r="A264" s="13" t="s">
        <v>330</v>
      </c>
      <c r="B264" s="11"/>
      <c r="C264" s="11"/>
      <c r="D264" s="11"/>
      <c r="E264" s="1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ht="15.75" customHeight="1">
      <c r="A265" s="51" t="s">
        <v>331</v>
      </c>
      <c r="B265" s="15"/>
      <c r="C265" s="264" t="s">
        <v>1843</v>
      </c>
      <c r="D265" s="17" t="s">
        <v>333</v>
      </c>
      <c r="E265" s="18" t="s">
        <v>279</v>
      </c>
      <c r="F265" s="49"/>
      <c r="G265" s="49"/>
      <c r="H265" s="49"/>
      <c r="I265" s="4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ht="15.75" customHeight="1">
      <c r="A266" s="20" t="s">
        <v>8</v>
      </c>
      <c r="B266" s="104" t="s">
        <v>9</v>
      </c>
      <c r="C266" s="105"/>
      <c r="D266" s="115" t="s">
        <v>10</v>
      </c>
      <c r="E266" s="22" t="s">
        <v>11</v>
      </c>
      <c r="F266" s="49"/>
      <c r="G266" s="49"/>
      <c r="H266" s="49"/>
      <c r="I266" s="4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ht="13.5" customHeight="1">
      <c r="A267" s="24"/>
      <c r="B267" s="25" t="s">
        <v>12</v>
      </c>
      <c r="C267" s="26" t="s">
        <v>13</v>
      </c>
      <c r="D267" s="24"/>
      <c r="E267" s="24"/>
      <c r="F267" s="49"/>
      <c r="G267" s="49"/>
      <c r="H267" s="49"/>
      <c r="I267" s="49"/>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ht="15.75" customHeight="1">
      <c r="A268" s="27">
        <v>45344.0</v>
      </c>
      <c r="B268" s="58" t="s">
        <v>334</v>
      </c>
      <c r="C268" s="77" t="s">
        <v>335</v>
      </c>
      <c r="D268" s="58" t="s">
        <v>336</v>
      </c>
      <c r="E268" s="34">
        <v>600.0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ht="15.75" customHeight="1">
      <c r="A269" s="27">
        <v>45348.0</v>
      </c>
      <c r="B269" s="58" t="s">
        <v>337</v>
      </c>
      <c r="C269" s="111" t="s">
        <v>338</v>
      </c>
      <c r="D269" s="52" t="s">
        <v>339</v>
      </c>
      <c r="E269" s="31">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ht="15.75" customHeight="1">
      <c r="A270" s="27">
        <v>45348.0</v>
      </c>
      <c r="B270" s="58" t="s">
        <v>340</v>
      </c>
      <c r="C270" s="77" t="s">
        <v>341</v>
      </c>
      <c r="D270" s="58" t="s">
        <v>342</v>
      </c>
      <c r="E270" s="34">
        <v>900.0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ht="15.75" customHeight="1">
      <c r="A271" s="27">
        <v>45349.0</v>
      </c>
      <c r="B271" s="58" t="s">
        <v>343</v>
      </c>
      <c r="C271" s="77" t="s">
        <v>344</v>
      </c>
      <c r="D271" s="58" t="s">
        <v>345</v>
      </c>
      <c r="E271" s="34">
        <v>2800.0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ht="15.75" customHeight="1">
      <c r="A272" s="27">
        <v>45358.0</v>
      </c>
      <c r="B272" s="52" t="s">
        <v>346</v>
      </c>
      <c r="C272" s="111" t="s">
        <v>347</v>
      </c>
      <c r="D272" s="52" t="s">
        <v>348</v>
      </c>
      <c r="E272" s="31">
        <v>203.0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ht="15.75" customHeight="1">
      <c r="A273" s="27">
        <v>45358.0</v>
      </c>
      <c r="B273" s="52" t="s">
        <v>349</v>
      </c>
      <c r="C273" s="111" t="s">
        <v>350</v>
      </c>
      <c r="D273" s="58" t="s">
        <v>351</v>
      </c>
      <c r="E273" s="31">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ht="15.75" customHeight="1">
      <c r="A274" s="27">
        <v>45363.0</v>
      </c>
      <c r="B274" s="58" t="s">
        <v>352</v>
      </c>
      <c r="C274" s="111" t="s">
        <v>141</v>
      </c>
      <c r="D274" s="58" t="s">
        <v>353</v>
      </c>
      <c r="E274" s="31">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ht="15.75" customHeight="1">
      <c r="A275" s="27">
        <v>45370.0</v>
      </c>
      <c r="B275" s="58" t="s">
        <v>334</v>
      </c>
      <c r="C275" s="111" t="s">
        <v>335</v>
      </c>
      <c r="D275" s="58" t="s">
        <v>336</v>
      </c>
      <c r="E275" s="34">
        <v>500.0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ht="15.75" customHeight="1">
      <c r="A276" s="27">
        <v>45371.0</v>
      </c>
      <c r="B276" s="58" t="s">
        <v>354</v>
      </c>
      <c r="C276" s="111" t="s">
        <v>355</v>
      </c>
      <c r="D276" s="52" t="s">
        <v>356</v>
      </c>
      <c r="E276" s="31">
        <v>176.0</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ht="15.75" customHeight="1">
      <c r="A277" s="27">
        <v>45372.0</v>
      </c>
      <c r="B277" s="58" t="s">
        <v>357</v>
      </c>
      <c r="C277" s="77" t="s">
        <v>358</v>
      </c>
      <c r="D277" s="58" t="s">
        <v>359</v>
      </c>
      <c r="E277" s="34">
        <v>134.8</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ht="15.75" customHeight="1">
      <c r="A278" s="27">
        <v>45377.0</v>
      </c>
      <c r="B278" s="58" t="s">
        <v>334</v>
      </c>
      <c r="C278" s="77" t="s">
        <v>335</v>
      </c>
      <c r="D278" s="58" t="s">
        <v>360</v>
      </c>
      <c r="E278" s="34">
        <v>360.0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ht="15.75" customHeight="1">
      <c r="A279" s="27">
        <v>45383.0</v>
      </c>
      <c r="B279" s="58" t="s">
        <v>334</v>
      </c>
      <c r="C279" s="77" t="s">
        <v>335</v>
      </c>
      <c r="D279" s="58" t="s">
        <v>336</v>
      </c>
      <c r="E279" s="34">
        <v>500.0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ht="15.75" customHeight="1">
      <c r="A280" s="27">
        <v>45383.0</v>
      </c>
      <c r="B280" s="58" t="s">
        <v>334</v>
      </c>
      <c r="C280" s="77" t="s">
        <v>335</v>
      </c>
      <c r="D280" s="58" t="s">
        <v>336</v>
      </c>
      <c r="E280" s="34">
        <v>500.0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ht="15.75" customHeight="1">
      <c r="A281" s="27">
        <v>45385.0</v>
      </c>
      <c r="B281" s="52" t="s">
        <v>361</v>
      </c>
      <c r="C281" s="111" t="s">
        <v>303</v>
      </c>
      <c r="D281" s="58" t="s">
        <v>362</v>
      </c>
      <c r="E281" s="31">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ht="15.75" customHeight="1">
      <c r="A282" s="43" t="s">
        <v>20</v>
      </c>
      <c r="B282" s="113"/>
      <c r="C282" s="114"/>
      <c r="D282" s="113"/>
      <c r="E282" s="47">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ht="15.75" customHeight="1">
      <c r="A283" s="116"/>
      <c r="B283" s="117"/>
      <c r="C283" s="118"/>
      <c r="D283" s="117"/>
      <c r="E283" s="117"/>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ht="15.75" customHeight="1">
      <c r="A284" s="10" t="s">
        <v>74</v>
      </c>
      <c r="B284" s="11"/>
      <c r="C284" s="11"/>
      <c r="D284" s="11"/>
      <c r="E284" s="12"/>
      <c r="F284" s="49"/>
      <c r="G284" s="49"/>
      <c r="H284" s="49"/>
      <c r="I284" s="4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ht="15.75" customHeight="1">
      <c r="A285" s="61" t="s">
        <v>363</v>
      </c>
      <c r="B285" s="39"/>
      <c r="C285" s="39"/>
      <c r="D285" s="39"/>
      <c r="E285" s="40"/>
      <c r="F285" s="49"/>
      <c r="G285" s="49"/>
      <c r="H285" s="49"/>
      <c r="I285" s="4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ht="15.75" customHeight="1">
      <c r="A286" s="51" t="s">
        <v>331</v>
      </c>
      <c r="B286" s="119"/>
      <c r="C286" s="264" t="s">
        <v>1843</v>
      </c>
      <c r="D286" s="17" t="s">
        <v>333</v>
      </c>
      <c r="E286" s="18" t="s">
        <v>7</v>
      </c>
      <c r="F286" s="49"/>
      <c r="G286" s="49"/>
      <c r="H286" s="49"/>
      <c r="I286" s="49"/>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ht="15.75" customHeight="1">
      <c r="A287" s="20" t="s">
        <v>8</v>
      </c>
      <c r="B287" s="104" t="s">
        <v>9</v>
      </c>
      <c r="C287" s="105"/>
      <c r="D287" s="20" t="s">
        <v>10</v>
      </c>
      <c r="E287" s="22"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ht="15.75" customHeight="1">
      <c r="A288" s="24"/>
      <c r="B288" s="25" t="s">
        <v>12</v>
      </c>
      <c r="C288" s="26" t="s">
        <v>13</v>
      </c>
      <c r="D288" s="24"/>
      <c r="E288" s="24"/>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ht="15.75" customHeight="1">
      <c r="A289" s="120">
        <v>45344.0</v>
      </c>
      <c r="B289" s="52" t="s">
        <v>364</v>
      </c>
      <c r="C289" s="111" t="s">
        <v>365</v>
      </c>
      <c r="D289" s="58" t="s">
        <v>366</v>
      </c>
      <c r="E289" s="31">
        <v>78.32</v>
      </c>
      <c r="F289" s="121"/>
      <c r="G289" s="121"/>
      <c r="H289" s="121"/>
      <c r="I289" s="121"/>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ht="15.75" customHeight="1">
      <c r="A290" s="101">
        <v>45344.0</v>
      </c>
      <c r="B290" s="52" t="s">
        <v>247</v>
      </c>
      <c r="C290" s="111" t="s">
        <v>154</v>
      </c>
      <c r="D290" s="52" t="s">
        <v>367</v>
      </c>
      <c r="E290" s="31">
        <v>1.68</v>
      </c>
      <c r="F290" s="122"/>
      <c r="G290" s="122"/>
      <c r="H290" s="122"/>
      <c r="I290" s="122"/>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row>
    <row r="291" ht="15.75" customHeight="1">
      <c r="A291" s="101">
        <v>45348.0</v>
      </c>
      <c r="B291" s="52" t="s">
        <v>295</v>
      </c>
      <c r="C291" s="111" t="s">
        <v>296</v>
      </c>
      <c r="D291" s="52" t="s">
        <v>368</v>
      </c>
      <c r="E291" s="31">
        <v>2059.75</v>
      </c>
      <c r="F291" s="122"/>
      <c r="G291" s="122"/>
      <c r="H291" s="122"/>
      <c r="I291" s="122"/>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row>
    <row r="292" ht="15.75" customHeight="1">
      <c r="A292" s="101">
        <v>45471.0</v>
      </c>
      <c r="B292" s="52" t="s">
        <v>247</v>
      </c>
      <c r="C292" s="111" t="s">
        <v>154</v>
      </c>
      <c r="D292" s="52" t="s">
        <v>369</v>
      </c>
      <c r="E292" s="31">
        <v>42.25</v>
      </c>
      <c r="F292" s="122"/>
      <c r="G292" s="122"/>
      <c r="H292" s="122"/>
      <c r="I292" s="122"/>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row>
    <row r="293" ht="15.75" customHeight="1">
      <c r="A293" s="101">
        <v>45362.0</v>
      </c>
      <c r="B293" s="52" t="s">
        <v>370</v>
      </c>
      <c r="C293" s="111" t="s">
        <v>371</v>
      </c>
      <c r="D293" s="52" t="s">
        <v>372</v>
      </c>
      <c r="E293" s="31">
        <v>396.86</v>
      </c>
      <c r="F293" s="122"/>
      <c r="G293" s="122"/>
      <c r="H293" s="122"/>
      <c r="I293" s="122"/>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row>
    <row r="294" ht="15.75" customHeight="1">
      <c r="A294" s="101">
        <v>45376.0</v>
      </c>
      <c r="B294" s="52" t="s">
        <v>247</v>
      </c>
      <c r="C294" s="111" t="s">
        <v>154</v>
      </c>
      <c r="D294" s="52" t="s">
        <v>373</v>
      </c>
      <c r="E294" s="31">
        <v>8.14</v>
      </c>
      <c r="F294" s="122"/>
      <c r="G294" s="122"/>
      <c r="H294" s="122"/>
      <c r="I294" s="122"/>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row>
    <row r="295" ht="15.75" customHeight="1">
      <c r="A295" s="101">
        <v>45372.0</v>
      </c>
      <c r="B295" s="52" t="s">
        <v>295</v>
      </c>
      <c r="C295" s="111" t="s">
        <v>296</v>
      </c>
      <c r="D295" s="58" t="s">
        <v>374</v>
      </c>
      <c r="E295" s="31">
        <v>3419.85</v>
      </c>
      <c r="F295" s="122"/>
      <c r="G295" s="122"/>
      <c r="H295" s="122"/>
      <c r="I295" s="122"/>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row>
    <row r="296" ht="15.75" customHeight="1">
      <c r="A296" s="101">
        <v>45372.0</v>
      </c>
      <c r="B296" s="52" t="s">
        <v>247</v>
      </c>
      <c r="C296" s="111" t="s">
        <v>154</v>
      </c>
      <c r="D296" s="52" t="s">
        <v>375</v>
      </c>
      <c r="E296" s="31">
        <v>70.15</v>
      </c>
      <c r="F296" s="122"/>
      <c r="G296" s="122"/>
      <c r="H296" s="122"/>
      <c r="I296" s="122"/>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row>
    <row r="297" ht="15.75" customHeight="1">
      <c r="A297" s="101">
        <v>45399.0</v>
      </c>
      <c r="B297" s="52" t="s">
        <v>376</v>
      </c>
      <c r="C297" s="111" t="s">
        <v>377</v>
      </c>
      <c r="D297" s="52" t="s">
        <v>378</v>
      </c>
      <c r="E297" s="31">
        <v>164.0</v>
      </c>
      <c r="F297" s="122"/>
      <c r="G297" s="122"/>
      <c r="H297" s="122"/>
      <c r="I297" s="122"/>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row>
    <row r="298" ht="15.75" customHeight="1">
      <c r="A298" s="101">
        <v>45407.0</v>
      </c>
      <c r="B298" s="52" t="s">
        <v>379</v>
      </c>
      <c r="C298" s="111" t="s">
        <v>380</v>
      </c>
      <c r="D298" s="52" t="s">
        <v>381</v>
      </c>
      <c r="E298" s="31">
        <v>65.0</v>
      </c>
      <c r="F298" s="122"/>
      <c r="G298" s="122"/>
      <c r="H298" s="122"/>
      <c r="I298" s="122"/>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row>
    <row r="299" ht="15.75" customHeight="1">
      <c r="A299" s="101">
        <v>45408.0</v>
      </c>
      <c r="B299" s="52" t="s">
        <v>382</v>
      </c>
      <c r="C299" s="111" t="s">
        <v>383</v>
      </c>
      <c r="D299" s="52" t="s">
        <v>384</v>
      </c>
      <c r="E299" s="31">
        <v>65.0</v>
      </c>
      <c r="F299" s="122"/>
      <c r="G299" s="122"/>
      <c r="H299" s="122"/>
      <c r="I299" s="122"/>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row>
    <row r="300" ht="15.75" customHeight="1">
      <c r="A300" s="101">
        <v>45411.0</v>
      </c>
      <c r="B300" s="52" t="s">
        <v>385</v>
      </c>
      <c r="C300" s="111" t="s">
        <v>386</v>
      </c>
      <c r="D300" s="52" t="s">
        <v>387</v>
      </c>
      <c r="E300" s="31">
        <v>743.74</v>
      </c>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row>
    <row r="301" ht="15.75" customHeight="1">
      <c r="A301" s="101">
        <v>45411.0</v>
      </c>
      <c r="B301" s="52" t="s">
        <v>247</v>
      </c>
      <c r="C301" s="111" t="s">
        <v>154</v>
      </c>
      <c r="D301" s="52" t="s">
        <v>388</v>
      </c>
      <c r="E301" s="31">
        <v>15.26</v>
      </c>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row>
    <row r="302" ht="15.75" customHeight="1">
      <c r="A302" s="101">
        <v>45417.0</v>
      </c>
      <c r="B302" s="52" t="s">
        <v>389</v>
      </c>
      <c r="C302" s="111" t="s">
        <v>390</v>
      </c>
      <c r="D302" s="52" t="s">
        <v>391</v>
      </c>
      <c r="E302" s="31">
        <v>750.0</v>
      </c>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row>
    <row r="303" ht="15.75" customHeight="1">
      <c r="A303" s="101">
        <v>45418.0</v>
      </c>
      <c r="B303" s="52" t="s">
        <v>392</v>
      </c>
      <c r="C303" s="111" t="s">
        <v>393</v>
      </c>
      <c r="D303" s="52" t="s">
        <v>394</v>
      </c>
      <c r="E303" s="31">
        <v>388.32</v>
      </c>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row>
    <row r="304" ht="15.75" customHeight="1">
      <c r="A304" s="101">
        <v>45418.0</v>
      </c>
      <c r="B304" s="52" t="s">
        <v>247</v>
      </c>
      <c r="C304" s="111" t="s">
        <v>154</v>
      </c>
      <c r="D304" s="52" t="s">
        <v>395</v>
      </c>
      <c r="E304" s="31">
        <v>11.68</v>
      </c>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row>
    <row r="305" ht="15.75" customHeight="1">
      <c r="A305" s="120">
        <v>45421.0</v>
      </c>
      <c r="B305" s="52" t="s">
        <v>396</v>
      </c>
      <c r="C305" s="111" t="s">
        <v>397</v>
      </c>
      <c r="D305" s="52" t="s">
        <v>398</v>
      </c>
      <c r="E305" s="31">
        <v>30.0</v>
      </c>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row>
    <row r="306" ht="15.75" customHeight="1">
      <c r="A306" s="87" t="s">
        <v>20</v>
      </c>
      <c r="B306" s="88"/>
      <c r="C306" s="89"/>
      <c r="D306" s="90"/>
      <c r="E306" s="47">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ht="15.75" customHeight="1">
      <c r="A307" s="79"/>
      <c r="B307" s="80"/>
      <c r="C307" s="81"/>
      <c r="D307" s="80"/>
      <c r="E307" s="82"/>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row>
    <row r="308" ht="15.75" customHeight="1">
      <c r="A308" s="10" t="s">
        <v>2</v>
      </c>
      <c r="B308" s="11"/>
      <c r="C308" s="11"/>
      <c r="D308" s="11"/>
      <c r="E308" s="1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ht="15.75" customHeight="1">
      <c r="A309" s="13" t="s">
        <v>399</v>
      </c>
      <c r="B309" s="11"/>
      <c r="C309" s="11"/>
      <c r="D309" s="11"/>
      <c r="E309" s="1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ht="15.75" customHeight="1">
      <c r="A310" s="14" t="s">
        <v>400</v>
      </c>
      <c r="B310" s="15"/>
      <c r="C310" s="16" t="s">
        <v>1844</v>
      </c>
      <c r="D310" s="17" t="s">
        <v>78</v>
      </c>
      <c r="E310" s="18" t="s">
        <v>7</v>
      </c>
      <c r="F310" s="49"/>
      <c r="G310" s="49"/>
      <c r="H310" s="49"/>
      <c r="I310" s="4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ht="15.75" customHeight="1">
      <c r="A311" s="20" t="s">
        <v>8</v>
      </c>
      <c r="B311" s="104" t="s">
        <v>9</v>
      </c>
      <c r="C311" s="105"/>
      <c r="D311" s="20" t="s">
        <v>10</v>
      </c>
      <c r="E311" s="22" t="s">
        <v>11</v>
      </c>
      <c r="F311" s="49"/>
      <c r="G311" s="49"/>
      <c r="H311" s="49"/>
      <c r="I311" s="4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ht="13.5" customHeight="1">
      <c r="A312" s="24"/>
      <c r="B312" s="25" t="s">
        <v>12</v>
      </c>
      <c r="C312" s="26" t="s">
        <v>13</v>
      </c>
      <c r="D312" s="24"/>
      <c r="E312" s="24"/>
      <c r="F312" s="49"/>
      <c r="G312" s="49"/>
      <c r="H312" s="49"/>
      <c r="I312" s="49"/>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ht="15.75" customHeight="1">
      <c r="A313" s="120">
        <v>45370.0</v>
      </c>
      <c r="B313" s="58" t="s">
        <v>402</v>
      </c>
      <c r="C313" s="111" t="s">
        <v>403</v>
      </c>
      <c r="D313" s="52" t="s">
        <v>404</v>
      </c>
      <c r="E313" s="31">
        <v>315.0</v>
      </c>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row>
    <row r="314" ht="15.75" customHeight="1">
      <c r="A314" s="120">
        <v>45376.0</v>
      </c>
      <c r="B314" s="58" t="s">
        <v>405</v>
      </c>
      <c r="C314" s="111" t="s">
        <v>406</v>
      </c>
      <c r="D314" s="52" t="s">
        <v>407</v>
      </c>
      <c r="E314" s="31">
        <v>87.44</v>
      </c>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row>
    <row r="315" ht="15.75" customHeight="1">
      <c r="A315" s="120">
        <v>45397.0</v>
      </c>
      <c r="B315" s="58" t="s">
        <v>408</v>
      </c>
      <c r="C315" s="111" t="s">
        <v>409</v>
      </c>
      <c r="D315" s="52" t="s">
        <v>410</v>
      </c>
      <c r="E315" s="31">
        <v>513.55</v>
      </c>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row>
    <row r="316" ht="15.75" customHeight="1">
      <c r="A316" s="120">
        <v>45404.0</v>
      </c>
      <c r="B316" s="58" t="s">
        <v>411</v>
      </c>
      <c r="C316" s="111" t="s">
        <v>335</v>
      </c>
      <c r="D316" s="52" t="s">
        <v>412</v>
      </c>
      <c r="E316" s="31">
        <v>500.0</v>
      </c>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row>
    <row r="317" ht="15.75" customHeight="1">
      <c r="A317" s="120">
        <v>45408.0</v>
      </c>
      <c r="B317" s="58" t="s">
        <v>413</v>
      </c>
      <c r="C317" s="111" t="s">
        <v>414</v>
      </c>
      <c r="D317" s="52" t="s">
        <v>415</v>
      </c>
      <c r="E317" s="31">
        <v>500.0</v>
      </c>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row>
    <row r="318" ht="15.75" customHeight="1">
      <c r="A318" s="120">
        <v>45411.0</v>
      </c>
      <c r="B318" s="58" t="s">
        <v>416</v>
      </c>
      <c r="C318" s="111" t="s">
        <v>417</v>
      </c>
      <c r="D318" s="52" t="s">
        <v>418</v>
      </c>
      <c r="E318" s="31">
        <v>1155.0</v>
      </c>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row>
    <row r="319" ht="15.75" customHeight="1">
      <c r="A319" s="120">
        <v>45418.0</v>
      </c>
      <c r="B319" s="58" t="s">
        <v>419</v>
      </c>
      <c r="C319" s="111" t="s">
        <v>420</v>
      </c>
      <c r="D319" s="52" t="s">
        <v>421</v>
      </c>
      <c r="E319" s="31">
        <v>49.1</v>
      </c>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row>
    <row r="320" ht="15.75" customHeight="1">
      <c r="A320" s="120">
        <v>45418.0</v>
      </c>
      <c r="B320" s="58" t="s">
        <v>422</v>
      </c>
      <c r="C320" s="111" t="s">
        <v>393</v>
      </c>
      <c r="D320" s="52" t="s">
        <v>423</v>
      </c>
      <c r="E320" s="31">
        <v>87.5</v>
      </c>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row>
    <row r="321" ht="15.75" customHeight="1">
      <c r="A321" s="120">
        <v>45420.0</v>
      </c>
      <c r="B321" s="58" t="s">
        <v>422</v>
      </c>
      <c r="C321" s="111" t="s">
        <v>393</v>
      </c>
      <c r="D321" s="52" t="s">
        <v>424</v>
      </c>
      <c r="E321" s="31">
        <v>82.0</v>
      </c>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row>
    <row r="322" ht="15.75" customHeight="1">
      <c r="A322" s="120">
        <v>45425.0</v>
      </c>
      <c r="B322" s="58" t="s">
        <v>425</v>
      </c>
      <c r="C322" s="111" t="s">
        <v>426</v>
      </c>
      <c r="D322" s="52" t="s">
        <v>427</v>
      </c>
      <c r="E322" s="31">
        <v>260.0</v>
      </c>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row>
    <row r="323" ht="15.75" customHeight="1">
      <c r="A323" s="120">
        <v>45433.0</v>
      </c>
      <c r="B323" s="58" t="s">
        <v>428</v>
      </c>
      <c r="C323" s="111" t="s">
        <v>429</v>
      </c>
      <c r="D323" s="52" t="s">
        <v>430</v>
      </c>
      <c r="E323" s="31">
        <v>387.6</v>
      </c>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row>
    <row r="324" ht="15.75" customHeight="1">
      <c r="A324" s="43" t="s">
        <v>20</v>
      </c>
      <c r="B324" s="113"/>
      <c r="C324" s="114"/>
      <c r="D324" s="113"/>
      <c r="E324" s="47">
        <f>SUM(E313:E323)</f>
        <v>3937.19</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ht="15.75" customHeight="1">
      <c r="A325" s="123"/>
      <c r="B325" s="124"/>
      <c r="C325" s="125"/>
      <c r="D325" s="124"/>
      <c r="E325" s="126"/>
      <c r="F325" s="49"/>
      <c r="G325" s="49"/>
      <c r="H325" s="49"/>
      <c r="I325" s="49"/>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ht="15.75" customHeight="1">
      <c r="A326" s="10" t="s">
        <v>2</v>
      </c>
      <c r="B326" s="11"/>
      <c r="C326" s="11"/>
      <c r="D326" s="11"/>
      <c r="E326" s="12"/>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row>
    <row r="327" ht="15.75" customHeight="1">
      <c r="A327" s="13" t="s">
        <v>431</v>
      </c>
      <c r="B327" s="11"/>
      <c r="C327" s="11"/>
      <c r="D327" s="11"/>
      <c r="E327" s="12"/>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row>
    <row r="328" ht="15.75" customHeight="1">
      <c r="A328" s="14" t="s">
        <v>432</v>
      </c>
      <c r="B328" s="15"/>
      <c r="C328" s="16" t="s">
        <v>1845</v>
      </c>
      <c r="D328" s="17" t="s">
        <v>78</v>
      </c>
      <c r="E328" s="18" t="s">
        <v>7</v>
      </c>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row>
    <row r="329" ht="15.75" customHeight="1">
      <c r="A329" s="20" t="s">
        <v>8</v>
      </c>
      <c r="B329" s="104" t="s">
        <v>9</v>
      </c>
      <c r="C329" s="105"/>
      <c r="D329" s="20" t="s">
        <v>10</v>
      </c>
      <c r="E329" s="22" t="s">
        <v>11</v>
      </c>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row>
    <row r="330" ht="15.75" customHeight="1">
      <c r="A330" s="24"/>
      <c r="B330" s="25" t="s">
        <v>12</v>
      </c>
      <c r="C330" s="26" t="s">
        <v>13</v>
      </c>
      <c r="D330" s="24"/>
      <c r="E330" s="24"/>
      <c r="F330" s="86"/>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row>
    <row r="331" ht="15.75" customHeight="1">
      <c r="A331" s="120">
        <v>45345.0</v>
      </c>
      <c r="B331" s="58" t="s">
        <v>434</v>
      </c>
      <c r="C331" s="111" t="s">
        <v>435</v>
      </c>
      <c r="D331" s="52" t="s">
        <v>436</v>
      </c>
      <c r="E331" s="31">
        <v>12.0</v>
      </c>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row>
    <row r="332" ht="15.75" customHeight="1">
      <c r="A332" s="120">
        <v>45362.0</v>
      </c>
      <c r="B332" s="58" t="s">
        <v>434</v>
      </c>
      <c r="C332" s="111" t="s">
        <v>435</v>
      </c>
      <c r="D332" s="52" t="s">
        <v>436</v>
      </c>
      <c r="E332" s="31">
        <v>12.0</v>
      </c>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row>
    <row r="333" ht="15.75" customHeight="1">
      <c r="A333" s="120">
        <v>45372.0</v>
      </c>
      <c r="B333" s="58" t="s">
        <v>434</v>
      </c>
      <c r="C333" s="111" t="s">
        <v>435</v>
      </c>
      <c r="D333" s="52" t="s">
        <v>437</v>
      </c>
      <c r="E333" s="31">
        <v>130.0</v>
      </c>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row>
    <row r="334" ht="15.75" customHeight="1">
      <c r="A334" s="120">
        <v>45373.0</v>
      </c>
      <c r="B334" s="58" t="s">
        <v>434</v>
      </c>
      <c r="C334" s="111" t="s">
        <v>435</v>
      </c>
      <c r="D334" s="52" t="s">
        <v>436</v>
      </c>
      <c r="E334" s="31">
        <v>12.0</v>
      </c>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row>
    <row r="335" ht="15.75" customHeight="1">
      <c r="A335" s="120">
        <v>45390.0</v>
      </c>
      <c r="B335" s="58" t="s">
        <v>434</v>
      </c>
      <c r="C335" s="111" t="s">
        <v>435</v>
      </c>
      <c r="D335" s="52" t="s">
        <v>436</v>
      </c>
      <c r="E335" s="31">
        <v>12.0</v>
      </c>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row>
    <row r="336" ht="15.75" customHeight="1">
      <c r="A336" s="120">
        <v>45401.0</v>
      </c>
      <c r="B336" s="58" t="s">
        <v>434</v>
      </c>
      <c r="C336" s="111" t="s">
        <v>435</v>
      </c>
      <c r="D336" s="52" t="s">
        <v>436</v>
      </c>
      <c r="E336" s="31">
        <v>12.0</v>
      </c>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row>
    <row r="337" ht="15.75" customHeight="1">
      <c r="A337" s="120">
        <v>45426.0</v>
      </c>
      <c r="B337" s="58" t="s">
        <v>434</v>
      </c>
      <c r="C337" s="111" t="s">
        <v>435</v>
      </c>
      <c r="D337" s="52" t="s">
        <v>436</v>
      </c>
      <c r="E337" s="31">
        <v>11.0</v>
      </c>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row>
    <row r="338" ht="15.75" customHeight="1">
      <c r="A338" s="120">
        <v>45429.0</v>
      </c>
      <c r="B338" s="58" t="s">
        <v>434</v>
      </c>
      <c r="C338" s="111" t="s">
        <v>435</v>
      </c>
      <c r="D338" s="52" t="s">
        <v>436</v>
      </c>
      <c r="E338" s="31">
        <v>22.0</v>
      </c>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row>
    <row r="339" ht="15.75" customHeight="1">
      <c r="A339" s="127" t="s">
        <v>20</v>
      </c>
      <c r="B339" s="128"/>
      <c r="C339" s="129"/>
      <c r="D339" s="3"/>
      <c r="E339" s="47">
        <f>SUM(E331:E338)</f>
        <v>223</v>
      </c>
      <c r="F339" s="49"/>
      <c r="G339" s="49"/>
      <c r="H339" s="49"/>
      <c r="I339" s="4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ht="15.75" customHeight="1">
      <c r="A340" s="79"/>
      <c r="B340" s="80"/>
      <c r="C340" s="81"/>
      <c r="D340" s="80"/>
      <c r="E340" s="82"/>
      <c r="F340" s="49"/>
      <c r="G340" s="49"/>
      <c r="H340" s="49"/>
      <c r="I340" s="49"/>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ht="15.75" customHeight="1">
      <c r="A341" s="10" t="s">
        <v>2</v>
      </c>
      <c r="B341" s="11"/>
      <c r="C341" s="11"/>
      <c r="D341" s="11"/>
      <c r="E341" s="1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ht="15.75" customHeight="1">
      <c r="A342" s="13" t="s">
        <v>438</v>
      </c>
      <c r="B342" s="11"/>
      <c r="C342" s="11"/>
      <c r="D342" s="11"/>
      <c r="E342" s="1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ht="15.75" customHeight="1">
      <c r="A343" s="14" t="s">
        <v>439</v>
      </c>
      <c r="B343" s="15"/>
      <c r="C343" s="16" t="s">
        <v>1846</v>
      </c>
      <c r="D343" s="17" t="s">
        <v>78</v>
      </c>
      <c r="E343" s="18" t="s">
        <v>7</v>
      </c>
      <c r="F343" s="49"/>
      <c r="G343" s="49"/>
      <c r="H343" s="49"/>
      <c r="I343" s="4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ht="15.75" customHeight="1">
      <c r="A344" s="20" t="s">
        <v>8</v>
      </c>
      <c r="B344" s="104" t="s">
        <v>9</v>
      </c>
      <c r="C344" s="105"/>
      <c r="D344" s="115" t="s">
        <v>10</v>
      </c>
      <c r="E344" s="22" t="s">
        <v>11</v>
      </c>
      <c r="F344" s="49"/>
      <c r="G344" s="49"/>
      <c r="H344" s="49"/>
      <c r="I344" s="4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ht="13.5" customHeight="1">
      <c r="A345" s="24"/>
      <c r="B345" s="25" t="s">
        <v>12</v>
      </c>
      <c r="C345" s="26" t="s">
        <v>13</v>
      </c>
      <c r="D345" s="24"/>
      <c r="E345" s="24"/>
      <c r="F345" s="49"/>
      <c r="G345" s="49"/>
      <c r="H345" s="49"/>
      <c r="I345" s="49"/>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ht="13.5" customHeight="1">
      <c r="A346" s="101">
        <v>45349.0</v>
      </c>
      <c r="B346" s="58" t="s">
        <v>441</v>
      </c>
      <c r="C346" s="111" t="s">
        <v>442</v>
      </c>
      <c r="D346" s="52" t="s">
        <v>443</v>
      </c>
      <c r="E346" s="91">
        <v>1100.0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ht="15.75" customHeight="1">
      <c r="A347" s="27">
        <v>45356.0</v>
      </c>
      <c r="B347" s="58" t="s">
        <v>441</v>
      </c>
      <c r="C347" s="111" t="s">
        <v>442</v>
      </c>
      <c r="D347" s="52" t="s">
        <v>443</v>
      </c>
      <c r="E347" s="91">
        <v>1100.0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ht="15.75" customHeight="1">
      <c r="A348" s="27">
        <v>45364.0</v>
      </c>
      <c r="B348" s="58" t="s">
        <v>441</v>
      </c>
      <c r="C348" s="111" t="s">
        <v>442</v>
      </c>
      <c r="D348" s="52" t="s">
        <v>444</v>
      </c>
      <c r="E348" s="91">
        <v>1200.0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ht="15.75" customHeight="1">
      <c r="A349" s="27">
        <v>45351.0</v>
      </c>
      <c r="B349" s="58" t="s">
        <v>445</v>
      </c>
      <c r="C349" s="111" t="s">
        <v>185</v>
      </c>
      <c r="D349" s="52" t="s">
        <v>446</v>
      </c>
      <c r="E349" s="91">
        <v>650.0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ht="15.75" customHeight="1">
      <c r="A350" s="27">
        <v>45348.0</v>
      </c>
      <c r="B350" s="58" t="s">
        <v>447</v>
      </c>
      <c r="C350" s="111" t="s">
        <v>448</v>
      </c>
      <c r="D350" s="52" t="s">
        <v>449</v>
      </c>
      <c r="E350" s="91">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ht="15.75" customHeight="1">
      <c r="A351" s="27">
        <v>45393.0</v>
      </c>
      <c r="B351" s="58" t="s">
        <v>441</v>
      </c>
      <c r="C351" s="111" t="s">
        <v>442</v>
      </c>
      <c r="D351" s="52" t="s">
        <v>450</v>
      </c>
      <c r="E351" s="91">
        <v>520.0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ht="15.75" customHeight="1">
      <c r="A352" s="27">
        <v>45398.0</v>
      </c>
      <c r="B352" s="58" t="s">
        <v>445</v>
      </c>
      <c r="C352" s="111" t="s">
        <v>185</v>
      </c>
      <c r="D352" s="130" t="s">
        <v>451</v>
      </c>
      <c r="E352" s="91">
        <v>350.0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ht="15.75" customHeight="1">
      <c r="A353" s="43" t="s">
        <v>20</v>
      </c>
      <c r="B353" s="113"/>
      <c r="C353" s="114"/>
      <c r="D353" s="113"/>
      <c r="E353" s="47">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ht="15.75" customHeight="1">
      <c r="A354" s="116"/>
      <c r="B354" s="117"/>
      <c r="C354" s="118"/>
      <c r="D354" s="117"/>
      <c r="E354" s="117"/>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ht="15.75" customHeight="1">
      <c r="A355" s="10" t="s">
        <v>74</v>
      </c>
      <c r="B355" s="11"/>
      <c r="C355" s="11"/>
      <c r="D355" s="11"/>
      <c r="E355" s="12"/>
      <c r="F355" s="49"/>
      <c r="G355" s="49"/>
      <c r="H355" s="49"/>
      <c r="I355" s="4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ht="15.75" customHeight="1">
      <c r="A356" s="61" t="s">
        <v>452</v>
      </c>
      <c r="B356" s="39"/>
      <c r="C356" s="39"/>
      <c r="D356" s="39"/>
      <c r="E356" s="40"/>
      <c r="F356" s="49"/>
      <c r="G356" s="49"/>
      <c r="H356" s="49"/>
      <c r="I356" s="4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ht="15.75" customHeight="1">
      <c r="A357" s="14" t="s">
        <v>439</v>
      </c>
      <c r="B357" s="15"/>
      <c r="C357" s="16" t="s">
        <v>1846</v>
      </c>
      <c r="D357" s="17" t="s">
        <v>78</v>
      </c>
      <c r="E357" s="18" t="s">
        <v>7</v>
      </c>
      <c r="F357" s="49"/>
      <c r="G357" s="49"/>
      <c r="H357" s="49"/>
      <c r="I357" s="49"/>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ht="15.75" customHeight="1">
      <c r="A358" s="20" t="s">
        <v>8</v>
      </c>
      <c r="B358" s="104" t="s">
        <v>9</v>
      </c>
      <c r="C358" s="105"/>
      <c r="D358" s="20" t="s">
        <v>10</v>
      </c>
      <c r="E358" s="22"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ht="15.75" customHeight="1">
      <c r="A359" s="24"/>
      <c r="B359" s="25" t="s">
        <v>12</v>
      </c>
      <c r="C359" s="26" t="s">
        <v>13</v>
      </c>
      <c r="D359" s="24"/>
      <c r="E359" s="24"/>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ht="15.75" customHeight="1">
      <c r="A360" s="101">
        <v>45358.0</v>
      </c>
      <c r="B360" s="52" t="s">
        <v>453</v>
      </c>
      <c r="C360" s="111" t="s">
        <v>454</v>
      </c>
      <c r="D360" s="130" t="s">
        <v>455</v>
      </c>
      <c r="E360" s="91">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ht="15.75" customHeight="1">
      <c r="A361" s="101">
        <v>45358.0</v>
      </c>
      <c r="B361" s="52" t="s">
        <v>456</v>
      </c>
      <c r="C361" s="111"/>
      <c r="D361" s="130" t="s">
        <v>457</v>
      </c>
      <c r="E361" s="91">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ht="15.75" customHeight="1">
      <c r="A362" s="101">
        <v>45363.0</v>
      </c>
      <c r="B362" s="52" t="s">
        <v>458</v>
      </c>
      <c r="C362" s="111" t="s">
        <v>459</v>
      </c>
      <c r="D362" s="130" t="s">
        <v>460</v>
      </c>
      <c r="E362" s="91">
        <v>587.94</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ht="15.75" customHeight="1">
      <c r="A363" s="101">
        <v>45363.0</v>
      </c>
      <c r="B363" s="52" t="s">
        <v>456</v>
      </c>
      <c r="C363" s="111"/>
      <c r="D363" s="131" t="s">
        <v>461</v>
      </c>
      <c r="E363" s="91">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ht="15.75" customHeight="1">
      <c r="A364" s="101">
        <v>45357.0</v>
      </c>
      <c r="B364" s="52" t="s">
        <v>462</v>
      </c>
      <c r="C364" s="111" t="s">
        <v>463</v>
      </c>
      <c r="D364" s="130" t="s">
        <v>464</v>
      </c>
      <c r="E364" s="91">
        <v>100.0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ht="15.75" customHeight="1">
      <c r="A365" s="101">
        <v>45394.0</v>
      </c>
      <c r="B365" s="52" t="s">
        <v>458</v>
      </c>
      <c r="C365" s="111" t="s">
        <v>459</v>
      </c>
      <c r="D365" s="130" t="s">
        <v>465</v>
      </c>
      <c r="E365" s="91">
        <v>587.94</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ht="15.75" customHeight="1">
      <c r="A366" s="101">
        <v>45394.0</v>
      </c>
      <c r="B366" s="52" t="s">
        <v>456</v>
      </c>
      <c r="C366" s="111"/>
      <c r="D366" s="130" t="s">
        <v>466</v>
      </c>
      <c r="E366" s="91">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ht="15.75" customHeight="1">
      <c r="A367" s="101">
        <v>45399.0</v>
      </c>
      <c r="B367" s="52" t="s">
        <v>462</v>
      </c>
      <c r="C367" s="111" t="s">
        <v>463</v>
      </c>
      <c r="D367" s="52" t="s">
        <v>467</v>
      </c>
      <c r="E367" s="91">
        <v>100.0</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row>
    <row r="368" ht="15.75" customHeight="1">
      <c r="A368" s="87" t="s">
        <v>20</v>
      </c>
      <c r="B368" s="88"/>
      <c r="C368" s="89"/>
      <c r="D368" s="90"/>
      <c r="E368" s="47">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ht="15.75" customHeight="1">
      <c r="A369" s="79"/>
      <c r="B369" s="80"/>
      <c r="C369" s="81"/>
      <c r="D369" s="80"/>
      <c r="E369" s="82"/>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row>
    <row r="370" ht="15.75" customHeight="1">
      <c r="A370" s="10" t="s">
        <v>2</v>
      </c>
      <c r="B370" s="11"/>
      <c r="C370" s="11"/>
      <c r="D370" s="11"/>
      <c r="E370" s="1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ht="15.75" customHeight="1">
      <c r="A371" s="13" t="s">
        <v>468</v>
      </c>
      <c r="B371" s="11"/>
      <c r="C371" s="11"/>
      <c r="D371" s="11"/>
      <c r="E371" s="1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ht="15.75" customHeight="1">
      <c r="A372" s="14" t="s">
        <v>469</v>
      </c>
      <c r="B372" s="15"/>
      <c r="C372" s="16" t="s">
        <v>1847</v>
      </c>
      <c r="D372" s="17" t="s">
        <v>471</v>
      </c>
      <c r="E372" s="18" t="s">
        <v>7</v>
      </c>
      <c r="F372" s="49"/>
      <c r="G372" s="49"/>
      <c r="H372" s="49"/>
      <c r="I372" s="4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ht="15.75" customHeight="1">
      <c r="A373" s="20" t="s">
        <v>8</v>
      </c>
      <c r="B373" s="104" t="s">
        <v>9</v>
      </c>
      <c r="C373" s="105"/>
      <c r="D373" s="115" t="s">
        <v>10</v>
      </c>
      <c r="E373" s="22" t="s">
        <v>11</v>
      </c>
      <c r="F373" s="49"/>
      <c r="G373" s="49"/>
      <c r="H373" s="49"/>
      <c r="I373" s="4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ht="13.5" customHeight="1">
      <c r="A374" s="24"/>
      <c r="B374" s="25" t="s">
        <v>12</v>
      </c>
      <c r="C374" s="26" t="s">
        <v>13</v>
      </c>
      <c r="D374" s="24"/>
      <c r="E374" s="24"/>
      <c r="F374" s="49"/>
      <c r="G374" s="49"/>
      <c r="H374" s="49"/>
      <c r="I374" s="49"/>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ht="15.75" customHeight="1">
      <c r="A375" s="101">
        <v>45385.0</v>
      </c>
      <c r="B375" s="52" t="s">
        <v>472</v>
      </c>
      <c r="C375" s="111" t="s">
        <v>473</v>
      </c>
      <c r="D375" s="52" t="s">
        <v>474</v>
      </c>
      <c r="E375" s="91">
        <v>634.05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ht="15.75" customHeight="1">
      <c r="A376" s="101">
        <v>45385.0</v>
      </c>
      <c r="B376" s="52" t="s">
        <v>475</v>
      </c>
      <c r="C376" s="111" t="s">
        <v>476</v>
      </c>
      <c r="D376" s="52" t="s">
        <v>477</v>
      </c>
      <c r="E376" s="91">
        <v>572.0</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ht="15.75" customHeight="1">
      <c r="A377" s="101">
        <v>45387.0</v>
      </c>
      <c r="B377" s="52" t="s">
        <v>478</v>
      </c>
      <c r="C377" s="111" t="s">
        <v>479</v>
      </c>
      <c r="D377" s="52" t="s">
        <v>480</v>
      </c>
      <c r="E377" s="91">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ht="15.75" customHeight="1">
      <c r="A378" s="101">
        <v>45387.0</v>
      </c>
      <c r="B378" s="52" t="s">
        <v>481</v>
      </c>
      <c r="C378" s="111" t="s">
        <v>482</v>
      </c>
      <c r="D378" s="52" t="s">
        <v>483</v>
      </c>
      <c r="E378" s="91">
        <v>272.0</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ht="15.75" customHeight="1">
      <c r="A379" s="101">
        <v>45387.0</v>
      </c>
      <c r="B379" s="52" t="s">
        <v>484</v>
      </c>
      <c r="C379" s="111" t="s">
        <v>485</v>
      </c>
      <c r="D379" s="52" t="s">
        <v>486</v>
      </c>
      <c r="E379" s="91">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ht="15.75" customHeight="1">
      <c r="A380" s="101">
        <v>45387.0</v>
      </c>
      <c r="B380" s="52" t="s">
        <v>487</v>
      </c>
      <c r="C380" s="111" t="s">
        <v>488</v>
      </c>
      <c r="D380" s="52" t="s">
        <v>489</v>
      </c>
      <c r="E380" s="91">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ht="15.75" customHeight="1">
      <c r="A381" s="101">
        <v>45393.0</v>
      </c>
      <c r="B381" s="52" t="s">
        <v>490</v>
      </c>
      <c r="C381" s="111" t="s">
        <v>491</v>
      </c>
      <c r="D381" s="52" t="s">
        <v>492</v>
      </c>
      <c r="E381" s="91">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ht="15.75" customHeight="1">
      <c r="A382" s="43" t="s">
        <v>20</v>
      </c>
      <c r="B382" s="113"/>
      <c r="C382" s="114"/>
      <c r="D382" s="113"/>
      <c r="E382" s="47">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ht="15.75" customHeight="1">
      <c r="A383" s="116"/>
      <c r="B383" s="117"/>
      <c r="C383" s="118"/>
      <c r="D383" s="117"/>
      <c r="E383" s="117"/>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ht="15.75" customHeight="1">
      <c r="A384" s="10" t="s">
        <v>74</v>
      </c>
      <c r="B384" s="11"/>
      <c r="C384" s="11"/>
      <c r="D384" s="11"/>
      <c r="E384" s="12"/>
      <c r="F384" s="49"/>
      <c r="G384" s="49"/>
      <c r="H384" s="49"/>
      <c r="I384" s="4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ht="15.75" customHeight="1">
      <c r="A385" s="61" t="s">
        <v>493</v>
      </c>
      <c r="B385" s="39"/>
      <c r="C385" s="39"/>
      <c r="D385" s="39"/>
      <c r="E385" s="40"/>
      <c r="F385" s="49"/>
      <c r="G385" s="49"/>
      <c r="H385" s="49"/>
      <c r="I385" s="4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ht="15.75" customHeight="1">
      <c r="A386" s="14" t="s">
        <v>469</v>
      </c>
      <c r="B386" s="15"/>
      <c r="C386" s="16" t="s">
        <v>1847</v>
      </c>
      <c r="D386" s="17" t="s">
        <v>471</v>
      </c>
      <c r="E386" s="18" t="s">
        <v>7</v>
      </c>
      <c r="F386" s="49"/>
      <c r="G386" s="49"/>
      <c r="H386" s="49"/>
      <c r="I386" s="49"/>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ht="15.75" customHeight="1">
      <c r="A387" s="20" t="s">
        <v>8</v>
      </c>
      <c r="B387" s="104" t="s">
        <v>9</v>
      </c>
      <c r="C387" s="105"/>
      <c r="D387" s="20" t="s">
        <v>10</v>
      </c>
      <c r="E387" s="22" t="s">
        <v>11</v>
      </c>
      <c r="F387" s="132"/>
      <c r="G387" s="3"/>
      <c r="H387" s="122"/>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ht="15.75" customHeight="1">
      <c r="A388" s="24"/>
      <c r="B388" s="25" t="s">
        <v>12</v>
      </c>
      <c r="C388" s="26" t="s">
        <v>13</v>
      </c>
      <c r="D388" s="24"/>
      <c r="E388" s="24"/>
      <c r="F388" s="13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ht="15.75" customHeight="1">
      <c r="A389" s="101">
        <v>45352.0</v>
      </c>
      <c r="B389" s="52" t="s">
        <v>494</v>
      </c>
      <c r="C389" s="111" t="s">
        <v>495</v>
      </c>
      <c r="D389" s="52" t="s">
        <v>496</v>
      </c>
      <c r="E389" s="91">
        <v>2305.03</v>
      </c>
      <c r="F389" s="13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ht="15.75" customHeight="1">
      <c r="A390" s="101">
        <v>45464.0</v>
      </c>
      <c r="B390" s="52" t="s">
        <v>456</v>
      </c>
      <c r="C390" s="111"/>
      <c r="D390" s="135" t="s">
        <v>497</v>
      </c>
      <c r="E390" s="91">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ht="15.75" customHeight="1">
      <c r="A391" s="101">
        <v>45355.0</v>
      </c>
      <c r="B391" s="52" t="s">
        <v>498</v>
      </c>
      <c r="C391" s="111" t="s">
        <v>499</v>
      </c>
      <c r="D391" s="52" t="s">
        <v>500</v>
      </c>
      <c r="E391" s="91">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ht="15.75" customHeight="1">
      <c r="A392" s="101">
        <v>45464.0</v>
      </c>
      <c r="B392" s="52" t="s">
        <v>456</v>
      </c>
      <c r="C392" s="111"/>
      <c r="D392" s="135" t="s">
        <v>501</v>
      </c>
      <c r="E392" s="91">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ht="15.75" customHeight="1">
      <c r="A393" s="87" t="s">
        <v>20</v>
      </c>
      <c r="B393" s="88"/>
      <c r="C393" s="89"/>
      <c r="D393" s="90"/>
      <c r="E393" s="47">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ht="15.75" customHeight="1">
      <c r="A394" s="79"/>
      <c r="B394" s="80"/>
      <c r="C394" s="81"/>
      <c r="D394" s="80"/>
      <c r="E394" s="82"/>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c r="AV394" s="107"/>
      <c r="AW394" s="107"/>
      <c r="AX394" s="107"/>
    </row>
    <row r="395" ht="15.75" customHeight="1">
      <c r="A395" s="10" t="s">
        <v>2</v>
      </c>
      <c r="B395" s="11"/>
      <c r="C395" s="11"/>
      <c r="D395" s="11"/>
      <c r="E395" s="1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ht="15.75" customHeight="1">
      <c r="A396" s="13" t="s">
        <v>502</v>
      </c>
      <c r="B396" s="11"/>
      <c r="C396" s="11"/>
      <c r="D396" s="11"/>
      <c r="E396" s="12"/>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ht="15.75" customHeight="1">
      <c r="A397" s="14" t="s">
        <v>503</v>
      </c>
      <c r="B397" s="15"/>
      <c r="C397" s="16" t="s">
        <v>1848</v>
      </c>
      <c r="D397" s="17" t="s">
        <v>471</v>
      </c>
      <c r="E397" s="18" t="s">
        <v>7</v>
      </c>
      <c r="G397" s="49"/>
      <c r="H397" s="49"/>
      <c r="I397" s="4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ht="15.75" customHeight="1">
      <c r="A398" s="20" t="s">
        <v>8</v>
      </c>
      <c r="B398" s="104" t="s">
        <v>9</v>
      </c>
      <c r="C398" s="105"/>
      <c r="D398" s="20" t="s">
        <v>10</v>
      </c>
      <c r="E398" s="22" t="s">
        <v>11</v>
      </c>
      <c r="F398" s="49"/>
      <c r="G398" s="49"/>
      <c r="H398" s="49"/>
      <c r="I398" s="4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ht="13.5" customHeight="1">
      <c r="A399" s="24"/>
      <c r="B399" s="25" t="s">
        <v>12</v>
      </c>
      <c r="C399" s="26" t="s">
        <v>13</v>
      </c>
      <c r="D399" s="24"/>
      <c r="E399" s="24"/>
      <c r="F399" s="49"/>
      <c r="G399" s="49"/>
      <c r="H399" s="49"/>
      <c r="I399" s="49"/>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ht="13.5" customHeight="1">
      <c r="A400" s="83">
        <v>45357.0</v>
      </c>
      <c r="B400" s="130" t="s">
        <v>505</v>
      </c>
      <c r="C400" s="85" t="s">
        <v>506</v>
      </c>
      <c r="D400" s="130" t="s">
        <v>507</v>
      </c>
      <c r="E400" s="91">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ht="15.75" customHeight="1">
      <c r="A401" s="43" t="s">
        <v>20</v>
      </c>
      <c r="B401" s="113"/>
      <c r="C401" s="114"/>
      <c r="D401" s="113"/>
      <c r="E401" s="47">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ht="15.75" customHeight="1">
      <c r="A402" s="116"/>
      <c r="B402" s="117"/>
      <c r="C402" s="118"/>
      <c r="D402" s="117"/>
      <c r="E402" s="117"/>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ht="15.75" customHeight="1">
      <c r="A403" s="10" t="s">
        <v>74</v>
      </c>
      <c r="B403" s="11"/>
      <c r="C403" s="11"/>
      <c r="D403" s="11"/>
      <c r="E403" s="12"/>
      <c r="F403" s="49"/>
      <c r="G403" s="49"/>
      <c r="H403" s="49"/>
      <c r="I403" s="4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ht="15.75" customHeight="1">
      <c r="A404" s="61" t="s">
        <v>502</v>
      </c>
      <c r="B404" s="39"/>
      <c r="C404" s="39"/>
      <c r="D404" s="39"/>
      <c r="E404" s="40"/>
      <c r="F404" s="49"/>
      <c r="G404" s="49"/>
      <c r="H404" s="49"/>
      <c r="I404" s="4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ht="15.75" customHeight="1">
      <c r="A405" s="14" t="s">
        <v>503</v>
      </c>
      <c r="B405" s="15"/>
      <c r="C405" s="16" t="s">
        <v>1848</v>
      </c>
      <c r="D405" s="17" t="s">
        <v>471</v>
      </c>
      <c r="E405" s="18" t="s">
        <v>7</v>
      </c>
      <c r="F405" s="49"/>
      <c r="G405" s="49"/>
      <c r="H405" s="49"/>
      <c r="I405" s="49"/>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ht="15.75" customHeight="1">
      <c r="A406" s="20" t="s">
        <v>8</v>
      </c>
      <c r="B406" s="104" t="s">
        <v>9</v>
      </c>
      <c r="C406" s="105"/>
      <c r="D406" s="20" t="s">
        <v>10</v>
      </c>
      <c r="E406" s="22"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ht="15.75" customHeight="1">
      <c r="A407" s="24"/>
      <c r="B407" s="25" t="s">
        <v>12</v>
      </c>
      <c r="C407" s="26" t="s">
        <v>13</v>
      </c>
      <c r="D407" s="24"/>
      <c r="E407" s="24"/>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ht="15.75" customHeight="1">
      <c r="A408" s="120">
        <v>45351.0</v>
      </c>
      <c r="B408" s="130" t="s">
        <v>508</v>
      </c>
      <c r="C408" s="85" t="s">
        <v>509</v>
      </c>
      <c r="D408" s="130" t="s">
        <v>510</v>
      </c>
      <c r="E408" s="91">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ht="15.75" customHeight="1">
      <c r="A409" s="83"/>
      <c r="B409" s="130" t="s">
        <v>456</v>
      </c>
      <c r="C409" s="74"/>
      <c r="D409" s="130" t="s">
        <v>511</v>
      </c>
      <c r="E409" s="91">
        <v>36.2</v>
      </c>
      <c r="F409" s="136"/>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row>
    <row r="410" ht="15.75" customHeight="1">
      <c r="A410" s="83">
        <v>45424.0</v>
      </c>
      <c r="B410" s="130" t="s">
        <v>494</v>
      </c>
      <c r="C410" s="74" t="s">
        <v>495</v>
      </c>
      <c r="D410" s="52" t="s">
        <v>512</v>
      </c>
      <c r="E410" s="91">
        <v>2015.45</v>
      </c>
      <c r="F410" s="13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7"/>
    </row>
    <row r="411" ht="15.75" customHeight="1">
      <c r="A411" s="43"/>
      <c r="B411" s="130" t="s">
        <v>456</v>
      </c>
      <c r="C411" s="114"/>
      <c r="D411" s="130" t="s">
        <v>513</v>
      </c>
      <c r="E411" s="91">
        <v>62.55</v>
      </c>
      <c r="F411" s="138"/>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ht="15.75" customHeight="1">
      <c r="A412" s="87" t="s">
        <v>20</v>
      </c>
      <c r="B412" s="88"/>
      <c r="C412" s="89"/>
      <c r="D412" s="90"/>
      <c r="E412" s="47">
        <f>SUM(E408:E411)</f>
        <v>3078</v>
      </c>
      <c r="F412" s="138"/>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ht="15.75" customHeight="1">
      <c r="A413" s="79"/>
      <c r="B413" s="80"/>
      <c r="C413" s="81"/>
      <c r="D413" s="80"/>
      <c r="E413" s="82"/>
      <c r="F413" s="138"/>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c r="AQ413" s="107"/>
      <c r="AR413" s="107"/>
      <c r="AS413" s="107"/>
      <c r="AT413" s="107"/>
      <c r="AU413" s="107"/>
      <c r="AV413" s="107"/>
      <c r="AW413" s="107"/>
      <c r="AX413" s="107"/>
    </row>
    <row r="414" ht="15.75" customHeight="1">
      <c r="A414" s="10" t="s">
        <v>74</v>
      </c>
      <c r="B414" s="11"/>
      <c r="C414" s="11"/>
      <c r="D414" s="11"/>
      <c r="E414" s="12"/>
      <c r="F414" s="138"/>
      <c r="G414" s="49"/>
      <c r="H414" s="49"/>
      <c r="I414" s="4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ht="15.75" customHeight="1">
      <c r="A415" s="61" t="s">
        <v>514</v>
      </c>
      <c r="B415" s="39"/>
      <c r="C415" s="39"/>
      <c r="D415" s="39"/>
      <c r="E415" s="40"/>
      <c r="F415" s="49"/>
      <c r="G415" s="49"/>
      <c r="H415" s="49"/>
      <c r="I415" s="4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ht="15.75" customHeight="1">
      <c r="A416" s="14" t="s">
        <v>515</v>
      </c>
      <c r="B416" s="15"/>
      <c r="C416" s="16" t="s">
        <v>1849</v>
      </c>
      <c r="D416" s="17" t="s">
        <v>6</v>
      </c>
      <c r="E416" s="18" t="s">
        <v>7</v>
      </c>
      <c r="F416" s="49"/>
      <c r="G416" s="49"/>
      <c r="H416" s="49"/>
      <c r="I416" s="49"/>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ht="15.75" customHeight="1">
      <c r="A417" s="20" t="s">
        <v>8</v>
      </c>
      <c r="B417" s="104" t="s">
        <v>9</v>
      </c>
      <c r="C417" s="105"/>
      <c r="D417" s="20" t="s">
        <v>10</v>
      </c>
      <c r="E417" s="22"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ht="15.75" customHeight="1">
      <c r="A418" s="24"/>
      <c r="B418" s="25" t="s">
        <v>12</v>
      </c>
      <c r="C418" s="26" t="s">
        <v>13</v>
      </c>
      <c r="D418" s="24"/>
      <c r="E418" s="24"/>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ht="15.75" customHeight="1">
      <c r="A419" s="101">
        <v>45348.0</v>
      </c>
      <c r="B419" s="52" t="s">
        <v>517</v>
      </c>
      <c r="C419" s="85" t="s">
        <v>518</v>
      </c>
      <c r="D419" s="130" t="s">
        <v>519</v>
      </c>
      <c r="E419" s="91">
        <v>600.0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ht="15.75" customHeight="1">
      <c r="A420" s="101">
        <v>45348.0</v>
      </c>
      <c r="B420" s="52" t="s">
        <v>520</v>
      </c>
      <c r="C420" s="85" t="s">
        <v>521</v>
      </c>
      <c r="D420" s="130" t="s">
        <v>522</v>
      </c>
      <c r="E420" s="91">
        <v>4000.0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ht="15.75" customHeight="1">
      <c r="A421" s="101">
        <v>45387.0</v>
      </c>
      <c r="B421" s="52" t="s">
        <v>520</v>
      </c>
      <c r="C421" s="85" t="s">
        <v>521</v>
      </c>
      <c r="D421" s="130" t="s">
        <v>523</v>
      </c>
      <c r="E421" s="91">
        <v>1750.0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ht="15.75" customHeight="1">
      <c r="A422" s="101">
        <v>45393.0</v>
      </c>
      <c r="B422" s="52" t="s">
        <v>524</v>
      </c>
      <c r="C422" s="74" t="s">
        <v>525</v>
      </c>
      <c r="D422" s="52" t="s">
        <v>526</v>
      </c>
      <c r="E422" s="91">
        <v>1070.0</v>
      </c>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c r="AQ422" s="107"/>
      <c r="AR422" s="107"/>
      <c r="AS422" s="107"/>
      <c r="AT422" s="107"/>
      <c r="AU422" s="107"/>
      <c r="AV422" s="107"/>
      <c r="AW422" s="107"/>
      <c r="AX422" s="107"/>
    </row>
    <row r="423" ht="15.75" customHeight="1">
      <c r="A423" s="87" t="s">
        <v>20</v>
      </c>
      <c r="B423" s="88"/>
      <c r="C423" s="89"/>
      <c r="D423" s="90"/>
      <c r="E423" s="47">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ht="15.75" customHeight="1">
      <c r="A424" s="79"/>
      <c r="B424" s="80"/>
      <c r="C424" s="81"/>
      <c r="D424" s="80"/>
      <c r="E424" s="82"/>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c r="AQ424" s="107"/>
      <c r="AR424" s="107"/>
      <c r="AS424" s="107"/>
      <c r="AT424" s="107"/>
      <c r="AU424" s="107"/>
      <c r="AV424" s="107"/>
      <c r="AW424" s="107"/>
      <c r="AX424" s="107"/>
    </row>
    <row r="425" ht="15.75" customHeight="1">
      <c r="A425" s="10" t="s">
        <v>2</v>
      </c>
      <c r="B425" s="11"/>
      <c r="C425" s="11"/>
      <c r="D425" s="11"/>
      <c r="E425" s="1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ht="15.75" customHeight="1">
      <c r="A426" s="13" t="s">
        <v>527</v>
      </c>
      <c r="B426" s="11"/>
      <c r="C426" s="11"/>
      <c r="D426" s="11"/>
      <c r="E426" s="1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ht="15.75" customHeight="1">
      <c r="A427" s="14" t="s">
        <v>528</v>
      </c>
      <c r="B427" s="15"/>
      <c r="C427" s="16" t="s">
        <v>1850</v>
      </c>
      <c r="D427" s="17" t="s">
        <v>530</v>
      </c>
      <c r="E427" s="18" t="s">
        <v>7</v>
      </c>
      <c r="F427" s="49"/>
      <c r="G427" s="49"/>
      <c r="H427" s="49"/>
      <c r="I427" s="4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ht="15.75" customHeight="1">
      <c r="A428" s="20" t="s">
        <v>8</v>
      </c>
      <c r="B428" s="104" t="s">
        <v>9</v>
      </c>
      <c r="C428" s="105"/>
      <c r="D428" s="115" t="s">
        <v>10</v>
      </c>
      <c r="E428" s="22" t="s">
        <v>11</v>
      </c>
      <c r="F428" s="49"/>
      <c r="G428" s="49"/>
      <c r="H428" s="49"/>
      <c r="I428" s="4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ht="13.5" customHeight="1">
      <c r="A429" s="24"/>
      <c r="B429" s="25" t="s">
        <v>12</v>
      </c>
      <c r="C429" s="26" t="s">
        <v>13</v>
      </c>
      <c r="D429" s="24"/>
      <c r="E429" s="24"/>
      <c r="F429" s="49"/>
      <c r="G429" s="49"/>
      <c r="H429" s="49"/>
      <c r="I429" s="49"/>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ht="49.5" customHeight="1">
      <c r="A430" s="27">
        <v>45363.0</v>
      </c>
      <c r="B430" s="52" t="s">
        <v>531</v>
      </c>
      <c r="C430" s="74" t="s">
        <v>532</v>
      </c>
      <c r="D430" s="52" t="s">
        <v>533</v>
      </c>
      <c r="E430" s="91">
        <v>240.0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ht="46.5" customHeight="1">
      <c r="A431" s="27">
        <v>45427.0</v>
      </c>
      <c r="B431" s="52" t="s">
        <v>531</v>
      </c>
      <c r="C431" s="74" t="s">
        <v>532</v>
      </c>
      <c r="D431" s="52" t="s">
        <v>534</v>
      </c>
      <c r="E431" s="91">
        <v>240.0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ht="50.25" customHeight="1">
      <c r="A432" s="27">
        <v>45446.0</v>
      </c>
      <c r="B432" s="52" t="s">
        <v>531</v>
      </c>
      <c r="C432" s="74" t="s">
        <v>532</v>
      </c>
      <c r="D432" s="52" t="s">
        <v>535</v>
      </c>
      <c r="E432" s="91">
        <v>240.0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ht="45.0" customHeight="1">
      <c r="A433" s="27">
        <v>45446.0</v>
      </c>
      <c r="B433" s="52" t="s">
        <v>531</v>
      </c>
      <c r="C433" s="74" t="s">
        <v>532</v>
      </c>
      <c r="D433" s="52" t="s">
        <v>536</v>
      </c>
      <c r="E433" s="91">
        <v>240.0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ht="15.75" customHeight="1">
      <c r="A434" s="43" t="s">
        <v>20</v>
      </c>
      <c r="B434" s="139">
        <v>24.0</v>
      </c>
      <c r="C434" s="114"/>
      <c r="D434" s="113"/>
      <c r="E434" s="47">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ht="15.75" customHeight="1">
      <c r="A435" s="140" t="s">
        <v>537</v>
      </c>
      <c r="B435" s="117"/>
      <c r="C435" s="118"/>
      <c r="D435" s="117"/>
      <c r="E435" s="117"/>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ht="15.75" customHeight="1">
      <c r="A436" s="10" t="s">
        <v>2</v>
      </c>
      <c r="B436" s="11"/>
      <c r="C436" s="11"/>
      <c r="D436" s="11"/>
      <c r="E436" s="1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ht="15.75" customHeight="1">
      <c r="A437" s="13" t="s">
        <v>538</v>
      </c>
      <c r="B437" s="11"/>
      <c r="C437" s="11"/>
      <c r="D437" s="11"/>
      <c r="E437" s="1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ht="15.75" customHeight="1">
      <c r="A438" s="14" t="s">
        <v>539</v>
      </c>
      <c r="B438" s="15"/>
      <c r="C438" s="16" t="s">
        <v>1851</v>
      </c>
      <c r="D438" s="17" t="s">
        <v>541</v>
      </c>
      <c r="E438" s="18" t="s">
        <v>7</v>
      </c>
      <c r="F438" s="49"/>
      <c r="G438" s="49"/>
      <c r="H438" s="49"/>
      <c r="I438" s="4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ht="15.75" customHeight="1">
      <c r="A439" s="20" t="s">
        <v>8</v>
      </c>
      <c r="B439" s="104" t="s">
        <v>9</v>
      </c>
      <c r="C439" s="105"/>
      <c r="D439" s="115" t="s">
        <v>10</v>
      </c>
      <c r="E439" s="22" t="s">
        <v>11</v>
      </c>
      <c r="F439" s="49"/>
      <c r="G439" s="49"/>
      <c r="H439" s="49"/>
      <c r="I439" s="4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ht="13.5" customHeight="1">
      <c r="A440" s="24"/>
      <c r="B440" s="25" t="s">
        <v>12</v>
      </c>
      <c r="C440" s="26" t="s">
        <v>13</v>
      </c>
      <c r="D440" s="24"/>
      <c r="E440" s="24"/>
      <c r="F440" s="49"/>
      <c r="G440" s="49"/>
      <c r="H440" s="49"/>
      <c r="I440" s="49"/>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ht="13.5" customHeight="1">
      <c r="A441" s="83">
        <v>45420.0</v>
      </c>
      <c r="B441" s="52" t="s">
        <v>542</v>
      </c>
      <c r="C441" s="74" t="s">
        <v>543</v>
      </c>
      <c r="D441" s="130" t="s">
        <v>544</v>
      </c>
      <c r="E441" s="91">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ht="13.5" customHeight="1">
      <c r="A442" s="83">
        <v>45420.0</v>
      </c>
      <c r="B442" s="52" t="s">
        <v>545</v>
      </c>
      <c r="C442" s="74" t="s">
        <v>546</v>
      </c>
      <c r="D442" s="130" t="s">
        <v>547</v>
      </c>
      <c r="E442" s="91">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ht="13.5" customHeight="1">
      <c r="A443" s="83">
        <v>45364.0</v>
      </c>
      <c r="B443" s="52" t="s">
        <v>548</v>
      </c>
      <c r="C443" s="74" t="s">
        <v>549</v>
      </c>
      <c r="D443" s="130" t="s">
        <v>550</v>
      </c>
      <c r="E443" s="91">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ht="13.5" customHeight="1">
      <c r="A444" s="83">
        <v>45456.0</v>
      </c>
      <c r="B444" s="52" t="s">
        <v>551</v>
      </c>
      <c r="C444" s="74" t="s">
        <v>552</v>
      </c>
      <c r="D444" s="130" t="s">
        <v>553</v>
      </c>
      <c r="E444" s="91">
        <v>78.0</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ht="13.5" customHeight="1">
      <c r="A445" s="83">
        <v>45364.0</v>
      </c>
      <c r="B445" s="52" t="s">
        <v>554</v>
      </c>
      <c r="C445" s="74" t="s">
        <v>485</v>
      </c>
      <c r="D445" s="130" t="s">
        <v>555</v>
      </c>
      <c r="E445" s="91">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ht="15.75" customHeight="1">
      <c r="A446" s="27">
        <v>45364.0</v>
      </c>
      <c r="B446" s="52" t="s">
        <v>556</v>
      </c>
      <c r="C446" s="74" t="s">
        <v>557</v>
      </c>
      <c r="D446" s="52" t="s">
        <v>558</v>
      </c>
      <c r="E446" s="91">
        <v>269.97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ht="15.75" customHeight="1">
      <c r="A447" s="43" t="s">
        <v>20</v>
      </c>
      <c r="B447" s="113"/>
      <c r="C447" s="114"/>
      <c r="D447" s="113"/>
      <c r="E447" s="47">
        <f>SUM(E441:E446)</f>
        <v>2239.97</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ht="15.75" customHeight="1">
      <c r="A448" s="116"/>
      <c r="B448" s="117"/>
      <c r="C448" s="118"/>
      <c r="D448" s="117"/>
      <c r="E448" s="117"/>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ht="15.75" customHeight="1">
      <c r="A449" s="10" t="s">
        <v>74</v>
      </c>
      <c r="B449" s="11"/>
      <c r="C449" s="11"/>
      <c r="D449" s="11"/>
      <c r="E449" s="12"/>
      <c r="F449" s="49"/>
      <c r="G449" s="49"/>
      <c r="H449" s="49"/>
      <c r="I449" s="4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ht="15.75" customHeight="1">
      <c r="A450" s="61" t="s">
        <v>538</v>
      </c>
      <c r="B450" s="39"/>
      <c r="C450" s="39"/>
      <c r="D450" s="39"/>
      <c r="E450" s="40"/>
      <c r="F450" s="49"/>
      <c r="G450" s="49"/>
      <c r="H450" s="49"/>
      <c r="I450" s="4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ht="15.75" customHeight="1">
      <c r="A451" s="14" t="s">
        <v>539</v>
      </c>
      <c r="B451" s="15"/>
      <c r="C451" s="16" t="s">
        <v>1851</v>
      </c>
      <c r="D451" s="17" t="s">
        <v>541</v>
      </c>
      <c r="E451" s="18" t="s">
        <v>7</v>
      </c>
      <c r="F451" s="49"/>
      <c r="G451" s="49"/>
      <c r="H451" s="49"/>
      <c r="I451" s="49"/>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ht="15.75" customHeight="1">
      <c r="A452" s="20" t="s">
        <v>8</v>
      </c>
      <c r="B452" s="104" t="s">
        <v>9</v>
      </c>
      <c r="C452" s="105"/>
      <c r="D452" s="20" t="s">
        <v>10</v>
      </c>
      <c r="E452" s="22"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ht="15.75" customHeight="1">
      <c r="A453" s="24"/>
      <c r="B453" s="25" t="s">
        <v>12</v>
      </c>
      <c r="C453" s="26" t="s">
        <v>13</v>
      </c>
      <c r="D453" s="24"/>
      <c r="E453" s="24"/>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ht="15.75" customHeight="1">
      <c r="A454" s="101">
        <v>45445.0</v>
      </c>
      <c r="B454" s="52" t="s">
        <v>559</v>
      </c>
      <c r="C454" s="74" t="s">
        <v>560</v>
      </c>
      <c r="D454" s="130" t="s">
        <v>561</v>
      </c>
      <c r="E454" s="91">
        <v>4500.0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ht="15.75" customHeight="1">
      <c r="A455" s="87" t="s">
        <v>20</v>
      </c>
      <c r="B455" s="88"/>
      <c r="C455" s="89"/>
      <c r="D455" s="90"/>
      <c r="E455" s="47">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ht="15.75" customHeight="1">
      <c r="A456" s="79"/>
      <c r="B456" s="80"/>
      <c r="C456" s="81"/>
      <c r="D456" s="80"/>
      <c r="E456" s="82"/>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7"/>
      <c r="AN456" s="107"/>
      <c r="AO456" s="107"/>
      <c r="AP456" s="107"/>
      <c r="AQ456" s="107"/>
      <c r="AR456" s="107"/>
      <c r="AS456" s="107"/>
      <c r="AT456" s="107"/>
      <c r="AU456" s="107"/>
      <c r="AV456" s="107"/>
      <c r="AW456" s="107"/>
      <c r="AX456" s="107"/>
    </row>
    <row r="457" ht="15.75" customHeight="1">
      <c r="A457" s="93" t="s">
        <v>562</v>
      </c>
      <c r="B457" s="94"/>
      <c r="C457" s="94"/>
      <c r="D457" s="94"/>
      <c r="E457" s="9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ht="15.75" customHeight="1">
      <c r="A458" s="96" t="s">
        <v>563</v>
      </c>
      <c r="E458" s="9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ht="15.75" customHeight="1">
      <c r="A459" s="14" t="s">
        <v>197</v>
      </c>
      <c r="B459" s="15"/>
      <c r="C459" s="16" t="s">
        <v>1837</v>
      </c>
      <c r="D459" s="17" t="s">
        <v>564</v>
      </c>
      <c r="E459" s="18"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ht="15.75" customHeight="1">
      <c r="A460" s="20" t="s">
        <v>8</v>
      </c>
      <c r="B460" s="21" t="s">
        <v>9</v>
      </c>
      <c r="C460" s="56"/>
      <c r="D460" s="20" t="s">
        <v>10</v>
      </c>
      <c r="E460" s="22"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ht="15.75" customHeight="1">
      <c r="A461" s="24"/>
      <c r="B461" s="25" t="s">
        <v>12</v>
      </c>
      <c r="C461" s="25" t="s">
        <v>13</v>
      </c>
      <c r="D461" s="24"/>
      <c r="E461" s="24"/>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row>
    <row r="462" ht="15.75" customHeight="1">
      <c r="A462" s="101">
        <v>45356.0</v>
      </c>
      <c r="B462" s="53" t="s">
        <v>565</v>
      </c>
      <c r="C462" s="74" t="s">
        <v>566</v>
      </c>
      <c r="D462" s="52" t="s">
        <v>567</v>
      </c>
      <c r="E462" s="91">
        <v>8700.0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ht="15.75" customHeight="1">
      <c r="A463" s="87" t="s">
        <v>20</v>
      </c>
      <c r="B463" s="88"/>
      <c r="C463" s="89"/>
      <c r="D463" s="90"/>
      <c r="E463" s="47">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ht="15.75" customHeight="1">
      <c r="A464" s="79"/>
      <c r="B464" s="80"/>
      <c r="C464" s="81"/>
      <c r="D464" s="80"/>
      <c r="E464" s="8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ht="15.75" customHeight="1">
      <c r="A465" s="93" t="s">
        <v>562</v>
      </c>
      <c r="B465" s="94"/>
      <c r="C465" s="94"/>
      <c r="D465" s="94"/>
      <c r="E465" s="95"/>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ht="15.75" customHeight="1">
      <c r="A466" s="96" t="s">
        <v>568</v>
      </c>
      <c r="E466" s="9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ht="15.75" customHeight="1">
      <c r="A467" s="14" t="s">
        <v>569</v>
      </c>
      <c r="B467" s="15"/>
      <c r="C467" s="16" t="s">
        <v>1852</v>
      </c>
      <c r="D467" s="17" t="s">
        <v>571</v>
      </c>
      <c r="E467" s="18"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ht="15.75" customHeight="1">
      <c r="A468" s="20" t="s">
        <v>8</v>
      </c>
      <c r="B468" s="21" t="s">
        <v>9</v>
      </c>
      <c r="C468" s="56"/>
      <c r="D468" s="20" t="s">
        <v>10</v>
      </c>
      <c r="E468" s="22"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ht="15.75" customHeight="1">
      <c r="A469" s="24"/>
      <c r="B469" s="25" t="s">
        <v>12</v>
      </c>
      <c r="C469" s="25" t="s">
        <v>13</v>
      </c>
      <c r="D469" s="24"/>
      <c r="E469" s="24"/>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row>
    <row r="470" ht="15.75" customHeight="1">
      <c r="A470" s="101">
        <v>45356.0</v>
      </c>
      <c r="B470" s="53" t="s">
        <v>565</v>
      </c>
      <c r="C470" s="74" t="s">
        <v>566</v>
      </c>
      <c r="D470" s="52" t="s">
        <v>572</v>
      </c>
      <c r="E470" s="91">
        <v>8189.0</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ht="15.75" customHeight="1">
      <c r="A471" s="141"/>
      <c r="B471" s="53"/>
      <c r="C471" s="74"/>
      <c r="D471" s="52"/>
      <c r="E471" s="91"/>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ht="15.75" customHeight="1">
      <c r="A472" s="141"/>
      <c r="B472" s="53"/>
      <c r="C472" s="74"/>
      <c r="D472" s="52"/>
      <c r="E472" s="91"/>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ht="15.75" customHeight="1">
      <c r="A473" s="87" t="s">
        <v>20</v>
      </c>
      <c r="B473" s="88"/>
      <c r="C473" s="89"/>
      <c r="D473" s="90"/>
      <c r="E473" s="47">
        <f>SUM(E470:E472)</f>
        <v>8189</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ht="15.75" customHeight="1">
      <c r="A474" s="79"/>
      <c r="B474" s="80"/>
      <c r="C474" s="81"/>
      <c r="D474" s="80"/>
      <c r="E474" s="82"/>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ht="15.75" customHeight="1">
      <c r="A475" s="10" t="s">
        <v>2</v>
      </c>
      <c r="B475" s="11"/>
      <c r="C475" s="11"/>
      <c r="D475" s="11"/>
      <c r="E475" s="1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ht="15.75" customHeight="1">
      <c r="A476" s="13" t="s">
        <v>573</v>
      </c>
      <c r="B476" s="11"/>
      <c r="C476" s="11"/>
      <c r="D476" s="11"/>
      <c r="E476" s="1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ht="15.75" customHeight="1">
      <c r="A477" s="14" t="s">
        <v>574</v>
      </c>
      <c r="B477" s="15"/>
      <c r="C477" s="16" t="s">
        <v>1853</v>
      </c>
      <c r="D477" s="17" t="s">
        <v>576</v>
      </c>
      <c r="E477" s="18" t="s">
        <v>7</v>
      </c>
      <c r="F477" s="49"/>
      <c r="G477" s="49"/>
      <c r="H477" s="49"/>
      <c r="I477" s="49"/>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ht="15.75" customHeight="1">
      <c r="A478" s="20" t="s">
        <v>8</v>
      </c>
      <c r="B478" s="104" t="s">
        <v>9</v>
      </c>
      <c r="C478" s="105"/>
      <c r="D478" s="115" t="s">
        <v>10</v>
      </c>
      <c r="E478" s="22" t="s">
        <v>11</v>
      </c>
      <c r="F478" s="49"/>
      <c r="G478" s="49"/>
      <c r="H478" s="49"/>
      <c r="I478" s="49"/>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ht="13.5" customHeight="1">
      <c r="A479" s="24"/>
      <c r="B479" s="25" t="s">
        <v>12</v>
      </c>
      <c r="C479" s="26" t="s">
        <v>13</v>
      </c>
      <c r="D479" s="24"/>
      <c r="E479" s="24"/>
      <c r="F479" s="49"/>
      <c r="G479" s="49"/>
      <c r="H479" s="49"/>
      <c r="I479" s="49"/>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ht="40.5" customHeight="1">
      <c r="A480" s="27">
        <v>45383.0</v>
      </c>
      <c r="B480" s="53" t="s">
        <v>302</v>
      </c>
      <c r="C480" s="74" t="s">
        <v>303</v>
      </c>
      <c r="D480" s="52" t="s">
        <v>577</v>
      </c>
      <c r="E480" s="91">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ht="13.5" customHeight="1">
      <c r="A481" s="27">
        <v>45383.0</v>
      </c>
      <c r="B481" s="53" t="s">
        <v>308</v>
      </c>
      <c r="C481" s="74" t="s">
        <v>141</v>
      </c>
      <c r="D481" s="52" t="s">
        <v>578</v>
      </c>
      <c r="E481" s="91">
        <v>430.0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ht="13.5" customHeight="1">
      <c r="A482" s="27">
        <v>45385.0</v>
      </c>
      <c r="B482" s="53" t="s">
        <v>579</v>
      </c>
      <c r="C482" s="74" t="s">
        <v>414</v>
      </c>
      <c r="D482" s="52" t="s">
        <v>580</v>
      </c>
      <c r="E482" s="91">
        <v>1728.0</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ht="42.0" customHeight="1">
      <c r="A483" s="27">
        <v>45385.0</v>
      </c>
      <c r="B483" s="53" t="s">
        <v>302</v>
      </c>
      <c r="C483" s="74" t="s">
        <v>303</v>
      </c>
      <c r="D483" s="52" t="s">
        <v>581</v>
      </c>
      <c r="E483" s="91">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ht="13.5" customHeight="1">
      <c r="A484" s="27">
        <v>45390.0</v>
      </c>
      <c r="B484" s="53" t="s">
        <v>308</v>
      </c>
      <c r="C484" s="74" t="s">
        <v>141</v>
      </c>
      <c r="D484" s="52" t="s">
        <v>582</v>
      </c>
      <c r="E484" s="91">
        <v>263.0</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ht="43.5" customHeight="1">
      <c r="A485" s="27">
        <v>45390.0</v>
      </c>
      <c r="B485" s="53" t="s">
        <v>302</v>
      </c>
      <c r="C485" s="74" t="s">
        <v>303</v>
      </c>
      <c r="D485" s="52" t="s">
        <v>583</v>
      </c>
      <c r="E485" s="91">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ht="42.75" customHeight="1">
      <c r="A486" s="27">
        <v>45391.0</v>
      </c>
      <c r="B486" s="53" t="s">
        <v>302</v>
      </c>
      <c r="C486" s="74" t="s">
        <v>303</v>
      </c>
      <c r="D486" s="52" t="s">
        <v>584</v>
      </c>
      <c r="E486" s="91">
        <v>166.0</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ht="43.5" customHeight="1">
      <c r="A487" s="27">
        <v>45393.0</v>
      </c>
      <c r="B487" s="53" t="s">
        <v>302</v>
      </c>
      <c r="C487" s="74" t="s">
        <v>303</v>
      </c>
      <c r="D487" s="52" t="s">
        <v>585</v>
      </c>
      <c r="E487" s="91">
        <v>71.0</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ht="13.5" customHeight="1">
      <c r="A488" s="27">
        <v>45398.0</v>
      </c>
      <c r="B488" s="53" t="s">
        <v>579</v>
      </c>
      <c r="C488" s="74" t="s">
        <v>414</v>
      </c>
      <c r="D488" s="52" t="s">
        <v>586</v>
      </c>
      <c r="E488" s="91">
        <v>1778.0</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ht="41.25" customHeight="1">
      <c r="A489" s="27">
        <v>45400.0</v>
      </c>
      <c r="B489" s="53" t="s">
        <v>302</v>
      </c>
      <c r="C489" s="74" t="s">
        <v>303</v>
      </c>
      <c r="D489" s="52" t="s">
        <v>587</v>
      </c>
      <c r="E489" s="91">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ht="13.5" customHeight="1">
      <c r="A490" s="27">
        <v>45407.0</v>
      </c>
      <c r="B490" s="53" t="s">
        <v>308</v>
      </c>
      <c r="C490" s="74" t="s">
        <v>141</v>
      </c>
      <c r="D490" s="52" t="s">
        <v>588</v>
      </c>
      <c r="E490" s="91">
        <v>98.0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ht="13.5" customHeight="1">
      <c r="A491" s="27">
        <v>45407.0</v>
      </c>
      <c r="B491" s="53" t="s">
        <v>589</v>
      </c>
      <c r="C491" s="74" t="s">
        <v>312</v>
      </c>
      <c r="D491" s="52" t="s">
        <v>590</v>
      </c>
      <c r="E491" s="91">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ht="13.5" customHeight="1">
      <c r="A492" s="27">
        <v>45408.0</v>
      </c>
      <c r="B492" s="53" t="s">
        <v>579</v>
      </c>
      <c r="C492" s="74" t="s">
        <v>414</v>
      </c>
      <c r="D492" s="52" t="s">
        <v>591</v>
      </c>
      <c r="E492" s="91">
        <v>582.0</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ht="13.5" customHeight="1">
      <c r="A493" s="27">
        <v>45411.0</v>
      </c>
      <c r="B493" s="53" t="s">
        <v>592</v>
      </c>
      <c r="C493" s="74" t="s">
        <v>593</v>
      </c>
      <c r="D493" s="52" t="s">
        <v>594</v>
      </c>
      <c r="E493" s="91">
        <v>375.0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ht="39.0" customHeight="1">
      <c r="A494" s="27">
        <v>45415.0</v>
      </c>
      <c r="B494" s="53" t="s">
        <v>302</v>
      </c>
      <c r="C494" s="74" t="s">
        <v>303</v>
      </c>
      <c r="D494" s="52" t="s">
        <v>595</v>
      </c>
      <c r="E494" s="91">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ht="15.75" customHeight="1">
      <c r="A495" s="43" t="s">
        <v>20</v>
      </c>
      <c r="B495" s="113"/>
      <c r="C495" s="114"/>
      <c r="D495" s="113"/>
      <c r="E495" s="47">
        <f>SUM(E480:E494)</f>
        <v>7999.98</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ht="15.75" customHeight="1">
      <c r="A496" s="116"/>
      <c r="B496" s="117"/>
      <c r="C496" s="118"/>
      <c r="D496" s="117"/>
      <c r="E496" s="117"/>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ht="15.75" customHeight="1">
      <c r="A497" s="10" t="s">
        <v>74</v>
      </c>
      <c r="B497" s="11"/>
      <c r="C497" s="11"/>
      <c r="D497" s="11"/>
      <c r="E497" s="12"/>
      <c r="F497" s="49"/>
      <c r="G497" s="49"/>
      <c r="H497" s="49"/>
      <c r="I497" s="49"/>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ht="15.75" customHeight="1">
      <c r="A498" s="61" t="s">
        <v>573</v>
      </c>
      <c r="B498" s="39"/>
      <c r="C498" s="39"/>
      <c r="D498" s="39"/>
      <c r="E498" s="40"/>
      <c r="F498" s="49"/>
      <c r="G498" s="49"/>
      <c r="H498" s="49"/>
      <c r="I498" s="49"/>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ht="15.75" customHeight="1">
      <c r="A499" s="14" t="s">
        <v>574</v>
      </c>
      <c r="B499" s="15"/>
      <c r="C499" s="16" t="s">
        <v>1853</v>
      </c>
      <c r="D499" s="17" t="s">
        <v>576</v>
      </c>
      <c r="E499" s="18" t="s">
        <v>7</v>
      </c>
      <c r="F499" s="49"/>
      <c r="G499" s="49"/>
      <c r="H499" s="49"/>
      <c r="I499" s="49"/>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ht="15.75" customHeight="1">
      <c r="A500" s="20" t="s">
        <v>8</v>
      </c>
      <c r="B500" s="104" t="s">
        <v>9</v>
      </c>
      <c r="C500" s="105"/>
      <c r="D500" s="20" t="s">
        <v>10</v>
      </c>
      <c r="E500" s="22"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ht="15.75" customHeight="1">
      <c r="A501" s="24"/>
      <c r="B501" s="25" t="s">
        <v>12</v>
      </c>
      <c r="C501" s="26" t="s">
        <v>13</v>
      </c>
      <c r="D501" s="24"/>
      <c r="E501" s="24"/>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ht="15.75" customHeight="1">
      <c r="A502" s="120">
        <v>45408.0</v>
      </c>
      <c r="B502" s="130" t="s">
        <v>596</v>
      </c>
      <c r="C502" s="85" t="s">
        <v>289</v>
      </c>
      <c r="D502" s="130" t="s">
        <v>597</v>
      </c>
      <c r="E502" s="91">
        <v>5800.0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ht="15.75" customHeight="1">
      <c r="A503" s="120">
        <v>45412.0</v>
      </c>
      <c r="B503" s="130" t="s">
        <v>598</v>
      </c>
      <c r="C503" s="85" t="s">
        <v>599</v>
      </c>
      <c r="D503" s="130" t="s">
        <v>600</v>
      </c>
      <c r="E503" s="91">
        <v>440.0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ht="15.75" customHeight="1">
      <c r="A504" s="120">
        <v>45415.0</v>
      </c>
      <c r="B504" s="130" t="s">
        <v>601</v>
      </c>
      <c r="C504" s="85" t="s">
        <v>602</v>
      </c>
      <c r="D504" s="130" t="s">
        <v>603</v>
      </c>
      <c r="E504" s="91">
        <v>150.0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ht="15.75" customHeight="1">
      <c r="A505" s="120">
        <v>45438.0</v>
      </c>
      <c r="B505" s="130" t="s">
        <v>596</v>
      </c>
      <c r="C505" s="74" t="s">
        <v>289</v>
      </c>
      <c r="D505" s="52" t="s">
        <v>604</v>
      </c>
      <c r="E505" s="91">
        <v>1610.0</v>
      </c>
      <c r="F505" s="107"/>
      <c r="G505" s="107"/>
      <c r="H505" s="107"/>
      <c r="I505" s="107"/>
      <c r="J505" s="107"/>
      <c r="K505" s="107"/>
      <c r="L505" s="107"/>
      <c r="M505" s="107"/>
      <c r="N505" s="107"/>
      <c r="O505" s="107"/>
      <c r="P505" s="107"/>
      <c r="Q505" s="107"/>
      <c r="R505" s="107"/>
      <c r="S505" s="107"/>
      <c r="T505" s="107"/>
      <c r="U505" s="107"/>
      <c r="V505" s="107"/>
      <c r="W505" s="107"/>
      <c r="X505" s="107"/>
      <c r="Y505" s="107"/>
      <c r="Z505" s="107"/>
      <c r="AA505" s="107"/>
      <c r="AB505" s="107"/>
      <c r="AC505" s="107"/>
      <c r="AD505" s="107"/>
      <c r="AE505" s="107"/>
      <c r="AF505" s="107"/>
      <c r="AG505" s="107"/>
      <c r="AH505" s="107"/>
      <c r="AI505" s="107"/>
      <c r="AJ505" s="107"/>
      <c r="AK505" s="107"/>
      <c r="AL505" s="107"/>
      <c r="AM505" s="107"/>
      <c r="AN505" s="107"/>
      <c r="AO505" s="107"/>
      <c r="AP505" s="107"/>
      <c r="AQ505" s="107"/>
      <c r="AR505" s="107"/>
      <c r="AS505" s="107"/>
      <c r="AT505" s="107"/>
      <c r="AU505" s="107"/>
      <c r="AV505" s="107"/>
      <c r="AW505" s="107"/>
      <c r="AX505" s="107"/>
    </row>
    <row r="506" ht="15.75" customHeight="1">
      <c r="A506" s="87" t="s">
        <v>20</v>
      </c>
      <c r="B506" s="88"/>
      <c r="C506" s="89"/>
      <c r="D506" s="90"/>
      <c r="E506" s="47">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ht="15.75" customHeight="1">
      <c r="A507" s="79"/>
      <c r="B507" s="80"/>
      <c r="C507" s="81"/>
      <c r="D507" s="80"/>
      <c r="E507" s="82"/>
      <c r="F507" s="107"/>
      <c r="G507" s="107"/>
      <c r="H507" s="107"/>
      <c r="I507" s="107"/>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c r="AV507" s="107"/>
      <c r="AW507" s="107"/>
      <c r="AX507" s="107"/>
    </row>
    <row r="508" ht="15.75" customHeight="1">
      <c r="A508" s="93" t="s">
        <v>562</v>
      </c>
      <c r="B508" s="94"/>
      <c r="C508" s="94"/>
      <c r="D508" s="94"/>
      <c r="E508" s="95"/>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ht="15.75" customHeight="1">
      <c r="A509" s="96" t="s">
        <v>605</v>
      </c>
      <c r="E509" s="9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ht="15.75" customHeight="1">
      <c r="A510" s="14" t="s">
        <v>606</v>
      </c>
      <c r="B510" s="15"/>
      <c r="C510" s="16" t="s">
        <v>1854</v>
      </c>
      <c r="D510" s="17" t="s">
        <v>571</v>
      </c>
      <c r="E510" s="18" t="s">
        <v>7</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ht="15.75" customHeight="1">
      <c r="A511" s="20" t="s">
        <v>8</v>
      </c>
      <c r="B511" s="21" t="s">
        <v>9</v>
      </c>
      <c r="C511" s="56"/>
      <c r="D511" s="20" t="s">
        <v>10</v>
      </c>
      <c r="E511" s="22"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ht="15.75" customHeight="1">
      <c r="A512" s="24"/>
      <c r="B512" s="25" t="s">
        <v>12</v>
      </c>
      <c r="C512" s="25" t="s">
        <v>13</v>
      </c>
      <c r="D512" s="24"/>
      <c r="E512" s="24"/>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row>
    <row r="513" ht="15.75" customHeight="1">
      <c r="A513" s="141">
        <v>45356.0</v>
      </c>
      <c r="B513" s="53" t="s">
        <v>565</v>
      </c>
      <c r="C513" s="74" t="s">
        <v>566</v>
      </c>
      <c r="D513" s="52" t="s">
        <v>608</v>
      </c>
      <c r="E513" s="91">
        <v>5360.0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ht="15.75" customHeight="1">
      <c r="A514" s="141">
        <v>45356.0</v>
      </c>
      <c r="B514" s="53" t="s">
        <v>565</v>
      </c>
      <c r="C514" s="74" t="s">
        <v>566</v>
      </c>
      <c r="D514" s="52" t="s">
        <v>609</v>
      </c>
      <c r="E514" s="91">
        <v>1968.0</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ht="15.75" customHeight="1">
      <c r="A515" s="141">
        <v>45356.0</v>
      </c>
      <c r="B515" s="53" t="s">
        <v>565</v>
      </c>
      <c r="C515" s="74" t="s">
        <v>566</v>
      </c>
      <c r="D515" s="52" t="s">
        <v>610</v>
      </c>
      <c r="E515" s="91">
        <v>1113.0</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ht="15.75" customHeight="1">
      <c r="A516" s="87" t="s">
        <v>20</v>
      </c>
      <c r="B516" s="88"/>
      <c r="C516" s="89"/>
      <c r="D516" s="90"/>
      <c r="E516" s="47">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ht="15.75" customHeight="1">
      <c r="A517" s="79"/>
      <c r="B517" s="80"/>
      <c r="C517" s="81"/>
      <c r="D517" s="80"/>
      <c r="E517" s="82"/>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ht="15.75" customHeight="1">
      <c r="A518" s="10" t="s">
        <v>74</v>
      </c>
      <c r="B518" s="11"/>
      <c r="C518" s="11"/>
      <c r="D518" s="11"/>
      <c r="E518" s="12"/>
      <c r="F518" s="49"/>
      <c r="G518" s="49"/>
      <c r="H518" s="49"/>
      <c r="I518" s="49"/>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ht="15.75" customHeight="1">
      <c r="A519" s="61" t="s">
        <v>611</v>
      </c>
      <c r="B519" s="39"/>
      <c r="C519" s="39"/>
      <c r="D519" s="39"/>
      <c r="E519" s="40"/>
      <c r="F519" s="49"/>
      <c r="G519" s="49"/>
      <c r="H519" s="49"/>
      <c r="I519" s="49"/>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ht="33.75" customHeight="1">
      <c r="A520" s="14" t="s">
        <v>612</v>
      </c>
      <c r="B520" s="15"/>
      <c r="C520" s="16" t="s">
        <v>1855</v>
      </c>
      <c r="D520" s="17" t="s">
        <v>614</v>
      </c>
      <c r="E520" s="18" t="s">
        <v>7</v>
      </c>
      <c r="F520" s="49"/>
      <c r="G520" s="49"/>
      <c r="H520" s="49"/>
      <c r="I520" s="49"/>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ht="15.75" customHeight="1">
      <c r="A521" s="20" t="s">
        <v>8</v>
      </c>
      <c r="B521" s="104" t="s">
        <v>9</v>
      </c>
      <c r="C521" s="105"/>
      <c r="D521" s="20" t="s">
        <v>10</v>
      </c>
      <c r="E521" s="22"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ht="15.75" customHeight="1">
      <c r="A522" s="24"/>
      <c r="B522" s="25" t="s">
        <v>12</v>
      </c>
      <c r="C522" s="26" t="s">
        <v>13</v>
      </c>
      <c r="D522" s="24"/>
      <c r="E522" s="24"/>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ht="15.75" customHeight="1">
      <c r="A523" s="120">
        <v>45394.0</v>
      </c>
      <c r="B523" s="130" t="s">
        <v>615</v>
      </c>
      <c r="C523" s="74" t="s">
        <v>616</v>
      </c>
      <c r="D523" s="52" t="s">
        <v>617</v>
      </c>
      <c r="E523" s="91">
        <v>440.0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ht="15.75" customHeight="1">
      <c r="A524" s="120">
        <v>45455.0</v>
      </c>
      <c r="B524" s="130" t="s">
        <v>618</v>
      </c>
      <c r="C524" s="74" t="s">
        <v>619</v>
      </c>
      <c r="D524" s="52" t="s">
        <v>620</v>
      </c>
      <c r="E524" s="91">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ht="15.75" customHeight="1">
      <c r="A525" s="120">
        <v>45455.0</v>
      </c>
      <c r="B525" s="130" t="s">
        <v>621</v>
      </c>
      <c r="C525" s="111"/>
      <c r="D525" s="52" t="s">
        <v>622</v>
      </c>
      <c r="E525" s="91">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ht="15.75" customHeight="1">
      <c r="A526" s="120">
        <v>45455.0</v>
      </c>
      <c r="B526" s="130" t="s">
        <v>623</v>
      </c>
      <c r="C526" s="74" t="s">
        <v>624</v>
      </c>
      <c r="D526" s="52" t="s">
        <v>625</v>
      </c>
      <c r="E526" s="91">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ht="15.75" customHeight="1">
      <c r="A527" s="120">
        <v>45455.0</v>
      </c>
      <c r="B527" s="131" t="s">
        <v>621</v>
      </c>
      <c r="C527" s="111"/>
      <c r="D527" s="52" t="s">
        <v>626</v>
      </c>
      <c r="E527" s="91">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ht="15.75" customHeight="1">
      <c r="A528" s="120">
        <v>45456.0</v>
      </c>
      <c r="B528" s="130" t="s">
        <v>627</v>
      </c>
      <c r="C528" s="74" t="s">
        <v>628</v>
      </c>
      <c r="D528" s="52" t="s">
        <v>620</v>
      </c>
      <c r="E528" s="91">
        <v>900.0</v>
      </c>
      <c r="F528" s="107"/>
      <c r="G528" s="107"/>
      <c r="H528" s="107"/>
      <c r="I528" s="107"/>
      <c r="J528" s="107"/>
      <c r="K528" s="107"/>
      <c r="L528" s="107"/>
      <c r="M528" s="107"/>
      <c r="N528" s="107"/>
      <c r="O528" s="107"/>
      <c r="P528" s="107"/>
      <c r="Q528" s="107"/>
      <c r="R528" s="107"/>
      <c r="S528" s="107"/>
      <c r="T528" s="107"/>
      <c r="U528" s="107"/>
      <c r="V528" s="107"/>
      <c r="W528" s="107"/>
      <c r="X528" s="107"/>
      <c r="Y528" s="107"/>
      <c r="Z528" s="107"/>
      <c r="AA528" s="107"/>
      <c r="AB528" s="107"/>
      <c r="AC528" s="107"/>
      <c r="AD528" s="107"/>
      <c r="AE528" s="107"/>
      <c r="AF528" s="107"/>
      <c r="AG528" s="107"/>
      <c r="AH528" s="107"/>
      <c r="AI528" s="107"/>
      <c r="AJ528" s="107"/>
      <c r="AK528" s="107"/>
      <c r="AL528" s="107"/>
      <c r="AM528" s="107"/>
      <c r="AN528" s="107"/>
      <c r="AO528" s="107"/>
      <c r="AP528" s="107"/>
      <c r="AQ528" s="107"/>
      <c r="AR528" s="107"/>
      <c r="AS528" s="107"/>
      <c r="AT528" s="107"/>
      <c r="AU528" s="107"/>
      <c r="AV528" s="107"/>
      <c r="AW528" s="107"/>
      <c r="AX528" s="107"/>
    </row>
    <row r="529" ht="15.75" customHeight="1">
      <c r="A529" s="87" t="s">
        <v>20</v>
      </c>
      <c r="B529" s="88"/>
      <c r="C529" s="89"/>
      <c r="D529" s="90"/>
      <c r="E529" s="47">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ht="15.75" customHeight="1">
      <c r="A530" s="79"/>
      <c r="B530" s="80"/>
      <c r="C530" s="81"/>
      <c r="D530" s="80"/>
      <c r="E530" s="82"/>
      <c r="F530" s="107"/>
      <c r="G530" s="107"/>
      <c r="H530" s="107"/>
      <c r="I530" s="107"/>
      <c r="J530" s="107"/>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c r="AG530" s="107"/>
      <c r="AH530" s="107"/>
      <c r="AI530" s="107"/>
      <c r="AJ530" s="107"/>
      <c r="AK530" s="107"/>
      <c r="AL530" s="107"/>
      <c r="AM530" s="107"/>
      <c r="AN530" s="107"/>
      <c r="AO530" s="107"/>
      <c r="AP530" s="107"/>
      <c r="AQ530" s="107"/>
      <c r="AR530" s="107"/>
      <c r="AS530" s="107"/>
      <c r="AT530" s="107"/>
      <c r="AU530" s="107"/>
      <c r="AV530" s="107"/>
      <c r="AW530" s="107"/>
      <c r="AX530" s="107"/>
    </row>
    <row r="531" ht="15.75" customHeight="1">
      <c r="A531" s="10" t="s">
        <v>2</v>
      </c>
      <c r="B531" s="11"/>
      <c r="C531" s="11"/>
      <c r="D531" s="11"/>
      <c r="E531" s="1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ht="15.75" customHeight="1">
      <c r="A532" s="13" t="s">
        <v>629</v>
      </c>
      <c r="B532" s="11"/>
      <c r="C532" s="11"/>
      <c r="D532" s="11"/>
      <c r="E532" s="1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ht="15.75" customHeight="1">
      <c r="A533" s="14" t="s">
        <v>630</v>
      </c>
      <c r="B533" s="15"/>
      <c r="C533" s="16" t="s">
        <v>1856</v>
      </c>
      <c r="D533" s="17" t="s">
        <v>632</v>
      </c>
      <c r="E533" s="18" t="s">
        <v>7</v>
      </c>
      <c r="F533" s="49"/>
      <c r="G533" s="49"/>
      <c r="H533" s="49"/>
      <c r="I533" s="49"/>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ht="15.75" customHeight="1">
      <c r="A534" s="20" t="s">
        <v>8</v>
      </c>
      <c r="B534" s="104" t="s">
        <v>9</v>
      </c>
      <c r="C534" s="105"/>
      <c r="D534" s="115" t="s">
        <v>10</v>
      </c>
      <c r="E534" s="22" t="s">
        <v>11</v>
      </c>
      <c r="F534" s="49"/>
      <c r="G534" s="49"/>
      <c r="H534" s="49"/>
      <c r="I534" s="49"/>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ht="13.5" customHeight="1">
      <c r="A535" s="24"/>
      <c r="B535" s="25" t="s">
        <v>12</v>
      </c>
      <c r="C535" s="26" t="s">
        <v>13</v>
      </c>
      <c r="D535" s="24"/>
      <c r="E535" s="24"/>
      <c r="F535" s="49"/>
      <c r="G535" s="49"/>
      <c r="H535" s="49"/>
      <c r="I535" s="49"/>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ht="71.25" customHeight="1">
      <c r="A536" s="27">
        <v>45387.0</v>
      </c>
      <c r="B536" s="52" t="s">
        <v>633</v>
      </c>
      <c r="C536" s="74" t="s">
        <v>454</v>
      </c>
      <c r="D536" s="130" t="s">
        <v>634</v>
      </c>
      <c r="E536" s="91">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ht="15.75" customHeight="1">
      <c r="A537" s="27">
        <v>45390.0</v>
      </c>
      <c r="B537" s="52" t="s">
        <v>633</v>
      </c>
      <c r="C537" s="74" t="s">
        <v>454</v>
      </c>
      <c r="D537" s="130" t="s">
        <v>635</v>
      </c>
      <c r="E537" s="91">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ht="15.75" customHeight="1">
      <c r="A538" s="43" t="s">
        <v>20</v>
      </c>
      <c r="B538" s="113"/>
      <c r="C538" s="114"/>
      <c r="D538" s="113"/>
      <c r="E538" s="47">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ht="15.75" customHeight="1">
      <c r="A539" s="116"/>
      <c r="B539" s="117"/>
      <c r="C539" s="118"/>
      <c r="D539" s="117"/>
      <c r="E539" s="117"/>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ht="15.75" customHeight="1">
      <c r="A540" s="10" t="s">
        <v>74</v>
      </c>
      <c r="B540" s="11"/>
      <c r="C540" s="11"/>
      <c r="D540" s="11"/>
      <c r="E540" s="12"/>
      <c r="F540" s="49"/>
      <c r="G540" s="49"/>
      <c r="H540" s="49"/>
      <c r="I540" s="49"/>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ht="15.75" customHeight="1">
      <c r="A541" s="61" t="s">
        <v>636</v>
      </c>
      <c r="B541" s="39"/>
      <c r="C541" s="39"/>
      <c r="D541" s="39"/>
      <c r="E541" s="40"/>
      <c r="F541" s="49"/>
      <c r="G541" s="49"/>
      <c r="H541" s="49"/>
      <c r="I541" s="49"/>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ht="15.75" customHeight="1">
      <c r="A542" s="14" t="s">
        <v>630</v>
      </c>
      <c r="B542" s="15"/>
      <c r="C542" s="16" t="s">
        <v>1856</v>
      </c>
      <c r="D542" s="17" t="s">
        <v>632</v>
      </c>
      <c r="E542" s="18" t="s">
        <v>7</v>
      </c>
      <c r="F542" s="49"/>
      <c r="G542" s="49"/>
      <c r="H542" s="49"/>
      <c r="I542" s="49"/>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ht="15.75" customHeight="1">
      <c r="A543" s="20" t="s">
        <v>8</v>
      </c>
      <c r="B543" s="104" t="s">
        <v>9</v>
      </c>
      <c r="C543" s="105"/>
      <c r="D543" s="20" t="s">
        <v>10</v>
      </c>
      <c r="E543" s="22"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ht="15.75" customHeight="1">
      <c r="A544" s="24"/>
      <c r="B544" s="25" t="s">
        <v>12</v>
      </c>
      <c r="C544" s="26" t="s">
        <v>13</v>
      </c>
      <c r="D544" s="24"/>
      <c r="E544" s="24"/>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ht="15.75" customHeight="1">
      <c r="A545" s="101">
        <v>45392.0</v>
      </c>
      <c r="B545" s="130" t="s">
        <v>637</v>
      </c>
      <c r="C545" s="74" t="s">
        <v>454</v>
      </c>
      <c r="D545" s="52" t="s">
        <v>638</v>
      </c>
      <c r="E545" s="91">
        <v>3800.0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ht="15.75" customHeight="1">
      <c r="A546" s="87" t="s">
        <v>20</v>
      </c>
      <c r="B546" s="88"/>
      <c r="C546" s="89"/>
      <c r="D546" s="90"/>
      <c r="E546" s="47">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ht="15.75" customHeight="1">
      <c r="A547" s="79"/>
      <c r="B547" s="80"/>
      <c r="C547" s="81"/>
      <c r="D547" s="80"/>
      <c r="E547" s="82"/>
      <c r="F547" s="107"/>
      <c r="G547" s="107"/>
      <c r="H547" s="107"/>
      <c r="I547" s="107"/>
      <c r="J547" s="107"/>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c r="AG547" s="107"/>
      <c r="AH547" s="107"/>
      <c r="AI547" s="107"/>
      <c r="AJ547" s="107"/>
      <c r="AK547" s="107"/>
      <c r="AL547" s="107"/>
      <c r="AM547" s="107"/>
      <c r="AN547" s="107"/>
      <c r="AO547" s="107"/>
      <c r="AP547" s="107"/>
      <c r="AQ547" s="107"/>
      <c r="AR547" s="107"/>
      <c r="AS547" s="107"/>
      <c r="AT547" s="107"/>
      <c r="AU547" s="107"/>
      <c r="AV547" s="107"/>
      <c r="AW547" s="107"/>
      <c r="AX547" s="107"/>
    </row>
    <row r="548" ht="15.75" customHeight="1">
      <c r="A548" s="10" t="s">
        <v>2</v>
      </c>
      <c r="B548" s="11"/>
      <c r="C548" s="11"/>
      <c r="D548" s="11"/>
      <c r="E548" s="1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ht="15.75" customHeight="1">
      <c r="A549" s="13" t="s">
        <v>639</v>
      </c>
      <c r="B549" s="11"/>
      <c r="C549" s="11"/>
      <c r="D549" s="11"/>
      <c r="E549" s="1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ht="15.75" customHeight="1">
      <c r="A550" s="14" t="s">
        <v>640</v>
      </c>
      <c r="B550" s="15"/>
      <c r="C550" s="16" t="s">
        <v>1857</v>
      </c>
      <c r="D550" s="17" t="s">
        <v>642</v>
      </c>
      <c r="E550" s="18" t="s">
        <v>7</v>
      </c>
      <c r="F550" s="49"/>
      <c r="G550" s="49"/>
      <c r="H550" s="49"/>
      <c r="I550" s="49"/>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ht="15.75" customHeight="1">
      <c r="A551" s="20" t="s">
        <v>8</v>
      </c>
      <c r="B551" s="104" t="s">
        <v>9</v>
      </c>
      <c r="C551" s="105"/>
      <c r="D551" s="115" t="s">
        <v>10</v>
      </c>
      <c r="E551" s="22" t="s">
        <v>11</v>
      </c>
      <c r="F551" s="49"/>
      <c r="G551" s="49"/>
      <c r="H551" s="49"/>
      <c r="I551" s="49"/>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ht="13.5" customHeight="1">
      <c r="A552" s="24"/>
      <c r="B552" s="25" t="s">
        <v>12</v>
      </c>
      <c r="C552" s="26" t="s">
        <v>13</v>
      </c>
      <c r="D552" s="24"/>
      <c r="E552" s="24"/>
      <c r="F552" s="49"/>
      <c r="G552" s="49"/>
      <c r="H552" s="49"/>
      <c r="I552" s="49"/>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ht="13.5" customHeight="1">
      <c r="A553" s="83">
        <v>45404.0</v>
      </c>
      <c r="B553" s="130" t="s">
        <v>643</v>
      </c>
      <c r="C553" s="85" t="s">
        <v>644</v>
      </c>
      <c r="D553" s="130" t="s">
        <v>645</v>
      </c>
      <c r="E553" s="91">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ht="15.75" customHeight="1">
      <c r="A554" s="43" t="s">
        <v>20</v>
      </c>
      <c r="B554" s="113"/>
      <c r="C554" s="114"/>
      <c r="D554" s="113"/>
      <c r="E554" s="47">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ht="15.75" customHeight="1">
      <c r="A555" s="116"/>
      <c r="B555" s="117"/>
      <c r="C555" s="118"/>
      <c r="D555" s="117"/>
      <c r="E555" s="117"/>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ht="15.75" customHeight="1">
      <c r="A556" s="10" t="s">
        <v>74</v>
      </c>
      <c r="B556" s="11"/>
      <c r="C556" s="11"/>
      <c r="D556" s="11"/>
      <c r="E556" s="12"/>
      <c r="F556" s="49"/>
      <c r="G556" s="49"/>
      <c r="H556" s="49"/>
      <c r="I556" s="49"/>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ht="15.75" customHeight="1">
      <c r="A557" s="61" t="s">
        <v>646</v>
      </c>
      <c r="B557" s="39"/>
      <c r="C557" s="39"/>
      <c r="D557" s="39"/>
      <c r="E557" s="40"/>
      <c r="F557" s="49"/>
      <c r="G557" s="49"/>
      <c r="H557" s="49"/>
      <c r="I557" s="49"/>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ht="33.75" customHeight="1">
      <c r="A558" s="14" t="s">
        <v>647</v>
      </c>
      <c r="B558" s="15"/>
      <c r="C558" s="16" t="s">
        <v>1858</v>
      </c>
      <c r="D558" s="17" t="s">
        <v>576</v>
      </c>
      <c r="E558" s="18" t="s">
        <v>7</v>
      </c>
      <c r="F558" s="49"/>
      <c r="G558" s="49"/>
      <c r="H558" s="49"/>
      <c r="I558" s="49"/>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ht="15.75" customHeight="1">
      <c r="A559" s="20" t="s">
        <v>8</v>
      </c>
      <c r="B559" s="104" t="s">
        <v>9</v>
      </c>
      <c r="C559" s="105"/>
      <c r="D559" s="20" t="s">
        <v>10</v>
      </c>
      <c r="E559" s="22"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ht="15.75" customHeight="1">
      <c r="A560" s="24"/>
      <c r="B560" s="25" t="s">
        <v>12</v>
      </c>
      <c r="C560" s="26" t="s">
        <v>13</v>
      </c>
      <c r="D560" s="24"/>
      <c r="E560" s="24"/>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ht="15.75" customHeight="1">
      <c r="A561" s="120">
        <v>45390.0</v>
      </c>
      <c r="B561" s="130" t="s">
        <v>649</v>
      </c>
      <c r="C561" s="85" t="s">
        <v>521</v>
      </c>
      <c r="D561" s="130" t="s">
        <v>650</v>
      </c>
      <c r="E561" s="91">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ht="15.75" customHeight="1">
      <c r="A562" s="120">
        <v>45453.0</v>
      </c>
      <c r="B562" s="130" t="s">
        <v>651</v>
      </c>
      <c r="C562" s="85"/>
      <c r="D562" s="130" t="s">
        <v>652</v>
      </c>
      <c r="E562" s="91">
        <v>75.4</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ht="15.75" hidden="1" customHeight="1">
      <c r="A563" s="142">
        <v>45460.0</v>
      </c>
      <c r="B563" s="143" t="s">
        <v>653</v>
      </c>
      <c r="C563" s="144" t="s">
        <v>654</v>
      </c>
      <c r="D563" s="143" t="s">
        <v>655</v>
      </c>
      <c r="E563" s="145"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ht="15.75" hidden="1" customHeight="1">
      <c r="A564" s="146"/>
      <c r="B564" s="147"/>
      <c r="C564" s="111"/>
      <c r="D564" s="36"/>
      <c r="E564" s="78"/>
      <c r="F564" s="107"/>
      <c r="G564" s="107"/>
      <c r="H564" s="107"/>
      <c r="I564" s="107"/>
      <c r="J564" s="107"/>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c r="AG564" s="107"/>
      <c r="AH564" s="107"/>
      <c r="AI564" s="107"/>
      <c r="AJ564" s="107"/>
      <c r="AK564" s="107"/>
      <c r="AL564" s="107"/>
      <c r="AM564" s="107"/>
      <c r="AN564" s="107"/>
      <c r="AO564" s="107"/>
      <c r="AP564" s="107"/>
      <c r="AQ564" s="107"/>
      <c r="AR564" s="107"/>
      <c r="AS564" s="107"/>
      <c r="AT564" s="107"/>
      <c r="AU564" s="107"/>
      <c r="AV564" s="107"/>
      <c r="AW564" s="107"/>
      <c r="AX564" s="107"/>
    </row>
    <row r="565" ht="15.75" customHeight="1">
      <c r="A565" s="87" t="s">
        <v>20</v>
      </c>
      <c r="B565" s="88"/>
      <c r="C565" s="89"/>
      <c r="D565" s="90"/>
      <c r="E565" s="47">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ht="15.75" customHeight="1">
      <c r="A566" s="79"/>
      <c r="B566" s="80"/>
      <c r="C566" s="81"/>
      <c r="D566" s="80"/>
      <c r="E566" s="82"/>
      <c r="F566" s="107"/>
      <c r="G566" s="107"/>
      <c r="H566" s="107"/>
      <c r="I566" s="107"/>
      <c r="J566" s="107"/>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c r="AV566" s="107"/>
      <c r="AW566" s="107"/>
      <c r="AX566" s="107"/>
    </row>
    <row r="567" ht="15.75" customHeight="1">
      <c r="A567" s="10" t="s">
        <v>74</v>
      </c>
      <c r="B567" s="11"/>
      <c r="C567" s="11"/>
      <c r="D567" s="11"/>
      <c r="E567" s="12"/>
      <c r="F567" s="49"/>
      <c r="G567" s="49"/>
      <c r="H567" s="49"/>
      <c r="I567" s="49"/>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ht="15.75" customHeight="1">
      <c r="A568" s="61" t="s">
        <v>657</v>
      </c>
      <c r="B568" s="39"/>
      <c r="C568" s="39"/>
      <c r="D568" s="39"/>
      <c r="E568" s="40"/>
      <c r="F568" s="49"/>
      <c r="G568" s="49"/>
      <c r="H568" s="49"/>
      <c r="I568" s="49"/>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ht="33.75" customHeight="1">
      <c r="A569" s="14" t="s">
        <v>658</v>
      </c>
      <c r="B569" s="15"/>
      <c r="C569" s="16" t="s">
        <v>1859</v>
      </c>
      <c r="D569" s="17" t="s">
        <v>632</v>
      </c>
      <c r="E569" s="18" t="s">
        <v>7</v>
      </c>
      <c r="F569" s="49"/>
      <c r="G569" s="49"/>
      <c r="H569" s="49"/>
      <c r="I569" s="49"/>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ht="15.75" customHeight="1">
      <c r="A570" s="20" t="s">
        <v>8</v>
      </c>
      <c r="B570" s="104" t="s">
        <v>9</v>
      </c>
      <c r="C570" s="105"/>
      <c r="D570" s="20" t="s">
        <v>10</v>
      </c>
      <c r="E570" s="22"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ht="15.75" customHeight="1">
      <c r="A571" s="24"/>
      <c r="B571" s="25" t="s">
        <v>12</v>
      </c>
      <c r="C571" s="26" t="s">
        <v>13</v>
      </c>
      <c r="D571" s="24"/>
      <c r="E571" s="24"/>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ht="15.75" customHeight="1">
      <c r="A572" s="120">
        <v>45386.0</v>
      </c>
      <c r="B572" s="130" t="s">
        <v>660</v>
      </c>
      <c r="C572" s="85" t="s">
        <v>661</v>
      </c>
      <c r="D572" s="130" t="s">
        <v>662</v>
      </c>
      <c r="E572" s="91">
        <v>200.0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ht="15.75" customHeight="1">
      <c r="A573" s="120">
        <v>45386.0</v>
      </c>
      <c r="B573" s="130" t="s">
        <v>660</v>
      </c>
      <c r="C573" s="85" t="s">
        <v>661</v>
      </c>
      <c r="D573" s="130" t="s">
        <v>663</v>
      </c>
      <c r="E573" s="91">
        <v>200.0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ht="15.75" customHeight="1">
      <c r="A574" s="120">
        <v>45386.0</v>
      </c>
      <c r="B574" s="130" t="s">
        <v>660</v>
      </c>
      <c r="C574" s="85" t="s">
        <v>661</v>
      </c>
      <c r="D574" s="130" t="s">
        <v>664</v>
      </c>
      <c r="E574" s="91">
        <v>350.0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ht="15.75" customHeight="1">
      <c r="A575" s="120">
        <v>45386.0</v>
      </c>
      <c r="B575" s="130" t="s">
        <v>660</v>
      </c>
      <c r="C575" s="85" t="s">
        <v>661</v>
      </c>
      <c r="D575" s="130" t="s">
        <v>665</v>
      </c>
      <c r="E575" s="91">
        <v>200.0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ht="15.75" customHeight="1">
      <c r="A576" s="120">
        <v>45386.0</v>
      </c>
      <c r="B576" s="130" t="s">
        <v>660</v>
      </c>
      <c r="C576" s="85" t="s">
        <v>661</v>
      </c>
      <c r="D576" s="130" t="s">
        <v>666</v>
      </c>
      <c r="E576" s="91">
        <v>200.0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ht="15.75" customHeight="1">
      <c r="A577" s="120">
        <v>45386.0</v>
      </c>
      <c r="B577" s="130" t="s">
        <v>660</v>
      </c>
      <c r="C577" s="85" t="s">
        <v>661</v>
      </c>
      <c r="D577" s="130" t="s">
        <v>667</v>
      </c>
      <c r="E577" s="91">
        <v>200.0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ht="15.75" customHeight="1">
      <c r="A578" s="120">
        <v>45386.0</v>
      </c>
      <c r="B578" s="130" t="s">
        <v>660</v>
      </c>
      <c r="C578" s="85" t="s">
        <v>661</v>
      </c>
      <c r="D578" s="130" t="s">
        <v>668</v>
      </c>
      <c r="E578" s="91">
        <v>250.0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ht="15.75" customHeight="1">
      <c r="A579" s="101">
        <v>45386.0</v>
      </c>
      <c r="B579" s="52" t="s">
        <v>660</v>
      </c>
      <c r="C579" s="74" t="s">
        <v>661</v>
      </c>
      <c r="D579" s="130" t="s">
        <v>669</v>
      </c>
      <c r="E579" s="91">
        <v>750.0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ht="15.75" customHeight="1">
      <c r="A580" s="101">
        <v>45386.0</v>
      </c>
      <c r="B580" s="52" t="s">
        <v>660</v>
      </c>
      <c r="C580" s="74" t="s">
        <v>661</v>
      </c>
      <c r="D580" s="130" t="s">
        <v>670</v>
      </c>
      <c r="E580" s="91">
        <v>200.0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ht="15.75" customHeight="1">
      <c r="A581" s="101">
        <v>45386.0</v>
      </c>
      <c r="B581" s="52" t="s">
        <v>660</v>
      </c>
      <c r="C581" s="74" t="s">
        <v>661</v>
      </c>
      <c r="D581" s="130" t="s">
        <v>671</v>
      </c>
      <c r="E581" s="91">
        <v>400.0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ht="15.75" customHeight="1">
      <c r="A582" s="120">
        <v>45386.0</v>
      </c>
      <c r="B582" s="130" t="s">
        <v>660</v>
      </c>
      <c r="C582" s="85" t="s">
        <v>661</v>
      </c>
      <c r="D582" s="130" t="s">
        <v>672</v>
      </c>
      <c r="E582" s="91">
        <v>700.0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ht="15.75" customHeight="1">
      <c r="A583" s="120">
        <v>45386.0</v>
      </c>
      <c r="B583" s="130" t="s">
        <v>660</v>
      </c>
      <c r="C583" s="85" t="s">
        <v>661</v>
      </c>
      <c r="D583" s="52" t="s">
        <v>673</v>
      </c>
      <c r="E583" s="91">
        <v>300.0</v>
      </c>
      <c r="F583" s="107"/>
      <c r="G583" s="107"/>
      <c r="H583" s="107"/>
      <c r="I583" s="107"/>
      <c r="J583" s="107"/>
      <c r="K583" s="107"/>
      <c r="L583" s="107"/>
      <c r="M583" s="107"/>
      <c r="N583" s="107"/>
      <c r="O583" s="107"/>
      <c r="P583" s="107"/>
      <c r="Q583" s="107"/>
      <c r="R583" s="107"/>
      <c r="S583" s="107"/>
      <c r="T583" s="107"/>
      <c r="U583" s="107"/>
      <c r="V583" s="107"/>
      <c r="W583" s="107"/>
      <c r="X583" s="107"/>
      <c r="Y583" s="107"/>
      <c r="Z583" s="107"/>
      <c r="AA583" s="107"/>
      <c r="AB583" s="107"/>
      <c r="AC583" s="107"/>
      <c r="AD583" s="107"/>
      <c r="AE583" s="107"/>
      <c r="AF583" s="107"/>
      <c r="AG583" s="107"/>
      <c r="AH583" s="107"/>
      <c r="AI583" s="107"/>
      <c r="AJ583" s="107"/>
      <c r="AK583" s="107"/>
      <c r="AL583" s="107"/>
      <c r="AM583" s="107"/>
      <c r="AN583" s="107"/>
      <c r="AO583" s="107"/>
      <c r="AP583" s="107"/>
      <c r="AQ583" s="107"/>
      <c r="AR583" s="107"/>
      <c r="AS583" s="107"/>
      <c r="AT583" s="107"/>
      <c r="AU583" s="107"/>
      <c r="AV583" s="107"/>
      <c r="AW583" s="107"/>
      <c r="AX583" s="107"/>
    </row>
    <row r="584" ht="15.75" customHeight="1">
      <c r="A584" s="87" t="s">
        <v>20</v>
      </c>
      <c r="B584" s="88"/>
      <c r="C584" s="89"/>
      <c r="D584" s="90"/>
      <c r="E584" s="47">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ht="15.75" customHeight="1">
      <c r="A585" s="79"/>
      <c r="B585" s="80"/>
      <c r="C585" s="81"/>
      <c r="D585" s="80"/>
      <c r="E585" s="82"/>
      <c r="F585" s="107"/>
      <c r="G585" s="107"/>
      <c r="H585" s="107"/>
      <c r="I585" s="107"/>
      <c r="J585" s="107"/>
      <c r="K585" s="107"/>
      <c r="L585" s="107"/>
      <c r="M585" s="107"/>
      <c r="N585" s="107"/>
      <c r="O585" s="107"/>
      <c r="P585" s="107"/>
      <c r="Q585" s="107"/>
      <c r="R585" s="107"/>
      <c r="S585" s="107"/>
      <c r="T585" s="107"/>
      <c r="U585" s="107"/>
      <c r="V585" s="107"/>
      <c r="W585" s="107"/>
      <c r="X585" s="107"/>
      <c r="Y585" s="107"/>
      <c r="Z585" s="107"/>
      <c r="AA585" s="107"/>
      <c r="AB585" s="107"/>
      <c r="AC585" s="107"/>
      <c r="AD585" s="107"/>
      <c r="AE585" s="107"/>
      <c r="AF585" s="107"/>
      <c r="AG585" s="107"/>
      <c r="AH585" s="107"/>
      <c r="AI585" s="107"/>
      <c r="AJ585" s="107"/>
      <c r="AK585" s="107"/>
      <c r="AL585" s="107"/>
      <c r="AM585" s="107"/>
      <c r="AN585" s="107"/>
      <c r="AO585" s="107"/>
      <c r="AP585" s="107"/>
      <c r="AQ585" s="107"/>
      <c r="AR585" s="107"/>
      <c r="AS585" s="107"/>
      <c r="AT585" s="107"/>
      <c r="AU585" s="107"/>
      <c r="AV585" s="107"/>
      <c r="AW585" s="107"/>
      <c r="AX585" s="107"/>
    </row>
    <row r="586" ht="15.75" customHeight="1">
      <c r="A586" s="93" t="s">
        <v>562</v>
      </c>
      <c r="B586" s="94"/>
      <c r="C586" s="94"/>
      <c r="D586" s="94"/>
      <c r="E586" s="95"/>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ht="15.75" customHeight="1">
      <c r="A587" s="96" t="s">
        <v>674</v>
      </c>
      <c r="E587" s="9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ht="15.75" customHeight="1">
      <c r="A588" s="14" t="s">
        <v>675</v>
      </c>
      <c r="B588" s="15"/>
      <c r="C588" s="16" t="s">
        <v>1860</v>
      </c>
      <c r="D588" s="17" t="s">
        <v>632</v>
      </c>
      <c r="E588" s="18"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ht="15.75" customHeight="1">
      <c r="A589" s="20" t="s">
        <v>8</v>
      </c>
      <c r="B589" s="21" t="s">
        <v>9</v>
      </c>
      <c r="C589" s="56"/>
      <c r="D589" s="20" t="s">
        <v>10</v>
      </c>
      <c r="E589" s="22"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ht="15.75" customHeight="1">
      <c r="A590" s="24"/>
      <c r="B590" s="25" t="s">
        <v>12</v>
      </c>
      <c r="C590" s="25" t="s">
        <v>13</v>
      </c>
      <c r="D590" s="24"/>
      <c r="E590" s="24"/>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row>
    <row r="591" ht="15.75" customHeight="1">
      <c r="A591" s="141">
        <v>45405.0</v>
      </c>
      <c r="B591" s="53" t="s">
        <v>677</v>
      </c>
      <c r="C591" s="74" t="s">
        <v>678</v>
      </c>
      <c r="D591" s="52" t="s">
        <v>679</v>
      </c>
      <c r="E591" s="91">
        <v>2816.0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ht="15.75" customHeight="1">
      <c r="A592" s="87" t="s">
        <v>20</v>
      </c>
      <c r="B592" s="88"/>
      <c r="C592" s="89"/>
      <c r="D592" s="90"/>
      <c r="E592" s="47">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ht="15.75" customHeight="1">
      <c r="A593" s="79"/>
      <c r="B593" s="80"/>
      <c r="C593" s="81"/>
      <c r="D593" s="80"/>
      <c r="E593" s="82"/>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ht="15.75" customHeight="1">
      <c r="A594" s="93" t="s">
        <v>2</v>
      </c>
      <c r="B594" s="94"/>
      <c r="C594" s="94"/>
      <c r="D594" s="94"/>
      <c r="E594" s="95"/>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ht="15.75" customHeight="1">
      <c r="A595" s="96" t="s">
        <v>680</v>
      </c>
      <c r="E595" s="9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ht="15.75" customHeight="1">
      <c r="A596" s="14" t="s">
        <v>675</v>
      </c>
      <c r="B596" s="15"/>
      <c r="C596" s="16" t="s">
        <v>1860</v>
      </c>
      <c r="D596" s="17" t="s">
        <v>681</v>
      </c>
      <c r="E596" s="18"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ht="15.75" customHeight="1">
      <c r="A597" s="20" t="s">
        <v>8</v>
      </c>
      <c r="B597" s="21" t="s">
        <v>9</v>
      </c>
      <c r="C597" s="56"/>
      <c r="D597" s="20" t="s">
        <v>10</v>
      </c>
      <c r="E597" s="22"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ht="15.75" customHeight="1">
      <c r="A598" s="24"/>
      <c r="B598" s="25" t="s">
        <v>12</v>
      </c>
      <c r="C598" s="25" t="s">
        <v>13</v>
      </c>
      <c r="D598" s="24"/>
      <c r="E598" s="24"/>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49"/>
      <c r="AW598" s="49"/>
      <c r="AX598" s="49"/>
    </row>
    <row r="599" ht="15.75" customHeight="1">
      <c r="A599" s="141">
        <v>45425.0</v>
      </c>
      <c r="B599" s="53" t="s">
        <v>682</v>
      </c>
      <c r="C599" s="74" t="s">
        <v>683</v>
      </c>
      <c r="D599" s="52" t="s">
        <v>684</v>
      </c>
      <c r="E599" s="91">
        <v>1503.0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ht="15.75" customHeight="1">
      <c r="A600" s="141">
        <v>45433.0</v>
      </c>
      <c r="B600" s="53" t="s">
        <v>685</v>
      </c>
      <c r="C600" s="74" t="s">
        <v>686</v>
      </c>
      <c r="D600" s="52" t="s">
        <v>687</v>
      </c>
      <c r="E600" s="91">
        <v>160.0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ht="15.75" customHeight="1">
      <c r="A601" s="141">
        <v>45434.0</v>
      </c>
      <c r="B601" s="53" t="s">
        <v>688</v>
      </c>
      <c r="C601" s="74" t="s">
        <v>689</v>
      </c>
      <c r="D601" s="52" t="s">
        <v>690</v>
      </c>
      <c r="E601" s="91">
        <v>255.0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ht="15.75" customHeight="1">
      <c r="A602" s="141">
        <v>45446.0</v>
      </c>
      <c r="B602" s="53" t="s">
        <v>691</v>
      </c>
      <c r="C602" s="74" t="s">
        <v>692</v>
      </c>
      <c r="D602" s="52" t="s">
        <v>693</v>
      </c>
      <c r="E602" s="91">
        <v>450.0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ht="15.75" customHeight="1">
      <c r="A603" s="141">
        <v>45449.0</v>
      </c>
      <c r="B603" s="53" t="s">
        <v>694</v>
      </c>
      <c r="C603" s="74" t="s">
        <v>695</v>
      </c>
      <c r="D603" s="52" t="s">
        <v>696</v>
      </c>
      <c r="E603" s="91">
        <v>311.0</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ht="15.75" customHeight="1">
      <c r="A604" s="87" t="s">
        <v>20</v>
      </c>
      <c r="B604" s="88"/>
      <c r="C604" s="89"/>
      <c r="D604" s="90"/>
      <c r="E604" s="47">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ht="15.75" customHeight="1">
      <c r="A605" s="79"/>
      <c r="B605" s="80"/>
      <c r="C605" s="81"/>
      <c r="D605" s="80"/>
      <c r="E605" s="82"/>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ht="15.75" customHeight="1">
      <c r="A606" s="50" t="s">
        <v>74</v>
      </c>
      <c r="B606" s="11"/>
      <c r="C606" s="11"/>
      <c r="D606" s="11"/>
      <c r="E606" s="1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ht="15.75" customHeight="1">
      <c r="A607" s="13" t="s">
        <v>697</v>
      </c>
      <c r="B607" s="11"/>
      <c r="C607" s="11"/>
      <c r="D607" s="11"/>
      <c r="E607" s="1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ht="15.75" customHeight="1">
      <c r="A608" s="14" t="s">
        <v>640</v>
      </c>
      <c r="B608" s="15"/>
      <c r="C608" s="16" t="s">
        <v>1857</v>
      </c>
      <c r="D608" s="17" t="s">
        <v>698</v>
      </c>
      <c r="E608" s="18" t="s">
        <v>7</v>
      </c>
      <c r="F608" s="49"/>
      <c r="G608" s="49"/>
      <c r="H608" s="49"/>
      <c r="I608" s="49"/>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ht="15.75" customHeight="1">
      <c r="A609" s="20" t="s">
        <v>8</v>
      </c>
      <c r="B609" s="104" t="s">
        <v>9</v>
      </c>
      <c r="C609" s="105"/>
      <c r="D609" s="115" t="s">
        <v>10</v>
      </c>
      <c r="E609" s="22" t="s">
        <v>11</v>
      </c>
      <c r="F609" s="49"/>
      <c r="G609" s="49"/>
      <c r="H609" s="49"/>
      <c r="I609" s="49"/>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ht="13.5" customHeight="1">
      <c r="A610" s="24"/>
      <c r="B610" s="25" t="s">
        <v>12</v>
      </c>
      <c r="C610" s="26" t="s">
        <v>13</v>
      </c>
      <c r="D610" s="24"/>
      <c r="E610" s="24"/>
      <c r="F610" s="49"/>
      <c r="G610" s="49"/>
      <c r="H610" s="49"/>
      <c r="I610" s="49"/>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ht="30.75" customHeight="1">
      <c r="A611" s="27">
        <v>45405.0</v>
      </c>
      <c r="B611" s="53" t="s">
        <v>699</v>
      </c>
      <c r="C611" s="74" t="s">
        <v>700</v>
      </c>
      <c r="D611" s="130" t="s">
        <v>701</v>
      </c>
      <c r="E611" s="91">
        <v>5000.0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ht="15.75" customHeight="1">
      <c r="A612" s="27">
        <v>45406.0</v>
      </c>
      <c r="B612" s="53" t="s">
        <v>702</v>
      </c>
      <c r="C612" s="74" t="s">
        <v>703</v>
      </c>
      <c r="D612" s="53" t="s">
        <v>704</v>
      </c>
      <c r="E612" s="91">
        <v>1150.0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ht="15.75" customHeight="1">
      <c r="A613" s="43" t="s">
        <v>20</v>
      </c>
      <c r="B613" s="113"/>
      <c r="C613" s="114"/>
      <c r="D613" s="113"/>
      <c r="E613" s="47">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ht="15.75" customHeight="1">
      <c r="A614" s="79"/>
      <c r="B614" s="80"/>
      <c r="C614" s="81"/>
      <c r="D614" s="80"/>
      <c r="E614" s="82"/>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ht="15.75" customHeight="1">
      <c r="A615" s="50" t="s">
        <v>74</v>
      </c>
      <c r="B615" s="11"/>
      <c r="C615" s="11"/>
      <c r="D615" s="11"/>
      <c r="E615" s="1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ht="15.75" customHeight="1">
      <c r="A616" s="13" t="s">
        <v>705</v>
      </c>
      <c r="B616" s="11"/>
      <c r="C616" s="11"/>
      <c r="D616" s="11"/>
      <c r="E616" s="1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ht="15.75" customHeight="1">
      <c r="A617" s="14" t="s">
        <v>706</v>
      </c>
      <c r="B617" s="15"/>
      <c r="C617" s="16" t="s">
        <v>1861</v>
      </c>
      <c r="D617" s="17" t="s">
        <v>708</v>
      </c>
      <c r="E617" s="18" t="s">
        <v>7</v>
      </c>
      <c r="F617" s="49"/>
      <c r="G617" s="49"/>
      <c r="H617" s="49"/>
      <c r="I617" s="49"/>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ht="15.75" customHeight="1">
      <c r="A618" s="20" t="s">
        <v>8</v>
      </c>
      <c r="B618" s="104" t="s">
        <v>9</v>
      </c>
      <c r="C618" s="105"/>
      <c r="D618" s="115" t="s">
        <v>10</v>
      </c>
      <c r="E618" s="22" t="s">
        <v>11</v>
      </c>
      <c r="F618" s="49"/>
      <c r="G618" s="49"/>
      <c r="H618" s="49"/>
      <c r="I618" s="49"/>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ht="13.5" customHeight="1">
      <c r="A619" s="24"/>
      <c r="B619" s="25" t="s">
        <v>12</v>
      </c>
      <c r="C619" s="26" t="s">
        <v>13</v>
      </c>
      <c r="D619" s="24"/>
      <c r="E619" s="24"/>
      <c r="F619" s="49"/>
      <c r="G619" s="49"/>
      <c r="H619" s="49"/>
      <c r="I619" s="49"/>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ht="55.5" customHeight="1">
      <c r="A620" s="27">
        <v>45391.0</v>
      </c>
      <c r="B620" s="53" t="s">
        <v>709</v>
      </c>
      <c r="C620" s="74" t="s">
        <v>710</v>
      </c>
      <c r="D620" s="130" t="s">
        <v>711</v>
      </c>
      <c r="E620" s="91">
        <v>3200.0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ht="15.75" customHeight="1">
      <c r="A621" s="43" t="s">
        <v>20</v>
      </c>
      <c r="B621" s="113"/>
      <c r="C621" s="114"/>
      <c r="D621" s="113"/>
      <c r="E621" s="47">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ht="15.75" customHeight="1">
      <c r="A622" s="79"/>
      <c r="B622" s="80"/>
      <c r="C622" s="81"/>
      <c r="D622" s="80"/>
      <c r="E622" s="82"/>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ht="15.75" customHeight="1">
      <c r="A623" s="93" t="s">
        <v>2</v>
      </c>
      <c r="B623" s="94"/>
      <c r="C623" s="94"/>
      <c r="D623" s="94"/>
      <c r="E623" s="95"/>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ht="15.75" customHeight="1">
      <c r="A624" s="96" t="s">
        <v>1862</v>
      </c>
      <c r="E624" s="9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ht="15.75" customHeight="1">
      <c r="A625" s="14" t="s">
        <v>713</v>
      </c>
      <c r="B625" s="15"/>
      <c r="C625" s="16" t="s">
        <v>1863</v>
      </c>
      <c r="D625" s="17" t="s">
        <v>715</v>
      </c>
      <c r="E625" s="18"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ht="15.75" customHeight="1">
      <c r="A626" s="20" t="s">
        <v>8</v>
      </c>
      <c r="B626" s="21" t="s">
        <v>9</v>
      </c>
      <c r="C626" s="56"/>
      <c r="D626" s="20" t="s">
        <v>10</v>
      </c>
      <c r="E626" s="22"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ht="15.75" customHeight="1">
      <c r="A627" s="24"/>
      <c r="B627" s="25" t="s">
        <v>12</v>
      </c>
      <c r="C627" s="25" t="s">
        <v>13</v>
      </c>
      <c r="D627" s="24"/>
      <c r="E627" s="24"/>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row>
    <row r="628" ht="15.75" customHeight="1">
      <c r="A628" s="141"/>
      <c r="B628" s="53"/>
      <c r="C628" s="74"/>
      <c r="D628" s="52"/>
      <c r="E628" s="91"/>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ht="15.75" customHeight="1">
      <c r="A629" s="141"/>
      <c r="B629" s="53"/>
      <c r="C629" s="74"/>
      <c r="D629" s="52"/>
      <c r="E629" s="91"/>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ht="15.75" customHeight="1">
      <c r="A630" s="87" t="s">
        <v>20</v>
      </c>
      <c r="B630" s="88"/>
      <c r="C630" s="89"/>
      <c r="D630" s="90"/>
      <c r="E630" s="47">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ht="15.75" customHeight="1">
      <c r="A631" s="79"/>
      <c r="B631" s="80"/>
      <c r="C631" s="81"/>
      <c r="D631" s="80"/>
      <c r="E631" s="8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ht="15.75" customHeight="1">
      <c r="A632" s="10" t="s">
        <v>2</v>
      </c>
      <c r="B632" s="11"/>
      <c r="C632" s="11"/>
      <c r="D632" s="11"/>
      <c r="E632" s="1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ht="15.75" customHeight="1">
      <c r="A633" s="13" t="s">
        <v>1906</v>
      </c>
      <c r="B633" s="11"/>
      <c r="C633" s="11"/>
      <c r="D633" s="11"/>
      <c r="E633" s="1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ht="15.75" customHeight="1">
      <c r="A634" s="14" t="s">
        <v>723</v>
      </c>
      <c r="B634" s="15"/>
      <c r="C634" s="16" t="s">
        <v>1864</v>
      </c>
      <c r="D634" s="17" t="s">
        <v>725</v>
      </c>
      <c r="E634" s="18" t="s">
        <v>7</v>
      </c>
      <c r="F634" s="49"/>
      <c r="G634" s="49"/>
      <c r="H634" s="49"/>
      <c r="I634" s="49"/>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ht="15.75" customHeight="1">
      <c r="A635" s="20" t="s">
        <v>8</v>
      </c>
      <c r="B635" s="104" t="s">
        <v>9</v>
      </c>
      <c r="C635" s="105"/>
      <c r="D635" s="115" t="s">
        <v>10</v>
      </c>
      <c r="E635" s="22" t="s">
        <v>11</v>
      </c>
      <c r="F635" s="49"/>
      <c r="G635" s="49"/>
      <c r="H635" s="49"/>
      <c r="I635" s="49"/>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ht="13.5" customHeight="1">
      <c r="A636" s="24"/>
      <c r="B636" s="25" t="s">
        <v>12</v>
      </c>
      <c r="C636" s="26" t="s">
        <v>13</v>
      </c>
      <c r="D636" s="24"/>
      <c r="E636" s="24"/>
      <c r="F636" s="49"/>
      <c r="G636" s="49"/>
      <c r="H636" s="49"/>
      <c r="I636" s="49"/>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ht="13.5" customHeight="1">
      <c r="A637" s="83">
        <v>45412.0</v>
      </c>
      <c r="B637" s="130" t="s">
        <v>726</v>
      </c>
      <c r="C637" s="85" t="s">
        <v>454</v>
      </c>
      <c r="D637" s="130" t="s">
        <v>727</v>
      </c>
      <c r="E637" s="91">
        <v>500.0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ht="15.75" customHeight="1">
      <c r="A638" s="27">
        <v>45433.0</v>
      </c>
      <c r="B638" s="52" t="s">
        <v>728</v>
      </c>
      <c r="C638" s="74" t="s">
        <v>729</v>
      </c>
      <c r="D638" s="130" t="s">
        <v>730</v>
      </c>
      <c r="E638" s="91">
        <v>6750.0</v>
      </c>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ht="15.75" customHeight="1">
      <c r="A639" s="27">
        <v>45477.0</v>
      </c>
      <c r="B639" s="52" t="s">
        <v>731</v>
      </c>
      <c r="C639" s="74" t="s">
        <v>732</v>
      </c>
      <c r="D639" s="130" t="s">
        <v>733</v>
      </c>
      <c r="E639" s="91">
        <v>120.0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ht="15.75" customHeight="1">
      <c r="A640" s="43" t="s">
        <v>20</v>
      </c>
      <c r="B640" s="113"/>
      <c r="C640" s="114"/>
      <c r="D640" s="113"/>
      <c r="E640" s="47">
        <f>SUM(E637:E639)</f>
        <v>7370</v>
      </c>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ht="15.75" customHeight="1">
      <c r="A641" s="116"/>
      <c r="B641" s="117"/>
      <c r="C641" s="118"/>
      <c r="D641" s="117"/>
      <c r="E641" s="117"/>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ht="15.75" customHeight="1">
      <c r="A642" s="10" t="s">
        <v>74</v>
      </c>
      <c r="B642" s="11"/>
      <c r="C642" s="11"/>
      <c r="D642" s="11"/>
      <c r="E642" s="12"/>
      <c r="F642" s="49"/>
      <c r="G642" s="49"/>
      <c r="H642" s="49"/>
      <c r="I642" s="49"/>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ht="15.75" customHeight="1">
      <c r="A643" s="61" t="s">
        <v>1907</v>
      </c>
      <c r="B643" s="39"/>
      <c r="C643" s="39"/>
      <c r="D643" s="39"/>
      <c r="E643" s="40"/>
      <c r="F643" s="49"/>
      <c r="G643" s="49"/>
      <c r="H643" s="49"/>
      <c r="I643" s="49"/>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ht="15.75" customHeight="1">
      <c r="A644" s="14" t="s">
        <v>723</v>
      </c>
      <c r="B644" s="15"/>
      <c r="C644" s="16" t="s">
        <v>1864</v>
      </c>
      <c r="D644" s="17" t="s">
        <v>725</v>
      </c>
      <c r="E644" s="18" t="s">
        <v>7</v>
      </c>
      <c r="F644" s="49"/>
      <c r="G644" s="49"/>
      <c r="H644" s="49"/>
      <c r="I644" s="49"/>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ht="15.75" customHeight="1">
      <c r="A645" s="20" t="s">
        <v>8</v>
      </c>
      <c r="B645" s="104" t="s">
        <v>9</v>
      </c>
      <c r="C645" s="105"/>
      <c r="D645" s="20" t="s">
        <v>10</v>
      </c>
      <c r="E645" s="22" t="s">
        <v>11</v>
      </c>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ht="15.75" customHeight="1">
      <c r="A646" s="24"/>
      <c r="B646" s="25" t="s">
        <v>12</v>
      </c>
      <c r="C646" s="26" t="s">
        <v>13</v>
      </c>
      <c r="D646" s="24"/>
      <c r="E646" s="24"/>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ht="15.75" customHeight="1">
      <c r="A647" s="120">
        <v>45404.0</v>
      </c>
      <c r="B647" s="130" t="s">
        <v>1908</v>
      </c>
      <c r="C647" s="85" t="s">
        <v>736</v>
      </c>
      <c r="D647" s="130" t="s">
        <v>737</v>
      </c>
      <c r="E647" s="91">
        <v>5130.0</v>
      </c>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row>
    <row r="648" ht="15.75" customHeight="1">
      <c r="A648" s="146"/>
      <c r="B648" s="147"/>
      <c r="C648" s="155"/>
      <c r="D648" s="130" t="s">
        <v>1909</v>
      </c>
      <c r="E648" s="91">
        <v>270.0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ht="15.75" customHeight="1">
      <c r="A649" s="120">
        <v>45404.0</v>
      </c>
      <c r="B649" s="130" t="s">
        <v>1908</v>
      </c>
      <c r="C649" s="85" t="s">
        <v>736</v>
      </c>
      <c r="D649" s="130" t="s">
        <v>1910</v>
      </c>
      <c r="E649" s="91">
        <v>1520.0</v>
      </c>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ht="15.75" customHeight="1">
      <c r="A650" s="146"/>
      <c r="B650" s="147"/>
      <c r="C650" s="111"/>
      <c r="D650" s="52" t="s">
        <v>1909</v>
      </c>
      <c r="E650" s="91">
        <v>80.0</v>
      </c>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row>
    <row r="651" ht="15.75" customHeight="1">
      <c r="A651" s="87" t="s">
        <v>20</v>
      </c>
      <c r="B651" s="88"/>
      <c r="C651" s="89"/>
      <c r="D651" s="90"/>
      <c r="E651" s="47">
        <f>SUM(E647:E650)</f>
        <v>7000</v>
      </c>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ht="15.75" customHeight="1">
      <c r="A652" s="79"/>
      <c r="B652" s="80"/>
      <c r="C652" s="81"/>
      <c r="D652" s="80"/>
      <c r="E652" s="82"/>
      <c r="F652" s="107"/>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row>
    <row r="653" ht="15.75" customHeight="1">
      <c r="A653" s="10" t="s">
        <v>2</v>
      </c>
      <c r="B653" s="11"/>
      <c r="C653" s="11"/>
      <c r="D653" s="11"/>
      <c r="E653" s="12"/>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ht="15.75" customHeight="1">
      <c r="A654" s="13" t="s">
        <v>742</v>
      </c>
      <c r="B654" s="11"/>
      <c r="C654" s="11"/>
      <c r="D654" s="11"/>
      <c r="E654" s="12"/>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ht="15.75" customHeight="1">
      <c r="A655" s="14" t="s">
        <v>743</v>
      </c>
      <c r="B655" s="15"/>
      <c r="C655" s="16" t="s">
        <v>1865</v>
      </c>
      <c r="D655" s="17" t="s">
        <v>745</v>
      </c>
      <c r="E655" s="18" t="s">
        <v>7</v>
      </c>
      <c r="F655" s="49"/>
      <c r="G655" s="49"/>
      <c r="H655" s="49"/>
      <c r="I655" s="49"/>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ht="15.75" customHeight="1">
      <c r="A656" s="20" t="s">
        <v>8</v>
      </c>
      <c r="B656" s="104" t="s">
        <v>9</v>
      </c>
      <c r="C656" s="105"/>
      <c r="D656" s="115" t="s">
        <v>10</v>
      </c>
      <c r="E656" s="22" t="s">
        <v>11</v>
      </c>
      <c r="F656" s="49"/>
      <c r="G656" s="49"/>
      <c r="H656" s="49"/>
      <c r="I656" s="49"/>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ht="13.5" customHeight="1">
      <c r="A657" s="24"/>
      <c r="B657" s="25" t="s">
        <v>12</v>
      </c>
      <c r="C657" s="26" t="s">
        <v>13</v>
      </c>
      <c r="D657" s="24"/>
      <c r="E657" s="24"/>
      <c r="F657" s="49"/>
      <c r="G657" s="49"/>
      <c r="H657" s="49"/>
      <c r="I657" s="49"/>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ht="27.0" customHeight="1">
      <c r="A658" s="83">
        <v>45451.0</v>
      </c>
      <c r="B658" s="130" t="s">
        <v>746</v>
      </c>
      <c r="C658" s="130" t="s">
        <v>747</v>
      </c>
      <c r="D658" s="130" t="s">
        <v>748</v>
      </c>
      <c r="E658" s="91">
        <v>40.0</v>
      </c>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ht="15.75" customHeight="1">
      <c r="A659" s="27">
        <v>45452.0</v>
      </c>
      <c r="B659" s="52" t="s">
        <v>749</v>
      </c>
      <c r="C659" s="52" t="s">
        <v>750</v>
      </c>
      <c r="D659" s="130" t="s">
        <v>748</v>
      </c>
      <c r="E659" s="91">
        <v>300.0</v>
      </c>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ht="15.75" customHeight="1">
      <c r="A660" s="27">
        <v>45462.0</v>
      </c>
      <c r="B660" s="52" t="s">
        <v>751</v>
      </c>
      <c r="C660" s="52" t="s">
        <v>752</v>
      </c>
      <c r="D660" s="130" t="s">
        <v>748</v>
      </c>
      <c r="E660" s="91">
        <v>10.0</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ht="15.75" customHeight="1">
      <c r="A661" s="27">
        <v>45485.0</v>
      </c>
      <c r="B661" s="52" t="s">
        <v>753</v>
      </c>
      <c r="C661" s="52" t="s">
        <v>754</v>
      </c>
      <c r="D661" s="130" t="s">
        <v>755</v>
      </c>
      <c r="E661" s="91">
        <v>173.0</v>
      </c>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ht="15.75" customHeight="1">
      <c r="A662" s="27">
        <v>45496.0</v>
      </c>
      <c r="B662" s="52" t="s">
        <v>756</v>
      </c>
      <c r="C662" s="52" t="s">
        <v>757</v>
      </c>
      <c r="D662" s="130" t="s">
        <v>758</v>
      </c>
      <c r="E662" s="91">
        <v>6224.04</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ht="15.75" customHeight="1">
      <c r="A663" s="43" t="s">
        <v>20</v>
      </c>
      <c r="B663" s="113"/>
      <c r="C663" s="114"/>
      <c r="D663" s="113"/>
      <c r="E663" s="47">
        <f>SUM(E658:E662)</f>
        <v>6747.04</v>
      </c>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ht="15.75" customHeight="1">
      <c r="A664" s="116"/>
      <c r="B664" s="117"/>
      <c r="C664" s="118"/>
      <c r="D664" s="117"/>
      <c r="E664" s="117"/>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ht="15.75" customHeight="1">
      <c r="A665" s="10" t="s">
        <v>74</v>
      </c>
      <c r="B665" s="11"/>
      <c r="C665" s="11"/>
      <c r="D665" s="11"/>
      <c r="E665" s="12"/>
      <c r="F665" s="49"/>
      <c r="G665" s="49"/>
      <c r="H665" s="49"/>
      <c r="I665" s="49"/>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row>
    <row r="666" ht="15.75" customHeight="1">
      <c r="A666" s="61" t="s">
        <v>759</v>
      </c>
      <c r="B666" s="39"/>
      <c r="C666" s="39"/>
      <c r="D666" s="39"/>
      <c r="E666" s="40"/>
      <c r="F666" s="49"/>
      <c r="G666" s="49"/>
      <c r="H666" s="49"/>
      <c r="I666" s="49"/>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ht="15.75" customHeight="1">
      <c r="A667" s="14" t="s">
        <v>743</v>
      </c>
      <c r="B667" s="15"/>
      <c r="C667" s="16" t="s">
        <v>1865</v>
      </c>
      <c r="D667" s="17" t="s">
        <v>745</v>
      </c>
      <c r="E667" s="18" t="s">
        <v>7</v>
      </c>
      <c r="F667" s="49"/>
      <c r="G667" s="49"/>
      <c r="H667" s="49"/>
      <c r="I667" s="49"/>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ht="15.75" customHeight="1">
      <c r="A668" s="20" t="s">
        <v>8</v>
      </c>
      <c r="B668" s="104" t="s">
        <v>9</v>
      </c>
      <c r="C668" s="105"/>
      <c r="D668" s="20" t="s">
        <v>10</v>
      </c>
      <c r="E668" s="22" t="s">
        <v>11</v>
      </c>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ht="15.75" customHeight="1">
      <c r="A669" s="24"/>
      <c r="B669" s="25" t="s">
        <v>12</v>
      </c>
      <c r="C669" s="26" t="s">
        <v>13</v>
      </c>
      <c r="D669" s="24"/>
      <c r="E669" s="24"/>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ht="15.75" customHeight="1">
      <c r="A670" s="120">
        <v>45414.0</v>
      </c>
      <c r="B670" s="130" t="s">
        <v>760</v>
      </c>
      <c r="C670" s="130" t="s">
        <v>151</v>
      </c>
      <c r="D670" s="130" t="s">
        <v>761</v>
      </c>
      <c r="E670" s="91">
        <v>1899.05</v>
      </c>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ht="15.75" customHeight="1">
      <c r="A671" s="120">
        <v>45502.0</v>
      </c>
      <c r="B671" s="130" t="s">
        <v>762</v>
      </c>
      <c r="C671" s="52" t="s">
        <v>154</v>
      </c>
      <c r="D671" s="52" t="s">
        <v>763</v>
      </c>
      <c r="E671" s="91">
        <v>38.95</v>
      </c>
      <c r="F671" s="107"/>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row>
    <row r="672" ht="15.75" customHeight="1">
      <c r="A672" s="120">
        <v>45425.0</v>
      </c>
      <c r="B672" s="130" t="s">
        <v>764</v>
      </c>
      <c r="C672" s="52" t="s">
        <v>181</v>
      </c>
      <c r="D672" s="52" t="s">
        <v>765</v>
      </c>
      <c r="E672" s="91">
        <v>233.64</v>
      </c>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row>
    <row r="673" ht="15.75" customHeight="1">
      <c r="A673" s="120">
        <v>45502.0</v>
      </c>
      <c r="B673" s="130" t="s">
        <v>762</v>
      </c>
      <c r="C673" s="52" t="s">
        <v>154</v>
      </c>
      <c r="D673" s="52" t="s">
        <v>766</v>
      </c>
      <c r="E673" s="91">
        <v>6.36</v>
      </c>
      <c r="F673" s="107"/>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row>
    <row r="674" ht="15.75" customHeight="1">
      <c r="A674" s="120">
        <v>45451.0</v>
      </c>
      <c r="B674" s="130" t="s">
        <v>767</v>
      </c>
      <c r="C674" s="52" t="s">
        <v>768</v>
      </c>
      <c r="D674" s="52" t="s">
        <v>769</v>
      </c>
      <c r="E674" s="91">
        <v>804.66</v>
      </c>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row>
    <row r="675" ht="15.75" customHeight="1">
      <c r="A675" s="120">
        <v>45452.0</v>
      </c>
      <c r="B675" s="130" t="s">
        <v>749</v>
      </c>
      <c r="C675" s="52" t="s">
        <v>750</v>
      </c>
      <c r="D675" s="52" t="s">
        <v>769</v>
      </c>
      <c r="E675" s="91">
        <v>80.0</v>
      </c>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row>
    <row r="676" ht="15.75" customHeight="1">
      <c r="A676" s="120">
        <v>45462.0</v>
      </c>
      <c r="B676" s="130" t="s">
        <v>751</v>
      </c>
      <c r="C676" s="52" t="s">
        <v>770</v>
      </c>
      <c r="D676" s="52" t="s">
        <v>769</v>
      </c>
      <c r="E676" s="91">
        <v>740.0</v>
      </c>
      <c r="F676" s="107"/>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row>
    <row r="677" ht="15.75" customHeight="1">
      <c r="A677" s="120">
        <v>45465.0</v>
      </c>
      <c r="B677" s="130" t="s">
        <v>771</v>
      </c>
      <c r="C677" s="52" t="s">
        <v>178</v>
      </c>
      <c r="D677" s="52" t="s">
        <v>772</v>
      </c>
      <c r="E677" s="91">
        <v>97.0</v>
      </c>
      <c r="F677" s="107"/>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row>
    <row r="678" ht="15.75" customHeight="1">
      <c r="A678" s="120">
        <v>45464.0</v>
      </c>
      <c r="B678" s="130" t="s">
        <v>760</v>
      </c>
      <c r="C678" s="130" t="s">
        <v>151</v>
      </c>
      <c r="D678" s="52" t="s">
        <v>773</v>
      </c>
      <c r="E678" s="91">
        <v>443.89</v>
      </c>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row>
    <row r="679" ht="15.75" customHeight="1">
      <c r="A679" s="120">
        <v>45502.0</v>
      </c>
      <c r="B679" s="130" t="s">
        <v>762</v>
      </c>
      <c r="C679" s="52" t="s">
        <v>154</v>
      </c>
      <c r="D679" s="52" t="s">
        <v>774</v>
      </c>
      <c r="E679" s="91">
        <v>9.11</v>
      </c>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row>
    <row r="680" ht="15.75" customHeight="1">
      <c r="A680" s="120">
        <v>45477.0</v>
      </c>
      <c r="B680" s="130" t="s">
        <v>775</v>
      </c>
      <c r="C680" s="52" t="s">
        <v>171</v>
      </c>
      <c r="D680" s="52" t="s">
        <v>776</v>
      </c>
      <c r="E680" s="91">
        <v>560.0</v>
      </c>
      <c r="F680" s="107"/>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row>
    <row r="681" ht="15.75" customHeight="1">
      <c r="A681" s="120">
        <v>45474.0</v>
      </c>
      <c r="B681" s="130" t="s">
        <v>777</v>
      </c>
      <c r="C681" s="52" t="s">
        <v>778</v>
      </c>
      <c r="D681" s="52" t="s">
        <v>779</v>
      </c>
      <c r="E681" s="91">
        <v>1298.8</v>
      </c>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row>
    <row r="682" ht="15.75" customHeight="1">
      <c r="A682" s="120">
        <v>45478.0</v>
      </c>
      <c r="B682" s="130" t="s">
        <v>760</v>
      </c>
      <c r="C682" s="130" t="s">
        <v>151</v>
      </c>
      <c r="D682" s="52" t="s">
        <v>780</v>
      </c>
      <c r="E682" s="91">
        <v>772.16</v>
      </c>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row>
    <row r="683" ht="15.75" customHeight="1">
      <c r="A683" s="83">
        <v>45502.0</v>
      </c>
      <c r="B683" s="130" t="s">
        <v>762</v>
      </c>
      <c r="C683" s="52" t="s">
        <v>154</v>
      </c>
      <c r="D683" s="52" t="s">
        <v>781</v>
      </c>
      <c r="E683" s="91">
        <v>15.84</v>
      </c>
      <c r="F683" s="107"/>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row>
    <row r="684" ht="15.75" customHeight="1">
      <c r="A684" s="27">
        <v>45485.0</v>
      </c>
      <c r="B684" s="53" t="s">
        <v>782</v>
      </c>
      <c r="C684" s="52" t="s">
        <v>783</v>
      </c>
      <c r="D684" s="52" t="s">
        <v>784</v>
      </c>
      <c r="E684" s="91">
        <v>656.88</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ht="15.75" customHeight="1">
      <c r="A685" s="27">
        <v>45502.0</v>
      </c>
      <c r="B685" s="53" t="s">
        <v>762</v>
      </c>
      <c r="C685" s="52" t="s">
        <v>154</v>
      </c>
      <c r="D685" s="52" t="s">
        <v>785</v>
      </c>
      <c r="E685" s="91">
        <v>23.12</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ht="15.75" customHeight="1">
      <c r="A686" s="27">
        <v>45496.0</v>
      </c>
      <c r="B686" s="53" t="s">
        <v>786</v>
      </c>
      <c r="C686" s="52" t="s">
        <v>787</v>
      </c>
      <c r="D686" s="52" t="s">
        <v>788</v>
      </c>
      <c r="E686" s="91">
        <v>13.0</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ht="15.75" customHeight="1">
      <c r="A687" s="87" t="s">
        <v>20</v>
      </c>
      <c r="B687" s="88"/>
      <c r="C687" s="89"/>
      <c r="D687" s="90"/>
      <c r="E687" s="47">
        <f>SUM(E670:E686)</f>
        <v>7692.46</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ht="15.75" customHeight="1">
      <c r="A688" s="79"/>
      <c r="B688" s="80"/>
      <c r="C688" s="81"/>
      <c r="D688" s="80"/>
      <c r="E688" s="82"/>
      <c r="F688" s="107"/>
      <c r="G688" s="107"/>
      <c r="H688" s="107"/>
      <c r="I688" s="107"/>
      <c r="J688" s="107"/>
      <c r="K688" s="107"/>
      <c r="L688" s="107"/>
      <c r="M688" s="107"/>
      <c r="N688" s="107"/>
      <c r="O688" s="107"/>
      <c r="P688" s="107"/>
      <c r="Q688" s="107"/>
      <c r="R688" s="107"/>
      <c r="S688" s="107"/>
      <c r="T688" s="107"/>
      <c r="U688" s="107"/>
      <c r="V688" s="107"/>
      <c r="W688" s="107"/>
      <c r="X688" s="107"/>
      <c r="Y688" s="107"/>
      <c r="Z688" s="107"/>
      <c r="AA688" s="107"/>
      <c r="AB688" s="107"/>
      <c r="AC688" s="107"/>
      <c r="AD688" s="107"/>
      <c r="AE688" s="107"/>
      <c r="AF688" s="107"/>
      <c r="AG688" s="107"/>
      <c r="AH688" s="107"/>
      <c r="AI688" s="107"/>
      <c r="AJ688" s="107"/>
      <c r="AK688" s="107"/>
      <c r="AL688" s="107"/>
      <c r="AM688" s="107"/>
      <c r="AN688" s="107"/>
      <c r="AO688" s="107"/>
      <c r="AP688" s="107"/>
      <c r="AQ688" s="107"/>
      <c r="AR688" s="107"/>
      <c r="AS688" s="107"/>
      <c r="AT688" s="107"/>
      <c r="AU688" s="107"/>
      <c r="AV688" s="107"/>
      <c r="AW688" s="107"/>
      <c r="AX688" s="107"/>
    </row>
    <row r="689" ht="15.75" customHeight="1">
      <c r="A689" s="10" t="s">
        <v>2</v>
      </c>
      <c r="B689" s="11"/>
      <c r="C689" s="11"/>
      <c r="D689" s="11"/>
      <c r="E689" s="12"/>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ht="15.75" customHeight="1">
      <c r="A690" s="61" t="s">
        <v>789</v>
      </c>
      <c r="B690" s="39"/>
      <c r="C690" s="39"/>
      <c r="D690" s="39"/>
      <c r="E690" s="40"/>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ht="15.75" customHeight="1">
      <c r="A691" s="14" t="s">
        <v>790</v>
      </c>
      <c r="B691" s="15"/>
      <c r="C691" s="16" t="s">
        <v>1866</v>
      </c>
      <c r="D691" s="17" t="s">
        <v>792</v>
      </c>
      <c r="E691" s="18" t="s">
        <v>7</v>
      </c>
      <c r="F691" s="49"/>
      <c r="G691" s="49"/>
      <c r="H691" s="49"/>
      <c r="I691" s="49"/>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ht="15.75" customHeight="1">
      <c r="A692" s="20" t="s">
        <v>8</v>
      </c>
      <c r="B692" s="104" t="s">
        <v>9</v>
      </c>
      <c r="C692" s="105"/>
      <c r="D692" s="115" t="s">
        <v>10</v>
      </c>
      <c r="E692" s="20" t="s">
        <v>11</v>
      </c>
      <c r="F692" s="49"/>
      <c r="G692" s="49"/>
      <c r="H692" s="49"/>
      <c r="I692" s="49"/>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ht="13.5" customHeight="1">
      <c r="A693" s="24"/>
      <c r="B693" s="25" t="s">
        <v>12</v>
      </c>
      <c r="C693" s="26" t="s">
        <v>13</v>
      </c>
      <c r="D693" s="24"/>
      <c r="E693" s="24"/>
      <c r="F693" s="49"/>
      <c r="G693" s="49"/>
      <c r="H693" s="49"/>
      <c r="I693" s="49"/>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c r="A694" s="27">
        <v>45421.0</v>
      </c>
      <c r="B694" s="53" t="s">
        <v>302</v>
      </c>
      <c r="C694" s="29" t="s">
        <v>303</v>
      </c>
      <c r="D694" s="153" t="s">
        <v>793</v>
      </c>
      <c r="E694" s="154">
        <v>155.7</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ht="13.5" customHeight="1">
      <c r="A695" s="27">
        <v>45421.0</v>
      </c>
      <c r="B695" s="53" t="s">
        <v>794</v>
      </c>
      <c r="C695" s="29" t="s">
        <v>795</v>
      </c>
      <c r="D695" s="153" t="s">
        <v>796</v>
      </c>
      <c r="E695" s="154">
        <v>193.52</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c r="A696" s="27">
        <v>45421.0</v>
      </c>
      <c r="B696" s="53" t="s">
        <v>797</v>
      </c>
      <c r="C696" s="29" t="s">
        <v>798</v>
      </c>
      <c r="D696" s="153" t="s">
        <v>799</v>
      </c>
      <c r="E696" s="154">
        <v>345.94</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c r="A697" s="27">
        <v>45428.0</v>
      </c>
      <c r="B697" s="53" t="s">
        <v>302</v>
      </c>
      <c r="C697" s="29" t="s">
        <v>303</v>
      </c>
      <c r="D697" s="153" t="s">
        <v>800</v>
      </c>
      <c r="E697" s="154">
        <v>179.51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ht="13.5" customHeight="1">
      <c r="A698" s="29" t="s">
        <v>801</v>
      </c>
      <c r="B698" s="153" t="s">
        <v>802</v>
      </c>
      <c r="C698" s="29" t="s">
        <v>803</v>
      </c>
      <c r="D698" s="153" t="s">
        <v>804</v>
      </c>
      <c r="E698" s="154">
        <v>55.47</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c r="A699" s="27">
        <v>45429.0</v>
      </c>
      <c r="B699" s="53" t="s">
        <v>805</v>
      </c>
      <c r="C699" s="29" t="s">
        <v>806</v>
      </c>
      <c r="D699" s="153" t="s">
        <v>807</v>
      </c>
      <c r="E699" s="154">
        <v>899.82</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c r="A700" s="27">
        <v>45432.0</v>
      </c>
      <c r="B700" s="53" t="s">
        <v>302</v>
      </c>
      <c r="C700" s="29" t="s">
        <v>303</v>
      </c>
      <c r="D700" s="153" t="s">
        <v>808</v>
      </c>
      <c r="E700" s="154">
        <v>150.3</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ht="13.5" customHeight="1">
      <c r="A701" s="27">
        <v>45432.0</v>
      </c>
      <c r="B701" s="153" t="s">
        <v>802</v>
      </c>
      <c r="C701" s="29" t="s">
        <v>803</v>
      </c>
      <c r="D701" s="153" t="s">
        <v>809</v>
      </c>
      <c r="E701" s="154">
        <v>32.44</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c r="A702" s="27">
        <v>45432.0</v>
      </c>
      <c r="B702" s="153" t="s">
        <v>810</v>
      </c>
      <c r="C702" s="29" t="s">
        <v>811</v>
      </c>
      <c r="D702" s="153" t="s">
        <v>812</v>
      </c>
      <c r="E702" s="154">
        <v>1019.94</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c r="A703" s="27">
        <v>45433.0</v>
      </c>
      <c r="B703" s="153" t="s">
        <v>589</v>
      </c>
      <c r="C703" s="29" t="s">
        <v>312</v>
      </c>
      <c r="D703" s="153" t="s">
        <v>813</v>
      </c>
      <c r="E703" s="154">
        <v>44.0</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ht="13.5" customHeight="1">
      <c r="A704" s="27">
        <v>45433.0</v>
      </c>
      <c r="B704" s="153" t="s">
        <v>589</v>
      </c>
      <c r="C704" s="29" t="s">
        <v>312</v>
      </c>
      <c r="D704" s="153" t="s">
        <v>814</v>
      </c>
      <c r="E704" s="154">
        <v>164.02</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ht="13.5" customHeight="1">
      <c r="A705" s="27">
        <v>45433.0</v>
      </c>
      <c r="B705" s="153" t="s">
        <v>589</v>
      </c>
      <c r="C705" s="29" t="s">
        <v>312</v>
      </c>
      <c r="D705" s="153" t="s">
        <v>815</v>
      </c>
      <c r="E705" s="154">
        <v>155.0</v>
      </c>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ht="13.5" customHeight="1">
      <c r="A706" s="27">
        <v>45433.0</v>
      </c>
      <c r="B706" s="153" t="s">
        <v>816</v>
      </c>
      <c r="C706" s="29" t="s">
        <v>300</v>
      </c>
      <c r="D706" s="153" t="s">
        <v>817</v>
      </c>
      <c r="E706" s="154">
        <v>73.94</v>
      </c>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c r="A707" s="27">
        <v>45433.0</v>
      </c>
      <c r="B707" s="53" t="s">
        <v>818</v>
      </c>
      <c r="C707" s="29" t="s">
        <v>819</v>
      </c>
      <c r="D707" s="153" t="s">
        <v>820</v>
      </c>
      <c r="E707" s="154">
        <v>333.1</v>
      </c>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ht="13.5" customHeight="1">
      <c r="A708" s="27">
        <v>45434.0</v>
      </c>
      <c r="B708" s="153" t="s">
        <v>821</v>
      </c>
      <c r="C708" s="29" t="s">
        <v>822</v>
      </c>
      <c r="D708" s="153" t="s">
        <v>823</v>
      </c>
      <c r="E708" s="154">
        <v>65.0</v>
      </c>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c r="A709" s="27">
        <v>45434.0</v>
      </c>
      <c r="B709" s="53" t="s">
        <v>824</v>
      </c>
      <c r="C709" s="29" t="s">
        <v>454</v>
      </c>
      <c r="D709" s="153" t="s">
        <v>825</v>
      </c>
      <c r="E709" s="154">
        <v>147.25</v>
      </c>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c r="A710" s="27">
        <v>45434.0</v>
      </c>
      <c r="B710" s="53" t="s">
        <v>824</v>
      </c>
      <c r="C710" s="29" t="s">
        <v>454</v>
      </c>
      <c r="D710" s="153" t="s">
        <v>826</v>
      </c>
      <c r="E710" s="154">
        <v>144.05</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ht="13.5" customHeight="1">
      <c r="A711" s="27">
        <v>45435.0</v>
      </c>
      <c r="B711" s="153" t="s">
        <v>821</v>
      </c>
      <c r="C711" s="29" t="s">
        <v>822</v>
      </c>
      <c r="D711" s="153" t="s">
        <v>827</v>
      </c>
      <c r="E711" s="154">
        <v>65.0</v>
      </c>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ht="13.5" customHeight="1">
      <c r="A712" s="27">
        <v>45435.0</v>
      </c>
      <c r="B712" s="153" t="s">
        <v>802</v>
      </c>
      <c r="C712" s="29" t="s">
        <v>803</v>
      </c>
      <c r="D712" s="153" t="s">
        <v>828</v>
      </c>
      <c r="E712" s="154">
        <v>559.2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c r="A713" s="27">
        <v>45440.0</v>
      </c>
      <c r="B713" s="53" t="s">
        <v>302</v>
      </c>
      <c r="C713" s="29" t="s">
        <v>303</v>
      </c>
      <c r="D713" s="153" t="s">
        <v>829</v>
      </c>
      <c r="E713" s="154">
        <v>118.8</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ht="13.5" customHeight="1">
      <c r="A714" s="27">
        <v>45440.0</v>
      </c>
      <c r="B714" s="153" t="s">
        <v>830</v>
      </c>
      <c r="C714" s="29" t="s">
        <v>831</v>
      </c>
      <c r="D714" s="153" t="s">
        <v>832</v>
      </c>
      <c r="E714" s="154">
        <v>558.65</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ht="13.5" customHeight="1">
      <c r="A715" s="27">
        <v>45440.0</v>
      </c>
      <c r="B715" s="153" t="s">
        <v>802</v>
      </c>
      <c r="C715" s="29" t="s">
        <v>803</v>
      </c>
      <c r="D715" s="153" t="s">
        <v>833</v>
      </c>
      <c r="E715" s="154">
        <v>41.88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ht="13.5" customHeight="1">
      <c r="A716" s="27">
        <v>45441.0</v>
      </c>
      <c r="B716" s="153" t="s">
        <v>834</v>
      </c>
      <c r="C716" s="29" t="s">
        <v>835</v>
      </c>
      <c r="D716" s="153" t="s">
        <v>836</v>
      </c>
      <c r="E716" s="154">
        <v>116.7</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ht="13.5" customHeight="1">
      <c r="A717" s="27">
        <v>45441.0</v>
      </c>
      <c r="B717" s="153" t="s">
        <v>837</v>
      </c>
      <c r="C717" s="29" t="s">
        <v>838</v>
      </c>
      <c r="D717" s="153" t="s">
        <v>839</v>
      </c>
      <c r="E717" s="154">
        <v>180.0</v>
      </c>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ht="13.5" customHeight="1">
      <c r="A718" s="27">
        <v>45441.0</v>
      </c>
      <c r="B718" s="153" t="s">
        <v>840</v>
      </c>
      <c r="C718" s="29" t="s">
        <v>822</v>
      </c>
      <c r="D718" s="153" t="s">
        <v>841</v>
      </c>
      <c r="E718" s="154">
        <v>135.0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ht="13.5" customHeight="1">
      <c r="A719" s="27">
        <v>45446.0</v>
      </c>
      <c r="B719" s="153" t="s">
        <v>802</v>
      </c>
      <c r="C719" s="29" t="s">
        <v>803</v>
      </c>
      <c r="D719" s="153" t="s">
        <v>842</v>
      </c>
      <c r="E719" s="154">
        <v>314.1</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c r="A720" s="27">
        <v>45446.0</v>
      </c>
      <c r="B720" s="53" t="s">
        <v>843</v>
      </c>
      <c r="C720" s="29" t="s">
        <v>593</v>
      </c>
      <c r="D720" s="153" t="s">
        <v>844</v>
      </c>
      <c r="E720" s="154">
        <v>400.0</v>
      </c>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ht="15.75" customHeight="1">
      <c r="A721" s="27">
        <v>45448.0</v>
      </c>
      <c r="B721" s="153" t="s">
        <v>845</v>
      </c>
      <c r="C721" s="29" t="s">
        <v>141</v>
      </c>
      <c r="D721" s="153" t="s">
        <v>846</v>
      </c>
      <c r="E721" s="154">
        <v>220.0</v>
      </c>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c r="A722" s="27">
        <v>45449.0</v>
      </c>
      <c r="B722" s="53" t="s">
        <v>302</v>
      </c>
      <c r="C722" s="29" t="s">
        <v>303</v>
      </c>
      <c r="D722" s="153" t="s">
        <v>847</v>
      </c>
      <c r="E722" s="154">
        <v>60.0</v>
      </c>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ht="15.75" customHeight="1">
      <c r="A723" s="27">
        <v>45449.0</v>
      </c>
      <c r="B723" s="153" t="s">
        <v>848</v>
      </c>
      <c r="C723" s="29" t="s">
        <v>414</v>
      </c>
      <c r="D723" s="153" t="s">
        <v>849</v>
      </c>
      <c r="E723" s="154">
        <v>537.37</v>
      </c>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ht="15.75" customHeight="1">
      <c r="A724" s="27">
        <v>45457.0</v>
      </c>
      <c r="B724" s="153" t="s">
        <v>845</v>
      </c>
      <c r="C724" s="29" t="s">
        <v>141</v>
      </c>
      <c r="D724" s="153" t="s">
        <v>850</v>
      </c>
      <c r="E724" s="91">
        <v>87.37</v>
      </c>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ht="15.75" customHeight="1">
      <c r="A725" s="27">
        <v>45470.0</v>
      </c>
      <c r="B725" s="153" t="s">
        <v>851</v>
      </c>
      <c r="C725" s="29" t="s">
        <v>852</v>
      </c>
      <c r="D725" s="153" t="s">
        <v>853</v>
      </c>
      <c r="E725" s="91">
        <v>418.9</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ht="15.75" customHeight="1">
      <c r="A726" s="43" t="s">
        <v>20</v>
      </c>
      <c r="B726" s="113"/>
      <c r="C726" s="114"/>
      <c r="D726" s="113"/>
      <c r="E726" s="47">
        <f>SUM(E694:E725)</f>
        <v>7971.97</v>
      </c>
      <c r="F726" s="122"/>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ht="15.75" customHeight="1">
      <c r="A727" s="116"/>
      <c r="B727" s="117"/>
      <c r="C727" s="118"/>
      <c r="D727" s="117"/>
      <c r="E727" s="117"/>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ht="15.75" customHeight="1">
      <c r="A728" s="10" t="s">
        <v>74</v>
      </c>
      <c r="B728" s="11"/>
      <c r="C728" s="11"/>
      <c r="D728" s="11"/>
      <c r="E728" s="12"/>
      <c r="F728" s="49"/>
      <c r="G728" s="49"/>
      <c r="H728" s="49"/>
      <c r="I728" s="49"/>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ht="15.75" customHeight="1">
      <c r="A729" s="61" t="s">
        <v>789</v>
      </c>
      <c r="B729" s="39"/>
      <c r="C729" s="39"/>
      <c r="D729" s="39"/>
      <c r="E729" s="40"/>
      <c r="F729" s="49"/>
      <c r="G729" s="49"/>
      <c r="H729" s="49"/>
      <c r="I729" s="49"/>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ht="15.75" customHeight="1">
      <c r="A730" s="14" t="s">
        <v>790</v>
      </c>
      <c r="B730" s="15"/>
      <c r="C730" s="16" t="s">
        <v>1866</v>
      </c>
      <c r="D730" s="17" t="s">
        <v>792</v>
      </c>
      <c r="E730" s="18" t="s">
        <v>7</v>
      </c>
      <c r="F730" s="49"/>
      <c r="G730" s="49"/>
      <c r="H730" s="49"/>
      <c r="I730" s="49"/>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ht="15.75" customHeight="1">
      <c r="A731" s="20" t="s">
        <v>8</v>
      </c>
      <c r="B731" s="104" t="s">
        <v>9</v>
      </c>
      <c r="C731" s="105"/>
      <c r="D731" s="20" t="s">
        <v>10</v>
      </c>
      <c r="E731" s="22" t="s">
        <v>11</v>
      </c>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ht="15.75" customHeight="1">
      <c r="A732" s="24"/>
      <c r="B732" s="25" t="s">
        <v>12</v>
      </c>
      <c r="C732" s="26" t="s">
        <v>13</v>
      </c>
      <c r="D732" s="24"/>
      <c r="E732" s="24"/>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ht="15.75" customHeight="1">
      <c r="A733" s="120">
        <v>45427.0</v>
      </c>
      <c r="B733" s="84" t="s">
        <v>295</v>
      </c>
      <c r="C733" s="85" t="s">
        <v>296</v>
      </c>
      <c r="D733" s="130" t="s">
        <v>855</v>
      </c>
      <c r="E733" s="91">
        <v>1897.22</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ht="15.75" customHeight="1">
      <c r="A734" s="120">
        <v>45436.0</v>
      </c>
      <c r="B734" s="130" t="s">
        <v>738</v>
      </c>
      <c r="C734" s="155"/>
      <c r="D734" s="130" t="s">
        <v>856</v>
      </c>
      <c r="E734" s="91">
        <v>38.92</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ht="15.75" customHeight="1">
      <c r="A735" s="120">
        <v>45438.0</v>
      </c>
      <c r="B735" s="130" t="s">
        <v>288</v>
      </c>
      <c r="C735" s="85" t="s">
        <v>289</v>
      </c>
      <c r="D735" s="130" t="s">
        <v>857</v>
      </c>
      <c r="E735" s="91">
        <v>3762.82</v>
      </c>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ht="15.75" customHeight="1">
      <c r="A736" s="120">
        <v>45441.0</v>
      </c>
      <c r="B736" s="130" t="s">
        <v>738</v>
      </c>
      <c r="C736" s="155"/>
      <c r="D736" s="130" t="s">
        <v>858</v>
      </c>
      <c r="E736" s="91">
        <v>77.18</v>
      </c>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row>
    <row r="737" ht="15.75" customHeight="1">
      <c r="A737" s="101">
        <v>45443.0</v>
      </c>
      <c r="B737" s="52" t="s">
        <v>288</v>
      </c>
      <c r="C737" s="74" t="s">
        <v>289</v>
      </c>
      <c r="D737" s="52" t="s">
        <v>859</v>
      </c>
      <c r="E737" s="91">
        <v>2179.16</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ht="15.75" customHeight="1">
      <c r="A738" s="120">
        <v>45448.0</v>
      </c>
      <c r="B738" s="130" t="s">
        <v>738</v>
      </c>
      <c r="C738" s="111"/>
      <c r="D738" s="52" t="s">
        <v>860</v>
      </c>
      <c r="E738" s="91">
        <v>44.7</v>
      </c>
      <c r="F738" s="107"/>
      <c r="G738" s="107"/>
      <c r="H738" s="107"/>
      <c r="I738" s="107"/>
      <c r="J738" s="107"/>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c r="AJ738" s="107"/>
      <c r="AK738" s="107"/>
      <c r="AL738" s="107"/>
      <c r="AM738" s="107"/>
      <c r="AN738" s="107"/>
      <c r="AO738" s="107"/>
      <c r="AP738" s="107"/>
      <c r="AQ738" s="107"/>
      <c r="AR738" s="107"/>
      <c r="AS738" s="107"/>
      <c r="AT738" s="107"/>
      <c r="AU738" s="107"/>
      <c r="AV738" s="107"/>
      <c r="AW738" s="107"/>
      <c r="AX738" s="107"/>
    </row>
    <row r="739" ht="15.75" customHeight="1">
      <c r="A739" s="87" t="s">
        <v>20</v>
      </c>
      <c r="B739" s="88"/>
      <c r="C739" s="89"/>
      <c r="D739" s="90"/>
      <c r="E739" s="47">
        <f>SUM(E733:E738)</f>
        <v>8000</v>
      </c>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ht="15.75" customHeight="1">
      <c r="A740" s="79"/>
      <c r="B740" s="80"/>
      <c r="C740" s="81"/>
      <c r="D740" s="80"/>
      <c r="E740" s="82"/>
      <c r="F740" s="107"/>
      <c r="G740" s="107"/>
      <c r="H740" s="107"/>
      <c r="I740" s="107"/>
      <c r="J740" s="107"/>
      <c r="K740" s="107"/>
      <c r="L740" s="107"/>
      <c r="M740" s="107"/>
      <c r="N740" s="107"/>
      <c r="O740" s="107"/>
      <c r="P740" s="107"/>
      <c r="Q740" s="107"/>
      <c r="R740" s="107"/>
      <c r="S740" s="107"/>
      <c r="T740" s="107"/>
      <c r="U740" s="107"/>
      <c r="V740" s="107"/>
      <c r="W740" s="107"/>
      <c r="X740" s="107"/>
      <c r="Y740" s="107"/>
      <c r="Z740" s="107"/>
      <c r="AA740" s="107"/>
      <c r="AB740" s="107"/>
      <c r="AC740" s="107"/>
      <c r="AD740" s="107"/>
      <c r="AE740" s="107"/>
      <c r="AF740" s="107"/>
      <c r="AG740" s="107"/>
      <c r="AH740" s="107"/>
      <c r="AI740" s="107"/>
      <c r="AJ740" s="107"/>
      <c r="AK740" s="107"/>
      <c r="AL740" s="107"/>
      <c r="AM740" s="107"/>
      <c r="AN740" s="107"/>
      <c r="AO740" s="107"/>
      <c r="AP740" s="107"/>
      <c r="AQ740" s="107"/>
      <c r="AR740" s="107"/>
      <c r="AS740" s="107"/>
      <c r="AT740" s="107"/>
      <c r="AU740" s="107"/>
      <c r="AV740" s="107"/>
      <c r="AW740" s="107"/>
      <c r="AX740" s="107"/>
    </row>
    <row r="741" ht="15.75" customHeight="1">
      <c r="A741" s="10" t="s">
        <v>2</v>
      </c>
      <c r="B741" s="11"/>
      <c r="C741" s="11"/>
      <c r="D741" s="11"/>
      <c r="E741" s="12"/>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ht="15.75" customHeight="1">
      <c r="A742" s="61" t="s">
        <v>861</v>
      </c>
      <c r="B742" s="39"/>
      <c r="C742" s="39"/>
      <c r="D742" s="39"/>
      <c r="E742" s="40"/>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ht="15.75" customHeight="1">
      <c r="A743" s="14" t="s">
        <v>862</v>
      </c>
      <c r="B743" s="15"/>
      <c r="C743" s="16" t="s">
        <v>1836</v>
      </c>
      <c r="D743" s="17" t="s">
        <v>863</v>
      </c>
      <c r="E743" s="18" t="s">
        <v>7</v>
      </c>
      <c r="F743" s="49"/>
      <c r="G743" s="49"/>
      <c r="H743" s="49"/>
      <c r="I743" s="49"/>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ht="15.75" customHeight="1">
      <c r="A744" s="20" t="s">
        <v>8</v>
      </c>
      <c r="B744" s="104" t="s">
        <v>9</v>
      </c>
      <c r="C744" s="105"/>
      <c r="D744" s="115" t="s">
        <v>10</v>
      </c>
      <c r="E744" s="22" t="s">
        <v>11</v>
      </c>
      <c r="F744" s="49"/>
      <c r="G744" s="49"/>
      <c r="H744" s="49"/>
      <c r="I744" s="49"/>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ht="13.5" customHeight="1">
      <c r="A745" s="24"/>
      <c r="B745" s="25" t="s">
        <v>12</v>
      </c>
      <c r="C745" s="26" t="s">
        <v>13</v>
      </c>
      <c r="D745" s="24"/>
      <c r="E745" s="24"/>
      <c r="F745" s="49"/>
      <c r="G745" s="49"/>
      <c r="H745" s="49"/>
      <c r="I745" s="49"/>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ht="72.0" customHeight="1">
      <c r="A746" s="27">
        <v>45447.0</v>
      </c>
      <c r="B746" s="53" t="s">
        <v>864</v>
      </c>
      <c r="C746" s="74" t="s">
        <v>377</v>
      </c>
      <c r="D746" s="130" t="s">
        <v>865</v>
      </c>
      <c r="E746" s="91">
        <v>720.0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ht="15.75" customHeight="1">
      <c r="A747" s="43" t="s">
        <v>20</v>
      </c>
      <c r="B747" s="113"/>
      <c r="C747" s="114"/>
      <c r="D747" s="113"/>
      <c r="E747" s="47">
        <f>SUM(E746)</f>
        <v>720</v>
      </c>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ht="15.75" customHeight="1">
      <c r="A748" s="116"/>
      <c r="B748" s="117"/>
      <c r="C748" s="118"/>
      <c r="D748" s="117"/>
      <c r="E748" s="117"/>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ht="15.75" customHeight="1">
      <c r="A749" s="10" t="s">
        <v>74</v>
      </c>
      <c r="B749" s="11"/>
      <c r="C749" s="11"/>
      <c r="D749" s="11"/>
      <c r="E749" s="12"/>
      <c r="F749" s="49"/>
      <c r="G749" s="49"/>
      <c r="H749" s="49"/>
      <c r="I749" s="49"/>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ht="15.75" customHeight="1">
      <c r="A750" s="61" t="s">
        <v>861</v>
      </c>
      <c r="B750" s="39"/>
      <c r="C750" s="39"/>
      <c r="D750" s="39"/>
      <c r="E750" s="40"/>
      <c r="F750" s="49"/>
      <c r="G750" s="49"/>
      <c r="H750" s="49"/>
      <c r="I750" s="49"/>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ht="15.75" customHeight="1">
      <c r="A751" s="14" t="s">
        <v>862</v>
      </c>
      <c r="B751" s="15"/>
      <c r="C751" s="16" t="s">
        <v>1836</v>
      </c>
      <c r="D751" s="17" t="s">
        <v>863</v>
      </c>
      <c r="E751" s="18" t="s">
        <v>7</v>
      </c>
      <c r="F751" s="49"/>
      <c r="G751" s="49"/>
      <c r="H751" s="49"/>
      <c r="I751" s="49"/>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ht="15.75" customHeight="1">
      <c r="A752" s="20" t="s">
        <v>8</v>
      </c>
      <c r="B752" s="104" t="s">
        <v>9</v>
      </c>
      <c r="C752" s="105"/>
      <c r="D752" s="20" t="s">
        <v>10</v>
      </c>
      <c r="E752" s="22" t="s">
        <v>11</v>
      </c>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ht="15.75" customHeight="1">
      <c r="A753" s="24"/>
      <c r="B753" s="25" t="s">
        <v>12</v>
      </c>
      <c r="C753" s="26" t="s">
        <v>13</v>
      </c>
      <c r="D753" s="24"/>
      <c r="E753" s="24"/>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ht="15.75" customHeight="1">
      <c r="A754" s="120">
        <v>45432.0</v>
      </c>
      <c r="B754" s="53" t="s">
        <v>864</v>
      </c>
      <c r="C754" s="74" t="s">
        <v>377</v>
      </c>
      <c r="D754" s="130" t="s">
        <v>866</v>
      </c>
      <c r="E754" s="91">
        <v>250.0</v>
      </c>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row>
    <row r="755" ht="15.75" customHeight="1">
      <c r="A755" s="120">
        <v>45432.0</v>
      </c>
      <c r="B755" s="53" t="s">
        <v>864</v>
      </c>
      <c r="C755" s="74" t="s">
        <v>377</v>
      </c>
      <c r="D755" s="52" t="s">
        <v>867</v>
      </c>
      <c r="E755" s="91">
        <v>90.0</v>
      </c>
      <c r="F755" s="107"/>
      <c r="G755" s="107"/>
      <c r="H755" s="107"/>
      <c r="I755" s="107"/>
      <c r="J755" s="107"/>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c r="AV755" s="107"/>
      <c r="AW755" s="107"/>
      <c r="AX755" s="107"/>
    </row>
    <row r="756" ht="15.75" customHeight="1">
      <c r="A756" s="120">
        <v>45434.0</v>
      </c>
      <c r="B756" s="53" t="s">
        <v>864</v>
      </c>
      <c r="C756" s="74" t="s">
        <v>377</v>
      </c>
      <c r="D756" s="52" t="s">
        <v>868</v>
      </c>
      <c r="E756" s="91">
        <v>560.0</v>
      </c>
      <c r="F756" s="107"/>
      <c r="G756" s="107"/>
      <c r="H756" s="107"/>
      <c r="I756" s="107"/>
      <c r="J756" s="107"/>
      <c r="K756" s="107"/>
      <c r="L756" s="107"/>
      <c r="M756" s="107"/>
      <c r="N756" s="107"/>
      <c r="O756" s="107"/>
      <c r="P756" s="107"/>
      <c r="Q756" s="107"/>
      <c r="R756" s="107"/>
      <c r="S756" s="107"/>
      <c r="T756" s="107"/>
      <c r="U756" s="107"/>
      <c r="V756" s="107"/>
      <c r="W756" s="107"/>
      <c r="X756" s="107"/>
      <c r="Y756" s="107"/>
      <c r="Z756" s="107"/>
      <c r="AA756" s="107"/>
      <c r="AB756" s="107"/>
      <c r="AC756" s="107"/>
      <c r="AD756" s="107"/>
      <c r="AE756" s="107"/>
      <c r="AF756" s="107"/>
      <c r="AG756" s="107"/>
      <c r="AH756" s="107"/>
      <c r="AI756" s="107"/>
      <c r="AJ756" s="107"/>
      <c r="AK756" s="107"/>
      <c r="AL756" s="107"/>
      <c r="AM756" s="107"/>
      <c r="AN756" s="107"/>
      <c r="AO756" s="107"/>
      <c r="AP756" s="107"/>
      <c r="AQ756" s="107"/>
      <c r="AR756" s="107"/>
      <c r="AS756" s="107"/>
      <c r="AT756" s="107"/>
      <c r="AU756" s="107"/>
      <c r="AV756" s="107"/>
      <c r="AW756" s="107"/>
      <c r="AX756" s="107"/>
    </row>
    <row r="757" ht="15.75" customHeight="1">
      <c r="A757" s="87" t="s">
        <v>20</v>
      </c>
      <c r="B757" s="88"/>
      <c r="C757" s="89"/>
      <c r="D757" s="90"/>
      <c r="E757" s="47">
        <f>SUM(E754:E756)</f>
        <v>900</v>
      </c>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ht="15.75" customHeight="1">
      <c r="A758" s="79"/>
      <c r="B758" s="80"/>
      <c r="C758" s="81"/>
      <c r="D758" s="80"/>
      <c r="E758" s="82"/>
      <c r="F758" s="107"/>
      <c r="G758" s="107"/>
      <c r="H758" s="107"/>
      <c r="I758" s="107"/>
      <c r="J758" s="107"/>
      <c r="K758" s="107"/>
      <c r="L758" s="107"/>
      <c r="M758" s="107"/>
      <c r="N758" s="107"/>
      <c r="O758" s="107"/>
      <c r="P758" s="107"/>
      <c r="Q758" s="107"/>
      <c r="R758" s="107"/>
      <c r="S758" s="107"/>
      <c r="T758" s="107"/>
      <c r="U758" s="107"/>
      <c r="V758" s="107"/>
      <c r="W758" s="107"/>
      <c r="X758" s="107"/>
      <c r="Y758" s="107"/>
      <c r="Z758" s="107"/>
      <c r="AA758" s="107"/>
      <c r="AB758" s="107"/>
      <c r="AC758" s="107"/>
      <c r="AD758" s="107"/>
      <c r="AE758" s="107"/>
      <c r="AF758" s="107"/>
      <c r="AG758" s="107"/>
      <c r="AH758" s="107"/>
      <c r="AI758" s="107"/>
      <c r="AJ758" s="107"/>
      <c r="AK758" s="107"/>
      <c r="AL758" s="107"/>
      <c r="AM758" s="107"/>
      <c r="AN758" s="107"/>
      <c r="AO758" s="107"/>
      <c r="AP758" s="107"/>
      <c r="AQ758" s="107"/>
      <c r="AR758" s="107"/>
      <c r="AS758" s="107"/>
      <c r="AT758" s="107"/>
      <c r="AU758" s="107"/>
      <c r="AV758" s="107"/>
      <c r="AW758" s="107"/>
      <c r="AX758" s="107"/>
    </row>
    <row r="759" ht="15.75" customHeight="1">
      <c r="A759" s="10" t="s">
        <v>74</v>
      </c>
      <c r="B759" s="11"/>
      <c r="C759" s="11"/>
      <c r="D759" s="11"/>
      <c r="E759" s="12"/>
      <c r="F759" s="49"/>
      <c r="G759" s="49"/>
      <c r="H759" s="49"/>
      <c r="I759" s="49"/>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ht="15.75" customHeight="1">
      <c r="A760" s="61" t="s">
        <v>869</v>
      </c>
      <c r="B760" s="39"/>
      <c r="C760" s="39"/>
      <c r="D760" s="39"/>
      <c r="E760" s="40"/>
      <c r="F760" s="49"/>
      <c r="G760" s="49"/>
      <c r="H760" s="49"/>
      <c r="I760" s="49"/>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ht="15.75" customHeight="1">
      <c r="A761" s="14" t="s">
        <v>870</v>
      </c>
      <c r="B761" s="15"/>
      <c r="C761" s="16" t="s">
        <v>1867</v>
      </c>
      <c r="D761" s="17" t="s">
        <v>681</v>
      </c>
      <c r="E761" s="18" t="s">
        <v>7</v>
      </c>
      <c r="F761" s="49"/>
      <c r="G761" s="49"/>
      <c r="H761" s="49"/>
      <c r="I761" s="49"/>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ht="15.75" customHeight="1">
      <c r="A762" s="20" t="s">
        <v>8</v>
      </c>
      <c r="B762" s="104" t="s">
        <v>9</v>
      </c>
      <c r="C762" s="105"/>
      <c r="D762" s="20" t="s">
        <v>10</v>
      </c>
      <c r="E762" s="22" t="s">
        <v>11</v>
      </c>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ht="15.75" customHeight="1">
      <c r="A763" s="24"/>
      <c r="B763" s="25" t="s">
        <v>12</v>
      </c>
      <c r="C763" s="26" t="s">
        <v>13</v>
      </c>
      <c r="D763" s="24"/>
      <c r="E763" s="24"/>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ht="15.75" customHeight="1">
      <c r="A764" s="101">
        <v>45422.0</v>
      </c>
      <c r="B764" s="53" t="s">
        <v>872</v>
      </c>
      <c r="C764" s="74" t="s">
        <v>873</v>
      </c>
      <c r="D764" s="130" t="s">
        <v>874</v>
      </c>
      <c r="E764" s="91">
        <v>4520.0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ht="15.75" customHeight="1">
      <c r="A765" s="120"/>
      <c r="B765" s="53"/>
      <c r="C765" s="74"/>
      <c r="D765" s="52"/>
      <c r="E765" s="91"/>
      <c r="F765" s="107"/>
      <c r="G765" s="107"/>
      <c r="H765" s="107"/>
      <c r="I765" s="107"/>
      <c r="J765" s="107"/>
      <c r="K765" s="107"/>
      <c r="L765" s="107"/>
      <c r="M765" s="107"/>
      <c r="N765" s="107"/>
      <c r="O765" s="107"/>
      <c r="P765" s="107"/>
      <c r="Q765" s="107"/>
      <c r="R765" s="107"/>
      <c r="S765" s="107"/>
      <c r="T765" s="107"/>
      <c r="U765" s="107"/>
      <c r="V765" s="107"/>
      <c r="W765" s="107"/>
      <c r="X765" s="107"/>
      <c r="Y765" s="107"/>
      <c r="Z765" s="107"/>
      <c r="AA765" s="107"/>
      <c r="AB765" s="107"/>
      <c r="AC765" s="107"/>
      <c r="AD765" s="107"/>
      <c r="AE765" s="107"/>
      <c r="AF765" s="107"/>
      <c r="AG765" s="107"/>
      <c r="AH765" s="107"/>
      <c r="AI765" s="107"/>
      <c r="AJ765" s="107"/>
      <c r="AK765" s="107"/>
      <c r="AL765" s="107"/>
      <c r="AM765" s="107"/>
      <c r="AN765" s="107"/>
      <c r="AO765" s="107"/>
      <c r="AP765" s="107"/>
      <c r="AQ765" s="107"/>
      <c r="AR765" s="107"/>
      <c r="AS765" s="107"/>
      <c r="AT765" s="107"/>
      <c r="AU765" s="107"/>
      <c r="AV765" s="107"/>
      <c r="AW765" s="107"/>
      <c r="AX765" s="107"/>
    </row>
    <row r="766" ht="15.75" customHeight="1">
      <c r="A766" s="87" t="s">
        <v>20</v>
      </c>
      <c r="B766" s="88"/>
      <c r="C766" s="89"/>
      <c r="D766" s="90"/>
      <c r="E766" s="47">
        <f>SUM(E764:E765)</f>
        <v>4520</v>
      </c>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ht="15.75" customHeight="1">
      <c r="A767" s="79"/>
      <c r="B767" s="80"/>
      <c r="C767" s="81"/>
      <c r="D767" s="80"/>
      <c r="E767" s="82"/>
      <c r="F767" s="107"/>
      <c r="G767" s="107"/>
      <c r="H767" s="107"/>
      <c r="I767" s="107"/>
      <c r="J767" s="107"/>
      <c r="K767" s="107"/>
      <c r="L767" s="107"/>
      <c r="M767" s="107"/>
      <c r="N767" s="107"/>
      <c r="O767" s="107"/>
      <c r="P767" s="107"/>
      <c r="Q767" s="107"/>
      <c r="R767" s="107"/>
      <c r="S767" s="107"/>
      <c r="T767" s="107"/>
      <c r="U767" s="107"/>
      <c r="V767" s="107"/>
      <c r="W767" s="107"/>
      <c r="X767" s="107"/>
      <c r="Y767" s="107"/>
      <c r="Z767" s="107"/>
      <c r="AA767" s="107"/>
      <c r="AB767" s="107"/>
      <c r="AC767" s="107"/>
      <c r="AD767" s="107"/>
      <c r="AE767" s="107"/>
      <c r="AF767" s="107"/>
      <c r="AG767" s="107"/>
      <c r="AH767" s="107"/>
      <c r="AI767" s="107"/>
      <c r="AJ767" s="107"/>
      <c r="AK767" s="107"/>
      <c r="AL767" s="107"/>
      <c r="AM767" s="107"/>
      <c r="AN767" s="107"/>
      <c r="AO767" s="107"/>
      <c r="AP767" s="107"/>
      <c r="AQ767" s="107"/>
      <c r="AR767" s="107"/>
      <c r="AS767" s="107"/>
      <c r="AT767" s="107"/>
      <c r="AU767" s="107"/>
      <c r="AV767" s="107"/>
      <c r="AW767" s="107"/>
      <c r="AX767" s="107"/>
    </row>
    <row r="768" ht="15.75" customHeight="1">
      <c r="A768" s="10" t="s">
        <v>74</v>
      </c>
      <c r="B768" s="11"/>
      <c r="C768" s="11"/>
      <c r="D768" s="11"/>
      <c r="E768" s="12"/>
      <c r="F768" s="49"/>
      <c r="G768" s="49"/>
      <c r="H768" s="49"/>
      <c r="I768" s="49"/>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ht="15.75" customHeight="1">
      <c r="A769" s="61" t="s">
        <v>875</v>
      </c>
      <c r="B769" s="39"/>
      <c r="C769" s="39"/>
      <c r="D769" s="39"/>
      <c r="E769" s="40"/>
      <c r="F769" s="49"/>
      <c r="G769" s="49"/>
      <c r="H769" s="49"/>
      <c r="I769" s="49"/>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ht="15.75" customHeight="1">
      <c r="A770" s="14" t="s">
        <v>876</v>
      </c>
      <c r="B770" s="15"/>
      <c r="C770" s="16" t="s">
        <v>1868</v>
      </c>
      <c r="D770" s="17" t="s">
        <v>878</v>
      </c>
      <c r="E770" s="18" t="s">
        <v>7</v>
      </c>
      <c r="F770" s="49"/>
      <c r="G770" s="49"/>
      <c r="H770" s="49"/>
      <c r="I770" s="49"/>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ht="15.75" customHeight="1">
      <c r="A771" s="20" t="s">
        <v>8</v>
      </c>
      <c r="B771" s="104" t="s">
        <v>9</v>
      </c>
      <c r="C771" s="105"/>
      <c r="D771" s="20" t="s">
        <v>10</v>
      </c>
      <c r="E771" s="22" t="s">
        <v>11</v>
      </c>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ht="15.75" customHeight="1">
      <c r="A772" s="24"/>
      <c r="B772" s="25" t="s">
        <v>12</v>
      </c>
      <c r="C772" s="26" t="s">
        <v>13</v>
      </c>
      <c r="D772" s="24"/>
      <c r="E772" s="24"/>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row>
    <row r="773" ht="15.75" customHeight="1">
      <c r="A773" s="101">
        <v>45416.0</v>
      </c>
      <c r="B773" s="53" t="s">
        <v>288</v>
      </c>
      <c r="C773" s="74" t="s">
        <v>289</v>
      </c>
      <c r="D773" s="130" t="s">
        <v>879</v>
      </c>
      <c r="E773" s="156">
        <v>4555.89</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ht="15.75" customHeight="1">
      <c r="A774" s="101">
        <v>45416.0</v>
      </c>
      <c r="B774" s="53" t="s">
        <v>288</v>
      </c>
      <c r="C774" s="74" t="s">
        <v>289</v>
      </c>
      <c r="D774" s="130" t="s">
        <v>880</v>
      </c>
      <c r="E774" s="156">
        <v>93.45</v>
      </c>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row>
    <row r="775" ht="15.75" customHeight="1">
      <c r="A775" s="101">
        <v>45442.0</v>
      </c>
      <c r="B775" s="53" t="s">
        <v>288</v>
      </c>
      <c r="C775" s="74" t="s">
        <v>289</v>
      </c>
      <c r="D775" s="130" t="s">
        <v>881</v>
      </c>
      <c r="E775" s="156">
        <v>1012.35</v>
      </c>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ht="15.75" customHeight="1">
      <c r="A776" s="101">
        <v>45442.0</v>
      </c>
      <c r="B776" s="53" t="s">
        <v>288</v>
      </c>
      <c r="C776" s="74" t="s">
        <v>289</v>
      </c>
      <c r="D776" s="130" t="s">
        <v>882</v>
      </c>
      <c r="E776" s="156">
        <v>20.77</v>
      </c>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ht="15.75" customHeight="1">
      <c r="A777" s="101">
        <v>45463.0</v>
      </c>
      <c r="B777" s="53" t="s">
        <v>883</v>
      </c>
      <c r="C777" s="74" t="s">
        <v>884</v>
      </c>
      <c r="D777" s="130" t="s">
        <v>885</v>
      </c>
      <c r="E777" s="156">
        <v>2375.0</v>
      </c>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ht="15.75" customHeight="1">
      <c r="A778" s="101">
        <v>45463.0</v>
      </c>
      <c r="B778" s="53" t="s">
        <v>883</v>
      </c>
      <c r="C778" s="74" t="s">
        <v>884</v>
      </c>
      <c r="D778" s="52" t="s">
        <v>886</v>
      </c>
      <c r="E778" s="156">
        <v>125.0</v>
      </c>
      <c r="F778" s="107"/>
      <c r="G778" s="107"/>
      <c r="H778" s="107"/>
      <c r="I778" s="107"/>
      <c r="J778" s="107"/>
      <c r="K778" s="107"/>
      <c r="L778" s="107"/>
      <c r="M778" s="107"/>
      <c r="N778" s="107"/>
      <c r="O778" s="107"/>
      <c r="P778" s="107"/>
      <c r="Q778" s="107"/>
      <c r="R778" s="107"/>
      <c r="S778" s="107"/>
      <c r="T778" s="107"/>
      <c r="U778" s="107"/>
      <c r="V778" s="107"/>
      <c r="W778" s="107"/>
      <c r="X778" s="107"/>
      <c r="Y778" s="107"/>
      <c r="Z778" s="107"/>
      <c r="AA778" s="107"/>
      <c r="AB778" s="107"/>
      <c r="AC778" s="107"/>
      <c r="AD778" s="107"/>
      <c r="AE778" s="107"/>
      <c r="AF778" s="107"/>
      <c r="AG778" s="107"/>
      <c r="AH778" s="107"/>
      <c r="AI778" s="107"/>
      <c r="AJ778" s="107"/>
      <c r="AK778" s="107"/>
      <c r="AL778" s="107"/>
      <c r="AM778" s="107"/>
      <c r="AN778" s="107"/>
      <c r="AO778" s="107"/>
      <c r="AP778" s="107"/>
      <c r="AQ778" s="107"/>
      <c r="AR778" s="107"/>
      <c r="AS778" s="107"/>
      <c r="AT778" s="107"/>
      <c r="AU778" s="107"/>
      <c r="AV778" s="107"/>
      <c r="AW778" s="107"/>
      <c r="AX778" s="107"/>
    </row>
    <row r="779" ht="15.75" customHeight="1">
      <c r="A779" s="87" t="s">
        <v>20</v>
      </c>
      <c r="B779" s="88"/>
      <c r="C779" s="89"/>
      <c r="D779" s="90"/>
      <c r="E779" s="157">
        <f>SUM(E773:E778)</f>
        <v>8182.46</v>
      </c>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ht="15.75" customHeight="1">
      <c r="A780" s="79"/>
      <c r="B780" s="80"/>
      <c r="C780" s="81"/>
      <c r="D780" s="80"/>
      <c r="E780" s="82"/>
      <c r="F780" s="107"/>
      <c r="G780" s="107"/>
      <c r="H780" s="107"/>
      <c r="I780" s="107"/>
      <c r="J780" s="107"/>
      <c r="K780" s="107"/>
      <c r="L780" s="107"/>
      <c r="M780" s="107"/>
      <c r="N780" s="107"/>
      <c r="O780" s="107"/>
      <c r="P780" s="107"/>
      <c r="Q780" s="107"/>
      <c r="R780" s="107"/>
      <c r="S780" s="107"/>
      <c r="T780" s="107"/>
      <c r="U780" s="107"/>
      <c r="V780" s="107"/>
      <c r="W780" s="107"/>
      <c r="X780" s="107"/>
      <c r="Y780" s="107"/>
      <c r="Z780" s="107"/>
      <c r="AA780" s="107"/>
      <c r="AB780" s="107"/>
      <c r="AC780" s="107"/>
      <c r="AD780" s="107"/>
      <c r="AE780" s="107"/>
      <c r="AF780" s="107"/>
      <c r="AG780" s="107"/>
      <c r="AH780" s="107"/>
      <c r="AI780" s="107"/>
      <c r="AJ780" s="107"/>
      <c r="AK780" s="107"/>
      <c r="AL780" s="107"/>
      <c r="AM780" s="107"/>
      <c r="AN780" s="107"/>
      <c r="AO780" s="107"/>
      <c r="AP780" s="107"/>
      <c r="AQ780" s="107"/>
      <c r="AR780" s="107"/>
      <c r="AS780" s="107"/>
      <c r="AT780" s="107"/>
      <c r="AU780" s="107"/>
      <c r="AV780" s="107"/>
      <c r="AW780" s="107"/>
      <c r="AX780" s="107"/>
    </row>
    <row r="781" ht="15.75" customHeight="1">
      <c r="A781" s="10" t="s">
        <v>2</v>
      </c>
      <c r="B781" s="11"/>
      <c r="C781" s="11"/>
      <c r="D781" s="11"/>
      <c r="E781" s="12"/>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ht="15.75" customHeight="1">
      <c r="A782" s="13" t="s">
        <v>887</v>
      </c>
      <c r="B782" s="11"/>
      <c r="C782" s="11"/>
      <c r="D782" s="11"/>
      <c r="E782" s="12"/>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ht="15.75" customHeight="1">
      <c r="A783" s="14" t="s">
        <v>888</v>
      </c>
      <c r="B783" s="15"/>
      <c r="C783" s="16" t="s">
        <v>1869</v>
      </c>
      <c r="D783" s="17" t="s">
        <v>890</v>
      </c>
      <c r="E783" s="18" t="s">
        <v>279</v>
      </c>
      <c r="F783" s="49"/>
      <c r="G783" s="49"/>
      <c r="H783" s="49"/>
      <c r="I783" s="49"/>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ht="15.75" customHeight="1">
      <c r="A784" s="20" t="s">
        <v>8</v>
      </c>
      <c r="B784" s="104" t="s">
        <v>9</v>
      </c>
      <c r="C784" s="105"/>
      <c r="D784" s="115" t="s">
        <v>10</v>
      </c>
      <c r="E784" s="22" t="s">
        <v>11</v>
      </c>
      <c r="F784" s="49"/>
      <c r="G784" s="49"/>
      <c r="H784" s="49"/>
      <c r="I784" s="49"/>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ht="13.5" customHeight="1">
      <c r="A785" s="24"/>
      <c r="B785" s="25" t="s">
        <v>12</v>
      </c>
      <c r="C785" s="26" t="s">
        <v>13</v>
      </c>
      <c r="D785" s="24"/>
      <c r="E785" s="24"/>
      <c r="F785" s="49"/>
      <c r="G785" s="49"/>
      <c r="H785" s="49"/>
      <c r="I785" s="49"/>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ht="13.5" customHeight="1">
      <c r="A786" s="158"/>
      <c r="B786" s="147"/>
      <c r="C786" s="155"/>
      <c r="D786" s="147"/>
      <c r="E786" s="78"/>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ht="15.75" customHeight="1">
      <c r="A787" s="110"/>
      <c r="B787" s="36"/>
      <c r="C787" s="111"/>
      <c r="D787" s="147"/>
      <c r="E787" s="78"/>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ht="15.75" customHeight="1">
      <c r="A788" s="43" t="s">
        <v>20</v>
      </c>
      <c r="B788" s="113"/>
      <c r="C788" s="114"/>
      <c r="D788" s="113"/>
      <c r="E788" s="47">
        <f>SUM(E786:E787)</f>
        <v>0</v>
      </c>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ht="15.75" customHeight="1">
      <c r="A789" s="116"/>
      <c r="B789" s="117"/>
      <c r="C789" s="118"/>
      <c r="D789" s="117"/>
      <c r="E789" s="117"/>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ht="15.75" customHeight="1">
      <c r="A790" s="10" t="s">
        <v>74</v>
      </c>
      <c r="B790" s="11"/>
      <c r="C790" s="11"/>
      <c r="D790" s="11"/>
      <c r="E790" s="12"/>
      <c r="F790" s="49"/>
      <c r="G790" s="49"/>
      <c r="H790" s="49"/>
      <c r="I790" s="49"/>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row>
    <row r="791" ht="15.75" customHeight="1">
      <c r="A791" s="61" t="s">
        <v>891</v>
      </c>
      <c r="B791" s="39"/>
      <c r="C791" s="39"/>
      <c r="D791" s="39"/>
      <c r="E791" s="40"/>
      <c r="F791" s="49"/>
      <c r="G791" s="49"/>
      <c r="H791" s="49"/>
      <c r="I791" s="49"/>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ht="15.75" customHeight="1">
      <c r="A792" s="14" t="s">
        <v>888</v>
      </c>
      <c r="B792" s="15"/>
      <c r="C792" s="16" t="s">
        <v>1869</v>
      </c>
      <c r="D792" s="17" t="s">
        <v>890</v>
      </c>
      <c r="E792" s="18" t="s">
        <v>279</v>
      </c>
      <c r="F792" s="49"/>
      <c r="G792" s="49"/>
      <c r="H792" s="49"/>
      <c r="I792" s="49"/>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row>
    <row r="793" ht="15.75" customHeight="1">
      <c r="A793" s="20" t="s">
        <v>8</v>
      </c>
      <c r="B793" s="104" t="s">
        <v>9</v>
      </c>
      <c r="C793" s="105"/>
      <c r="D793" s="20" t="s">
        <v>10</v>
      </c>
      <c r="E793" s="22" t="s">
        <v>11</v>
      </c>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ht="15.75" customHeight="1">
      <c r="A794" s="24"/>
      <c r="B794" s="25" t="s">
        <v>12</v>
      </c>
      <c r="C794" s="26" t="s">
        <v>13</v>
      </c>
      <c r="D794" s="24"/>
      <c r="E794" s="24"/>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ht="15.75" customHeight="1">
      <c r="A795" s="146"/>
      <c r="B795" s="147"/>
      <c r="C795" s="155"/>
      <c r="D795" s="147"/>
      <c r="E795" s="78"/>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ht="15.75" customHeight="1">
      <c r="A796" s="146"/>
      <c r="B796" s="147"/>
      <c r="C796" s="111"/>
      <c r="D796" s="36"/>
      <c r="E796" s="78"/>
      <c r="F796" s="107"/>
      <c r="G796" s="107"/>
      <c r="H796" s="107"/>
      <c r="I796" s="107"/>
      <c r="J796" s="107"/>
      <c r="K796" s="107"/>
      <c r="L796" s="107"/>
      <c r="M796" s="107"/>
      <c r="N796" s="107"/>
      <c r="O796" s="107"/>
      <c r="P796" s="107"/>
      <c r="Q796" s="107"/>
      <c r="R796" s="107"/>
      <c r="S796" s="107"/>
      <c r="T796" s="107"/>
      <c r="U796" s="107"/>
      <c r="V796" s="107"/>
      <c r="W796" s="107"/>
      <c r="X796" s="107"/>
      <c r="Y796" s="107"/>
      <c r="Z796" s="107"/>
      <c r="AA796" s="107"/>
      <c r="AB796" s="107"/>
      <c r="AC796" s="107"/>
      <c r="AD796" s="107"/>
      <c r="AE796" s="107"/>
      <c r="AF796" s="107"/>
      <c r="AG796" s="107"/>
      <c r="AH796" s="107"/>
      <c r="AI796" s="107"/>
      <c r="AJ796" s="107"/>
      <c r="AK796" s="107"/>
      <c r="AL796" s="107"/>
      <c r="AM796" s="107"/>
      <c r="AN796" s="107"/>
      <c r="AO796" s="107"/>
      <c r="AP796" s="107"/>
      <c r="AQ796" s="107"/>
      <c r="AR796" s="107"/>
      <c r="AS796" s="107"/>
      <c r="AT796" s="107"/>
      <c r="AU796" s="107"/>
      <c r="AV796" s="107"/>
      <c r="AW796" s="107"/>
      <c r="AX796" s="107"/>
    </row>
    <row r="797" ht="15.75" customHeight="1">
      <c r="A797" s="87" t="s">
        <v>20</v>
      </c>
      <c r="B797" s="88"/>
      <c r="C797" s="89"/>
      <c r="D797" s="90"/>
      <c r="E797" s="47">
        <f>SUM(E795:E796)</f>
        <v>0</v>
      </c>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ht="15.75" customHeight="1">
      <c r="A798" s="79"/>
      <c r="B798" s="80"/>
      <c r="C798" s="81"/>
      <c r="D798" s="80"/>
      <c r="E798" s="82"/>
      <c r="F798" s="107"/>
      <c r="G798" s="107"/>
      <c r="H798" s="107"/>
      <c r="I798" s="107"/>
      <c r="J798" s="107"/>
      <c r="K798" s="107"/>
      <c r="L798" s="107"/>
      <c r="M798" s="107"/>
      <c r="N798" s="107"/>
      <c r="O798" s="107"/>
      <c r="P798" s="107"/>
      <c r="Q798" s="107"/>
      <c r="R798" s="107"/>
      <c r="S798" s="107"/>
      <c r="T798" s="107"/>
      <c r="U798" s="107"/>
      <c r="V798" s="107"/>
      <c r="W798" s="107"/>
      <c r="X798" s="107"/>
      <c r="Y798" s="107"/>
      <c r="Z798" s="107"/>
      <c r="AA798" s="107"/>
      <c r="AB798" s="107"/>
      <c r="AC798" s="107"/>
      <c r="AD798" s="107"/>
      <c r="AE798" s="107"/>
      <c r="AF798" s="107"/>
      <c r="AG798" s="107"/>
      <c r="AH798" s="107"/>
      <c r="AI798" s="107"/>
      <c r="AJ798" s="107"/>
      <c r="AK798" s="107"/>
      <c r="AL798" s="107"/>
      <c r="AM798" s="107"/>
      <c r="AN798" s="107"/>
      <c r="AO798" s="107"/>
      <c r="AP798" s="107"/>
      <c r="AQ798" s="107"/>
      <c r="AR798" s="107"/>
      <c r="AS798" s="107"/>
      <c r="AT798" s="107"/>
      <c r="AU798" s="107"/>
      <c r="AV798" s="107"/>
      <c r="AW798" s="107"/>
      <c r="AX798" s="107"/>
    </row>
    <row r="799" ht="15.75" customHeight="1">
      <c r="A799" s="10" t="s">
        <v>2</v>
      </c>
      <c r="B799" s="11"/>
      <c r="C799" s="11"/>
      <c r="D799" s="11"/>
      <c r="E799" s="12"/>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ht="15.75" customHeight="1">
      <c r="A800" s="13" t="s">
        <v>1911</v>
      </c>
      <c r="B800" s="11"/>
      <c r="C800" s="11"/>
      <c r="D800" s="11"/>
      <c r="E800" s="12"/>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ht="15.75" customHeight="1">
      <c r="A801" s="14" t="s">
        <v>893</v>
      </c>
      <c r="B801" s="15"/>
      <c r="C801" s="16" t="s">
        <v>1870</v>
      </c>
      <c r="D801" s="17" t="s">
        <v>681</v>
      </c>
      <c r="E801" s="18" t="s">
        <v>279</v>
      </c>
      <c r="F801" s="49"/>
      <c r="G801" s="49"/>
      <c r="H801" s="49"/>
      <c r="I801" s="49"/>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ht="15.75" customHeight="1">
      <c r="A802" s="20" t="s">
        <v>8</v>
      </c>
      <c r="B802" s="104" t="s">
        <v>9</v>
      </c>
      <c r="C802" s="105"/>
      <c r="D802" s="115" t="s">
        <v>10</v>
      </c>
      <c r="E802" s="22" t="s">
        <v>11</v>
      </c>
      <c r="F802" s="49"/>
      <c r="G802" s="49"/>
      <c r="H802" s="49"/>
      <c r="I802" s="49"/>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ht="13.5" customHeight="1">
      <c r="A803" s="24"/>
      <c r="B803" s="25" t="s">
        <v>12</v>
      </c>
      <c r="C803" s="26" t="s">
        <v>13</v>
      </c>
      <c r="D803" s="24"/>
      <c r="E803" s="24"/>
      <c r="F803" s="49"/>
      <c r="G803" s="49"/>
      <c r="H803" s="49"/>
      <c r="I803" s="49"/>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ht="13.5" customHeight="1">
      <c r="A804" s="158"/>
      <c r="B804" s="147"/>
      <c r="C804" s="155"/>
      <c r="D804" s="147"/>
      <c r="E804" s="78"/>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ht="15.75" customHeight="1">
      <c r="A805" s="110"/>
      <c r="B805" s="36"/>
      <c r="C805" s="111"/>
      <c r="D805" s="147"/>
      <c r="E805" s="78"/>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ht="15.75" customHeight="1">
      <c r="A806" s="43" t="s">
        <v>20</v>
      </c>
      <c r="B806" s="113"/>
      <c r="C806" s="114"/>
      <c r="D806" s="113"/>
      <c r="E806" s="47">
        <f>SUM(E804:E805)</f>
        <v>0</v>
      </c>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ht="15.75" customHeight="1">
      <c r="A807" s="116"/>
      <c r="B807" s="117"/>
      <c r="C807" s="118"/>
      <c r="D807" s="117"/>
      <c r="E807" s="117"/>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ht="15.75" customHeight="1">
      <c r="A808" s="10" t="s">
        <v>74</v>
      </c>
      <c r="B808" s="11"/>
      <c r="C808" s="11"/>
      <c r="D808" s="11"/>
      <c r="E808" s="12"/>
      <c r="F808" s="49"/>
      <c r="G808" s="49"/>
      <c r="H808" s="49"/>
      <c r="I808" s="49"/>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ht="15.75" customHeight="1">
      <c r="A809" s="61" t="s">
        <v>1912</v>
      </c>
      <c r="B809" s="39"/>
      <c r="C809" s="39"/>
      <c r="D809" s="39"/>
      <c r="E809" s="40"/>
      <c r="F809" s="49"/>
      <c r="G809" s="49"/>
      <c r="H809" s="49"/>
      <c r="I809" s="49"/>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ht="15.75" customHeight="1">
      <c r="A810" s="14" t="s">
        <v>893</v>
      </c>
      <c r="B810" s="15"/>
      <c r="C810" s="16" t="s">
        <v>1870</v>
      </c>
      <c r="D810" s="17" t="s">
        <v>681</v>
      </c>
      <c r="E810" s="18" t="s">
        <v>279</v>
      </c>
      <c r="F810" s="49"/>
      <c r="G810" s="49"/>
      <c r="H810" s="49"/>
      <c r="I810" s="49"/>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row>
    <row r="811" ht="15.75" customHeight="1">
      <c r="A811" s="20" t="s">
        <v>8</v>
      </c>
      <c r="B811" s="104" t="s">
        <v>9</v>
      </c>
      <c r="C811" s="105"/>
      <c r="D811" s="20" t="s">
        <v>10</v>
      </c>
      <c r="E811" s="22" t="s">
        <v>11</v>
      </c>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ht="15.75" customHeight="1">
      <c r="A812" s="24"/>
      <c r="B812" s="25" t="s">
        <v>12</v>
      </c>
      <c r="C812" s="26" t="s">
        <v>13</v>
      </c>
      <c r="D812" s="24"/>
      <c r="E812" s="24"/>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ht="15.75" customHeight="1">
      <c r="A813" s="146"/>
      <c r="B813" s="147"/>
      <c r="C813" s="155"/>
      <c r="D813" s="147"/>
      <c r="E813" s="78"/>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ht="15.75" customHeight="1">
      <c r="A814" s="146"/>
      <c r="B814" s="147"/>
      <c r="C814" s="111"/>
      <c r="D814" s="36"/>
      <c r="E814" s="78"/>
      <c r="F814" s="107"/>
      <c r="G814" s="107"/>
      <c r="H814" s="107"/>
      <c r="I814" s="107"/>
      <c r="J814" s="107"/>
      <c r="K814" s="107"/>
      <c r="L814" s="107"/>
      <c r="M814" s="107"/>
      <c r="N814" s="107"/>
      <c r="O814" s="107"/>
      <c r="P814" s="107"/>
      <c r="Q814" s="107"/>
      <c r="R814" s="107"/>
      <c r="S814" s="107"/>
      <c r="T814" s="107"/>
      <c r="U814" s="107"/>
      <c r="V814" s="107"/>
      <c r="W814" s="107"/>
      <c r="X814" s="107"/>
      <c r="Y814" s="107"/>
      <c r="Z814" s="107"/>
      <c r="AA814" s="107"/>
      <c r="AB814" s="107"/>
      <c r="AC814" s="107"/>
      <c r="AD814" s="107"/>
      <c r="AE814" s="107"/>
      <c r="AF814" s="107"/>
      <c r="AG814" s="107"/>
      <c r="AH814" s="107"/>
      <c r="AI814" s="107"/>
      <c r="AJ814" s="107"/>
      <c r="AK814" s="107"/>
      <c r="AL814" s="107"/>
      <c r="AM814" s="107"/>
      <c r="AN814" s="107"/>
      <c r="AO814" s="107"/>
      <c r="AP814" s="107"/>
      <c r="AQ814" s="107"/>
      <c r="AR814" s="107"/>
      <c r="AS814" s="107"/>
      <c r="AT814" s="107"/>
      <c r="AU814" s="107"/>
      <c r="AV814" s="107"/>
      <c r="AW814" s="107"/>
      <c r="AX814" s="107"/>
    </row>
    <row r="815" ht="15.75" customHeight="1">
      <c r="A815" s="87" t="s">
        <v>20</v>
      </c>
      <c r="B815" s="88"/>
      <c r="C815" s="89"/>
      <c r="D815" s="90"/>
      <c r="E815" s="47">
        <f>SUM(E813:E814)</f>
        <v>0</v>
      </c>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ht="15.75" customHeight="1">
      <c r="A816" s="79"/>
      <c r="B816" s="80"/>
      <c r="C816" s="81"/>
      <c r="D816" s="80"/>
      <c r="E816" s="82"/>
      <c r="F816" s="107"/>
      <c r="G816" s="107"/>
      <c r="H816" s="107"/>
      <c r="I816" s="107"/>
      <c r="J816" s="107"/>
      <c r="K816" s="107"/>
      <c r="L816" s="107"/>
      <c r="M816" s="107"/>
      <c r="N816" s="107"/>
      <c r="O816" s="107"/>
      <c r="P816" s="107"/>
      <c r="Q816" s="107"/>
      <c r="R816" s="107"/>
      <c r="S816" s="107"/>
      <c r="T816" s="107"/>
      <c r="U816" s="107"/>
      <c r="V816" s="107"/>
      <c r="W816" s="107"/>
      <c r="X816" s="107"/>
      <c r="Y816" s="107"/>
      <c r="Z816" s="107"/>
      <c r="AA816" s="107"/>
      <c r="AB816" s="107"/>
      <c r="AC816" s="107"/>
      <c r="AD816" s="107"/>
      <c r="AE816" s="107"/>
      <c r="AF816" s="107"/>
      <c r="AG816" s="107"/>
      <c r="AH816" s="107"/>
      <c r="AI816" s="107"/>
      <c r="AJ816" s="107"/>
      <c r="AK816" s="107"/>
      <c r="AL816" s="107"/>
      <c r="AM816" s="107"/>
      <c r="AN816" s="107"/>
      <c r="AO816" s="107"/>
      <c r="AP816" s="107"/>
      <c r="AQ816" s="107"/>
      <c r="AR816" s="107"/>
      <c r="AS816" s="107"/>
      <c r="AT816" s="107"/>
      <c r="AU816" s="107"/>
      <c r="AV816" s="107"/>
      <c r="AW816" s="107"/>
      <c r="AX816" s="107"/>
    </row>
    <row r="817" ht="15.75" customHeight="1">
      <c r="A817" s="10" t="s">
        <v>2</v>
      </c>
      <c r="B817" s="11"/>
      <c r="C817" s="11"/>
      <c r="D817" s="11"/>
      <c r="E817" s="12"/>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ht="15.75" customHeight="1">
      <c r="A818" s="13" t="s">
        <v>902</v>
      </c>
      <c r="B818" s="11"/>
      <c r="C818" s="11"/>
      <c r="D818" s="11"/>
      <c r="E818" s="12"/>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ht="15.75" customHeight="1">
      <c r="A819" s="14" t="s">
        <v>903</v>
      </c>
      <c r="B819" s="15"/>
      <c r="C819" s="16" t="s">
        <v>1871</v>
      </c>
      <c r="D819" s="17" t="s">
        <v>890</v>
      </c>
      <c r="E819" s="18" t="s">
        <v>279</v>
      </c>
      <c r="F819" s="49"/>
      <c r="G819" s="49"/>
      <c r="H819" s="49"/>
      <c r="I819" s="49"/>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ht="15.75" customHeight="1">
      <c r="A820" s="20" t="s">
        <v>8</v>
      </c>
      <c r="B820" s="104" t="s">
        <v>9</v>
      </c>
      <c r="C820" s="105"/>
      <c r="D820" s="115" t="s">
        <v>10</v>
      </c>
      <c r="E820" s="22" t="s">
        <v>11</v>
      </c>
      <c r="F820" s="49"/>
      <c r="G820" s="49"/>
      <c r="H820" s="49"/>
      <c r="I820" s="49"/>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ht="13.5" customHeight="1">
      <c r="A821" s="24"/>
      <c r="B821" s="25" t="s">
        <v>12</v>
      </c>
      <c r="C821" s="26" t="s">
        <v>13</v>
      </c>
      <c r="D821" s="24"/>
      <c r="E821" s="24"/>
      <c r="F821" s="49"/>
      <c r="G821" s="49"/>
      <c r="H821" s="49"/>
      <c r="I821" s="49"/>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ht="13.5" customHeight="1">
      <c r="A822" s="158"/>
      <c r="B822" s="147"/>
      <c r="C822" s="155"/>
      <c r="D822" s="147"/>
      <c r="E822" s="78"/>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ht="15.75" customHeight="1">
      <c r="A823" s="110"/>
      <c r="B823" s="36"/>
      <c r="C823" s="111"/>
      <c r="D823" s="147"/>
      <c r="E823" s="78"/>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ht="15.75" customHeight="1">
      <c r="A824" s="43" t="s">
        <v>20</v>
      </c>
      <c r="B824" s="113"/>
      <c r="C824" s="114"/>
      <c r="D824" s="113"/>
      <c r="E824" s="47">
        <f>SUM(E822:E823)</f>
        <v>0</v>
      </c>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ht="15.75" customHeight="1">
      <c r="A825" s="116"/>
      <c r="B825" s="117"/>
      <c r="C825" s="118"/>
      <c r="D825" s="117"/>
      <c r="E825" s="117"/>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ht="15.75" customHeight="1">
      <c r="A826" s="10" t="s">
        <v>74</v>
      </c>
      <c r="B826" s="11"/>
      <c r="C826" s="11"/>
      <c r="D826" s="11"/>
      <c r="E826" s="12"/>
      <c r="F826" s="49"/>
      <c r="G826" s="49"/>
      <c r="H826" s="49"/>
      <c r="I826" s="49"/>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ht="15.75" customHeight="1">
      <c r="A827" s="61" t="s">
        <v>905</v>
      </c>
      <c r="B827" s="39"/>
      <c r="C827" s="39"/>
      <c r="D827" s="39"/>
      <c r="E827" s="40"/>
      <c r="F827" s="49"/>
      <c r="G827" s="49"/>
      <c r="H827" s="49"/>
      <c r="I827" s="49"/>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ht="15.75" customHeight="1">
      <c r="A828" s="14" t="s">
        <v>903</v>
      </c>
      <c r="B828" s="15"/>
      <c r="C828" s="16" t="s">
        <v>1871</v>
      </c>
      <c r="D828" s="17" t="s">
        <v>890</v>
      </c>
      <c r="E828" s="18" t="s">
        <v>279</v>
      </c>
      <c r="F828" s="49"/>
      <c r="G828" s="49"/>
      <c r="H828" s="49"/>
      <c r="I828" s="49"/>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ht="15.75" customHeight="1">
      <c r="A829" s="20" t="s">
        <v>8</v>
      </c>
      <c r="B829" s="104" t="s">
        <v>9</v>
      </c>
      <c r="C829" s="105"/>
      <c r="D829" s="20" t="s">
        <v>10</v>
      </c>
      <c r="E829" s="22" t="s">
        <v>11</v>
      </c>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ht="15.75" customHeight="1">
      <c r="A830" s="24"/>
      <c r="B830" s="25" t="s">
        <v>12</v>
      </c>
      <c r="C830" s="26" t="s">
        <v>13</v>
      </c>
      <c r="D830" s="24"/>
      <c r="E830" s="24"/>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ht="15.75" customHeight="1">
      <c r="A831" s="146"/>
      <c r="B831" s="147"/>
      <c r="C831" s="155"/>
      <c r="D831" s="147"/>
      <c r="E831" s="78"/>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ht="15.75" customHeight="1">
      <c r="A832" s="146"/>
      <c r="B832" s="147"/>
      <c r="C832" s="111"/>
      <c r="D832" s="36"/>
      <c r="E832" s="78"/>
      <c r="F832" s="107"/>
      <c r="G832" s="107"/>
      <c r="H832" s="107"/>
      <c r="I832" s="107"/>
      <c r="J832" s="107"/>
      <c r="K832" s="107"/>
      <c r="L832" s="107"/>
      <c r="M832" s="107"/>
      <c r="N832" s="107"/>
      <c r="O832" s="107"/>
      <c r="P832" s="107"/>
      <c r="Q832" s="107"/>
      <c r="R832" s="107"/>
      <c r="S832" s="107"/>
      <c r="T832" s="107"/>
      <c r="U832" s="107"/>
      <c r="V832" s="107"/>
      <c r="W832" s="107"/>
      <c r="X832" s="107"/>
      <c r="Y832" s="107"/>
      <c r="Z832" s="107"/>
      <c r="AA832" s="107"/>
      <c r="AB832" s="107"/>
      <c r="AC832" s="107"/>
      <c r="AD832" s="107"/>
      <c r="AE832" s="107"/>
      <c r="AF832" s="107"/>
      <c r="AG832" s="107"/>
      <c r="AH832" s="107"/>
      <c r="AI832" s="107"/>
      <c r="AJ832" s="107"/>
      <c r="AK832" s="107"/>
      <c r="AL832" s="107"/>
      <c r="AM832" s="107"/>
      <c r="AN832" s="107"/>
      <c r="AO832" s="107"/>
      <c r="AP832" s="107"/>
      <c r="AQ832" s="107"/>
      <c r="AR832" s="107"/>
      <c r="AS832" s="107"/>
      <c r="AT832" s="107"/>
      <c r="AU832" s="107"/>
      <c r="AV832" s="107"/>
      <c r="AW832" s="107"/>
      <c r="AX832" s="107"/>
    </row>
    <row r="833" ht="15.75" customHeight="1">
      <c r="A833" s="87" t="s">
        <v>20</v>
      </c>
      <c r="B833" s="88"/>
      <c r="C833" s="89"/>
      <c r="D833" s="90"/>
      <c r="E833" s="47">
        <f>SUM(E831:E832)</f>
        <v>0</v>
      </c>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ht="15.75" customHeight="1">
      <c r="A834" s="79"/>
      <c r="B834" s="80"/>
      <c r="C834" s="81"/>
      <c r="D834" s="80"/>
      <c r="E834" s="82"/>
      <c r="F834" s="107"/>
      <c r="G834" s="107"/>
      <c r="H834" s="107"/>
      <c r="I834" s="107"/>
      <c r="J834" s="107"/>
      <c r="K834" s="107"/>
      <c r="L834" s="107"/>
      <c r="M834" s="107"/>
      <c r="N834" s="107"/>
      <c r="O834" s="107"/>
      <c r="P834" s="107"/>
      <c r="Q834" s="107"/>
      <c r="R834" s="107"/>
      <c r="S834" s="107"/>
      <c r="T834" s="107"/>
      <c r="U834" s="107"/>
      <c r="V834" s="107"/>
      <c r="W834" s="107"/>
      <c r="X834" s="107"/>
      <c r="Y834" s="107"/>
      <c r="Z834" s="107"/>
      <c r="AA834" s="107"/>
      <c r="AB834" s="107"/>
      <c r="AC834" s="107"/>
      <c r="AD834" s="107"/>
      <c r="AE834" s="107"/>
      <c r="AF834" s="107"/>
      <c r="AG834" s="107"/>
      <c r="AH834" s="107"/>
      <c r="AI834" s="107"/>
      <c r="AJ834" s="107"/>
      <c r="AK834" s="107"/>
      <c r="AL834" s="107"/>
      <c r="AM834" s="107"/>
      <c r="AN834" s="107"/>
      <c r="AO834" s="107"/>
      <c r="AP834" s="107"/>
      <c r="AQ834" s="107"/>
      <c r="AR834" s="107"/>
      <c r="AS834" s="107"/>
      <c r="AT834" s="107"/>
      <c r="AU834" s="107"/>
      <c r="AV834" s="107"/>
      <c r="AW834" s="107"/>
      <c r="AX834" s="107"/>
    </row>
    <row r="835" ht="15.75" customHeight="1">
      <c r="A835" s="10" t="s">
        <v>2</v>
      </c>
      <c r="B835" s="11"/>
      <c r="C835" s="11"/>
      <c r="D835" s="11"/>
      <c r="E835" s="12"/>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ht="15.75" customHeight="1">
      <c r="A836" s="13" t="s">
        <v>1913</v>
      </c>
      <c r="B836" s="11"/>
      <c r="C836" s="11"/>
      <c r="D836" s="11"/>
      <c r="E836" s="12"/>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ht="15.75" customHeight="1">
      <c r="A837" s="14" t="s">
        <v>907</v>
      </c>
      <c r="B837" s="15"/>
      <c r="C837" s="16" t="s">
        <v>1872</v>
      </c>
      <c r="D837" s="17" t="s">
        <v>909</v>
      </c>
      <c r="E837" s="18" t="s">
        <v>279</v>
      </c>
      <c r="F837" s="49"/>
      <c r="G837" s="49"/>
      <c r="H837" s="49"/>
      <c r="I837" s="49"/>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ht="15.75" customHeight="1">
      <c r="A838" s="20" t="s">
        <v>8</v>
      </c>
      <c r="B838" s="104" t="s">
        <v>9</v>
      </c>
      <c r="C838" s="105"/>
      <c r="D838" s="115" t="s">
        <v>10</v>
      </c>
      <c r="E838" s="22" t="s">
        <v>11</v>
      </c>
      <c r="F838" s="49"/>
      <c r="G838" s="49"/>
      <c r="H838" s="49"/>
      <c r="I838" s="49"/>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ht="13.5" customHeight="1">
      <c r="A839" s="24"/>
      <c r="B839" s="25" t="s">
        <v>12</v>
      </c>
      <c r="C839" s="26" t="s">
        <v>13</v>
      </c>
      <c r="D839" s="24"/>
      <c r="E839" s="24"/>
      <c r="F839" s="49"/>
      <c r="G839" s="49"/>
      <c r="H839" s="49"/>
      <c r="I839" s="49"/>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ht="13.5" customHeight="1">
      <c r="A840" s="158"/>
      <c r="B840" s="147"/>
      <c r="C840" s="155"/>
      <c r="D840" s="147"/>
      <c r="E840" s="78"/>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ht="15.75" customHeight="1">
      <c r="A841" s="110"/>
      <c r="B841" s="36"/>
      <c r="C841" s="111"/>
      <c r="D841" s="147"/>
      <c r="E841" s="78"/>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ht="15.75" customHeight="1">
      <c r="A842" s="43" t="s">
        <v>20</v>
      </c>
      <c r="B842" s="113"/>
      <c r="C842" s="114"/>
      <c r="D842" s="113"/>
      <c r="E842" s="47">
        <f>SUM(E840:E841)</f>
        <v>0</v>
      </c>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ht="15.75" customHeight="1">
      <c r="A843" s="116"/>
      <c r="B843" s="117"/>
      <c r="C843" s="118"/>
      <c r="D843" s="117"/>
      <c r="E843" s="117"/>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ht="15.75" customHeight="1">
      <c r="A844" s="10" t="s">
        <v>74</v>
      </c>
      <c r="B844" s="11"/>
      <c r="C844" s="11"/>
      <c r="D844" s="11"/>
      <c r="E844" s="12"/>
      <c r="F844" s="49"/>
      <c r="G844" s="49"/>
      <c r="H844" s="49"/>
      <c r="I844" s="49"/>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ht="15.75" customHeight="1">
      <c r="A845" s="61" t="s">
        <v>1914</v>
      </c>
      <c r="B845" s="39"/>
      <c r="C845" s="39"/>
      <c r="D845" s="39"/>
      <c r="E845" s="40"/>
      <c r="F845" s="49"/>
      <c r="G845" s="49"/>
      <c r="H845" s="49"/>
      <c r="I845" s="49"/>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ht="15.75" customHeight="1">
      <c r="A846" s="14" t="s">
        <v>907</v>
      </c>
      <c r="B846" s="15"/>
      <c r="C846" s="16" t="s">
        <v>1872</v>
      </c>
      <c r="D846" s="17" t="s">
        <v>909</v>
      </c>
      <c r="E846" s="18" t="s">
        <v>279</v>
      </c>
      <c r="F846" s="49"/>
      <c r="G846" s="49"/>
      <c r="H846" s="49"/>
      <c r="I846" s="49"/>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ht="15.75" customHeight="1">
      <c r="A847" s="20" t="s">
        <v>8</v>
      </c>
      <c r="B847" s="104" t="s">
        <v>9</v>
      </c>
      <c r="C847" s="105"/>
      <c r="D847" s="20" t="s">
        <v>10</v>
      </c>
      <c r="E847" s="22" t="s">
        <v>11</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ht="15.75" customHeight="1">
      <c r="A848" s="24"/>
      <c r="B848" s="25" t="s">
        <v>12</v>
      </c>
      <c r="C848" s="26" t="s">
        <v>13</v>
      </c>
      <c r="D848" s="24"/>
      <c r="E848" s="24"/>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ht="15.75" customHeight="1">
      <c r="A849" s="146"/>
      <c r="B849" s="147"/>
      <c r="C849" s="155"/>
      <c r="D849" s="147"/>
      <c r="E849" s="78"/>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ht="15.75" customHeight="1">
      <c r="A850" s="146"/>
      <c r="B850" s="147"/>
      <c r="C850" s="111"/>
      <c r="D850" s="36"/>
      <c r="E850" s="78"/>
      <c r="F850" s="107"/>
      <c r="G850" s="107"/>
      <c r="H850" s="107"/>
      <c r="I850" s="107"/>
      <c r="J850" s="107"/>
      <c r="K850" s="107"/>
      <c r="L850" s="107"/>
      <c r="M850" s="107"/>
      <c r="N850" s="107"/>
      <c r="O850" s="107"/>
      <c r="P850" s="107"/>
      <c r="Q850" s="107"/>
      <c r="R850" s="107"/>
      <c r="S850" s="107"/>
      <c r="T850" s="107"/>
      <c r="U850" s="107"/>
      <c r="V850" s="107"/>
      <c r="W850" s="107"/>
      <c r="X850" s="107"/>
      <c r="Y850" s="107"/>
      <c r="Z850" s="107"/>
      <c r="AA850" s="107"/>
      <c r="AB850" s="107"/>
      <c r="AC850" s="107"/>
      <c r="AD850" s="107"/>
      <c r="AE850" s="107"/>
      <c r="AF850" s="107"/>
      <c r="AG850" s="107"/>
      <c r="AH850" s="107"/>
      <c r="AI850" s="107"/>
      <c r="AJ850" s="107"/>
      <c r="AK850" s="107"/>
      <c r="AL850" s="107"/>
      <c r="AM850" s="107"/>
      <c r="AN850" s="107"/>
      <c r="AO850" s="107"/>
      <c r="AP850" s="107"/>
      <c r="AQ850" s="107"/>
      <c r="AR850" s="107"/>
      <c r="AS850" s="107"/>
      <c r="AT850" s="107"/>
      <c r="AU850" s="107"/>
      <c r="AV850" s="107"/>
      <c r="AW850" s="107"/>
      <c r="AX850" s="107"/>
    </row>
    <row r="851" ht="15.75" customHeight="1">
      <c r="A851" s="87" t="s">
        <v>20</v>
      </c>
      <c r="B851" s="88"/>
      <c r="C851" s="89"/>
      <c r="D851" s="90"/>
      <c r="E851" s="47">
        <f>SUM(E849:E850)</f>
        <v>0</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ht="15.75" customHeight="1">
      <c r="A852" s="79"/>
      <c r="B852" s="80"/>
      <c r="C852" s="81"/>
      <c r="D852" s="80"/>
      <c r="E852" s="82"/>
      <c r="F852" s="107"/>
      <c r="G852" s="107"/>
      <c r="H852" s="107"/>
      <c r="I852" s="107"/>
      <c r="J852" s="107"/>
      <c r="K852" s="107"/>
      <c r="L852" s="107"/>
      <c r="M852" s="107"/>
      <c r="N852" s="107"/>
      <c r="O852" s="107"/>
      <c r="P852" s="107"/>
      <c r="Q852" s="107"/>
      <c r="R852" s="107"/>
      <c r="S852" s="107"/>
      <c r="T852" s="107"/>
      <c r="U852" s="107"/>
      <c r="V852" s="107"/>
      <c r="W852" s="107"/>
      <c r="X852" s="107"/>
      <c r="Y852" s="107"/>
      <c r="Z852" s="107"/>
      <c r="AA852" s="107"/>
      <c r="AB852" s="107"/>
      <c r="AC852" s="107"/>
      <c r="AD852" s="107"/>
      <c r="AE852" s="107"/>
      <c r="AF852" s="107"/>
      <c r="AG852" s="107"/>
      <c r="AH852" s="107"/>
      <c r="AI852" s="107"/>
      <c r="AJ852" s="107"/>
      <c r="AK852" s="107"/>
      <c r="AL852" s="107"/>
      <c r="AM852" s="107"/>
      <c r="AN852" s="107"/>
      <c r="AO852" s="107"/>
      <c r="AP852" s="107"/>
      <c r="AQ852" s="107"/>
      <c r="AR852" s="107"/>
      <c r="AS852" s="107"/>
      <c r="AT852" s="107"/>
      <c r="AU852" s="107"/>
      <c r="AV852" s="107"/>
      <c r="AW852" s="107"/>
      <c r="AX852" s="107"/>
    </row>
    <row r="853" ht="15.75" customHeight="1">
      <c r="A853" s="10" t="s">
        <v>74</v>
      </c>
      <c r="B853" s="11"/>
      <c r="C853" s="11"/>
      <c r="D853" s="11"/>
      <c r="E853" s="12"/>
      <c r="F853" s="49"/>
      <c r="G853" s="49"/>
      <c r="H853" s="49"/>
      <c r="I853" s="49"/>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ht="15.75" customHeight="1">
      <c r="A854" s="61" t="s">
        <v>962</v>
      </c>
      <c r="B854" s="39"/>
      <c r="C854" s="39"/>
      <c r="D854" s="39"/>
      <c r="E854" s="40"/>
      <c r="F854" s="49"/>
      <c r="G854" s="49"/>
      <c r="H854" s="49"/>
      <c r="I854" s="49"/>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ht="15.75" customHeight="1">
      <c r="A855" s="14" t="s">
        <v>963</v>
      </c>
      <c r="B855" s="15"/>
      <c r="C855" s="16" t="s">
        <v>1873</v>
      </c>
      <c r="D855" s="17" t="s">
        <v>965</v>
      </c>
      <c r="E855" s="18" t="s">
        <v>7</v>
      </c>
      <c r="F855" s="49"/>
      <c r="G855" s="49"/>
      <c r="H855" s="49"/>
      <c r="I855" s="49"/>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ht="15.75" customHeight="1">
      <c r="A856" s="20" t="s">
        <v>8</v>
      </c>
      <c r="B856" s="104" t="s">
        <v>9</v>
      </c>
      <c r="C856" s="105"/>
      <c r="D856" s="20" t="s">
        <v>10</v>
      </c>
      <c r="E856" s="22"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ht="15.75" customHeight="1">
      <c r="A857" s="24"/>
      <c r="B857" s="25" t="s">
        <v>12</v>
      </c>
      <c r="C857" s="26" t="s">
        <v>13</v>
      </c>
      <c r="D857" s="24"/>
      <c r="E857" s="2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ht="15.75" customHeight="1">
      <c r="A858" s="101">
        <v>45450.0</v>
      </c>
      <c r="B858" s="52" t="s">
        <v>966</v>
      </c>
      <c r="C858" s="74" t="s">
        <v>967</v>
      </c>
      <c r="D858" s="130" t="s">
        <v>968</v>
      </c>
      <c r="E858" s="91">
        <v>1134.0</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ht="15.75" customHeight="1">
      <c r="A859" s="87" t="s">
        <v>20</v>
      </c>
      <c r="B859" s="88"/>
      <c r="C859" s="89"/>
      <c r="D859" s="90"/>
      <c r="E859" s="47">
        <f>SUM(E858)</f>
        <v>1134</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ht="15.75" customHeight="1">
      <c r="A860" s="79"/>
      <c r="B860" s="80"/>
      <c r="C860" s="81"/>
      <c r="D860" s="80"/>
      <c r="E860" s="82"/>
      <c r="F860" s="107"/>
      <c r="G860" s="107"/>
      <c r="H860" s="107"/>
      <c r="I860" s="107"/>
      <c r="J860" s="107"/>
      <c r="K860" s="107"/>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c r="AG860" s="107"/>
      <c r="AH860" s="107"/>
      <c r="AI860" s="107"/>
      <c r="AJ860" s="107"/>
      <c r="AK860" s="107"/>
      <c r="AL860" s="107"/>
      <c r="AM860" s="107"/>
      <c r="AN860" s="107"/>
      <c r="AO860" s="107"/>
      <c r="AP860" s="107"/>
      <c r="AQ860" s="107"/>
      <c r="AR860" s="107"/>
      <c r="AS860" s="107"/>
      <c r="AT860" s="107"/>
      <c r="AU860" s="107"/>
      <c r="AV860" s="107"/>
      <c r="AW860" s="107"/>
      <c r="AX860" s="107"/>
    </row>
    <row r="861" ht="15.75" customHeight="1">
      <c r="A861" s="10" t="s">
        <v>74</v>
      </c>
      <c r="B861" s="11"/>
      <c r="C861" s="11"/>
      <c r="D861" s="11"/>
      <c r="E861" s="12"/>
      <c r="F861" s="49"/>
      <c r="G861" s="49"/>
      <c r="H861" s="49"/>
      <c r="I861" s="49"/>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ht="15.75" customHeight="1">
      <c r="A862" s="61" t="s">
        <v>969</v>
      </c>
      <c r="B862" s="39"/>
      <c r="C862" s="39"/>
      <c r="D862" s="39"/>
      <c r="E862" s="40"/>
      <c r="F862" s="49"/>
      <c r="G862" s="49"/>
      <c r="H862" s="49"/>
      <c r="I862" s="49"/>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ht="15.75" customHeight="1">
      <c r="A863" s="14" t="s">
        <v>970</v>
      </c>
      <c r="B863" s="15"/>
      <c r="C863" s="16" t="s">
        <v>1874</v>
      </c>
      <c r="D863" s="17" t="s">
        <v>972</v>
      </c>
      <c r="E863" s="18" t="s">
        <v>7</v>
      </c>
      <c r="F863" s="49"/>
      <c r="G863" s="49"/>
      <c r="H863" s="49"/>
      <c r="I863" s="49"/>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ht="15.75" customHeight="1">
      <c r="A864" s="20" t="s">
        <v>8</v>
      </c>
      <c r="B864" s="104" t="s">
        <v>9</v>
      </c>
      <c r="C864" s="105"/>
      <c r="D864" s="20" t="s">
        <v>10</v>
      </c>
      <c r="E864" s="22" t="s">
        <v>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ht="15.75" customHeight="1">
      <c r="A865" s="24"/>
      <c r="B865" s="25" t="s">
        <v>12</v>
      </c>
      <c r="C865" s="26" t="s">
        <v>13</v>
      </c>
      <c r="D865" s="24"/>
      <c r="E865" s="24"/>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ht="15.75" customHeight="1">
      <c r="A866" s="101">
        <v>45446.0</v>
      </c>
      <c r="B866" s="52" t="s">
        <v>973</v>
      </c>
      <c r="C866" s="74" t="s">
        <v>736</v>
      </c>
      <c r="D866" s="52" t="s">
        <v>974</v>
      </c>
      <c r="E866" s="91">
        <v>3040.0</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ht="15.75" customHeight="1">
      <c r="A867" s="101">
        <v>45454.0</v>
      </c>
      <c r="B867" s="52" t="s">
        <v>738</v>
      </c>
      <c r="C867" s="74"/>
      <c r="D867" s="52" t="s">
        <v>975</v>
      </c>
      <c r="E867" s="91">
        <v>160.0</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ht="15.75" customHeight="1">
      <c r="A868" s="101">
        <v>45449.0</v>
      </c>
      <c r="B868" s="52" t="s">
        <v>976</v>
      </c>
      <c r="C868" s="74" t="s">
        <v>977</v>
      </c>
      <c r="D868" s="52" t="s">
        <v>978</v>
      </c>
      <c r="E868" s="91">
        <v>213.75</v>
      </c>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ht="15.75" customHeight="1">
      <c r="A869" s="101">
        <v>45454.0</v>
      </c>
      <c r="B869" s="52" t="s">
        <v>738</v>
      </c>
      <c r="C869" s="74"/>
      <c r="D869" s="52" t="s">
        <v>979</v>
      </c>
      <c r="E869" s="91">
        <v>11.25</v>
      </c>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ht="15.75" customHeight="1">
      <c r="A870" s="27">
        <v>45453.0</v>
      </c>
      <c r="B870" s="52" t="s">
        <v>980</v>
      </c>
      <c r="C870" s="74" t="s">
        <v>521</v>
      </c>
      <c r="D870" s="52" t="s">
        <v>981</v>
      </c>
      <c r="E870" s="91">
        <v>4881.5</v>
      </c>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ht="15.75" customHeight="1">
      <c r="A871" s="101">
        <v>45454.0</v>
      </c>
      <c r="B871" s="52" t="s">
        <v>738</v>
      </c>
      <c r="C871" s="159"/>
      <c r="D871" s="52" t="s">
        <v>982</v>
      </c>
      <c r="E871" s="91">
        <v>118.5</v>
      </c>
      <c r="F871" s="107"/>
      <c r="G871" s="107"/>
      <c r="H871" s="107"/>
      <c r="I871" s="107"/>
      <c r="J871" s="107"/>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c r="AJ871" s="107"/>
      <c r="AK871" s="107"/>
      <c r="AL871" s="107"/>
      <c r="AM871" s="107"/>
      <c r="AN871" s="107"/>
      <c r="AO871" s="107"/>
      <c r="AP871" s="107"/>
      <c r="AQ871" s="107"/>
      <c r="AR871" s="107"/>
      <c r="AS871" s="107"/>
      <c r="AT871" s="107"/>
      <c r="AU871" s="107"/>
      <c r="AV871" s="107"/>
      <c r="AW871" s="107"/>
      <c r="AX871" s="107"/>
    </row>
    <row r="872" ht="15.75" customHeight="1">
      <c r="A872" s="101">
        <v>45478.0</v>
      </c>
      <c r="B872" s="52" t="s">
        <v>983</v>
      </c>
      <c r="C872" s="74" t="s">
        <v>984</v>
      </c>
      <c r="D872" s="52" t="s">
        <v>985</v>
      </c>
      <c r="E872" s="91">
        <v>272.47</v>
      </c>
      <c r="F872" s="107"/>
      <c r="G872" s="107"/>
      <c r="H872" s="107"/>
      <c r="I872" s="107"/>
      <c r="J872" s="107"/>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c r="AJ872" s="107"/>
      <c r="AK872" s="107"/>
      <c r="AL872" s="107"/>
      <c r="AM872" s="107"/>
      <c r="AN872" s="107"/>
      <c r="AO872" s="107"/>
      <c r="AP872" s="107"/>
      <c r="AQ872" s="107"/>
      <c r="AR872" s="107"/>
      <c r="AS872" s="107"/>
      <c r="AT872" s="107"/>
      <c r="AU872" s="107"/>
      <c r="AV872" s="107"/>
      <c r="AW872" s="107"/>
      <c r="AX872" s="107"/>
    </row>
    <row r="873" ht="15.75" customHeight="1">
      <c r="A873" s="101">
        <v>45482.0</v>
      </c>
      <c r="B873" s="52" t="s">
        <v>738</v>
      </c>
      <c r="C873" s="159"/>
      <c r="D873" s="52" t="s">
        <v>986</v>
      </c>
      <c r="E873" s="91">
        <v>7.53</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ht="15.75" customHeight="1">
      <c r="A874" s="87" t="s">
        <v>20</v>
      </c>
      <c r="B874" s="88"/>
      <c r="C874" s="89"/>
      <c r="D874" s="90"/>
      <c r="E874" s="47">
        <f>SUM(E866:E873)</f>
        <v>8705</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ht="15.75" customHeight="1">
      <c r="A875" s="79"/>
      <c r="B875" s="80"/>
      <c r="C875" s="81"/>
      <c r="D875" s="80"/>
      <c r="E875" s="82"/>
      <c r="F875" s="107"/>
      <c r="G875" s="107"/>
      <c r="H875" s="107"/>
      <c r="I875" s="107"/>
      <c r="J875" s="107"/>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c r="AK875" s="107"/>
      <c r="AL875" s="107"/>
      <c r="AM875" s="107"/>
      <c r="AN875" s="107"/>
      <c r="AO875" s="107"/>
      <c r="AP875" s="107"/>
      <c r="AQ875" s="107"/>
      <c r="AR875" s="107"/>
      <c r="AS875" s="107"/>
      <c r="AT875" s="107"/>
      <c r="AU875" s="107"/>
      <c r="AV875" s="107"/>
      <c r="AW875" s="107"/>
      <c r="AX875" s="107"/>
    </row>
    <row r="876" ht="15.75" customHeight="1">
      <c r="A876" s="10" t="s">
        <v>74</v>
      </c>
      <c r="B876" s="11"/>
      <c r="C876" s="11"/>
      <c r="D876" s="11"/>
      <c r="E876" s="12"/>
      <c r="F876" s="49"/>
      <c r="G876" s="49"/>
      <c r="H876" s="49"/>
      <c r="I876" s="49"/>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ht="15.75" customHeight="1">
      <c r="A877" s="61" t="s">
        <v>987</v>
      </c>
      <c r="B877" s="39"/>
      <c r="C877" s="39"/>
      <c r="D877" s="39"/>
      <c r="E877" s="40"/>
      <c r="F877" s="49"/>
      <c r="G877" s="49"/>
      <c r="H877" s="49"/>
      <c r="I877" s="49"/>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ht="15.75" customHeight="1">
      <c r="A878" s="14" t="s">
        <v>988</v>
      </c>
      <c r="B878" s="15"/>
      <c r="C878" s="16" t="s">
        <v>1875</v>
      </c>
      <c r="D878" s="17" t="s">
        <v>990</v>
      </c>
      <c r="E878" s="18" t="s">
        <v>7</v>
      </c>
      <c r="F878" s="49"/>
      <c r="G878" s="49"/>
      <c r="H878" s="49"/>
      <c r="I878" s="49"/>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ht="15.75" customHeight="1">
      <c r="A879" s="20" t="s">
        <v>8</v>
      </c>
      <c r="B879" s="104" t="s">
        <v>9</v>
      </c>
      <c r="C879" s="105"/>
      <c r="D879" s="20" t="s">
        <v>10</v>
      </c>
      <c r="E879" s="22" t="s">
        <v>11</v>
      </c>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ht="15.75" customHeight="1">
      <c r="A880" s="24"/>
      <c r="B880" s="25" t="s">
        <v>12</v>
      </c>
      <c r="C880" s="26" t="s">
        <v>13</v>
      </c>
      <c r="D880" s="24"/>
      <c r="E880" s="24"/>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ht="15.75" customHeight="1">
      <c r="A881" s="27">
        <v>45441.0</v>
      </c>
      <c r="B881" s="52" t="s">
        <v>991</v>
      </c>
      <c r="C881" s="29" t="s">
        <v>992</v>
      </c>
      <c r="D881" s="52" t="s">
        <v>993</v>
      </c>
      <c r="E881" s="91">
        <v>1095.72</v>
      </c>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ht="15.75" customHeight="1">
      <c r="A882" s="27">
        <v>45454.0</v>
      </c>
      <c r="B882" s="52" t="s">
        <v>738</v>
      </c>
      <c r="C882" s="74"/>
      <c r="D882" s="52" t="s">
        <v>994</v>
      </c>
      <c r="E882" s="91">
        <v>54.28</v>
      </c>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ht="15.75" customHeight="1">
      <c r="A883" s="27">
        <v>45443.0</v>
      </c>
      <c r="B883" s="52" t="s">
        <v>995</v>
      </c>
      <c r="C883" s="29" t="s">
        <v>996</v>
      </c>
      <c r="D883" s="52" t="s">
        <v>997</v>
      </c>
      <c r="E883" s="91">
        <v>2992.5</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ht="15.75" customHeight="1">
      <c r="A884" s="27">
        <v>45443.0</v>
      </c>
      <c r="B884" s="52" t="s">
        <v>983</v>
      </c>
      <c r="C884" s="29" t="s">
        <v>984</v>
      </c>
      <c r="D884" s="52" t="s">
        <v>998</v>
      </c>
      <c r="E884" s="91">
        <v>2341.53</v>
      </c>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ht="15.75" customHeight="1">
      <c r="A885" s="27">
        <v>45454.0</v>
      </c>
      <c r="B885" s="52" t="s">
        <v>738</v>
      </c>
      <c r="C885" s="74"/>
      <c r="D885" s="52" t="s">
        <v>999</v>
      </c>
      <c r="E885" s="91">
        <v>48.03</v>
      </c>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ht="15.75" customHeight="1">
      <c r="A886" s="27">
        <v>45447.0</v>
      </c>
      <c r="B886" s="52" t="s">
        <v>1000</v>
      </c>
      <c r="C886" s="29" t="s">
        <v>1001</v>
      </c>
      <c r="D886" s="52" t="s">
        <v>1002</v>
      </c>
      <c r="E886" s="91">
        <v>1028.89</v>
      </c>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ht="15.75" customHeight="1">
      <c r="A887" s="27">
        <v>45454.0</v>
      </c>
      <c r="B887" s="52" t="s">
        <v>738</v>
      </c>
      <c r="C887" s="74"/>
      <c r="D887" s="52" t="s">
        <v>1003</v>
      </c>
      <c r="E887" s="91">
        <v>21.11</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ht="15.75" customHeight="1">
      <c r="A888" s="27">
        <v>45449.0</v>
      </c>
      <c r="B888" s="160" t="s">
        <v>983</v>
      </c>
      <c r="C888" s="161" t="s">
        <v>984</v>
      </c>
      <c r="D888" s="52" t="s">
        <v>1004</v>
      </c>
      <c r="E888" s="91">
        <v>438.93</v>
      </c>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ht="15.75" customHeight="1">
      <c r="A889" s="27">
        <v>45454.0</v>
      </c>
      <c r="B889" s="52" t="s">
        <v>738</v>
      </c>
      <c r="C889" s="74"/>
      <c r="D889" s="52" t="s">
        <v>1005</v>
      </c>
      <c r="E889" s="91">
        <v>11.07</v>
      </c>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ht="15.75" customHeight="1">
      <c r="A890" s="27">
        <v>45457.0</v>
      </c>
      <c r="B890" s="160" t="s">
        <v>983</v>
      </c>
      <c r="C890" s="161" t="s">
        <v>984</v>
      </c>
      <c r="D890" s="52" t="s">
        <v>1006</v>
      </c>
      <c r="E890" s="91">
        <v>682.78</v>
      </c>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ht="15.75" customHeight="1">
      <c r="A891" s="27">
        <v>45454.0</v>
      </c>
      <c r="B891" s="52" t="s">
        <v>738</v>
      </c>
      <c r="C891" s="74"/>
      <c r="D891" s="52" t="s">
        <v>1005</v>
      </c>
      <c r="E891" s="91">
        <v>17.22</v>
      </c>
      <c r="F891" s="107"/>
      <c r="G891" s="107"/>
      <c r="H891" s="107"/>
      <c r="I891" s="107"/>
      <c r="J891" s="107"/>
      <c r="K891" s="107"/>
      <c r="L891" s="107"/>
      <c r="M891" s="107"/>
      <c r="N891" s="107"/>
      <c r="O891" s="107"/>
      <c r="P891" s="107"/>
      <c r="Q891" s="107"/>
      <c r="R891" s="107"/>
      <c r="S891" s="107"/>
      <c r="T891" s="107"/>
      <c r="U891" s="107"/>
      <c r="V891" s="107"/>
      <c r="W891" s="107"/>
      <c r="X891" s="107"/>
      <c r="Y891" s="107"/>
      <c r="Z891" s="107"/>
      <c r="AA891" s="107"/>
      <c r="AB891" s="107"/>
      <c r="AC891" s="107"/>
      <c r="AD891" s="107"/>
      <c r="AE891" s="107"/>
      <c r="AF891" s="107"/>
      <c r="AG891" s="107"/>
      <c r="AH891" s="107"/>
      <c r="AI891" s="107"/>
      <c r="AJ891" s="107"/>
      <c r="AK891" s="107"/>
      <c r="AL891" s="107"/>
      <c r="AM891" s="107"/>
      <c r="AN891" s="107"/>
      <c r="AO891" s="107"/>
      <c r="AP891" s="107"/>
      <c r="AQ891" s="107"/>
      <c r="AR891" s="107"/>
      <c r="AS891" s="107"/>
      <c r="AT891" s="107"/>
      <c r="AU891" s="107"/>
      <c r="AV891" s="107"/>
      <c r="AW891" s="107"/>
      <c r="AX891" s="107"/>
    </row>
    <row r="892" ht="15.75" customHeight="1">
      <c r="A892" s="87" t="s">
        <v>20</v>
      </c>
      <c r="B892" s="88"/>
      <c r="C892" s="89"/>
      <c r="D892" s="90"/>
      <c r="E892" s="47">
        <f>SUM(E881:E891)</f>
        <v>8732.06</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ht="15.75" customHeight="1">
      <c r="A893" s="162"/>
      <c r="B893" s="163"/>
      <c r="C893" s="164"/>
      <c r="D893" s="163"/>
      <c r="E893" s="165"/>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ht="15.75" customHeight="1">
      <c r="A894" s="10" t="s">
        <v>74</v>
      </c>
      <c r="B894" s="11"/>
      <c r="C894" s="11"/>
      <c r="D894" s="11"/>
      <c r="E894" s="12"/>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ht="15.75" customHeight="1">
      <c r="A895" s="61" t="s">
        <v>1007</v>
      </c>
      <c r="B895" s="39"/>
      <c r="C895" s="39"/>
      <c r="D895" s="39"/>
      <c r="E895" s="40"/>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ht="15.75" customHeight="1">
      <c r="A896" s="14" t="s">
        <v>1008</v>
      </c>
      <c r="B896" s="15"/>
      <c r="C896" s="16" t="s">
        <v>1876</v>
      </c>
      <c r="D896" s="17" t="s">
        <v>1010</v>
      </c>
      <c r="E896" s="18" t="s">
        <v>279</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ht="15.75" customHeight="1">
      <c r="A897" s="20" t="s">
        <v>8</v>
      </c>
      <c r="B897" s="104" t="s">
        <v>9</v>
      </c>
      <c r="C897" s="105"/>
      <c r="D897" s="20" t="s">
        <v>10</v>
      </c>
      <c r="E897" s="22" t="s">
        <v>11</v>
      </c>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ht="15.75" customHeight="1">
      <c r="A898" s="24"/>
      <c r="B898" s="25" t="s">
        <v>12</v>
      </c>
      <c r="C898" s="26" t="s">
        <v>13</v>
      </c>
      <c r="D898" s="24"/>
      <c r="E898" s="24"/>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ht="15.75" customHeight="1">
      <c r="A899" s="146"/>
      <c r="B899" s="147"/>
      <c r="C899" s="155"/>
      <c r="D899" s="147"/>
      <c r="E899" s="78"/>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ht="15.75" customHeight="1">
      <c r="A900" s="146"/>
      <c r="B900" s="147"/>
      <c r="C900" s="155"/>
      <c r="D900" s="147"/>
      <c r="E900" s="78"/>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ht="15.75" customHeight="1">
      <c r="A901" s="87" t="s">
        <v>20</v>
      </c>
      <c r="B901" s="88"/>
      <c r="C901" s="89"/>
      <c r="D901" s="90"/>
      <c r="E901" s="47">
        <f>SUM(E899:E900)</f>
        <v>0</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ht="15.75" customHeight="1">
      <c r="A902" s="79"/>
      <c r="B902" s="80"/>
      <c r="C902" s="81"/>
      <c r="D902" s="80"/>
      <c r="E902" s="82"/>
      <c r="F902" s="107"/>
      <c r="G902" s="107"/>
      <c r="H902" s="107"/>
      <c r="I902" s="107"/>
      <c r="J902" s="107"/>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c r="AG902" s="107"/>
      <c r="AH902" s="107"/>
      <c r="AI902" s="107"/>
      <c r="AJ902" s="107"/>
      <c r="AK902" s="107"/>
      <c r="AL902" s="107"/>
      <c r="AM902" s="107"/>
      <c r="AN902" s="107"/>
      <c r="AO902" s="107"/>
      <c r="AP902" s="107"/>
      <c r="AQ902" s="107"/>
      <c r="AR902" s="107"/>
      <c r="AS902" s="107"/>
      <c r="AT902" s="107"/>
      <c r="AU902" s="107"/>
      <c r="AV902" s="107"/>
      <c r="AW902" s="107"/>
      <c r="AX902" s="107"/>
    </row>
    <row r="903" ht="15.75" customHeight="1">
      <c r="A903" s="10" t="s">
        <v>74</v>
      </c>
      <c r="B903" s="11"/>
      <c r="C903" s="11"/>
      <c r="D903" s="11"/>
      <c r="E903" s="12"/>
      <c r="F903" s="49"/>
      <c r="G903" s="49"/>
      <c r="H903" s="49"/>
      <c r="I903" s="49"/>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ht="15.75" customHeight="1">
      <c r="A904" s="61" t="s">
        <v>1877</v>
      </c>
      <c r="B904" s="39"/>
      <c r="C904" s="39"/>
      <c r="D904" s="39"/>
      <c r="E904" s="40"/>
      <c r="F904" s="49"/>
      <c r="G904" s="49"/>
      <c r="H904" s="49"/>
      <c r="I904" s="49"/>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ht="15.75" customHeight="1">
      <c r="A905" s="14" t="s">
        <v>1012</v>
      </c>
      <c r="B905" s="15"/>
      <c r="C905" s="16" t="s">
        <v>1878</v>
      </c>
      <c r="D905" s="17" t="s">
        <v>1014</v>
      </c>
      <c r="E905" s="18" t="s">
        <v>279</v>
      </c>
      <c r="F905" s="49"/>
      <c r="G905" s="49"/>
      <c r="H905" s="49"/>
      <c r="I905" s="49"/>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ht="15.75" customHeight="1">
      <c r="A906" s="20" t="s">
        <v>8</v>
      </c>
      <c r="B906" s="104" t="s">
        <v>9</v>
      </c>
      <c r="C906" s="105"/>
      <c r="D906" s="20" t="s">
        <v>10</v>
      </c>
      <c r="E906" s="22" t="s">
        <v>11</v>
      </c>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ht="15.75" customHeight="1">
      <c r="A907" s="24"/>
      <c r="B907" s="25" t="s">
        <v>12</v>
      </c>
      <c r="C907" s="26" t="s">
        <v>13</v>
      </c>
      <c r="D907" s="24"/>
      <c r="E907" s="24"/>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ht="15.75" customHeight="1">
      <c r="A908" s="146"/>
      <c r="B908" s="147"/>
      <c r="C908" s="155"/>
      <c r="D908" s="147"/>
      <c r="E908" s="78"/>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ht="15.75" customHeight="1">
      <c r="A909" s="146"/>
      <c r="B909" s="147"/>
      <c r="C909" s="111"/>
      <c r="D909" s="36"/>
      <c r="E909" s="78"/>
      <c r="F909" s="107"/>
      <c r="G909" s="107"/>
      <c r="H909" s="107"/>
      <c r="I909" s="107"/>
      <c r="J909" s="107"/>
      <c r="K909" s="107"/>
      <c r="L909" s="107"/>
      <c r="M909" s="107"/>
      <c r="N909" s="107"/>
      <c r="O909" s="107"/>
      <c r="P909" s="107"/>
      <c r="Q909" s="107"/>
      <c r="R909" s="107"/>
      <c r="S909" s="107"/>
      <c r="T909" s="107"/>
      <c r="U909" s="107"/>
      <c r="V909" s="107"/>
      <c r="W909" s="107"/>
      <c r="X909" s="107"/>
      <c r="Y909" s="107"/>
      <c r="Z909" s="107"/>
      <c r="AA909" s="107"/>
      <c r="AB909" s="107"/>
      <c r="AC909" s="107"/>
      <c r="AD909" s="107"/>
      <c r="AE909" s="107"/>
      <c r="AF909" s="107"/>
      <c r="AG909" s="107"/>
      <c r="AH909" s="107"/>
      <c r="AI909" s="107"/>
      <c r="AJ909" s="107"/>
      <c r="AK909" s="107"/>
      <c r="AL909" s="107"/>
      <c r="AM909" s="107"/>
      <c r="AN909" s="107"/>
      <c r="AO909" s="107"/>
      <c r="AP909" s="107"/>
      <c r="AQ909" s="107"/>
      <c r="AR909" s="107"/>
      <c r="AS909" s="107"/>
      <c r="AT909" s="107"/>
      <c r="AU909" s="107"/>
      <c r="AV909" s="107"/>
      <c r="AW909" s="107"/>
      <c r="AX909" s="107"/>
    </row>
    <row r="910" ht="15.75" customHeight="1">
      <c r="A910" s="87" t="s">
        <v>20</v>
      </c>
      <c r="B910" s="88"/>
      <c r="C910" s="89"/>
      <c r="D910" s="90"/>
      <c r="E910" s="47">
        <f>SUM(E908:E909)</f>
        <v>0</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ht="15.75" customHeight="1">
      <c r="A911" s="79"/>
      <c r="B911" s="80"/>
      <c r="C911" s="81"/>
      <c r="D911" s="80"/>
      <c r="E911" s="82"/>
      <c r="F911" s="107"/>
      <c r="G911" s="107"/>
      <c r="H911" s="107"/>
      <c r="I911" s="107"/>
      <c r="J911" s="107"/>
      <c r="K911" s="107"/>
      <c r="L911" s="107"/>
      <c r="M911" s="107"/>
      <c r="N911" s="107"/>
      <c r="O911" s="107"/>
      <c r="P911" s="107"/>
      <c r="Q911" s="107"/>
      <c r="R911" s="107"/>
      <c r="S911" s="107"/>
      <c r="T911" s="107"/>
      <c r="U911" s="107"/>
      <c r="V911" s="107"/>
      <c r="W911" s="107"/>
      <c r="X911" s="107"/>
      <c r="Y911" s="107"/>
      <c r="Z911" s="107"/>
      <c r="AA911" s="107"/>
      <c r="AB911" s="107"/>
      <c r="AC911" s="107"/>
      <c r="AD911" s="107"/>
      <c r="AE911" s="107"/>
      <c r="AF911" s="107"/>
      <c r="AG911" s="107"/>
      <c r="AH911" s="107"/>
      <c r="AI911" s="107"/>
      <c r="AJ911" s="107"/>
      <c r="AK911" s="107"/>
      <c r="AL911" s="107"/>
      <c r="AM911" s="107"/>
      <c r="AN911" s="107"/>
      <c r="AO911" s="107"/>
      <c r="AP911" s="107"/>
      <c r="AQ911" s="107"/>
      <c r="AR911" s="107"/>
      <c r="AS911" s="107"/>
      <c r="AT911" s="107"/>
      <c r="AU911" s="107"/>
      <c r="AV911" s="107"/>
      <c r="AW911" s="107"/>
      <c r="AX911" s="107"/>
    </row>
    <row r="912" ht="15.75" customHeight="1">
      <c r="A912" s="50" t="s">
        <v>2</v>
      </c>
      <c r="B912" s="11"/>
      <c r="C912" s="11"/>
      <c r="D912" s="11"/>
      <c r="E912" s="12"/>
      <c r="F912" s="49"/>
      <c r="G912" s="49"/>
      <c r="H912" s="49"/>
      <c r="I912" s="49"/>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ht="15.75" customHeight="1">
      <c r="A913" s="61" t="s">
        <v>1028</v>
      </c>
      <c r="B913" s="39"/>
      <c r="C913" s="39"/>
      <c r="D913" s="39"/>
      <c r="E913" s="40"/>
      <c r="F913" s="49"/>
      <c r="G913" s="49"/>
      <c r="H913" s="49"/>
      <c r="I913" s="49"/>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ht="15.75" customHeight="1">
      <c r="A914" s="14" t="s">
        <v>1029</v>
      </c>
      <c r="B914" s="15"/>
      <c r="C914" s="16" t="s">
        <v>1842</v>
      </c>
      <c r="D914" s="17" t="s">
        <v>1030</v>
      </c>
      <c r="E914" s="18" t="s">
        <v>279</v>
      </c>
      <c r="F914" s="49"/>
      <c r="G914" s="49"/>
      <c r="H914" s="49"/>
      <c r="I914" s="49"/>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ht="15.75" customHeight="1">
      <c r="A915" s="20" t="s">
        <v>8</v>
      </c>
      <c r="B915" s="104" t="s">
        <v>9</v>
      </c>
      <c r="C915" s="105"/>
      <c r="D915" s="20" t="s">
        <v>10</v>
      </c>
      <c r="E915" s="22" t="s">
        <v>11</v>
      </c>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ht="15.75" customHeight="1">
      <c r="A916" s="24"/>
      <c r="B916" s="25" t="s">
        <v>12</v>
      </c>
      <c r="C916" s="26" t="s">
        <v>13</v>
      </c>
      <c r="D916" s="24"/>
      <c r="E916" s="24"/>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ht="15.75" customHeight="1">
      <c r="A917" s="146"/>
      <c r="B917" s="147"/>
      <c r="C917" s="155"/>
      <c r="D917" s="147"/>
      <c r="E917" s="78"/>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ht="15.75" customHeight="1">
      <c r="A918" s="146"/>
      <c r="B918" s="147"/>
      <c r="C918" s="111"/>
      <c r="D918" s="36"/>
      <c r="E918" s="78"/>
      <c r="F918" s="107"/>
      <c r="G918" s="107"/>
      <c r="H918" s="107"/>
      <c r="I918" s="107"/>
      <c r="J918" s="107"/>
      <c r="K918" s="107"/>
      <c r="L918" s="107"/>
      <c r="M918" s="107"/>
      <c r="N918" s="107"/>
      <c r="O918" s="107"/>
      <c r="P918" s="107"/>
      <c r="Q918" s="107"/>
      <c r="R918" s="107"/>
      <c r="S918" s="107"/>
      <c r="T918" s="107"/>
      <c r="U918" s="107"/>
      <c r="V918" s="107"/>
      <c r="W918" s="107"/>
      <c r="X918" s="107"/>
      <c r="Y918" s="107"/>
      <c r="Z918" s="107"/>
      <c r="AA918" s="107"/>
      <c r="AB918" s="107"/>
      <c r="AC918" s="107"/>
      <c r="AD918" s="107"/>
      <c r="AE918" s="107"/>
      <c r="AF918" s="107"/>
      <c r="AG918" s="107"/>
      <c r="AH918" s="107"/>
      <c r="AI918" s="107"/>
      <c r="AJ918" s="107"/>
      <c r="AK918" s="107"/>
      <c r="AL918" s="107"/>
      <c r="AM918" s="107"/>
      <c r="AN918" s="107"/>
      <c r="AO918" s="107"/>
      <c r="AP918" s="107"/>
      <c r="AQ918" s="107"/>
      <c r="AR918" s="107"/>
      <c r="AS918" s="107"/>
      <c r="AT918" s="107"/>
      <c r="AU918" s="107"/>
      <c r="AV918" s="107"/>
      <c r="AW918" s="107"/>
      <c r="AX918" s="107"/>
    </row>
    <row r="919" ht="15.75" customHeight="1">
      <c r="A919" s="87" t="s">
        <v>20</v>
      </c>
      <c r="B919" s="88"/>
      <c r="C919" s="89"/>
      <c r="D919" s="90"/>
      <c r="E919" s="47">
        <f>SUM(E917:E918)</f>
        <v>0</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ht="15.75" customHeight="1">
      <c r="A920" s="79"/>
      <c r="B920" s="80"/>
      <c r="C920" s="81"/>
      <c r="D920" s="80"/>
      <c r="E920" s="82"/>
      <c r="F920" s="107"/>
      <c r="G920" s="107"/>
      <c r="H920" s="107"/>
      <c r="I920" s="107"/>
      <c r="J920" s="107"/>
      <c r="K920" s="107"/>
      <c r="L920" s="107"/>
      <c r="M920" s="107"/>
      <c r="N920" s="107"/>
      <c r="O920" s="107"/>
      <c r="P920" s="107"/>
      <c r="Q920" s="107"/>
      <c r="R920" s="107"/>
      <c r="S920" s="107"/>
      <c r="T920" s="107"/>
      <c r="U920" s="107"/>
      <c r="V920" s="107"/>
      <c r="W920" s="107"/>
      <c r="X920" s="107"/>
      <c r="Y920" s="107"/>
      <c r="Z920" s="107"/>
      <c r="AA920" s="107"/>
      <c r="AB920" s="107"/>
      <c r="AC920" s="107"/>
      <c r="AD920" s="107"/>
      <c r="AE920" s="107"/>
      <c r="AF920" s="107"/>
      <c r="AG920" s="107"/>
      <c r="AH920" s="107"/>
      <c r="AI920" s="107"/>
      <c r="AJ920" s="107"/>
      <c r="AK920" s="107"/>
      <c r="AL920" s="107"/>
      <c r="AM920" s="107"/>
      <c r="AN920" s="107"/>
      <c r="AO920" s="107"/>
      <c r="AP920" s="107"/>
      <c r="AQ920" s="107"/>
      <c r="AR920" s="107"/>
      <c r="AS920" s="107"/>
      <c r="AT920" s="107"/>
      <c r="AU920" s="107"/>
      <c r="AV920" s="107"/>
      <c r="AW920" s="107"/>
      <c r="AX920" s="107"/>
    </row>
    <row r="921" ht="15.75" customHeight="1">
      <c r="A921" s="10" t="s">
        <v>74</v>
      </c>
      <c r="B921" s="11"/>
      <c r="C921" s="11"/>
      <c r="D921" s="11"/>
      <c r="E921" s="12"/>
      <c r="F921" s="49"/>
      <c r="G921" s="49"/>
      <c r="H921" s="49"/>
      <c r="I921" s="49"/>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ht="15.75" customHeight="1">
      <c r="A922" s="61" t="s">
        <v>1028</v>
      </c>
      <c r="B922" s="39"/>
      <c r="C922" s="39"/>
      <c r="D922" s="39"/>
      <c r="E922" s="40"/>
      <c r="F922" s="49"/>
      <c r="G922" s="49"/>
      <c r="H922" s="49"/>
      <c r="I922" s="49"/>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ht="15.75" customHeight="1">
      <c r="A923" s="14" t="s">
        <v>1029</v>
      </c>
      <c r="B923" s="15"/>
      <c r="C923" s="16" t="s">
        <v>1842</v>
      </c>
      <c r="D923" s="17" t="s">
        <v>1030</v>
      </c>
      <c r="E923" s="18" t="s">
        <v>279</v>
      </c>
      <c r="F923" s="49"/>
      <c r="G923" s="49"/>
      <c r="H923" s="49"/>
      <c r="I923" s="49"/>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ht="15.75" customHeight="1">
      <c r="A924" s="20" t="s">
        <v>8</v>
      </c>
      <c r="B924" s="104" t="s">
        <v>9</v>
      </c>
      <c r="C924" s="105"/>
      <c r="D924" s="20" t="s">
        <v>10</v>
      </c>
      <c r="E924" s="22" t="s">
        <v>11</v>
      </c>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ht="15.75" customHeight="1">
      <c r="A925" s="24"/>
      <c r="B925" s="25" t="s">
        <v>12</v>
      </c>
      <c r="C925" s="26" t="s">
        <v>13</v>
      </c>
      <c r="D925" s="24"/>
      <c r="E925" s="24"/>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ht="15.75" customHeight="1">
      <c r="A926" s="146"/>
      <c r="B926" s="147"/>
      <c r="C926" s="155"/>
      <c r="D926" s="147"/>
      <c r="E926" s="78"/>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ht="15.75" customHeight="1">
      <c r="A927" s="146"/>
      <c r="B927" s="147"/>
      <c r="C927" s="111"/>
      <c r="D927" s="36"/>
      <c r="E927" s="78"/>
      <c r="F927" s="107"/>
      <c r="G927" s="107"/>
      <c r="H927" s="107"/>
      <c r="I927" s="107"/>
      <c r="J927" s="107"/>
      <c r="K927" s="107"/>
      <c r="L927" s="107"/>
      <c r="M927" s="107"/>
      <c r="N927" s="107"/>
      <c r="O927" s="107"/>
      <c r="P927" s="107"/>
      <c r="Q927" s="107"/>
      <c r="R927" s="107"/>
      <c r="S927" s="107"/>
      <c r="T927" s="107"/>
      <c r="U927" s="107"/>
      <c r="V927" s="107"/>
      <c r="W927" s="107"/>
      <c r="X927" s="107"/>
      <c r="Y927" s="107"/>
      <c r="Z927" s="107"/>
      <c r="AA927" s="107"/>
      <c r="AB927" s="107"/>
      <c r="AC927" s="107"/>
      <c r="AD927" s="107"/>
      <c r="AE927" s="107"/>
      <c r="AF927" s="107"/>
      <c r="AG927" s="107"/>
      <c r="AH927" s="107"/>
      <c r="AI927" s="107"/>
      <c r="AJ927" s="107"/>
      <c r="AK927" s="107"/>
      <c r="AL927" s="107"/>
      <c r="AM927" s="107"/>
      <c r="AN927" s="107"/>
      <c r="AO927" s="107"/>
      <c r="AP927" s="107"/>
      <c r="AQ927" s="107"/>
      <c r="AR927" s="107"/>
      <c r="AS927" s="107"/>
      <c r="AT927" s="107"/>
      <c r="AU927" s="107"/>
      <c r="AV927" s="107"/>
      <c r="AW927" s="107"/>
      <c r="AX927" s="107"/>
    </row>
    <row r="928" ht="15.75" customHeight="1">
      <c r="A928" s="87" t="s">
        <v>20</v>
      </c>
      <c r="B928" s="88"/>
      <c r="C928" s="89"/>
      <c r="D928" s="90"/>
      <c r="E928" s="47">
        <f>SUM(E926:E927)</f>
        <v>0</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ht="15.75" customHeight="1">
      <c r="A929" s="79"/>
      <c r="B929" s="80"/>
      <c r="C929" s="81"/>
      <c r="D929" s="80"/>
      <c r="E929" s="82"/>
      <c r="F929" s="107"/>
      <c r="G929" s="107"/>
      <c r="H929" s="107"/>
      <c r="I929" s="107"/>
      <c r="J929" s="107"/>
      <c r="K929" s="107"/>
      <c r="L929" s="107"/>
      <c r="M929" s="107"/>
      <c r="N929" s="107"/>
      <c r="O929" s="107"/>
      <c r="P929" s="107"/>
      <c r="Q929" s="107"/>
      <c r="R929" s="107"/>
      <c r="S929" s="107"/>
      <c r="T929" s="107"/>
      <c r="U929" s="107"/>
      <c r="V929" s="107"/>
      <c r="W929" s="107"/>
      <c r="X929" s="107"/>
      <c r="Y929" s="107"/>
      <c r="Z929" s="107"/>
      <c r="AA929" s="107"/>
      <c r="AB929" s="107"/>
      <c r="AC929" s="107"/>
      <c r="AD929" s="107"/>
      <c r="AE929" s="107"/>
      <c r="AF929" s="107"/>
      <c r="AG929" s="107"/>
      <c r="AH929" s="107"/>
      <c r="AI929" s="107"/>
      <c r="AJ929" s="107"/>
      <c r="AK929" s="107"/>
      <c r="AL929" s="107"/>
      <c r="AM929" s="107"/>
      <c r="AN929" s="107"/>
      <c r="AO929" s="107"/>
      <c r="AP929" s="107"/>
      <c r="AQ929" s="107"/>
      <c r="AR929" s="107"/>
      <c r="AS929" s="107"/>
      <c r="AT929" s="107"/>
      <c r="AU929" s="107"/>
      <c r="AV929" s="107"/>
      <c r="AW929" s="107"/>
      <c r="AX929" s="107"/>
    </row>
    <row r="930" ht="15.75" customHeight="1">
      <c r="A930" s="50" t="s">
        <v>562</v>
      </c>
      <c r="B930" s="11"/>
      <c r="C930" s="11"/>
      <c r="D930" s="11"/>
      <c r="E930" s="12"/>
      <c r="F930" s="49"/>
      <c r="G930" s="49"/>
      <c r="H930" s="49"/>
      <c r="I930" s="49"/>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ht="15.75" customHeight="1">
      <c r="A931" s="61" t="s">
        <v>1031</v>
      </c>
      <c r="B931" s="39"/>
      <c r="C931" s="39"/>
      <c r="D931" s="39"/>
      <c r="E931" s="40"/>
      <c r="F931" s="49"/>
      <c r="G931" s="49"/>
      <c r="H931" s="49"/>
      <c r="I931" s="49"/>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ht="15.75" customHeight="1">
      <c r="A932" s="14" t="s">
        <v>1032</v>
      </c>
      <c r="B932" s="15"/>
      <c r="C932" s="16" t="s">
        <v>1843</v>
      </c>
      <c r="D932" s="17" t="s">
        <v>1033</v>
      </c>
      <c r="E932" s="18" t="s">
        <v>7</v>
      </c>
      <c r="F932" s="49"/>
      <c r="G932" s="49"/>
      <c r="H932" s="49"/>
      <c r="I932" s="49"/>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ht="15.75" customHeight="1">
      <c r="A933" s="20" t="s">
        <v>8</v>
      </c>
      <c r="B933" s="104" t="s">
        <v>9</v>
      </c>
      <c r="C933" s="105"/>
      <c r="D933" s="20" t="s">
        <v>10</v>
      </c>
      <c r="E933" s="22" t="s">
        <v>11</v>
      </c>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ht="15.75" customHeight="1">
      <c r="A934" s="24"/>
      <c r="B934" s="25" t="s">
        <v>12</v>
      </c>
      <c r="C934" s="26" t="s">
        <v>13</v>
      </c>
      <c r="D934" s="24"/>
      <c r="E934" s="24"/>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ht="15.75" customHeight="1">
      <c r="A935" s="27">
        <v>45448.0</v>
      </c>
      <c r="B935" s="160" t="s">
        <v>1034</v>
      </c>
      <c r="C935" s="161" t="s">
        <v>1035</v>
      </c>
      <c r="D935" s="52" t="s">
        <v>1036</v>
      </c>
      <c r="E935" s="91">
        <v>2893.0</v>
      </c>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ht="15.75" customHeight="1">
      <c r="A936" s="27">
        <v>45448.0</v>
      </c>
      <c r="B936" s="160" t="s">
        <v>1037</v>
      </c>
      <c r="C936" s="161" t="s">
        <v>1038</v>
      </c>
      <c r="D936" s="52" t="s">
        <v>1039</v>
      </c>
      <c r="E936" s="91">
        <v>2089.05</v>
      </c>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ht="15.75" customHeight="1">
      <c r="A937" s="87" t="s">
        <v>20</v>
      </c>
      <c r="B937" s="88"/>
      <c r="C937" s="89"/>
      <c r="D937" s="90"/>
      <c r="E937" s="47">
        <f>SUM(E935:E936)</f>
        <v>4982.05</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ht="15.75" customHeight="1">
      <c r="A938" s="79"/>
      <c r="B938" s="80"/>
      <c r="C938" s="81"/>
      <c r="D938" s="80"/>
      <c r="E938" s="82"/>
      <c r="F938" s="107"/>
      <c r="G938" s="107"/>
      <c r="H938" s="107"/>
      <c r="I938" s="107"/>
      <c r="J938" s="107"/>
      <c r="K938" s="107"/>
      <c r="L938" s="107"/>
      <c r="M938" s="107"/>
      <c r="N938" s="107"/>
      <c r="O938" s="107"/>
      <c r="P938" s="107"/>
      <c r="Q938" s="107"/>
      <c r="R938" s="107"/>
      <c r="S938" s="107"/>
      <c r="T938" s="107"/>
      <c r="U938" s="107"/>
      <c r="V938" s="107"/>
      <c r="W938" s="107"/>
      <c r="X938" s="107"/>
      <c r="Y938" s="107"/>
      <c r="Z938" s="107"/>
      <c r="AA938" s="107"/>
      <c r="AB938" s="107"/>
      <c r="AC938" s="107"/>
      <c r="AD938" s="107"/>
      <c r="AE938" s="107"/>
      <c r="AF938" s="107"/>
      <c r="AG938" s="107"/>
      <c r="AH938" s="107"/>
      <c r="AI938" s="107"/>
      <c r="AJ938" s="107"/>
      <c r="AK938" s="107"/>
      <c r="AL938" s="107"/>
      <c r="AM938" s="107"/>
      <c r="AN938" s="107"/>
      <c r="AO938" s="107"/>
      <c r="AP938" s="107"/>
      <c r="AQ938" s="107"/>
      <c r="AR938" s="107"/>
      <c r="AS938" s="107"/>
      <c r="AT938" s="107"/>
      <c r="AU938" s="107"/>
      <c r="AV938" s="107"/>
      <c r="AW938" s="107"/>
      <c r="AX938" s="107"/>
    </row>
    <row r="939" ht="15.75" customHeight="1">
      <c r="A939" s="50" t="s">
        <v>2</v>
      </c>
      <c r="B939" s="11"/>
      <c r="C939" s="11"/>
      <c r="D939" s="11"/>
      <c r="E939" s="12"/>
      <c r="F939" s="49"/>
      <c r="G939" s="49"/>
      <c r="H939" s="49"/>
      <c r="I939" s="49"/>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ht="15.75" customHeight="1">
      <c r="A940" s="61" t="s">
        <v>1040</v>
      </c>
      <c r="B940" s="39"/>
      <c r="C940" s="39"/>
      <c r="D940" s="39"/>
      <c r="E940" s="40"/>
      <c r="F940" s="49"/>
      <c r="G940" s="49"/>
      <c r="H940" s="49"/>
      <c r="I940" s="49"/>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ht="15.75" customHeight="1">
      <c r="A941" s="14" t="s">
        <v>54</v>
      </c>
      <c r="B941" s="15"/>
      <c r="C941" s="16" t="s">
        <v>1831</v>
      </c>
      <c r="D941" s="17" t="s">
        <v>1041</v>
      </c>
      <c r="E941" s="18" t="s">
        <v>279</v>
      </c>
      <c r="F941" s="49"/>
      <c r="G941" s="49"/>
      <c r="H941" s="49"/>
      <c r="I941" s="49"/>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ht="15.75" customHeight="1">
      <c r="A942" s="20" t="s">
        <v>8</v>
      </c>
      <c r="B942" s="104" t="s">
        <v>9</v>
      </c>
      <c r="C942" s="105"/>
      <c r="D942" s="20" t="s">
        <v>10</v>
      </c>
      <c r="E942" s="22" t="s">
        <v>11</v>
      </c>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ht="15.75" customHeight="1">
      <c r="A943" s="24"/>
      <c r="B943" s="25" t="s">
        <v>12</v>
      </c>
      <c r="C943" s="26" t="s">
        <v>13</v>
      </c>
      <c r="D943" s="24"/>
      <c r="E943" s="24"/>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ht="15.75" customHeight="1">
      <c r="A944" s="146"/>
      <c r="B944" s="147"/>
      <c r="C944" s="155"/>
      <c r="D944" s="147"/>
      <c r="E944" s="78"/>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ht="15.75" customHeight="1">
      <c r="A945" s="146"/>
      <c r="B945" s="147"/>
      <c r="C945" s="111"/>
      <c r="D945" s="36"/>
      <c r="E945" s="78"/>
      <c r="F945" s="107"/>
      <c r="G945" s="107"/>
      <c r="H945" s="107"/>
      <c r="I945" s="107"/>
      <c r="J945" s="107"/>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c r="AJ945" s="107"/>
      <c r="AK945" s="107"/>
      <c r="AL945" s="107"/>
      <c r="AM945" s="107"/>
      <c r="AN945" s="107"/>
      <c r="AO945" s="107"/>
      <c r="AP945" s="107"/>
      <c r="AQ945" s="107"/>
      <c r="AR945" s="107"/>
      <c r="AS945" s="107"/>
      <c r="AT945" s="107"/>
      <c r="AU945" s="107"/>
      <c r="AV945" s="107"/>
      <c r="AW945" s="107"/>
      <c r="AX945" s="107"/>
    </row>
    <row r="946" ht="15.75" customHeight="1">
      <c r="A946" s="87" t="s">
        <v>20</v>
      </c>
      <c r="B946" s="88"/>
      <c r="C946" s="89"/>
      <c r="D946" s="90"/>
      <c r="E946" s="47">
        <f>SUM(E944:E945)</f>
        <v>0</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ht="15.75" customHeight="1">
      <c r="A947" s="79"/>
      <c r="B947" s="80"/>
      <c r="C947" s="81"/>
      <c r="D947" s="80"/>
      <c r="E947" s="82"/>
      <c r="F947" s="107"/>
      <c r="G947" s="107"/>
      <c r="H947" s="107"/>
      <c r="I947" s="107"/>
      <c r="J947" s="107"/>
      <c r="K947" s="107"/>
      <c r="L947" s="107"/>
      <c r="M947" s="107"/>
      <c r="N947" s="107"/>
      <c r="O947" s="107"/>
      <c r="P947" s="107"/>
      <c r="Q947" s="107"/>
      <c r="R947" s="107"/>
      <c r="S947" s="107"/>
      <c r="T947" s="107"/>
      <c r="U947" s="107"/>
      <c r="V947" s="107"/>
      <c r="W947" s="107"/>
      <c r="X947" s="107"/>
      <c r="Y947" s="107"/>
      <c r="Z947" s="107"/>
      <c r="AA947" s="107"/>
      <c r="AB947" s="107"/>
      <c r="AC947" s="107"/>
      <c r="AD947" s="107"/>
      <c r="AE947" s="107"/>
      <c r="AF947" s="107"/>
      <c r="AG947" s="107"/>
      <c r="AH947" s="107"/>
      <c r="AI947" s="107"/>
      <c r="AJ947" s="107"/>
      <c r="AK947" s="107"/>
      <c r="AL947" s="107"/>
      <c r="AM947" s="107"/>
      <c r="AN947" s="107"/>
      <c r="AO947" s="107"/>
      <c r="AP947" s="107"/>
      <c r="AQ947" s="107"/>
      <c r="AR947" s="107"/>
      <c r="AS947" s="107"/>
      <c r="AT947" s="107"/>
      <c r="AU947" s="107"/>
      <c r="AV947" s="107"/>
      <c r="AW947" s="107"/>
      <c r="AX947" s="107"/>
    </row>
    <row r="948" ht="15.75" customHeight="1">
      <c r="A948" s="10" t="s">
        <v>74</v>
      </c>
      <c r="B948" s="11"/>
      <c r="C948" s="11"/>
      <c r="D948" s="11"/>
      <c r="E948" s="12"/>
      <c r="F948" s="49"/>
      <c r="G948" s="49"/>
      <c r="H948" s="49"/>
      <c r="I948" s="49"/>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ht="15.75" customHeight="1">
      <c r="A949" s="61" t="s">
        <v>1040</v>
      </c>
      <c r="B949" s="39"/>
      <c r="C949" s="39"/>
      <c r="D949" s="39"/>
      <c r="E949" s="40"/>
      <c r="F949" s="49"/>
      <c r="G949" s="49"/>
      <c r="H949" s="49"/>
      <c r="I949" s="49"/>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ht="15.75" customHeight="1">
      <c r="A950" s="14" t="s">
        <v>54</v>
      </c>
      <c r="B950" s="15"/>
      <c r="C950" s="16" t="s">
        <v>1831</v>
      </c>
      <c r="D950" s="17" t="s">
        <v>1041</v>
      </c>
      <c r="E950" s="18" t="s">
        <v>279</v>
      </c>
      <c r="F950" s="49"/>
      <c r="G950" s="49"/>
      <c r="H950" s="49"/>
      <c r="I950" s="49"/>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ht="15.75" customHeight="1">
      <c r="A951" s="20" t="s">
        <v>8</v>
      </c>
      <c r="B951" s="104" t="s">
        <v>9</v>
      </c>
      <c r="C951" s="105"/>
      <c r="D951" s="20" t="s">
        <v>10</v>
      </c>
      <c r="E951" s="22" t="s">
        <v>11</v>
      </c>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ht="15.75" customHeight="1">
      <c r="A952" s="24"/>
      <c r="B952" s="25" t="s">
        <v>12</v>
      </c>
      <c r="C952" s="26" t="s">
        <v>13</v>
      </c>
      <c r="D952" s="24"/>
      <c r="E952" s="24"/>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ht="15.75" customHeight="1">
      <c r="A953" s="146"/>
      <c r="B953" s="147"/>
      <c r="C953" s="155"/>
      <c r="D953" s="147"/>
      <c r="E953" s="78"/>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ht="15.75" customHeight="1">
      <c r="A954" s="146"/>
      <c r="B954" s="147"/>
      <c r="C954" s="111"/>
      <c r="D954" s="36"/>
      <c r="E954" s="78"/>
      <c r="F954" s="107"/>
      <c r="G954" s="107"/>
      <c r="H954" s="107"/>
      <c r="I954" s="107"/>
      <c r="J954" s="107"/>
      <c r="K954" s="107"/>
      <c r="L954" s="107"/>
      <c r="M954" s="107"/>
      <c r="N954" s="107"/>
      <c r="O954" s="107"/>
      <c r="P954" s="107"/>
      <c r="Q954" s="107"/>
      <c r="R954" s="107"/>
      <c r="S954" s="107"/>
      <c r="T954" s="107"/>
      <c r="U954" s="107"/>
      <c r="V954" s="107"/>
      <c r="W954" s="107"/>
      <c r="X954" s="107"/>
      <c r="Y954" s="107"/>
      <c r="Z954" s="107"/>
      <c r="AA954" s="107"/>
      <c r="AB954" s="107"/>
      <c r="AC954" s="107"/>
      <c r="AD954" s="107"/>
      <c r="AE954" s="107"/>
      <c r="AF954" s="107"/>
      <c r="AG954" s="107"/>
      <c r="AH954" s="107"/>
      <c r="AI954" s="107"/>
      <c r="AJ954" s="107"/>
      <c r="AK954" s="107"/>
      <c r="AL954" s="107"/>
      <c r="AM954" s="107"/>
      <c r="AN954" s="107"/>
      <c r="AO954" s="107"/>
      <c r="AP954" s="107"/>
      <c r="AQ954" s="107"/>
      <c r="AR954" s="107"/>
      <c r="AS954" s="107"/>
      <c r="AT954" s="107"/>
      <c r="AU954" s="107"/>
      <c r="AV954" s="107"/>
      <c r="AW954" s="107"/>
      <c r="AX954" s="107"/>
    </row>
    <row r="955" ht="15.75" customHeight="1">
      <c r="A955" s="87" t="s">
        <v>20</v>
      </c>
      <c r="B955" s="88"/>
      <c r="C955" s="89"/>
      <c r="D955" s="90"/>
      <c r="E955" s="47">
        <f>SUM(E953:E954)</f>
        <v>0</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ht="15.75" customHeight="1">
      <c r="A956" s="79"/>
      <c r="B956" s="80"/>
      <c r="C956" s="81"/>
      <c r="D956" s="80"/>
      <c r="E956" s="82"/>
      <c r="F956" s="107"/>
      <c r="G956" s="107"/>
      <c r="H956" s="107"/>
      <c r="I956" s="107"/>
      <c r="J956" s="107"/>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c r="AJ956" s="107"/>
      <c r="AK956" s="107"/>
      <c r="AL956" s="107"/>
      <c r="AM956" s="107"/>
      <c r="AN956" s="107"/>
      <c r="AO956" s="107"/>
      <c r="AP956" s="107"/>
      <c r="AQ956" s="107"/>
      <c r="AR956" s="107"/>
      <c r="AS956" s="107"/>
      <c r="AT956" s="107"/>
      <c r="AU956" s="107"/>
      <c r="AV956" s="107"/>
      <c r="AW956" s="107"/>
      <c r="AX956" s="107"/>
    </row>
    <row r="957" ht="15.75" customHeight="1">
      <c r="A957" s="10" t="s">
        <v>74</v>
      </c>
      <c r="B957" s="11"/>
      <c r="C957" s="11"/>
      <c r="D957" s="11"/>
      <c r="E957" s="12"/>
      <c r="F957" s="49"/>
      <c r="G957" s="49"/>
      <c r="H957" s="49"/>
      <c r="I957" s="49"/>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ht="15.75" customHeight="1">
      <c r="A958" s="61" t="s">
        <v>1042</v>
      </c>
      <c r="B958" s="39"/>
      <c r="C958" s="39"/>
      <c r="D958" s="39"/>
      <c r="E958" s="40"/>
      <c r="F958" s="49"/>
      <c r="G958" s="49"/>
      <c r="H958" s="49"/>
      <c r="I958" s="49"/>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ht="15.75" customHeight="1">
      <c r="A959" s="14" t="s">
        <v>1043</v>
      </c>
      <c r="B959" s="15"/>
      <c r="C959" s="16" t="s">
        <v>1879</v>
      </c>
      <c r="D959" s="17" t="s">
        <v>1045</v>
      </c>
      <c r="E959" s="18" t="s">
        <v>7</v>
      </c>
      <c r="F959" s="49"/>
      <c r="G959" s="49"/>
      <c r="H959" s="49"/>
      <c r="I959" s="49"/>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ht="15.75" customHeight="1">
      <c r="A960" s="20" t="s">
        <v>8</v>
      </c>
      <c r="B960" s="104" t="s">
        <v>9</v>
      </c>
      <c r="C960" s="105"/>
      <c r="D960" s="20" t="s">
        <v>10</v>
      </c>
      <c r="E960" s="22" t="s">
        <v>11</v>
      </c>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ht="15.75" customHeight="1">
      <c r="A961" s="24"/>
      <c r="B961" s="25" t="s">
        <v>12</v>
      </c>
      <c r="C961" s="26" t="s">
        <v>13</v>
      </c>
      <c r="D961" s="24"/>
      <c r="E961" s="24"/>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ht="15.75" customHeight="1">
      <c r="A962" s="120">
        <v>45451.0</v>
      </c>
      <c r="B962" s="130" t="s">
        <v>1915</v>
      </c>
      <c r="C962" s="85" t="s">
        <v>1916</v>
      </c>
      <c r="D962" s="130" t="s">
        <v>1917</v>
      </c>
      <c r="E962" s="91">
        <v>800.0</v>
      </c>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ht="15.75" customHeight="1">
      <c r="A963" s="120">
        <v>45449.0</v>
      </c>
      <c r="B963" s="130" t="s">
        <v>1918</v>
      </c>
      <c r="C963" s="74" t="s">
        <v>1337</v>
      </c>
      <c r="D963" s="52" t="s">
        <v>1919</v>
      </c>
      <c r="E963" s="91">
        <v>400.0</v>
      </c>
      <c r="F963" s="107"/>
      <c r="G963" s="107"/>
      <c r="H963" s="107"/>
      <c r="I963" s="107"/>
      <c r="J963" s="107"/>
      <c r="K963" s="107"/>
      <c r="L963" s="107"/>
      <c r="M963" s="107"/>
      <c r="N963" s="107"/>
      <c r="O963" s="107"/>
      <c r="P963" s="107"/>
      <c r="Q963" s="107"/>
      <c r="R963" s="107"/>
      <c r="S963" s="107"/>
      <c r="T963" s="107"/>
      <c r="U963" s="107"/>
      <c r="V963" s="107"/>
      <c r="W963" s="107"/>
      <c r="X963" s="107"/>
      <c r="Y963" s="107"/>
      <c r="Z963" s="107"/>
      <c r="AA963" s="107"/>
      <c r="AB963" s="107"/>
      <c r="AC963" s="107"/>
      <c r="AD963" s="107"/>
      <c r="AE963" s="107"/>
      <c r="AF963" s="107"/>
      <c r="AG963" s="107"/>
      <c r="AH963" s="107"/>
      <c r="AI963" s="107"/>
      <c r="AJ963" s="107"/>
      <c r="AK963" s="107"/>
      <c r="AL963" s="107"/>
      <c r="AM963" s="107"/>
      <c r="AN963" s="107"/>
      <c r="AO963" s="107"/>
      <c r="AP963" s="107"/>
      <c r="AQ963" s="107"/>
      <c r="AR963" s="107"/>
      <c r="AS963" s="107"/>
      <c r="AT963" s="107"/>
      <c r="AU963" s="107"/>
      <c r="AV963" s="107"/>
      <c r="AW963" s="107"/>
      <c r="AX963" s="107"/>
    </row>
    <row r="964" ht="15.75" customHeight="1">
      <c r="A964" s="87" t="s">
        <v>20</v>
      </c>
      <c r="B964" s="88"/>
      <c r="C964" s="89"/>
      <c r="D964" s="90"/>
      <c r="E964" s="47">
        <f>SUM(E962:E963)</f>
        <v>1200</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ht="15.75" customHeight="1">
      <c r="A965" s="79"/>
      <c r="B965" s="80"/>
      <c r="C965" s="81"/>
      <c r="D965" s="80"/>
      <c r="E965" s="82"/>
      <c r="F965" s="107"/>
      <c r="G965" s="107"/>
      <c r="H965" s="107"/>
      <c r="I965" s="107"/>
      <c r="J965" s="107"/>
      <c r="K965" s="107"/>
      <c r="L965" s="107"/>
      <c r="M965" s="107"/>
      <c r="N965" s="107"/>
      <c r="O965" s="107"/>
      <c r="P965" s="107"/>
      <c r="Q965" s="107"/>
      <c r="R965" s="107"/>
      <c r="S965" s="107"/>
      <c r="T965" s="107"/>
      <c r="U965" s="107"/>
      <c r="V965" s="107"/>
      <c r="W965" s="107"/>
      <c r="X965" s="107"/>
      <c r="Y965" s="107"/>
      <c r="Z965" s="107"/>
      <c r="AA965" s="107"/>
      <c r="AB965" s="107"/>
      <c r="AC965" s="107"/>
      <c r="AD965" s="107"/>
      <c r="AE965" s="107"/>
      <c r="AF965" s="107"/>
      <c r="AG965" s="107"/>
      <c r="AH965" s="107"/>
      <c r="AI965" s="107"/>
      <c r="AJ965" s="107"/>
      <c r="AK965" s="107"/>
      <c r="AL965" s="107"/>
      <c r="AM965" s="107"/>
      <c r="AN965" s="107"/>
      <c r="AO965" s="107"/>
      <c r="AP965" s="107"/>
      <c r="AQ965" s="107"/>
      <c r="AR965" s="107"/>
      <c r="AS965" s="107"/>
      <c r="AT965" s="107"/>
      <c r="AU965" s="107"/>
      <c r="AV965" s="107"/>
      <c r="AW965" s="107"/>
      <c r="AX965" s="107"/>
    </row>
    <row r="966" ht="15.75" customHeight="1">
      <c r="A966" s="50" t="s">
        <v>562</v>
      </c>
      <c r="B966" s="11"/>
      <c r="C966" s="11"/>
      <c r="D966" s="11"/>
      <c r="E966" s="12"/>
      <c r="F966" s="49"/>
      <c r="G966" s="49"/>
      <c r="H966" s="49"/>
      <c r="I966" s="49"/>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ht="15.75" customHeight="1">
      <c r="A967" s="61" t="s">
        <v>1880</v>
      </c>
      <c r="B967" s="39"/>
      <c r="C967" s="39"/>
      <c r="D967" s="39"/>
      <c r="E967" s="40"/>
      <c r="F967" s="49"/>
      <c r="G967" s="49"/>
      <c r="H967" s="49"/>
      <c r="I967" s="49"/>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ht="15.75" customHeight="1">
      <c r="A968" s="14" t="s">
        <v>1047</v>
      </c>
      <c r="B968" s="15"/>
      <c r="C968" s="16" t="s">
        <v>1881</v>
      </c>
      <c r="D968" s="17" t="s">
        <v>1049</v>
      </c>
      <c r="E968" s="18" t="s">
        <v>279</v>
      </c>
      <c r="F968" s="49"/>
      <c r="G968" s="49"/>
      <c r="H968" s="49"/>
      <c r="I968" s="49"/>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ht="15.75" customHeight="1">
      <c r="A969" s="20" t="s">
        <v>8</v>
      </c>
      <c r="B969" s="104" t="s">
        <v>9</v>
      </c>
      <c r="C969" s="105"/>
      <c r="D969" s="20" t="s">
        <v>10</v>
      </c>
      <c r="E969" s="22" t="s">
        <v>11</v>
      </c>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ht="15.75" customHeight="1">
      <c r="A970" s="24"/>
      <c r="B970" s="25" t="s">
        <v>12</v>
      </c>
      <c r="C970" s="26" t="s">
        <v>13</v>
      </c>
      <c r="D970" s="24"/>
      <c r="E970" s="24"/>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ht="15.75" customHeight="1">
      <c r="A971" s="146"/>
      <c r="B971" s="147"/>
      <c r="C971" s="155"/>
      <c r="D971" s="147"/>
      <c r="E971" s="78"/>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ht="15.75" customHeight="1">
      <c r="A972" s="146"/>
      <c r="B972" s="147"/>
      <c r="C972" s="111"/>
      <c r="D972" s="36"/>
      <c r="E972" s="78"/>
      <c r="F972" s="107"/>
      <c r="G972" s="107"/>
      <c r="H972" s="107"/>
      <c r="I972" s="107"/>
      <c r="J972" s="107"/>
      <c r="K972" s="107"/>
      <c r="L972" s="107"/>
      <c r="M972" s="107"/>
      <c r="N972" s="107"/>
      <c r="O972" s="107"/>
      <c r="P972" s="107"/>
      <c r="Q972" s="107"/>
      <c r="R972" s="107"/>
      <c r="S972" s="107"/>
      <c r="T972" s="107"/>
      <c r="U972" s="107"/>
      <c r="V972" s="107"/>
      <c r="W972" s="107"/>
      <c r="X972" s="107"/>
      <c r="Y972" s="107"/>
      <c r="Z972" s="107"/>
      <c r="AA972" s="107"/>
      <c r="AB972" s="107"/>
      <c r="AC972" s="107"/>
      <c r="AD972" s="107"/>
      <c r="AE972" s="107"/>
      <c r="AF972" s="107"/>
      <c r="AG972" s="107"/>
      <c r="AH972" s="107"/>
      <c r="AI972" s="107"/>
      <c r="AJ972" s="107"/>
      <c r="AK972" s="107"/>
      <c r="AL972" s="107"/>
      <c r="AM972" s="107"/>
      <c r="AN972" s="107"/>
      <c r="AO972" s="107"/>
      <c r="AP972" s="107"/>
      <c r="AQ972" s="107"/>
      <c r="AR972" s="107"/>
      <c r="AS972" s="107"/>
      <c r="AT972" s="107"/>
      <c r="AU972" s="107"/>
      <c r="AV972" s="107"/>
      <c r="AW972" s="107"/>
      <c r="AX972" s="107"/>
    </row>
    <row r="973" ht="15.75" customHeight="1">
      <c r="A973" s="87" t="s">
        <v>20</v>
      </c>
      <c r="B973" s="88"/>
      <c r="C973" s="89"/>
      <c r="D973" s="90"/>
      <c r="E973" s="47">
        <f>SUM(E971:E972)</f>
        <v>0</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ht="15.75" customHeight="1">
      <c r="A974" s="79"/>
      <c r="B974" s="80"/>
      <c r="C974" s="81"/>
      <c r="D974" s="80"/>
      <c r="E974" s="82"/>
      <c r="F974" s="107"/>
      <c r="G974" s="107"/>
      <c r="H974" s="107"/>
      <c r="I974" s="107"/>
      <c r="J974" s="107"/>
      <c r="K974" s="107"/>
      <c r="L974" s="107"/>
      <c r="M974" s="107"/>
      <c r="N974" s="107"/>
      <c r="O974" s="107"/>
      <c r="P974" s="107"/>
      <c r="Q974" s="107"/>
      <c r="R974" s="107"/>
      <c r="S974" s="107"/>
      <c r="T974" s="107"/>
      <c r="U974" s="107"/>
      <c r="V974" s="107"/>
      <c r="W974" s="107"/>
      <c r="X974" s="107"/>
      <c r="Y974" s="107"/>
      <c r="Z974" s="107"/>
      <c r="AA974" s="107"/>
      <c r="AB974" s="107"/>
      <c r="AC974" s="107"/>
      <c r="AD974" s="107"/>
      <c r="AE974" s="107"/>
      <c r="AF974" s="107"/>
      <c r="AG974" s="107"/>
      <c r="AH974" s="107"/>
      <c r="AI974" s="107"/>
      <c r="AJ974" s="107"/>
      <c r="AK974" s="107"/>
      <c r="AL974" s="107"/>
      <c r="AM974" s="107"/>
      <c r="AN974" s="107"/>
      <c r="AO974" s="107"/>
      <c r="AP974" s="107"/>
      <c r="AQ974" s="107"/>
      <c r="AR974" s="107"/>
      <c r="AS974" s="107"/>
      <c r="AT974" s="107"/>
      <c r="AU974" s="107"/>
      <c r="AV974" s="107"/>
      <c r="AW974" s="107"/>
      <c r="AX974" s="107"/>
    </row>
    <row r="975" ht="15.75" customHeight="1">
      <c r="A975" s="10" t="s">
        <v>74</v>
      </c>
      <c r="B975" s="11"/>
      <c r="C975" s="11"/>
      <c r="D975" s="11"/>
      <c r="E975" s="12"/>
      <c r="F975" s="49"/>
      <c r="G975" s="49"/>
      <c r="H975" s="49"/>
      <c r="I975" s="49"/>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ht="15.75" customHeight="1">
      <c r="A976" s="61" t="s">
        <v>1882</v>
      </c>
      <c r="B976" s="39"/>
      <c r="C976" s="39"/>
      <c r="D976" s="39"/>
      <c r="E976" s="40"/>
      <c r="F976" s="49"/>
      <c r="G976" s="49"/>
      <c r="H976" s="49"/>
      <c r="I976" s="49"/>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ht="15.75" customHeight="1">
      <c r="A977" s="14" t="s">
        <v>1047</v>
      </c>
      <c r="B977" s="15"/>
      <c r="C977" s="16" t="s">
        <v>1881</v>
      </c>
      <c r="D977" s="17" t="s">
        <v>1049</v>
      </c>
      <c r="E977" s="18" t="s">
        <v>279</v>
      </c>
      <c r="F977" s="49"/>
      <c r="G977" s="49"/>
      <c r="H977" s="49"/>
      <c r="I977" s="49"/>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ht="15.75" customHeight="1">
      <c r="A978" s="20" t="s">
        <v>8</v>
      </c>
      <c r="B978" s="104" t="s">
        <v>9</v>
      </c>
      <c r="C978" s="105"/>
      <c r="D978" s="20" t="s">
        <v>10</v>
      </c>
      <c r="E978" s="22" t="s">
        <v>11</v>
      </c>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ht="15.75" customHeight="1">
      <c r="A979" s="24"/>
      <c r="B979" s="25" t="s">
        <v>12</v>
      </c>
      <c r="C979" s="26" t="s">
        <v>13</v>
      </c>
      <c r="D979" s="24"/>
      <c r="E979" s="24"/>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ht="15.75" customHeight="1">
      <c r="A980" s="146"/>
      <c r="B980" s="147"/>
      <c r="C980" s="155"/>
      <c r="D980" s="147"/>
      <c r="E980" s="78"/>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ht="15.75" customHeight="1">
      <c r="A981" s="146"/>
      <c r="B981" s="147"/>
      <c r="C981" s="111"/>
      <c r="D981" s="36"/>
      <c r="E981" s="78"/>
      <c r="F981" s="107"/>
      <c r="G981" s="107"/>
      <c r="H981" s="107"/>
      <c r="I981" s="107"/>
      <c r="J981" s="107"/>
      <c r="K981" s="107"/>
      <c r="L981" s="107"/>
      <c r="M981" s="107"/>
      <c r="N981" s="107"/>
      <c r="O981" s="107"/>
      <c r="P981" s="107"/>
      <c r="Q981" s="107"/>
      <c r="R981" s="107"/>
      <c r="S981" s="107"/>
      <c r="T981" s="107"/>
      <c r="U981" s="107"/>
      <c r="V981" s="107"/>
      <c r="W981" s="107"/>
      <c r="X981" s="107"/>
      <c r="Y981" s="107"/>
      <c r="Z981" s="107"/>
      <c r="AA981" s="107"/>
      <c r="AB981" s="107"/>
      <c r="AC981" s="107"/>
      <c r="AD981" s="107"/>
      <c r="AE981" s="107"/>
      <c r="AF981" s="107"/>
      <c r="AG981" s="107"/>
      <c r="AH981" s="107"/>
      <c r="AI981" s="107"/>
      <c r="AJ981" s="107"/>
      <c r="AK981" s="107"/>
      <c r="AL981" s="107"/>
      <c r="AM981" s="107"/>
      <c r="AN981" s="107"/>
      <c r="AO981" s="107"/>
      <c r="AP981" s="107"/>
      <c r="AQ981" s="107"/>
      <c r="AR981" s="107"/>
      <c r="AS981" s="107"/>
      <c r="AT981" s="107"/>
      <c r="AU981" s="107"/>
      <c r="AV981" s="107"/>
      <c r="AW981" s="107"/>
      <c r="AX981" s="107"/>
    </row>
    <row r="982" ht="15.75" customHeight="1">
      <c r="A982" s="43" t="s">
        <v>20</v>
      </c>
      <c r="B982" s="113"/>
      <c r="C982" s="114"/>
      <c r="D982" s="113"/>
      <c r="E982" s="47">
        <f>SUM(E980:E981)</f>
        <v>0</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ht="15.75" customHeight="1">
      <c r="A983" s="79"/>
      <c r="B983" s="80"/>
      <c r="C983" s="81"/>
      <c r="D983" s="80"/>
      <c r="E983" s="82"/>
      <c r="F983" s="107"/>
      <c r="G983" s="107"/>
      <c r="H983" s="107"/>
      <c r="I983" s="107"/>
      <c r="J983" s="107"/>
      <c r="K983" s="107"/>
      <c r="L983" s="107"/>
      <c r="M983" s="107"/>
      <c r="N983" s="107"/>
      <c r="O983" s="107"/>
      <c r="P983" s="107"/>
      <c r="Q983" s="107"/>
      <c r="R983" s="107"/>
      <c r="S983" s="107"/>
      <c r="T983" s="107"/>
      <c r="U983" s="107"/>
      <c r="V983" s="107"/>
      <c r="W983" s="107"/>
      <c r="X983" s="107"/>
      <c r="Y983" s="107"/>
      <c r="Z983" s="107"/>
      <c r="AA983" s="107"/>
      <c r="AB983" s="107"/>
      <c r="AC983" s="107"/>
      <c r="AD983" s="107"/>
      <c r="AE983" s="107"/>
      <c r="AF983" s="107"/>
      <c r="AG983" s="107"/>
      <c r="AH983" s="107"/>
      <c r="AI983" s="107"/>
      <c r="AJ983" s="107"/>
      <c r="AK983" s="107"/>
      <c r="AL983" s="107"/>
      <c r="AM983" s="107"/>
      <c r="AN983" s="107"/>
      <c r="AO983" s="107"/>
      <c r="AP983" s="107"/>
      <c r="AQ983" s="107"/>
      <c r="AR983" s="107"/>
      <c r="AS983" s="107"/>
      <c r="AT983" s="107"/>
      <c r="AU983" s="107"/>
      <c r="AV983" s="107"/>
      <c r="AW983" s="107"/>
      <c r="AX983" s="107"/>
    </row>
    <row r="984" ht="15.75" customHeight="1">
      <c r="A984" s="50" t="s">
        <v>2</v>
      </c>
      <c r="B984" s="11"/>
      <c r="C984" s="11"/>
      <c r="D984" s="11"/>
      <c r="E984" s="12"/>
      <c r="F984" s="49"/>
      <c r="G984" s="49"/>
      <c r="H984" s="49"/>
      <c r="I984" s="49"/>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ht="15.75" customHeight="1">
      <c r="A985" s="61" t="s">
        <v>1060</v>
      </c>
      <c r="B985" s="39"/>
      <c r="C985" s="39"/>
      <c r="D985" s="39"/>
      <c r="E985" s="40"/>
      <c r="F985" s="49"/>
      <c r="G985" s="49"/>
      <c r="H985" s="49"/>
      <c r="I985" s="49"/>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ht="15.75" customHeight="1">
      <c r="A986" s="14" t="s">
        <v>1061</v>
      </c>
      <c r="B986" s="15"/>
      <c r="C986" s="16" t="s">
        <v>1883</v>
      </c>
      <c r="D986" s="17" t="s">
        <v>1041</v>
      </c>
      <c r="E986" s="18" t="s">
        <v>279</v>
      </c>
      <c r="F986" s="49"/>
      <c r="G986" s="49"/>
      <c r="H986" s="49"/>
      <c r="I986" s="49"/>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ht="15.75" customHeight="1">
      <c r="A987" s="20" t="s">
        <v>8</v>
      </c>
      <c r="B987" s="104" t="s">
        <v>9</v>
      </c>
      <c r="C987" s="105"/>
      <c r="D987" s="20" t="s">
        <v>10</v>
      </c>
      <c r="E987" s="22" t="s">
        <v>11</v>
      </c>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ht="15.75" customHeight="1">
      <c r="A988" s="24"/>
      <c r="B988" s="25" t="s">
        <v>12</v>
      </c>
      <c r="C988" s="26" t="s">
        <v>13</v>
      </c>
      <c r="D988" s="24"/>
      <c r="E988" s="24"/>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ht="15.75" customHeight="1">
      <c r="A989" s="146"/>
      <c r="B989" s="147"/>
      <c r="C989" s="155"/>
      <c r="D989" s="147"/>
      <c r="E989" s="78"/>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ht="15.75" customHeight="1">
      <c r="A990" s="146"/>
      <c r="B990" s="147"/>
      <c r="C990" s="111"/>
      <c r="D990" s="36"/>
      <c r="E990" s="78"/>
      <c r="F990" s="107"/>
      <c r="G990" s="107"/>
      <c r="H990" s="107"/>
      <c r="I990" s="107"/>
      <c r="J990" s="107"/>
      <c r="K990" s="107"/>
      <c r="L990" s="107"/>
      <c r="M990" s="107"/>
      <c r="N990" s="107"/>
      <c r="O990" s="107"/>
      <c r="P990" s="107"/>
      <c r="Q990" s="107"/>
      <c r="R990" s="107"/>
      <c r="S990" s="107"/>
      <c r="T990" s="107"/>
      <c r="U990" s="107"/>
      <c r="V990" s="107"/>
      <c r="W990" s="107"/>
      <c r="X990" s="107"/>
      <c r="Y990" s="107"/>
      <c r="Z990" s="107"/>
      <c r="AA990" s="107"/>
      <c r="AB990" s="107"/>
      <c r="AC990" s="107"/>
      <c r="AD990" s="107"/>
      <c r="AE990" s="107"/>
      <c r="AF990" s="107"/>
      <c r="AG990" s="107"/>
      <c r="AH990" s="107"/>
      <c r="AI990" s="107"/>
      <c r="AJ990" s="107"/>
      <c r="AK990" s="107"/>
      <c r="AL990" s="107"/>
      <c r="AM990" s="107"/>
      <c r="AN990" s="107"/>
      <c r="AO990" s="107"/>
      <c r="AP990" s="107"/>
      <c r="AQ990" s="107"/>
      <c r="AR990" s="107"/>
      <c r="AS990" s="107"/>
      <c r="AT990" s="107"/>
      <c r="AU990" s="107"/>
      <c r="AV990" s="107"/>
      <c r="AW990" s="107"/>
      <c r="AX990" s="107"/>
    </row>
    <row r="991" ht="15.75" customHeight="1">
      <c r="A991" s="87" t="s">
        <v>20</v>
      </c>
      <c r="B991" s="88"/>
      <c r="C991" s="89"/>
      <c r="D991" s="90"/>
      <c r="E991" s="47">
        <f>SUM(E989:E990)</f>
        <v>0</v>
      </c>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ht="15.75" customHeight="1">
      <c r="A992" s="79"/>
      <c r="B992" s="80"/>
      <c r="C992" s="81"/>
      <c r="D992" s="80"/>
      <c r="E992" s="82"/>
      <c r="F992" s="107"/>
      <c r="G992" s="107"/>
      <c r="H992" s="107"/>
      <c r="I992" s="107"/>
      <c r="J992" s="107"/>
      <c r="K992" s="107"/>
      <c r="L992" s="107"/>
      <c r="M992" s="107"/>
      <c r="N992" s="107"/>
      <c r="O992" s="107"/>
      <c r="P992" s="107"/>
      <c r="Q992" s="107"/>
      <c r="R992" s="107"/>
      <c r="S992" s="107"/>
      <c r="T992" s="107"/>
      <c r="U992" s="107"/>
      <c r="V992" s="107"/>
      <c r="W992" s="107"/>
      <c r="X992" s="107"/>
      <c r="Y992" s="107"/>
      <c r="Z992" s="107"/>
      <c r="AA992" s="107"/>
      <c r="AB992" s="107"/>
      <c r="AC992" s="107"/>
      <c r="AD992" s="107"/>
      <c r="AE992" s="107"/>
      <c r="AF992" s="107"/>
      <c r="AG992" s="107"/>
      <c r="AH992" s="107"/>
      <c r="AI992" s="107"/>
      <c r="AJ992" s="107"/>
      <c r="AK992" s="107"/>
      <c r="AL992" s="107"/>
      <c r="AM992" s="107"/>
      <c r="AN992" s="107"/>
      <c r="AO992" s="107"/>
      <c r="AP992" s="107"/>
      <c r="AQ992" s="107"/>
      <c r="AR992" s="107"/>
      <c r="AS992" s="107"/>
      <c r="AT992" s="107"/>
      <c r="AU992" s="107"/>
      <c r="AV992" s="107"/>
      <c r="AW992" s="107"/>
      <c r="AX992" s="107"/>
    </row>
    <row r="993" ht="15.75" customHeight="1">
      <c r="A993" s="10" t="s">
        <v>74</v>
      </c>
      <c r="B993" s="11"/>
      <c r="C993" s="11"/>
      <c r="D993" s="11"/>
      <c r="E993" s="12"/>
      <c r="F993" s="49"/>
      <c r="G993" s="49"/>
      <c r="H993" s="49"/>
      <c r="I993" s="49"/>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ht="15.75" customHeight="1">
      <c r="A994" s="61" t="s">
        <v>1060</v>
      </c>
      <c r="B994" s="39"/>
      <c r="C994" s="39"/>
      <c r="D994" s="39"/>
      <c r="E994" s="40"/>
      <c r="F994" s="49"/>
      <c r="G994" s="49"/>
      <c r="H994" s="49"/>
      <c r="I994" s="49"/>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ht="15.75" customHeight="1">
      <c r="A995" s="14" t="s">
        <v>1061</v>
      </c>
      <c r="B995" s="15"/>
      <c r="C995" s="16" t="s">
        <v>1883</v>
      </c>
      <c r="D995" s="17" t="s">
        <v>1041</v>
      </c>
      <c r="E995" s="18" t="s">
        <v>279</v>
      </c>
      <c r="F995" s="49"/>
      <c r="G995" s="49"/>
      <c r="H995" s="49"/>
      <c r="I995" s="49"/>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ht="15.75" customHeight="1">
      <c r="A996" s="20" t="s">
        <v>8</v>
      </c>
      <c r="B996" s="104" t="s">
        <v>9</v>
      </c>
      <c r="C996" s="105"/>
      <c r="D996" s="20" t="s">
        <v>10</v>
      </c>
      <c r="E996" s="22" t="s">
        <v>11</v>
      </c>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ht="15.75" customHeight="1">
      <c r="A997" s="24"/>
      <c r="B997" s="25" t="s">
        <v>12</v>
      </c>
      <c r="C997" s="26" t="s">
        <v>13</v>
      </c>
      <c r="D997" s="24"/>
      <c r="E997" s="24"/>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ht="15.75" customHeight="1">
      <c r="A998" s="146"/>
      <c r="B998" s="147"/>
      <c r="C998" s="155"/>
      <c r="D998" s="147"/>
      <c r="E998" s="78"/>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ht="15.75" customHeight="1">
      <c r="A999" s="146"/>
      <c r="B999" s="147"/>
      <c r="C999" s="111"/>
      <c r="D999" s="36"/>
      <c r="E999" s="78"/>
      <c r="F999" s="107"/>
      <c r="G999" s="107"/>
      <c r="H999" s="107"/>
      <c r="I999" s="107"/>
      <c r="J999" s="107"/>
      <c r="K999" s="107"/>
      <c r="L999" s="107"/>
      <c r="M999" s="107"/>
      <c r="N999" s="107"/>
      <c r="O999" s="107"/>
      <c r="P999" s="107"/>
      <c r="Q999" s="107"/>
      <c r="R999" s="107"/>
      <c r="S999" s="107"/>
      <c r="T999" s="107"/>
      <c r="U999" s="107"/>
      <c r="V999" s="107"/>
      <c r="W999" s="107"/>
      <c r="X999" s="107"/>
      <c r="Y999" s="107"/>
      <c r="Z999" s="107"/>
      <c r="AA999" s="107"/>
      <c r="AB999" s="107"/>
      <c r="AC999" s="107"/>
      <c r="AD999" s="107"/>
      <c r="AE999" s="107"/>
      <c r="AF999" s="107"/>
      <c r="AG999" s="107"/>
      <c r="AH999" s="107"/>
      <c r="AI999" s="107"/>
      <c r="AJ999" s="107"/>
      <c r="AK999" s="107"/>
      <c r="AL999" s="107"/>
      <c r="AM999" s="107"/>
      <c r="AN999" s="107"/>
      <c r="AO999" s="107"/>
      <c r="AP999" s="107"/>
      <c r="AQ999" s="107"/>
      <c r="AR999" s="107"/>
      <c r="AS999" s="107"/>
      <c r="AT999" s="107"/>
      <c r="AU999" s="107"/>
      <c r="AV999" s="107"/>
      <c r="AW999" s="107"/>
      <c r="AX999" s="107"/>
    </row>
    <row r="1000" ht="15.75" customHeight="1">
      <c r="A1000" s="87" t="s">
        <v>20</v>
      </c>
      <c r="B1000" s="88"/>
      <c r="C1000" s="89"/>
      <c r="D1000" s="90"/>
      <c r="E1000" s="47">
        <f>SUM(E998:E999)</f>
        <v>0</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ht="15.75" customHeight="1">
      <c r="A1001" s="79"/>
      <c r="B1001" s="80"/>
      <c r="C1001" s="81"/>
      <c r="D1001" s="80"/>
      <c r="E1001" s="82"/>
      <c r="F1001" s="107"/>
      <c r="G1001" s="107"/>
      <c r="H1001" s="107"/>
      <c r="I1001" s="107"/>
      <c r="J1001" s="107"/>
      <c r="K1001" s="107"/>
      <c r="L1001" s="107"/>
      <c r="M1001" s="107"/>
      <c r="N1001" s="107"/>
      <c r="O1001" s="107"/>
      <c r="P1001" s="107"/>
      <c r="Q1001" s="107"/>
      <c r="R1001" s="107"/>
      <c r="S1001" s="107"/>
      <c r="T1001" s="107"/>
      <c r="U1001" s="107"/>
      <c r="V1001" s="107"/>
      <c r="W1001" s="107"/>
      <c r="X1001" s="107"/>
      <c r="Y1001" s="107"/>
      <c r="Z1001" s="107"/>
      <c r="AA1001" s="107"/>
      <c r="AB1001" s="107"/>
      <c r="AC1001" s="107"/>
      <c r="AD1001" s="107"/>
      <c r="AE1001" s="107"/>
      <c r="AF1001" s="107"/>
      <c r="AG1001" s="107"/>
      <c r="AH1001" s="107"/>
      <c r="AI1001" s="107"/>
      <c r="AJ1001" s="107"/>
      <c r="AK1001" s="107"/>
      <c r="AL1001" s="107"/>
      <c r="AM1001" s="107"/>
      <c r="AN1001" s="107"/>
      <c r="AO1001" s="107"/>
      <c r="AP1001" s="107"/>
      <c r="AQ1001" s="107"/>
      <c r="AR1001" s="107"/>
      <c r="AS1001" s="107"/>
      <c r="AT1001" s="107"/>
      <c r="AU1001" s="107"/>
      <c r="AV1001" s="107"/>
      <c r="AW1001" s="107"/>
      <c r="AX1001" s="107"/>
    </row>
    <row r="1002" ht="15.75" customHeight="1">
      <c r="A1002" s="10" t="s">
        <v>74</v>
      </c>
      <c r="B1002" s="11"/>
      <c r="C1002" s="11"/>
      <c r="D1002" s="11"/>
      <c r="E1002" s="12"/>
      <c r="F1002" s="49"/>
      <c r="G1002" s="49"/>
      <c r="H1002" s="49"/>
      <c r="I1002" s="49"/>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ht="15.75" customHeight="1">
      <c r="A1003" s="61" t="s">
        <v>1063</v>
      </c>
      <c r="B1003" s="39"/>
      <c r="C1003" s="39"/>
      <c r="D1003" s="39"/>
      <c r="E1003" s="40"/>
      <c r="F1003" s="49"/>
      <c r="G1003" s="49"/>
      <c r="H1003" s="49"/>
      <c r="I1003" s="49"/>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ht="15.75" customHeight="1">
      <c r="A1004" s="14" t="s">
        <v>675</v>
      </c>
      <c r="B1004" s="15"/>
      <c r="C1004" s="16" t="s">
        <v>1884</v>
      </c>
      <c r="D1004" s="17" t="s">
        <v>1041</v>
      </c>
      <c r="E1004" s="18" t="s">
        <v>279</v>
      </c>
      <c r="F1004" s="49"/>
      <c r="G1004" s="49"/>
      <c r="H1004" s="49"/>
      <c r="I1004" s="49"/>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ht="15.75" customHeight="1">
      <c r="A1005" s="20" t="s">
        <v>8</v>
      </c>
      <c r="B1005" s="104" t="s">
        <v>9</v>
      </c>
      <c r="C1005" s="105"/>
      <c r="D1005" s="20" t="s">
        <v>10</v>
      </c>
      <c r="E1005" s="22" t="s">
        <v>11</v>
      </c>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ht="15.75" customHeight="1">
      <c r="A1006" s="24"/>
      <c r="B1006" s="25" t="s">
        <v>12</v>
      </c>
      <c r="C1006" s="26" t="s">
        <v>13</v>
      </c>
      <c r="D1006" s="24"/>
      <c r="E1006" s="24"/>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ht="15.75" customHeight="1">
      <c r="A1007" s="146"/>
      <c r="B1007" s="147"/>
      <c r="C1007" s="155"/>
      <c r="D1007" s="147"/>
      <c r="E1007" s="78"/>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ht="15.75" customHeight="1">
      <c r="A1008" s="146"/>
      <c r="B1008" s="147"/>
      <c r="C1008" s="111"/>
      <c r="D1008" s="36"/>
      <c r="E1008" s="78"/>
      <c r="F1008" s="107"/>
      <c r="G1008" s="107"/>
      <c r="H1008" s="107"/>
      <c r="I1008" s="107"/>
      <c r="J1008" s="107"/>
      <c r="K1008" s="107"/>
      <c r="L1008" s="107"/>
      <c r="M1008" s="107"/>
      <c r="N1008" s="107"/>
      <c r="O1008" s="107"/>
      <c r="P1008" s="107"/>
      <c r="Q1008" s="107"/>
      <c r="R1008" s="107"/>
      <c r="S1008" s="107"/>
      <c r="T1008" s="107"/>
      <c r="U1008" s="107"/>
      <c r="V1008" s="107"/>
      <c r="W1008" s="107"/>
      <c r="X1008" s="107"/>
      <c r="Y1008" s="107"/>
      <c r="Z1008" s="107"/>
      <c r="AA1008" s="107"/>
      <c r="AB1008" s="107"/>
      <c r="AC1008" s="107"/>
      <c r="AD1008" s="107"/>
      <c r="AE1008" s="107"/>
      <c r="AF1008" s="107"/>
      <c r="AG1008" s="107"/>
      <c r="AH1008" s="107"/>
      <c r="AI1008" s="107"/>
      <c r="AJ1008" s="107"/>
      <c r="AK1008" s="107"/>
      <c r="AL1008" s="107"/>
      <c r="AM1008" s="107"/>
      <c r="AN1008" s="107"/>
      <c r="AO1008" s="107"/>
      <c r="AP1008" s="107"/>
      <c r="AQ1008" s="107"/>
      <c r="AR1008" s="107"/>
      <c r="AS1008" s="107"/>
      <c r="AT1008" s="107"/>
      <c r="AU1008" s="107"/>
      <c r="AV1008" s="107"/>
      <c r="AW1008" s="107"/>
      <c r="AX1008" s="107"/>
    </row>
    <row r="1009" ht="15.75" customHeight="1">
      <c r="A1009" s="87" t="s">
        <v>20</v>
      </c>
      <c r="B1009" s="88"/>
      <c r="C1009" s="89"/>
      <c r="D1009" s="90"/>
      <c r="E1009" s="47">
        <f>SUM(E1007:E1008)</f>
        <v>0</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ht="15.75" customHeight="1">
      <c r="A1010" s="79"/>
      <c r="B1010" s="80"/>
      <c r="C1010" s="81"/>
      <c r="D1010" s="80"/>
      <c r="E1010" s="82"/>
      <c r="F1010" s="107"/>
      <c r="G1010" s="107"/>
      <c r="H1010" s="107"/>
      <c r="I1010" s="107"/>
      <c r="J1010" s="107"/>
      <c r="K1010" s="107"/>
      <c r="L1010" s="107"/>
      <c r="M1010" s="107"/>
      <c r="N1010" s="107"/>
      <c r="O1010" s="107"/>
      <c r="P1010" s="107"/>
      <c r="Q1010" s="107"/>
      <c r="R1010" s="107"/>
      <c r="S1010" s="107"/>
      <c r="T1010" s="107"/>
      <c r="U1010" s="107"/>
      <c r="V1010" s="107"/>
      <c r="W1010" s="107"/>
      <c r="X1010" s="107"/>
      <c r="Y1010" s="107"/>
      <c r="Z1010" s="107"/>
      <c r="AA1010" s="107"/>
      <c r="AB1010" s="107"/>
      <c r="AC1010" s="107"/>
      <c r="AD1010" s="107"/>
      <c r="AE1010" s="107"/>
      <c r="AF1010" s="107"/>
      <c r="AG1010" s="107"/>
      <c r="AH1010" s="107"/>
      <c r="AI1010" s="107"/>
      <c r="AJ1010" s="107"/>
      <c r="AK1010" s="107"/>
      <c r="AL1010" s="107"/>
      <c r="AM1010" s="107"/>
      <c r="AN1010" s="107"/>
      <c r="AO1010" s="107"/>
      <c r="AP1010" s="107"/>
      <c r="AQ1010" s="107"/>
      <c r="AR1010" s="107"/>
      <c r="AS1010" s="107"/>
      <c r="AT1010" s="107"/>
      <c r="AU1010" s="107"/>
      <c r="AV1010" s="107"/>
      <c r="AW1010" s="107"/>
      <c r="AX1010" s="107"/>
    </row>
    <row r="1011" ht="15.75" customHeight="1">
      <c r="A1011" s="10" t="s">
        <v>2</v>
      </c>
      <c r="B1011" s="11"/>
      <c r="C1011" s="11"/>
      <c r="D1011" s="11"/>
      <c r="E1011" s="12"/>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ht="15.75" customHeight="1">
      <c r="A1012" s="13" t="s">
        <v>1065</v>
      </c>
      <c r="B1012" s="11"/>
      <c r="C1012" s="11"/>
      <c r="D1012" s="11"/>
      <c r="E1012" s="12"/>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ht="15.75" customHeight="1">
      <c r="A1013" s="14" t="s">
        <v>439</v>
      </c>
      <c r="B1013" s="15"/>
      <c r="C1013" s="16" t="s">
        <v>1846</v>
      </c>
      <c r="D1013" s="17" t="s">
        <v>1066</v>
      </c>
      <c r="E1013" s="18" t="s">
        <v>279</v>
      </c>
      <c r="F1013" s="49"/>
      <c r="G1013" s="49"/>
      <c r="H1013" s="49"/>
      <c r="I1013" s="49"/>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ht="15.75" customHeight="1">
      <c r="A1014" s="20" t="s">
        <v>8</v>
      </c>
      <c r="B1014" s="104" t="s">
        <v>9</v>
      </c>
      <c r="C1014" s="105"/>
      <c r="D1014" s="115" t="s">
        <v>10</v>
      </c>
      <c r="E1014" s="22" t="s">
        <v>11</v>
      </c>
      <c r="F1014" s="49"/>
      <c r="G1014" s="49"/>
      <c r="H1014" s="49"/>
      <c r="I1014" s="49"/>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ht="13.5" customHeight="1">
      <c r="A1015" s="24"/>
      <c r="B1015" s="25" t="s">
        <v>12</v>
      </c>
      <c r="C1015" s="26" t="s">
        <v>13</v>
      </c>
      <c r="D1015" s="24"/>
      <c r="E1015" s="24"/>
      <c r="F1015" s="49"/>
      <c r="G1015" s="49"/>
      <c r="H1015" s="49"/>
      <c r="I1015" s="49"/>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ht="13.5" customHeight="1">
      <c r="A1016" s="101"/>
      <c r="B1016" s="58"/>
      <c r="C1016" s="111"/>
      <c r="D1016" s="52"/>
      <c r="E1016" s="91"/>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ht="15.75" customHeight="1">
      <c r="A1017" s="27"/>
      <c r="B1017" s="58"/>
      <c r="C1017" s="111"/>
      <c r="D1017" s="52"/>
      <c r="E1017" s="91"/>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ht="15.75" customHeight="1">
      <c r="A1018" s="43" t="s">
        <v>20</v>
      </c>
      <c r="B1018" s="113"/>
      <c r="C1018" s="114"/>
      <c r="D1018" s="113"/>
      <c r="E1018" s="47">
        <f>SUM(E1016:E1017)</f>
        <v>0</v>
      </c>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ht="15.75" customHeight="1">
      <c r="A1019" s="116"/>
      <c r="B1019" s="117"/>
      <c r="C1019" s="118"/>
      <c r="D1019" s="117"/>
      <c r="E1019" s="117"/>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ht="15.75" customHeight="1">
      <c r="A1020" s="10" t="s">
        <v>74</v>
      </c>
      <c r="B1020" s="11"/>
      <c r="C1020" s="11"/>
      <c r="D1020" s="11"/>
      <c r="E1020" s="12"/>
      <c r="F1020" s="49"/>
      <c r="G1020" s="49"/>
      <c r="H1020" s="49"/>
      <c r="I1020" s="49"/>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ht="15.75" customHeight="1">
      <c r="A1021" s="61" t="s">
        <v>1920</v>
      </c>
      <c r="B1021" s="39"/>
      <c r="C1021" s="39"/>
      <c r="D1021" s="39"/>
      <c r="E1021" s="40"/>
      <c r="F1021" s="49"/>
      <c r="G1021" s="49"/>
      <c r="H1021" s="49"/>
      <c r="I1021" s="49"/>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ht="15.75" customHeight="1">
      <c r="A1022" s="14" t="s">
        <v>439</v>
      </c>
      <c r="B1022" s="15"/>
      <c r="C1022" s="16" t="s">
        <v>1846</v>
      </c>
      <c r="D1022" s="17" t="s">
        <v>1066</v>
      </c>
      <c r="E1022" s="18" t="s">
        <v>279</v>
      </c>
      <c r="F1022" s="49"/>
      <c r="G1022" s="49"/>
      <c r="H1022" s="49"/>
      <c r="I1022" s="49"/>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ht="15.75" customHeight="1">
      <c r="A1023" s="20" t="s">
        <v>8</v>
      </c>
      <c r="B1023" s="104" t="s">
        <v>9</v>
      </c>
      <c r="C1023" s="105"/>
      <c r="D1023" s="20" t="s">
        <v>10</v>
      </c>
      <c r="E1023" s="22" t="s">
        <v>11</v>
      </c>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ht="15.75" customHeight="1">
      <c r="A1024" s="24"/>
      <c r="B1024" s="25" t="s">
        <v>12</v>
      </c>
      <c r="C1024" s="26" t="s">
        <v>13</v>
      </c>
      <c r="D1024" s="24"/>
      <c r="E1024" s="24"/>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ht="15.75" customHeight="1">
      <c r="A1025" s="101"/>
      <c r="B1025" s="52"/>
      <c r="C1025" s="111"/>
      <c r="D1025" s="130"/>
      <c r="E1025" s="91"/>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ht="15.75" customHeight="1">
      <c r="A1026" s="101"/>
      <c r="B1026" s="52"/>
      <c r="C1026" s="111"/>
      <c r="D1026" s="52"/>
      <c r="E1026" s="91"/>
      <c r="F1026" s="107"/>
      <c r="G1026" s="107"/>
      <c r="H1026" s="107"/>
      <c r="I1026" s="107"/>
      <c r="J1026" s="107"/>
      <c r="K1026" s="107"/>
      <c r="L1026" s="107"/>
      <c r="M1026" s="107"/>
      <c r="N1026" s="107"/>
      <c r="O1026" s="107"/>
      <c r="P1026" s="107"/>
      <c r="Q1026" s="107"/>
      <c r="R1026" s="107"/>
      <c r="S1026" s="107"/>
      <c r="T1026" s="107"/>
      <c r="U1026" s="107"/>
      <c r="V1026" s="107"/>
      <c r="W1026" s="107"/>
      <c r="X1026" s="107"/>
      <c r="Y1026" s="107"/>
      <c r="Z1026" s="107"/>
      <c r="AA1026" s="107"/>
      <c r="AB1026" s="107"/>
      <c r="AC1026" s="107"/>
      <c r="AD1026" s="107"/>
      <c r="AE1026" s="107"/>
      <c r="AF1026" s="107"/>
      <c r="AG1026" s="107"/>
      <c r="AH1026" s="107"/>
      <c r="AI1026" s="107"/>
      <c r="AJ1026" s="107"/>
      <c r="AK1026" s="107"/>
      <c r="AL1026" s="107"/>
      <c r="AM1026" s="107"/>
      <c r="AN1026" s="107"/>
      <c r="AO1026" s="107"/>
      <c r="AP1026" s="107"/>
      <c r="AQ1026" s="107"/>
      <c r="AR1026" s="107"/>
      <c r="AS1026" s="107"/>
      <c r="AT1026" s="107"/>
      <c r="AU1026" s="107"/>
      <c r="AV1026" s="107"/>
      <c r="AW1026" s="107"/>
      <c r="AX1026" s="107"/>
    </row>
    <row r="1027" ht="15.75" customHeight="1">
      <c r="A1027" s="87" t="s">
        <v>20</v>
      </c>
      <c r="B1027" s="88"/>
      <c r="C1027" s="89"/>
      <c r="D1027" s="90"/>
      <c r="E1027" s="47">
        <f>SUM(E1025:E1026)</f>
        <v>0</v>
      </c>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ht="15.75" customHeight="1">
      <c r="A1028" s="79"/>
      <c r="B1028" s="80"/>
      <c r="C1028" s="81"/>
      <c r="D1028" s="80"/>
      <c r="E1028" s="82"/>
      <c r="F1028" s="107"/>
      <c r="G1028" s="107"/>
      <c r="H1028" s="107"/>
      <c r="I1028" s="107"/>
      <c r="J1028" s="107"/>
      <c r="K1028" s="107"/>
      <c r="L1028" s="107"/>
      <c r="M1028" s="107"/>
      <c r="N1028" s="107"/>
      <c r="O1028" s="107"/>
      <c r="P1028" s="107"/>
      <c r="Q1028" s="107"/>
      <c r="R1028" s="107"/>
      <c r="S1028" s="107"/>
      <c r="T1028" s="107"/>
      <c r="U1028" s="107"/>
      <c r="V1028" s="107"/>
      <c r="W1028" s="107"/>
      <c r="X1028" s="107"/>
      <c r="Y1028" s="107"/>
      <c r="Z1028" s="107"/>
      <c r="AA1028" s="107"/>
      <c r="AB1028" s="107"/>
      <c r="AC1028" s="107"/>
      <c r="AD1028" s="107"/>
      <c r="AE1028" s="107"/>
      <c r="AF1028" s="107"/>
      <c r="AG1028" s="107"/>
      <c r="AH1028" s="107"/>
      <c r="AI1028" s="107"/>
      <c r="AJ1028" s="107"/>
      <c r="AK1028" s="107"/>
      <c r="AL1028" s="107"/>
      <c r="AM1028" s="107"/>
      <c r="AN1028" s="107"/>
      <c r="AO1028" s="107"/>
      <c r="AP1028" s="107"/>
      <c r="AQ1028" s="107"/>
      <c r="AR1028" s="107"/>
      <c r="AS1028" s="107"/>
      <c r="AT1028" s="107"/>
      <c r="AU1028" s="107"/>
      <c r="AV1028" s="107"/>
      <c r="AW1028" s="107"/>
      <c r="AX1028" s="107"/>
    </row>
    <row r="1029" ht="13.5" customHeight="1">
      <c r="A1029" s="50" t="s">
        <v>74</v>
      </c>
      <c r="B1029" s="11"/>
      <c r="C1029" s="11"/>
      <c r="D1029" s="11"/>
      <c r="E1029" s="12"/>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ht="13.5" customHeight="1">
      <c r="A1030" s="61" t="s">
        <v>1079</v>
      </c>
      <c r="B1030" s="39"/>
      <c r="C1030" s="39"/>
      <c r="D1030" s="39"/>
      <c r="E1030" s="40"/>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ht="15.75" customHeight="1">
      <c r="A1031" s="14" t="s">
        <v>76</v>
      </c>
      <c r="B1031" s="15"/>
      <c r="C1031" s="264" t="s">
        <v>1832</v>
      </c>
      <c r="D1031" s="17" t="s">
        <v>1080</v>
      </c>
      <c r="E1031" s="177" t="s">
        <v>279</v>
      </c>
      <c r="F1031" s="41"/>
      <c r="G1031" s="41"/>
      <c r="H1031" s="41"/>
      <c r="I1031" s="41"/>
      <c r="J1031" s="41"/>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c r="AT1031" s="41"/>
      <c r="AU1031" s="41"/>
      <c r="AV1031" s="41"/>
      <c r="AW1031" s="41"/>
      <c r="AX1031" s="41"/>
    </row>
    <row r="1032" ht="13.5" customHeight="1">
      <c r="A1032" s="20" t="s">
        <v>8</v>
      </c>
      <c r="B1032" s="21" t="s">
        <v>9</v>
      </c>
      <c r="C1032" s="56"/>
      <c r="D1032" s="20" t="s">
        <v>10</v>
      </c>
      <c r="E1032" s="22" t="s">
        <v>11</v>
      </c>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ht="15.75" customHeight="1">
      <c r="A1033" s="24"/>
      <c r="B1033" s="25" t="s">
        <v>12</v>
      </c>
      <c r="C1033" s="26" t="s">
        <v>13</v>
      </c>
      <c r="D1033" s="24"/>
      <c r="E1033" s="24"/>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ht="15.75" customHeight="1">
      <c r="A1034" s="57"/>
      <c r="B1034" s="52"/>
      <c r="C1034" s="29"/>
      <c r="D1034" s="58"/>
      <c r="E1034" s="59"/>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ht="15.75" customHeight="1">
      <c r="A1035" s="62" t="s">
        <v>20</v>
      </c>
      <c r="B1035" s="63"/>
      <c r="C1035" s="64"/>
      <c r="D1035" s="65"/>
      <c r="E1035" s="66">
        <f>SUM(E1034)</f>
        <v>0</v>
      </c>
      <c r="F1035" s="49"/>
      <c r="G1035" s="49"/>
      <c r="H1035" s="49"/>
      <c r="I1035" s="49"/>
      <c r="J1035" s="49"/>
      <c r="K1035" s="49"/>
      <c r="L1035" s="49"/>
      <c r="M1035" s="49"/>
      <c r="N1035" s="49"/>
      <c r="O1035" s="49"/>
      <c r="P1035" s="49"/>
      <c r="Q1035" s="49"/>
      <c r="R1035" s="49"/>
      <c r="S1035" s="49"/>
      <c r="T1035" s="49"/>
      <c r="U1035" s="49"/>
      <c r="V1035" s="49"/>
      <c r="W1035" s="49"/>
      <c r="X1035" s="49"/>
      <c r="Y1035" s="49"/>
      <c r="Z1035" s="49"/>
      <c r="AA1035" s="49"/>
      <c r="AB1035" s="49"/>
      <c r="AC1035" s="49"/>
      <c r="AD1035" s="49"/>
      <c r="AE1035" s="49"/>
      <c r="AF1035" s="49"/>
      <c r="AG1035" s="49"/>
      <c r="AH1035" s="49"/>
      <c r="AI1035" s="49"/>
      <c r="AJ1035" s="49"/>
      <c r="AK1035" s="49"/>
      <c r="AL1035" s="49"/>
      <c r="AM1035" s="49"/>
      <c r="AN1035" s="49"/>
      <c r="AO1035" s="49"/>
      <c r="AP1035" s="49"/>
      <c r="AQ1035" s="49"/>
      <c r="AR1035" s="49"/>
      <c r="AS1035" s="49"/>
      <c r="AT1035" s="49"/>
      <c r="AU1035" s="49"/>
      <c r="AV1035" s="49"/>
      <c r="AW1035" s="49"/>
      <c r="AX1035" s="49"/>
    </row>
    <row r="1036" ht="15.75" customHeight="1">
      <c r="A1036" s="79"/>
      <c r="B1036" s="80"/>
      <c r="C1036" s="81"/>
      <c r="D1036" s="80"/>
      <c r="E1036" s="82"/>
      <c r="F1036" s="107"/>
      <c r="G1036" s="107"/>
      <c r="H1036" s="107"/>
      <c r="I1036" s="107"/>
      <c r="J1036" s="107"/>
      <c r="K1036" s="107"/>
      <c r="L1036" s="107"/>
      <c r="M1036" s="107"/>
      <c r="N1036" s="107"/>
      <c r="O1036" s="107"/>
      <c r="P1036" s="107"/>
      <c r="Q1036" s="107"/>
      <c r="R1036" s="107"/>
      <c r="S1036" s="107"/>
      <c r="T1036" s="107"/>
      <c r="U1036" s="107"/>
      <c r="V1036" s="107"/>
      <c r="W1036" s="107"/>
      <c r="X1036" s="107"/>
      <c r="Y1036" s="107"/>
      <c r="Z1036" s="107"/>
      <c r="AA1036" s="107"/>
      <c r="AB1036" s="107"/>
      <c r="AC1036" s="107"/>
      <c r="AD1036" s="107"/>
      <c r="AE1036" s="107"/>
      <c r="AF1036" s="107"/>
      <c r="AG1036" s="107"/>
      <c r="AH1036" s="107"/>
      <c r="AI1036" s="107"/>
      <c r="AJ1036" s="107"/>
      <c r="AK1036" s="107"/>
      <c r="AL1036" s="107"/>
      <c r="AM1036" s="107"/>
      <c r="AN1036" s="107"/>
      <c r="AO1036" s="107"/>
      <c r="AP1036" s="107"/>
      <c r="AQ1036" s="107"/>
      <c r="AR1036" s="107"/>
      <c r="AS1036" s="107"/>
      <c r="AT1036" s="107"/>
      <c r="AU1036" s="107"/>
      <c r="AV1036" s="107"/>
      <c r="AW1036" s="107"/>
      <c r="AX1036" s="107"/>
    </row>
    <row r="1037" ht="15.75" customHeight="1">
      <c r="A1037" s="50" t="s">
        <v>2</v>
      </c>
      <c r="B1037" s="11"/>
      <c r="C1037" s="11"/>
      <c r="D1037" s="11"/>
      <c r="E1037" s="12"/>
      <c r="F1037" s="49"/>
      <c r="G1037" s="49"/>
      <c r="H1037" s="49"/>
      <c r="I1037" s="49"/>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ht="15.75" customHeight="1">
      <c r="A1038" s="61" t="s">
        <v>1081</v>
      </c>
      <c r="B1038" s="39"/>
      <c r="C1038" s="39"/>
      <c r="D1038" s="39"/>
      <c r="E1038" s="40"/>
      <c r="F1038" s="49"/>
      <c r="G1038" s="49"/>
      <c r="H1038" s="49"/>
      <c r="I1038" s="49"/>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ht="15.75" customHeight="1">
      <c r="A1039" s="14" t="s">
        <v>1082</v>
      </c>
      <c r="B1039" s="15"/>
      <c r="C1039" s="16" t="s">
        <v>1885</v>
      </c>
      <c r="D1039" s="17" t="s">
        <v>1084</v>
      </c>
      <c r="E1039" s="18" t="s">
        <v>279</v>
      </c>
      <c r="F1039" s="49"/>
      <c r="G1039" s="49"/>
      <c r="H1039" s="49"/>
      <c r="I1039" s="49"/>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ht="15.75" customHeight="1">
      <c r="A1040" s="20" t="s">
        <v>8</v>
      </c>
      <c r="B1040" s="104" t="s">
        <v>9</v>
      </c>
      <c r="C1040" s="105"/>
      <c r="D1040" s="20" t="s">
        <v>10</v>
      </c>
      <c r="E1040" s="22" t="s">
        <v>11</v>
      </c>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ht="15.75" customHeight="1">
      <c r="A1041" s="24"/>
      <c r="B1041" s="25" t="s">
        <v>12</v>
      </c>
      <c r="C1041" s="26" t="s">
        <v>13</v>
      </c>
      <c r="D1041" s="24"/>
      <c r="E1041" s="24"/>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ht="15.75" customHeight="1">
      <c r="A1042" s="146"/>
      <c r="B1042" s="147"/>
      <c r="C1042" s="155"/>
      <c r="D1042" s="147"/>
      <c r="E1042" s="78"/>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ht="15.75" customHeight="1">
      <c r="A1043" s="146"/>
      <c r="B1043" s="147"/>
      <c r="C1043" s="111"/>
      <c r="D1043" s="36"/>
      <c r="E1043" s="78"/>
      <c r="F1043" s="107"/>
      <c r="G1043" s="107"/>
      <c r="H1043" s="107"/>
      <c r="I1043" s="107"/>
      <c r="J1043" s="107"/>
      <c r="K1043" s="107"/>
      <c r="L1043" s="107"/>
      <c r="M1043" s="107"/>
      <c r="N1043" s="107"/>
      <c r="O1043" s="107"/>
      <c r="P1043" s="107"/>
      <c r="Q1043" s="107"/>
      <c r="R1043" s="107"/>
      <c r="S1043" s="107"/>
      <c r="T1043" s="107"/>
      <c r="U1043" s="107"/>
      <c r="V1043" s="107"/>
      <c r="W1043" s="107"/>
      <c r="X1043" s="107"/>
      <c r="Y1043" s="107"/>
      <c r="Z1043" s="107"/>
      <c r="AA1043" s="107"/>
      <c r="AB1043" s="107"/>
      <c r="AC1043" s="107"/>
      <c r="AD1043" s="107"/>
      <c r="AE1043" s="107"/>
      <c r="AF1043" s="107"/>
      <c r="AG1043" s="107"/>
      <c r="AH1043" s="107"/>
      <c r="AI1043" s="107"/>
      <c r="AJ1043" s="107"/>
      <c r="AK1043" s="107"/>
      <c r="AL1043" s="107"/>
      <c r="AM1043" s="107"/>
      <c r="AN1043" s="107"/>
      <c r="AO1043" s="107"/>
      <c r="AP1043" s="107"/>
      <c r="AQ1043" s="107"/>
      <c r="AR1043" s="107"/>
      <c r="AS1043" s="107"/>
      <c r="AT1043" s="107"/>
      <c r="AU1043" s="107"/>
      <c r="AV1043" s="107"/>
      <c r="AW1043" s="107"/>
      <c r="AX1043" s="107"/>
    </row>
    <row r="1044" ht="15.75" customHeight="1">
      <c r="A1044" s="87" t="s">
        <v>20</v>
      </c>
      <c r="B1044" s="88"/>
      <c r="C1044" s="89"/>
      <c r="D1044" s="90"/>
      <c r="E1044" s="47">
        <f>SUM(E1042:E1043)</f>
        <v>0</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ht="15.75" customHeight="1">
      <c r="A1045" s="79"/>
      <c r="B1045" s="80"/>
      <c r="C1045" s="81"/>
      <c r="D1045" s="80"/>
      <c r="E1045" s="82"/>
      <c r="F1045" s="107"/>
      <c r="G1045" s="107"/>
      <c r="H1045" s="107"/>
      <c r="I1045" s="107"/>
      <c r="J1045" s="107"/>
      <c r="K1045" s="107"/>
      <c r="L1045" s="107"/>
      <c r="M1045" s="107"/>
      <c r="N1045" s="107"/>
      <c r="O1045" s="107"/>
      <c r="P1045" s="107"/>
      <c r="Q1045" s="107"/>
      <c r="R1045" s="107"/>
      <c r="S1045" s="107"/>
      <c r="T1045" s="107"/>
      <c r="U1045" s="107"/>
      <c r="V1045" s="107"/>
      <c r="W1045" s="107"/>
      <c r="X1045" s="107"/>
      <c r="Y1045" s="107"/>
      <c r="Z1045" s="107"/>
      <c r="AA1045" s="107"/>
      <c r="AB1045" s="107"/>
      <c r="AC1045" s="107"/>
      <c r="AD1045" s="107"/>
      <c r="AE1045" s="107"/>
      <c r="AF1045" s="107"/>
      <c r="AG1045" s="107"/>
      <c r="AH1045" s="107"/>
      <c r="AI1045" s="107"/>
      <c r="AJ1045" s="107"/>
      <c r="AK1045" s="107"/>
      <c r="AL1045" s="107"/>
      <c r="AM1045" s="107"/>
      <c r="AN1045" s="107"/>
      <c r="AO1045" s="107"/>
      <c r="AP1045" s="107"/>
      <c r="AQ1045" s="107"/>
      <c r="AR1045" s="107"/>
      <c r="AS1045" s="107"/>
      <c r="AT1045" s="107"/>
      <c r="AU1045" s="107"/>
      <c r="AV1045" s="107"/>
      <c r="AW1045" s="107"/>
      <c r="AX1045" s="107"/>
    </row>
    <row r="1046" ht="15.75" customHeight="1">
      <c r="A1046" s="10" t="s">
        <v>74</v>
      </c>
      <c r="B1046" s="11"/>
      <c r="C1046" s="11"/>
      <c r="D1046" s="11"/>
      <c r="E1046" s="12"/>
      <c r="F1046" s="49"/>
      <c r="G1046" s="49"/>
      <c r="H1046" s="49"/>
      <c r="I1046" s="49"/>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ht="15.75" customHeight="1">
      <c r="A1047" s="61" t="s">
        <v>1886</v>
      </c>
      <c r="B1047" s="39"/>
      <c r="C1047" s="39"/>
      <c r="D1047" s="39"/>
      <c r="E1047" s="40"/>
      <c r="F1047" s="49"/>
      <c r="G1047" s="49"/>
      <c r="H1047" s="49"/>
      <c r="I1047" s="49"/>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ht="15.75" customHeight="1">
      <c r="A1048" s="14" t="s">
        <v>1082</v>
      </c>
      <c r="B1048" s="15"/>
      <c r="C1048" s="16" t="s">
        <v>1885</v>
      </c>
      <c r="D1048" s="17" t="s">
        <v>1084</v>
      </c>
      <c r="E1048" s="18" t="s">
        <v>279</v>
      </c>
      <c r="F1048" s="49"/>
      <c r="G1048" s="49"/>
      <c r="H1048" s="49"/>
      <c r="I1048" s="49"/>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ht="15.75" customHeight="1">
      <c r="A1049" s="20" t="s">
        <v>8</v>
      </c>
      <c r="B1049" s="104" t="s">
        <v>9</v>
      </c>
      <c r="C1049" s="105"/>
      <c r="D1049" s="20" t="s">
        <v>10</v>
      </c>
      <c r="E1049" s="22" t="s">
        <v>11</v>
      </c>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ht="15.75" customHeight="1">
      <c r="A1050" s="24"/>
      <c r="B1050" s="25" t="s">
        <v>12</v>
      </c>
      <c r="C1050" s="26" t="s">
        <v>13</v>
      </c>
      <c r="D1050" s="24"/>
      <c r="E1050" s="24"/>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ht="15.75" customHeight="1">
      <c r="A1051" s="146"/>
      <c r="B1051" s="147"/>
      <c r="C1051" s="155"/>
      <c r="D1051" s="147"/>
      <c r="E1051" s="78"/>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ht="15.75" customHeight="1">
      <c r="A1052" s="146"/>
      <c r="B1052" s="147"/>
      <c r="C1052" s="111"/>
      <c r="D1052" s="36"/>
      <c r="E1052" s="78"/>
      <c r="F1052" s="107"/>
      <c r="G1052" s="107"/>
      <c r="H1052" s="107"/>
      <c r="I1052" s="107"/>
      <c r="J1052" s="107"/>
      <c r="K1052" s="107"/>
      <c r="L1052" s="107"/>
      <c r="M1052" s="107"/>
      <c r="N1052" s="107"/>
      <c r="O1052" s="107"/>
      <c r="P1052" s="107"/>
      <c r="Q1052" s="107"/>
      <c r="R1052" s="107"/>
      <c r="S1052" s="107"/>
      <c r="T1052" s="107"/>
      <c r="U1052" s="107"/>
      <c r="V1052" s="107"/>
      <c r="W1052" s="107"/>
      <c r="X1052" s="107"/>
      <c r="Y1052" s="107"/>
      <c r="Z1052" s="107"/>
      <c r="AA1052" s="107"/>
      <c r="AB1052" s="107"/>
      <c r="AC1052" s="107"/>
      <c r="AD1052" s="107"/>
      <c r="AE1052" s="107"/>
      <c r="AF1052" s="107"/>
      <c r="AG1052" s="107"/>
      <c r="AH1052" s="107"/>
      <c r="AI1052" s="107"/>
      <c r="AJ1052" s="107"/>
      <c r="AK1052" s="107"/>
      <c r="AL1052" s="107"/>
      <c r="AM1052" s="107"/>
      <c r="AN1052" s="107"/>
      <c r="AO1052" s="107"/>
      <c r="AP1052" s="107"/>
      <c r="AQ1052" s="107"/>
      <c r="AR1052" s="107"/>
      <c r="AS1052" s="107"/>
      <c r="AT1052" s="107"/>
      <c r="AU1052" s="107"/>
      <c r="AV1052" s="107"/>
      <c r="AW1052" s="107"/>
      <c r="AX1052" s="107"/>
    </row>
    <row r="1053" ht="15.75" customHeight="1">
      <c r="A1053" s="87" t="s">
        <v>20</v>
      </c>
      <c r="B1053" s="88"/>
      <c r="C1053" s="89"/>
      <c r="D1053" s="90"/>
      <c r="E1053" s="47">
        <f>SUM(E1051:E1052)</f>
        <v>0</v>
      </c>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ht="15.75" customHeight="1">
      <c r="A1054" s="79"/>
      <c r="B1054" s="80"/>
      <c r="C1054" s="81"/>
      <c r="D1054" s="80"/>
      <c r="E1054" s="82"/>
      <c r="F1054" s="107"/>
      <c r="G1054" s="107"/>
      <c r="H1054" s="107"/>
      <c r="I1054" s="107"/>
      <c r="J1054" s="107"/>
      <c r="K1054" s="107"/>
      <c r="L1054" s="107"/>
      <c r="M1054" s="107"/>
      <c r="N1054" s="107"/>
      <c r="O1054" s="107"/>
      <c r="P1054" s="107"/>
      <c r="Q1054" s="107"/>
      <c r="R1054" s="107"/>
      <c r="S1054" s="107"/>
      <c r="T1054" s="107"/>
      <c r="U1054" s="107"/>
      <c r="V1054" s="107"/>
      <c r="W1054" s="107"/>
      <c r="X1054" s="107"/>
      <c r="Y1054" s="107"/>
      <c r="Z1054" s="107"/>
      <c r="AA1054" s="107"/>
      <c r="AB1054" s="107"/>
      <c r="AC1054" s="107"/>
      <c r="AD1054" s="107"/>
      <c r="AE1054" s="107"/>
      <c r="AF1054" s="107"/>
      <c r="AG1054" s="107"/>
      <c r="AH1054" s="107"/>
      <c r="AI1054" s="107"/>
      <c r="AJ1054" s="107"/>
      <c r="AK1054" s="107"/>
      <c r="AL1054" s="107"/>
      <c r="AM1054" s="107"/>
      <c r="AN1054" s="107"/>
      <c r="AO1054" s="107"/>
      <c r="AP1054" s="107"/>
      <c r="AQ1054" s="107"/>
      <c r="AR1054" s="107"/>
      <c r="AS1054" s="107"/>
      <c r="AT1054" s="107"/>
      <c r="AU1054" s="107"/>
      <c r="AV1054" s="107"/>
      <c r="AW1054" s="107"/>
      <c r="AX1054" s="107"/>
    </row>
    <row r="1055" ht="15.75" customHeight="1">
      <c r="A1055" s="50" t="s">
        <v>2</v>
      </c>
      <c r="B1055" s="11"/>
      <c r="C1055" s="11"/>
      <c r="D1055" s="11"/>
      <c r="E1055" s="12"/>
      <c r="F1055" s="49"/>
      <c r="G1055" s="49"/>
      <c r="H1055" s="49"/>
      <c r="I1055" s="49"/>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ht="15.75" customHeight="1">
      <c r="A1056" s="61" t="s">
        <v>1109</v>
      </c>
      <c r="B1056" s="39"/>
      <c r="C1056" s="39"/>
      <c r="D1056" s="39"/>
      <c r="E1056" s="40"/>
      <c r="F1056" s="49"/>
      <c r="G1056" s="49"/>
      <c r="H1056" s="49"/>
      <c r="I1056" s="49"/>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ht="15.75" customHeight="1">
      <c r="A1057" s="14" t="s">
        <v>1110</v>
      </c>
      <c r="B1057" s="15"/>
      <c r="C1057" s="16" t="s">
        <v>1887</v>
      </c>
      <c r="D1057" s="17" t="s">
        <v>1112</v>
      </c>
      <c r="E1057" s="18" t="s">
        <v>279</v>
      </c>
      <c r="F1057" s="49"/>
      <c r="G1057" s="49"/>
      <c r="H1057" s="49"/>
      <c r="I1057" s="49"/>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ht="15.75" customHeight="1">
      <c r="A1058" s="20" t="s">
        <v>8</v>
      </c>
      <c r="B1058" s="104" t="s">
        <v>9</v>
      </c>
      <c r="C1058" s="105"/>
      <c r="D1058" s="20" t="s">
        <v>10</v>
      </c>
      <c r="E1058" s="22" t="s">
        <v>11</v>
      </c>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ht="15.75" customHeight="1">
      <c r="A1059" s="24"/>
      <c r="B1059" s="25" t="s">
        <v>12</v>
      </c>
      <c r="C1059" s="26" t="s">
        <v>13</v>
      </c>
      <c r="D1059" s="24"/>
      <c r="E1059" s="24"/>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ht="15.75" customHeight="1">
      <c r="A1060" s="146"/>
      <c r="B1060" s="147"/>
      <c r="C1060" s="155"/>
      <c r="D1060" s="147"/>
      <c r="E1060" s="78"/>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ht="15.75" customHeight="1">
      <c r="A1061" s="146"/>
      <c r="B1061" s="147"/>
      <c r="C1061" s="111"/>
      <c r="D1061" s="36"/>
      <c r="E1061" s="78"/>
      <c r="F1061" s="107"/>
      <c r="G1061" s="107"/>
      <c r="H1061" s="107"/>
      <c r="I1061" s="107"/>
      <c r="J1061" s="107"/>
      <c r="K1061" s="107"/>
      <c r="L1061" s="107"/>
      <c r="M1061" s="107"/>
      <c r="N1061" s="107"/>
      <c r="O1061" s="107"/>
      <c r="P1061" s="107"/>
      <c r="Q1061" s="107"/>
      <c r="R1061" s="107"/>
      <c r="S1061" s="107"/>
      <c r="T1061" s="107"/>
      <c r="U1061" s="107"/>
      <c r="V1061" s="107"/>
      <c r="W1061" s="107"/>
      <c r="X1061" s="107"/>
      <c r="Y1061" s="107"/>
      <c r="Z1061" s="107"/>
      <c r="AA1061" s="107"/>
      <c r="AB1061" s="107"/>
      <c r="AC1061" s="107"/>
      <c r="AD1061" s="107"/>
      <c r="AE1061" s="107"/>
      <c r="AF1061" s="107"/>
      <c r="AG1061" s="107"/>
      <c r="AH1061" s="107"/>
      <c r="AI1061" s="107"/>
      <c r="AJ1061" s="107"/>
      <c r="AK1061" s="107"/>
      <c r="AL1061" s="107"/>
      <c r="AM1061" s="107"/>
      <c r="AN1061" s="107"/>
      <c r="AO1061" s="107"/>
      <c r="AP1061" s="107"/>
      <c r="AQ1061" s="107"/>
      <c r="AR1061" s="107"/>
      <c r="AS1061" s="107"/>
      <c r="AT1061" s="107"/>
      <c r="AU1061" s="107"/>
      <c r="AV1061" s="107"/>
      <c r="AW1061" s="107"/>
      <c r="AX1061" s="107"/>
    </row>
    <row r="1062" ht="15.75" customHeight="1">
      <c r="A1062" s="87" t="s">
        <v>20</v>
      </c>
      <c r="B1062" s="88"/>
      <c r="C1062" s="89"/>
      <c r="D1062" s="90"/>
      <c r="E1062" s="47">
        <f>SUM(E1060:E1061)</f>
        <v>0</v>
      </c>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ht="15.75" customHeight="1">
      <c r="A1063" s="79"/>
      <c r="B1063" s="80"/>
      <c r="C1063" s="81"/>
      <c r="D1063" s="80"/>
      <c r="E1063" s="82"/>
      <c r="F1063" s="107"/>
      <c r="G1063" s="107"/>
      <c r="H1063" s="107"/>
      <c r="I1063" s="107"/>
      <c r="J1063" s="107"/>
      <c r="K1063" s="107"/>
      <c r="L1063" s="107"/>
      <c r="M1063" s="107"/>
      <c r="N1063" s="107"/>
      <c r="O1063" s="107"/>
      <c r="P1063" s="107"/>
      <c r="Q1063" s="107"/>
      <c r="R1063" s="107"/>
      <c r="S1063" s="107"/>
      <c r="T1063" s="107"/>
      <c r="U1063" s="107"/>
      <c r="V1063" s="107"/>
      <c r="W1063" s="107"/>
      <c r="X1063" s="107"/>
      <c r="Y1063" s="107"/>
      <c r="Z1063" s="107"/>
      <c r="AA1063" s="107"/>
      <c r="AB1063" s="107"/>
      <c r="AC1063" s="107"/>
      <c r="AD1063" s="107"/>
      <c r="AE1063" s="107"/>
      <c r="AF1063" s="107"/>
      <c r="AG1063" s="107"/>
      <c r="AH1063" s="107"/>
      <c r="AI1063" s="107"/>
      <c r="AJ1063" s="107"/>
      <c r="AK1063" s="107"/>
      <c r="AL1063" s="107"/>
      <c r="AM1063" s="107"/>
      <c r="AN1063" s="107"/>
      <c r="AO1063" s="107"/>
      <c r="AP1063" s="107"/>
      <c r="AQ1063" s="107"/>
      <c r="AR1063" s="107"/>
      <c r="AS1063" s="107"/>
      <c r="AT1063" s="107"/>
      <c r="AU1063" s="107"/>
      <c r="AV1063" s="107"/>
      <c r="AW1063" s="107"/>
      <c r="AX1063" s="107"/>
    </row>
    <row r="1064" ht="15.75" customHeight="1">
      <c r="A1064" s="10" t="s">
        <v>74</v>
      </c>
      <c r="B1064" s="11"/>
      <c r="C1064" s="11"/>
      <c r="D1064" s="11"/>
      <c r="E1064" s="12"/>
      <c r="F1064" s="49"/>
      <c r="G1064" s="49"/>
      <c r="H1064" s="49"/>
      <c r="I1064" s="49"/>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ht="15.75" customHeight="1">
      <c r="A1065" s="61" t="s">
        <v>1113</v>
      </c>
      <c r="B1065" s="39"/>
      <c r="C1065" s="39"/>
      <c r="D1065" s="39"/>
      <c r="E1065" s="40"/>
      <c r="F1065" s="49"/>
      <c r="G1065" s="49"/>
      <c r="H1065" s="49"/>
      <c r="I1065" s="49"/>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ht="15.75" customHeight="1">
      <c r="A1066" s="14" t="s">
        <v>1110</v>
      </c>
      <c r="B1066" s="15"/>
      <c r="C1066" s="16" t="s">
        <v>1887</v>
      </c>
      <c r="D1066" s="17" t="s">
        <v>1112</v>
      </c>
      <c r="E1066" s="18" t="s">
        <v>279</v>
      </c>
      <c r="F1066" s="49"/>
      <c r="G1066" s="49"/>
      <c r="H1066" s="49"/>
      <c r="I1066" s="49"/>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ht="15.75" customHeight="1">
      <c r="A1067" s="20" t="s">
        <v>8</v>
      </c>
      <c r="B1067" s="104" t="s">
        <v>9</v>
      </c>
      <c r="C1067" s="105"/>
      <c r="D1067" s="20" t="s">
        <v>10</v>
      </c>
      <c r="E1067" s="22" t="s">
        <v>11</v>
      </c>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ht="15.75" customHeight="1">
      <c r="A1068" s="24"/>
      <c r="B1068" s="25" t="s">
        <v>12</v>
      </c>
      <c r="C1068" s="26" t="s">
        <v>13</v>
      </c>
      <c r="D1068" s="24"/>
      <c r="E1068" s="24"/>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ht="15.75" customHeight="1">
      <c r="A1069" s="146"/>
      <c r="B1069" s="147"/>
      <c r="C1069" s="155"/>
      <c r="D1069" s="147"/>
      <c r="E1069" s="78"/>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ht="15.75" customHeight="1">
      <c r="A1070" s="146"/>
      <c r="B1070" s="147"/>
      <c r="C1070" s="111"/>
      <c r="D1070" s="36"/>
      <c r="E1070" s="78"/>
      <c r="F1070" s="107"/>
      <c r="G1070" s="107"/>
      <c r="H1070" s="107"/>
      <c r="I1070" s="107"/>
      <c r="J1070" s="107"/>
      <c r="K1070" s="107"/>
      <c r="L1070" s="107"/>
      <c r="M1070" s="107"/>
      <c r="N1070" s="107"/>
      <c r="O1070" s="107"/>
      <c r="P1070" s="107"/>
      <c r="Q1070" s="107"/>
      <c r="R1070" s="107"/>
      <c r="S1070" s="107"/>
      <c r="T1070" s="107"/>
      <c r="U1070" s="107"/>
      <c r="V1070" s="107"/>
      <c r="W1070" s="107"/>
      <c r="X1070" s="107"/>
      <c r="Y1070" s="107"/>
      <c r="Z1070" s="107"/>
      <c r="AA1070" s="107"/>
      <c r="AB1070" s="107"/>
      <c r="AC1070" s="107"/>
      <c r="AD1070" s="107"/>
      <c r="AE1070" s="107"/>
      <c r="AF1070" s="107"/>
      <c r="AG1070" s="107"/>
      <c r="AH1070" s="107"/>
      <c r="AI1070" s="107"/>
      <c r="AJ1070" s="107"/>
      <c r="AK1070" s="107"/>
      <c r="AL1070" s="107"/>
      <c r="AM1070" s="107"/>
      <c r="AN1070" s="107"/>
      <c r="AO1070" s="107"/>
      <c r="AP1070" s="107"/>
      <c r="AQ1070" s="107"/>
      <c r="AR1070" s="107"/>
      <c r="AS1070" s="107"/>
      <c r="AT1070" s="107"/>
      <c r="AU1070" s="107"/>
      <c r="AV1070" s="107"/>
      <c r="AW1070" s="107"/>
      <c r="AX1070" s="107"/>
    </row>
    <row r="1071" ht="15.75" customHeight="1">
      <c r="A1071" s="87" t="s">
        <v>20</v>
      </c>
      <c r="B1071" s="88"/>
      <c r="C1071" s="89"/>
      <c r="D1071" s="90"/>
      <c r="E1071" s="47">
        <f>SUM(E1069:E1070)</f>
        <v>0</v>
      </c>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ht="15.75" customHeight="1">
      <c r="A1072" s="79"/>
      <c r="B1072" s="80"/>
      <c r="C1072" s="81"/>
      <c r="D1072" s="80"/>
      <c r="E1072" s="82"/>
      <c r="F1072" s="107"/>
      <c r="G1072" s="107"/>
      <c r="H1072" s="107"/>
      <c r="I1072" s="107"/>
      <c r="J1072" s="107"/>
      <c r="K1072" s="107"/>
      <c r="L1072" s="107"/>
      <c r="M1072" s="107"/>
      <c r="N1072" s="107"/>
      <c r="O1072" s="107"/>
      <c r="P1072" s="107"/>
      <c r="Q1072" s="107"/>
      <c r="R1072" s="107"/>
      <c r="S1072" s="107"/>
      <c r="T1072" s="107"/>
      <c r="U1072" s="107"/>
      <c r="V1072" s="107"/>
      <c r="W1072" s="107"/>
      <c r="X1072" s="107"/>
      <c r="Y1072" s="107"/>
      <c r="Z1072" s="107"/>
      <c r="AA1072" s="107"/>
      <c r="AB1072" s="107"/>
      <c r="AC1072" s="107"/>
      <c r="AD1072" s="107"/>
      <c r="AE1072" s="107"/>
      <c r="AF1072" s="107"/>
      <c r="AG1072" s="107"/>
      <c r="AH1072" s="107"/>
      <c r="AI1072" s="107"/>
      <c r="AJ1072" s="107"/>
      <c r="AK1072" s="107"/>
      <c r="AL1072" s="107"/>
      <c r="AM1072" s="107"/>
      <c r="AN1072" s="107"/>
      <c r="AO1072" s="107"/>
      <c r="AP1072" s="107"/>
      <c r="AQ1072" s="107"/>
      <c r="AR1072" s="107"/>
      <c r="AS1072" s="107"/>
      <c r="AT1072" s="107"/>
      <c r="AU1072" s="107"/>
      <c r="AV1072" s="107"/>
      <c r="AW1072" s="107"/>
      <c r="AX1072" s="107"/>
    </row>
    <row r="1073" ht="15.75" customHeight="1">
      <c r="A1073" s="50" t="s">
        <v>2</v>
      </c>
      <c r="B1073" s="11"/>
      <c r="C1073" s="11"/>
      <c r="D1073" s="11"/>
      <c r="E1073" s="12"/>
      <c r="F1073" s="49"/>
      <c r="G1073" s="49"/>
      <c r="H1073" s="49"/>
      <c r="I1073" s="49"/>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ht="15.75" customHeight="1">
      <c r="A1074" s="61" t="s">
        <v>1114</v>
      </c>
      <c r="B1074" s="39"/>
      <c r="C1074" s="39"/>
      <c r="D1074" s="39"/>
      <c r="E1074" s="40"/>
      <c r="F1074" s="49"/>
      <c r="G1074" s="49"/>
      <c r="H1074" s="49"/>
      <c r="I1074" s="49"/>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ht="15.75" customHeight="1">
      <c r="A1075" s="14" t="s">
        <v>1115</v>
      </c>
      <c r="B1075" s="15"/>
      <c r="C1075" s="16" t="s">
        <v>1888</v>
      </c>
      <c r="D1075" s="17" t="s">
        <v>1117</v>
      </c>
      <c r="E1075" s="18" t="s">
        <v>279</v>
      </c>
      <c r="F1075" s="49"/>
      <c r="G1075" s="49"/>
      <c r="H1075" s="49"/>
      <c r="I1075" s="49"/>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ht="15.75" customHeight="1">
      <c r="A1076" s="20" t="s">
        <v>8</v>
      </c>
      <c r="B1076" s="104" t="s">
        <v>9</v>
      </c>
      <c r="C1076" s="105"/>
      <c r="D1076" s="20" t="s">
        <v>10</v>
      </c>
      <c r="E1076" s="22" t="s">
        <v>11</v>
      </c>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ht="15.75" customHeight="1">
      <c r="A1077" s="24"/>
      <c r="B1077" s="25" t="s">
        <v>12</v>
      </c>
      <c r="C1077" s="26" t="s">
        <v>13</v>
      </c>
      <c r="D1077" s="24"/>
      <c r="E1077" s="24"/>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ht="15.75" customHeight="1">
      <c r="A1078" s="146"/>
      <c r="B1078" s="147"/>
      <c r="C1078" s="155"/>
      <c r="D1078" s="147"/>
      <c r="E1078" s="78"/>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ht="15.75" customHeight="1">
      <c r="A1079" s="146"/>
      <c r="B1079" s="147"/>
      <c r="C1079" s="111"/>
      <c r="D1079" s="36"/>
      <c r="E1079" s="78"/>
      <c r="F1079" s="107"/>
      <c r="G1079" s="107"/>
      <c r="H1079" s="107"/>
      <c r="I1079" s="107"/>
      <c r="J1079" s="107"/>
      <c r="K1079" s="107"/>
      <c r="L1079" s="107"/>
      <c r="M1079" s="107"/>
      <c r="N1079" s="107"/>
      <c r="O1079" s="107"/>
      <c r="P1079" s="107"/>
      <c r="Q1079" s="107"/>
      <c r="R1079" s="107"/>
      <c r="S1079" s="107"/>
      <c r="T1079" s="107"/>
      <c r="U1079" s="107"/>
      <c r="V1079" s="107"/>
      <c r="W1079" s="107"/>
      <c r="X1079" s="107"/>
      <c r="Y1079" s="107"/>
      <c r="Z1079" s="107"/>
      <c r="AA1079" s="107"/>
      <c r="AB1079" s="107"/>
      <c r="AC1079" s="107"/>
      <c r="AD1079" s="107"/>
      <c r="AE1079" s="107"/>
      <c r="AF1079" s="107"/>
      <c r="AG1079" s="107"/>
      <c r="AH1079" s="107"/>
      <c r="AI1079" s="107"/>
      <c r="AJ1079" s="107"/>
      <c r="AK1079" s="107"/>
      <c r="AL1079" s="107"/>
      <c r="AM1079" s="107"/>
      <c r="AN1079" s="107"/>
      <c r="AO1079" s="107"/>
      <c r="AP1079" s="107"/>
      <c r="AQ1079" s="107"/>
      <c r="AR1079" s="107"/>
      <c r="AS1079" s="107"/>
      <c r="AT1079" s="107"/>
      <c r="AU1079" s="107"/>
      <c r="AV1079" s="107"/>
      <c r="AW1079" s="107"/>
      <c r="AX1079" s="107"/>
    </row>
    <row r="1080" ht="15.75" customHeight="1">
      <c r="A1080" s="87" t="s">
        <v>20</v>
      </c>
      <c r="B1080" s="88"/>
      <c r="C1080" s="89"/>
      <c r="D1080" s="90"/>
      <c r="E1080" s="47">
        <f>SUM(E1078:E1079)</f>
        <v>0</v>
      </c>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ht="15.75" customHeight="1">
      <c r="A1081" s="79"/>
      <c r="B1081" s="80"/>
      <c r="C1081" s="81"/>
      <c r="D1081" s="80"/>
      <c r="E1081" s="82"/>
      <c r="F1081" s="107"/>
      <c r="G1081" s="107"/>
      <c r="H1081" s="107"/>
      <c r="I1081" s="107"/>
      <c r="J1081" s="107"/>
      <c r="K1081" s="107"/>
      <c r="L1081" s="107"/>
      <c r="M1081" s="107"/>
      <c r="N1081" s="107"/>
      <c r="O1081" s="107"/>
      <c r="P1081" s="107"/>
      <c r="Q1081" s="107"/>
      <c r="R1081" s="107"/>
      <c r="S1081" s="107"/>
      <c r="T1081" s="107"/>
      <c r="U1081" s="107"/>
      <c r="V1081" s="107"/>
      <c r="W1081" s="107"/>
      <c r="X1081" s="107"/>
      <c r="Y1081" s="107"/>
      <c r="Z1081" s="107"/>
      <c r="AA1081" s="107"/>
      <c r="AB1081" s="107"/>
      <c r="AC1081" s="107"/>
      <c r="AD1081" s="107"/>
      <c r="AE1081" s="107"/>
      <c r="AF1081" s="107"/>
      <c r="AG1081" s="107"/>
      <c r="AH1081" s="107"/>
      <c r="AI1081" s="107"/>
      <c r="AJ1081" s="107"/>
      <c r="AK1081" s="107"/>
      <c r="AL1081" s="107"/>
      <c r="AM1081" s="107"/>
      <c r="AN1081" s="107"/>
      <c r="AO1081" s="107"/>
      <c r="AP1081" s="107"/>
      <c r="AQ1081" s="107"/>
      <c r="AR1081" s="107"/>
      <c r="AS1081" s="107"/>
      <c r="AT1081" s="107"/>
      <c r="AU1081" s="107"/>
      <c r="AV1081" s="107"/>
      <c r="AW1081" s="107"/>
      <c r="AX1081" s="107"/>
    </row>
    <row r="1082" ht="15.75" customHeight="1">
      <c r="A1082" s="10" t="s">
        <v>74</v>
      </c>
      <c r="B1082" s="11"/>
      <c r="C1082" s="11"/>
      <c r="D1082" s="11"/>
      <c r="E1082" s="12"/>
      <c r="F1082" s="49"/>
      <c r="G1082" s="49"/>
      <c r="H1082" s="49"/>
      <c r="I1082" s="49"/>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ht="15.75" customHeight="1">
      <c r="A1083" s="61" t="s">
        <v>1118</v>
      </c>
      <c r="B1083" s="39"/>
      <c r="C1083" s="39"/>
      <c r="D1083" s="39"/>
      <c r="E1083" s="40"/>
      <c r="F1083" s="49"/>
      <c r="G1083" s="49"/>
      <c r="H1083" s="49"/>
      <c r="I1083" s="49"/>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ht="15.75" customHeight="1">
      <c r="A1084" s="14" t="s">
        <v>1115</v>
      </c>
      <c r="B1084" s="15"/>
      <c r="C1084" s="16" t="s">
        <v>1888</v>
      </c>
      <c r="D1084" s="17" t="s">
        <v>1117</v>
      </c>
      <c r="E1084" s="18" t="s">
        <v>279</v>
      </c>
      <c r="F1084" s="49"/>
      <c r="G1084" s="49"/>
      <c r="H1084" s="49"/>
      <c r="I1084" s="49"/>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ht="15.75" customHeight="1">
      <c r="A1085" s="20" t="s">
        <v>8</v>
      </c>
      <c r="B1085" s="104" t="s">
        <v>9</v>
      </c>
      <c r="C1085" s="105"/>
      <c r="D1085" s="20" t="s">
        <v>10</v>
      </c>
      <c r="E1085" s="22" t="s">
        <v>11</v>
      </c>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ht="15.75" customHeight="1">
      <c r="A1086" s="24"/>
      <c r="B1086" s="25" t="s">
        <v>12</v>
      </c>
      <c r="C1086" s="26" t="s">
        <v>13</v>
      </c>
      <c r="D1086" s="24"/>
      <c r="E1086" s="24"/>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ht="15.75" customHeight="1">
      <c r="A1087" s="146"/>
      <c r="B1087" s="147"/>
      <c r="C1087" s="155"/>
      <c r="D1087" s="147"/>
      <c r="E1087" s="78"/>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ht="15.75" customHeight="1">
      <c r="A1088" s="146"/>
      <c r="B1088" s="147"/>
      <c r="C1088" s="111"/>
      <c r="D1088" s="36"/>
      <c r="E1088" s="78"/>
      <c r="F1088" s="107"/>
      <c r="G1088" s="107"/>
      <c r="H1088" s="107"/>
      <c r="I1088" s="107"/>
      <c r="J1088" s="107"/>
      <c r="K1088" s="107"/>
      <c r="L1088" s="107"/>
      <c r="M1088" s="107"/>
      <c r="N1088" s="107"/>
      <c r="O1088" s="107"/>
      <c r="P1088" s="107"/>
      <c r="Q1088" s="107"/>
      <c r="R1088" s="107"/>
      <c r="S1088" s="107"/>
      <c r="T1088" s="107"/>
      <c r="U1088" s="107"/>
      <c r="V1088" s="107"/>
      <c r="W1088" s="107"/>
      <c r="X1088" s="107"/>
      <c r="Y1088" s="107"/>
      <c r="Z1088" s="107"/>
      <c r="AA1088" s="107"/>
      <c r="AB1088" s="107"/>
      <c r="AC1088" s="107"/>
      <c r="AD1088" s="107"/>
      <c r="AE1088" s="107"/>
      <c r="AF1088" s="107"/>
      <c r="AG1088" s="107"/>
      <c r="AH1088" s="107"/>
      <c r="AI1088" s="107"/>
      <c r="AJ1088" s="107"/>
      <c r="AK1088" s="107"/>
      <c r="AL1088" s="107"/>
      <c r="AM1088" s="107"/>
      <c r="AN1088" s="107"/>
      <c r="AO1088" s="107"/>
      <c r="AP1088" s="107"/>
      <c r="AQ1088" s="107"/>
      <c r="AR1088" s="107"/>
      <c r="AS1088" s="107"/>
      <c r="AT1088" s="107"/>
      <c r="AU1088" s="107"/>
      <c r="AV1088" s="107"/>
      <c r="AW1088" s="107"/>
      <c r="AX1088" s="107"/>
    </row>
    <row r="1089" ht="15.75" customHeight="1">
      <c r="A1089" s="87" t="s">
        <v>20</v>
      </c>
      <c r="B1089" s="88"/>
      <c r="C1089" s="89"/>
      <c r="D1089" s="90"/>
      <c r="E1089" s="47">
        <f>SUM(E1087:E1088)</f>
        <v>0</v>
      </c>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ht="15.75" customHeight="1">
      <c r="A1090" s="79"/>
      <c r="B1090" s="80"/>
      <c r="C1090" s="81"/>
      <c r="D1090" s="80"/>
      <c r="E1090" s="82"/>
      <c r="F1090" s="107"/>
      <c r="G1090" s="107"/>
      <c r="H1090" s="107"/>
      <c r="I1090" s="107"/>
      <c r="J1090" s="107"/>
      <c r="K1090" s="107"/>
      <c r="L1090" s="107"/>
      <c r="M1090" s="107"/>
      <c r="N1090" s="107"/>
      <c r="O1090" s="107"/>
      <c r="P1090" s="107"/>
      <c r="Q1090" s="107"/>
      <c r="R1090" s="107"/>
      <c r="S1090" s="107"/>
      <c r="T1090" s="107"/>
      <c r="U1090" s="107"/>
      <c r="V1090" s="107"/>
      <c r="W1090" s="107"/>
      <c r="X1090" s="107"/>
      <c r="Y1090" s="107"/>
      <c r="Z1090" s="107"/>
      <c r="AA1090" s="107"/>
      <c r="AB1090" s="107"/>
      <c r="AC1090" s="107"/>
      <c r="AD1090" s="107"/>
      <c r="AE1090" s="107"/>
      <c r="AF1090" s="107"/>
      <c r="AG1090" s="107"/>
      <c r="AH1090" s="107"/>
      <c r="AI1090" s="107"/>
      <c r="AJ1090" s="107"/>
      <c r="AK1090" s="107"/>
      <c r="AL1090" s="107"/>
      <c r="AM1090" s="107"/>
      <c r="AN1090" s="107"/>
      <c r="AO1090" s="107"/>
      <c r="AP1090" s="107"/>
      <c r="AQ1090" s="107"/>
      <c r="AR1090" s="107"/>
      <c r="AS1090" s="107"/>
      <c r="AT1090" s="107"/>
      <c r="AU1090" s="107"/>
      <c r="AV1090" s="107"/>
      <c r="AW1090" s="107"/>
      <c r="AX1090" s="107"/>
    </row>
    <row r="1091" ht="15.75" customHeight="1">
      <c r="A1091" s="50" t="s">
        <v>2</v>
      </c>
      <c r="B1091" s="11"/>
      <c r="C1091" s="11"/>
      <c r="D1091" s="11"/>
      <c r="E1091" s="12"/>
      <c r="F1091" s="49"/>
      <c r="G1091" s="49"/>
      <c r="H1091" s="49"/>
      <c r="I1091" s="49"/>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ht="15.75" customHeight="1">
      <c r="A1092" s="61" t="s">
        <v>1119</v>
      </c>
      <c r="B1092" s="39"/>
      <c r="C1092" s="39"/>
      <c r="D1092" s="39"/>
      <c r="E1092" s="40"/>
      <c r="F1092" s="49"/>
      <c r="G1092" s="49"/>
      <c r="H1092" s="49"/>
      <c r="I1092" s="49"/>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ht="15.75" customHeight="1">
      <c r="A1093" s="14" t="s">
        <v>1120</v>
      </c>
      <c r="B1093" s="15"/>
      <c r="C1093" s="16" t="s">
        <v>1889</v>
      </c>
      <c r="D1093" s="17" t="s">
        <v>1122</v>
      </c>
      <c r="E1093" s="18" t="s">
        <v>279</v>
      </c>
      <c r="F1093" s="49"/>
      <c r="G1093" s="49"/>
      <c r="H1093" s="49"/>
      <c r="I1093" s="49"/>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ht="15.75" customHeight="1">
      <c r="A1094" s="20" t="s">
        <v>8</v>
      </c>
      <c r="B1094" s="104" t="s">
        <v>9</v>
      </c>
      <c r="C1094" s="105"/>
      <c r="D1094" s="20" t="s">
        <v>10</v>
      </c>
      <c r="E1094" s="22" t="s">
        <v>11</v>
      </c>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ht="15.75" customHeight="1">
      <c r="A1095" s="24"/>
      <c r="B1095" s="25" t="s">
        <v>12</v>
      </c>
      <c r="C1095" s="26" t="s">
        <v>13</v>
      </c>
      <c r="D1095" s="24"/>
      <c r="E1095" s="24"/>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ht="15.75" customHeight="1">
      <c r="A1096" s="146"/>
      <c r="B1096" s="147"/>
      <c r="C1096" s="155"/>
      <c r="D1096" s="147"/>
      <c r="E1096" s="78"/>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ht="15.75" customHeight="1">
      <c r="A1097" s="146"/>
      <c r="B1097" s="147"/>
      <c r="C1097" s="111"/>
      <c r="D1097" s="36"/>
      <c r="E1097" s="78"/>
      <c r="F1097" s="107"/>
      <c r="G1097" s="107"/>
      <c r="H1097" s="107"/>
      <c r="I1097" s="107"/>
      <c r="J1097" s="107"/>
      <c r="K1097" s="107"/>
      <c r="L1097" s="107"/>
      <c r="M1097" s="107"/>
      <c r="N1097" s="107"/>
      <c r="O1097" s="107"/>
      <c r="P1097" s="107"/>
      <c r="Q1097" s="107"/>
      <c r="R1097" s="107"/>
      <c r="S1097" s="107"/>
      <c r="T1097" s="107"/>
      <c r="U1097" s="107"/>
      <c r="V1097" s="107"/>
      <c r="W1097" s="107"/>
      <c r="X1097" s="107"/>
      <c r="Y1097" s="107"/>
      <c r="Z1097" s="107"/>
      <c r="AA1097" s="107"/>
      <c r="AB1097" s="107"/>
      <c r="AC1097" s="107"/>
      <c r="AD1097" s="107"/>
      <c r="AE1097" s="107"/>
      <c r="AF1097" s="107"/>
      <c r="AG1097" s="107"/>
      <c r="AH1097" s="107"/>
      <c r="AI1097" s="107"/>
      <c r="AJ1097" s="107"/>
      <c r="AK1097" s="107"/>
      <c r="AL1097" s="107"/>
      <c r="AM1097" s="107"/>
      <c r="AN1097" s="107"/>
      <c r="AO1097" s="107"/>
      <c r="AP1097" s="107"/>
      <c r="AQ1097" s="107"/>
      <c r="AR1097" s="107"/>
      <c r="AS1097" s="107"/>
      <c r="AT1097" s="107"/>
      <c r="AU1097" s="107"/>
      <c r="AV1097" s="107"/>
      <c r="AW1097" s="107"/>
      <c r="AX1097" s="107"/>
    </row>
    <row r="1098" ht="15.75" customHeight="1">
      <c r="A1098" s="87" t="s">
        <v>20</v>
      </c>
      <c r="B1098" s="88"/>
      <c r="C1098" s="89"/>
      <c r="D1098" s="90"/>
      <c r="E1098" s="47">
        <f>SUM(E1096:E1097)</f>
        <v>0</v>
      </c>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ht="15.75" customHeight="1">
      <c r="A1099" s="79"/>
      <c r="B1099" s="80"/>
      <c r="C1099" s="81"/>
      <c r="D1099" s="80"/>
      <c r="E1099" s="82"/>
      <c r="F1099" s="107"/>
      <c r="G1099" s="107"/>
      <c r="H1099" s="107"/>
      <c r="I1099" s="107"/>
      <c r="J1099" s="107"/>
      <c r="K1099" s="107"/>
      <c r="L1099" s="107"/>
      <c r="M1099" s="107"/>
      <c r="N1099" s="107"/>
      <c r="O1099" s="107"/>
      <c r="P1099" s="107"/>
      <c r="Q1099" s="107"/>
      <c r="R1099" s="107"/>
      <c r="S1099" s="107"/>
      <c r="T1099" s="107"/>
      <c r="U1099" s="107"/>
      <c r="V1099" s="107"/>
      <c r="W1099" s="107"/>
      <c r="X1099" s="107"/>
      <c r="Y1099" s="107"/>
      <c r="Z1099" s="107"/>
      <c r="AA1099" s="107"/>
      <c r="AB1099" s="107"/>
      <c r="AC1099" s="107"/>
      <c r="AD1099" s="107"/>
      <c r="AE1099" s="107"/>
      <c r="AF1099" s="107"/>
      <c r="AG1099" s="107"/>
      <c r="AH1099" s="107"/>
      <c r="AI1099" s="107"/>
      <c r="AJ1099" s="107"/>
      <c r="AK1099" s="107"/>
      <c r="AL1099" s="107"/>
      <c r="AM1099" s="107"/>
      <c r="AN1099" s="107"/>
      <c r="AO1099" s="107"/>
      <c r="AP1099" s="107"/>
      <c r="AQ1099" s="107"/>
      <c r="AR1099" s="107"/>
      <c r="AS1099" s="107"/>
      <c r="AT1099" s="107"/>
      <c r="AU1099" s="107"/>
      <c r="AV1099" s="107"/>
      <c r="AW1099" s="107"/>
      <c r="AX1099" s="107"/>
    </row>
    <row r="1100" ht="15.75" customHeight="1">
      <c r="A1100" s="10" t="s">
        <v>74</v>
      </c>
      <c r="B1100" s="11"/>
      <c r="C1100" s="11"/>
      <c r="D1100" s="11"/>
      <c r="E1100" s="12"/>
      <c r="F1100" s="49"/>
      <c r="G1100" s="49"/>
      <c r="H1100" s="49"/>
      <c r="I1100" s="49"/>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ht="15.75" customHeight="1">
      <c r="A1101" s="61" t="s">
        <v>1123</v>
      </c>
      <c r="B1101" s="39"/>
      <c r="C1101" s="39"/>
      <c r="D1101" s="39"/>
      <c r="E1101" s="40"/>
      <c r="F1101" s="49"/>
      <c r="G1101" s="49"/>
      <c r="H1101" s="49"/>
      <c r="I1101" s="49"/>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ht="15.75" customHeight="1">
      <c r="A1102" s="14" t="s">
        <v>1120</v>
      </c>
      <c r="B1102" s="15"/>
      <c r="C1102" s="16" t="s">
        <v>1889</v>
      </c>
      <c r="D1102" s="17" t="s">
        <v>1122</v>
      </c>
      <c r="E1102" s="18" t="s">
        <v>279</v>
      </c>
      <c r="F1102" s="49"/>
      <c r="G1102" s="49"/>
      <c r="H1102" s="49"/>
      <c r="I1102" s="49"/>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ht="15.75" customHeight="1">
      <c r="A1103" s="20" t="s">
        <v>8</v>
      </c>
      <c r="B1103" s="104" t="s">
        <v>9</v>
      </c>
      <c r="C1103" s="105"/>
      <c r="D1103" s="20" t="s">
        <v>10</v>
      </c>
      <c r="E1103" s="22" t="s">
        <v>11</v>
      </c>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ht="15.75" customHeight="1">
      <c r="A1104" s="24"/>
      <c r="B1104" s="25" t="s">
        <v>12</v>
      </c>
      <c r="C1104" s="26" t="s">
        <v>13</v>
      </c>
      <c r="D1104" s="24"/>
      <c r="E1104" s="24"/>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ht="15.75" customHeight="1">
      <c r="A1105" s="146"/>
      <c r="B1105" s="147"/>
      <c r="C1105" s="155"/>
      <c r="D1105" s="147"/>
      <c r="E1105" s="78"/>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ht="15.75" customHeight="1">
      <c r="A1106" s="146"/>
      <c r="B1106" s="147"/>
      <c r="C1106" s="111"/>
      <c r="D1106" s="36"/>
      <c r="E1106" s="78"/>
      <c r="F1106" s="107"/>
      <c r="G1106" s="107"/>
      <c r="H1106" s="107"/>
      <c r="I1106" s="107"/>
      <c r="J1106" s="107"/>
      <c r="K1106" s="107"/>
      <c r="L1106" s="107"/>
      <c r="M1106" s="107"/>
      <c r="N1106" s="107"/>
      <c r="O1106" s="107"/>
      <c r="P1106" s="107"/>
      <c r="Q1106" s="107"/>
      <c r="R1106" s="107"/>
      <c r="S1106" s="107"/>
      <c r="T1106" s="107"/>
      <c r="U1106" s="107"/>
      <c r="V1106" s="107"/>
      <c r="W1106" s="107"/>
      <c r="X1106" s="107"/>
      <c r="Y1106" s="107"/>
      <c r="Z1106" s="107"/>
      <c r="AA1106" s="107"/>
      <c r="AB1106" s="107"/>
      <c r="AC1106" s="107"/>
      <c r="AD1106" s="107"/>
      <c r="AE1106" s="107"/>
      <c r="AF1106" s="107"/>
      <c r="AG1106" s="107"/>
      <c r="AH1106" s="107"/>
      <c r="AI1106" s="107"/>
      <c r="AJ1106" s="107"/>
      <c r="AK1106" s="107"/>
      <c r="AL1106" s="107"/>
      <c r="AM1106" s="107"/>
      <c r="AN1106" s="107"/>
      <c r="AO1106" s="107"/>
      <c r="AP1106" s="107"/>
      <c r="AQ1106" s="107"/>
      <c r="AR1106" s="107"/>
      <c r="AS1106" s="107"/>
      <c r="AT1106" s="107"/>
      <c r="AU1106" s="107"/>
      <c r="AV1106" s="107"/>
      <c r="AW1106" s="107"/>
      <c r="AX1106" s="107"/>
    </row>
    <row r="1107" ht="15.75" customHeight="1">
      <c r="A1107" s="87" t="s">
        <v>20</v>
      </c>
      <c r="B1107" s="88"/>
      <c r="C1107" s="89"/>
      <c r="D1107" s="90"/>
      <c r="E1107" s="47">
        <f>SUM(E1105:E1106)</f>
        <v>0</v>
      </c>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ht="15.75" customHeight="1">
      <c r="A1108" s="149"/>
      <c r="B1108" s="150"/>
      <c r="C1108" s="151"/>
      <c r="D1108" s="150"/>
      <c r="E1108" s="152"/>
      <c r="F1108" s="107"/>
      <c r="G1108" s="107"/>
      <c r="H1108" s="107"/>
      <c r="I1108" s="107"/>
      <c r="J1108" s="107"/>
      <c r="K1108" s="107"/>
      <c r="L1108" s="107"/>
      <c r="M1108" s="107"/>
      <c r="N1108" s="107"/>
      <c r="O1108" s="107"/>
      <c r="P1108" s="107"/>
      <c r="Q1108" s="107"/>
      <c r="R1108" s="107"/>
      <c r="S1108" s="107"/>
      <c r="T1108" s="107"/>
      <c r="U1108" s="107"/>
      <c r="V1108" s="107"/>
      <c r="W1108" s="107"/>
      <c r="X1108" s="107"/>
      <c r="Y1108" s="107"/>
      <c r="Z1108" s="107"/>
      <c r="AA1108" s="107"/>
      <c r="AB1108" s="107"/>
      <c r="AC1108" s="107"/>
      <c r="AD1108" s="107"/>
      <c r="AE1108" s="107"/>
      <c r="AF1108" s="107"/>
      <c r="AG1108" s="107"/>
      <c r="AH1108" s="107"/>
      <c r="AI1108" s="107"/>
      <c r="AJ1108" s="107"/>
      <c r="AK1108" s="107"/>
      <c r="AL1108" s="107"/>
      <c r="AM1108" s="107"/>
      <c r="AN1108" s="107"/>
      <c r="AO1108" s="107"/>
      <c r="AP1108" s="107"/>
      <c r="AQ1108" s="107"/>
      <c r="AR1108" s="107"/>
      <c r="AS1108" s="107"/>
      <c r="AT1108" s="107"/>
      <c r="AU1108" s="107"/>
      <c r="AV1108" s="107"/>
      <c r="AW1108" s="107"/>
      <c r="AX1108" s="107"/>
    </row>
    <row r="1109" ht="15.75" customHeight="1">
      <c r="A1109" s="10" t="s">
        <v>74</v>
      </c>
      <c r="B1109" s="11"/>
      <c r="C1109" s="11"/>
      <c r="D1109" s="11"/>
      <c r="E1109" s="12"/>
      <c r="F1109" s="107"/>
      <c r="G1109" s="107"/>
      <c r="H1109" s="107"/>
      <c r="I1109" s="107"/>
      <c r="J1109" s="107"/>
      <c r="K1109" s="107"/>
      <c r="L1109" s="107"/>
      <c r="M1109" s="107"/>
      <c r="N1109" s="107"/>
      <c r="O1109" s="107"/>
      <c r="P1109" s="107"/>
      <c r="Q1109" s="107"/>
      <c r="R1109" s="107"/>
      <c r="S1109" s="107"/>
      <c r="T1109" s="107"/>
      <c r="U1109" s="107"/>
      <c r="V1109" s="107"/>
      <c r="W1109" s="107"/>
      <c r="X1109" s="107"/>
      <c r="Y1109" s="107"/>
      <c r="Z1109" s="107"/>
      <c r="AA1109" s="107"/>
      <c r="AB1109" s="107"/>
      <c r="AC1109" s="107"/>
      <c r="AD1109" s="107"/>
      <c r="AE1109" s="107"/>
      <c r="AF1109" s="107"/>
      <c r="AG1109" s="107"/>
      <c r="AH1109" s="107"/>
      <c r="AI1109" s="107"/>
      <c r="AJ1109" s="107"/>
      <c r="AK1109" s="107"/>
      <c r="AL1109" s="107"/>
      <c r="AM1109" s="107"/>
      <c r="AN1109" s="107"/>
      <c r="AO1109" s="107"/>
      <c r="AP1109" s="107"/>
      <c r="AQ1109" s="107"/>
      <c r="AR1109" s="107"/>
      <c r="AS1109" s="107"/>
      <c r="AT1109" s="107"/>
      <c r="AU1109" s="107"/>
      <c r="AV1109" s="107"/>
      <c r="AW1109" s="107"/>
      <c r="AX1109" s="107"/>
    </row>
    <row r="1110" ht="15.75" customHeight="1">
      <c r="A1110" s="61" t="s">
        <v>1921</v>
      </c>
      <c r="B1110" s="39"/>
      <c r="C1110" s="39"/>
      <c r="D1110" s="39"/>
      <c r="E1110" s="40"/>
      <c r="F1110" s="107"/>
      <c r="G1110" s="107"/>
      <c r="H1110" s="107"/>
      <c r="I1110" s="107"/>
      <c r="J1110" s="107"/>
      <c r="K1110" s="107"/>
      <c r="L1110" s="107"/>
      <c r="M1110" s="107"/>
      <c r="N1110" s="107"/>
      <c r="O1110" s="107"/>
      <c r="P1110" s="107"/>
      <c r="Q1110" s="107"/>
      <c r="R1110" s="107"/>
      <c r="S1110" s="107"/>
      <c r="T1110" s="107"/>
      <c r="U1110" s="107"/>
      <c r="V1110" s="107"/>
      <c r="W1110" s="107"/>
      <c r="X1110" s="107"/>
      <c r="Y1110" s="107"/>
      <c r="Z1110" s="107"/>
      <c r="AA1110" s="107"/>
      <c r="AB1110" s="107"/>
      <c r="AC1110" s="107"/>
      <c r="AD1110" s="107"/>
      <c r="AE1110" s="107"/>
      <c r="AF1110" s="107"/>
      <c r="AG1110" s="107"/>
      <c r="AH1110" s="107"/>
      <c r="AI1110" s="107"/>
      <c r="AJ1110" s="107"/>
      <c r="AK1110" s="107"/>
      <c r="AL1110" s="107"/>
      <c r="AM1110" s="107"/>
      <c r="AN1110" s="107"/>
      <c r="AO1110" s="107"/>
      <c r="AP1110" s="107"/>
      <c r="AQ1110" s="107"/>
      <c r="AR1110" s="107"/>
      <c r="AS1110" s="107"/>
      <c r="AT1110" s="107"/>
      <c r="AU1110" s="107"/>
      <c r="AV1110" s="107"/>
      <c r="AW1110" s="107"/>
      <c r="AX1110" s="107"/>
    </row>
    <row r="1111" ht="15.75" customHeight="1">
      <c r="A1111" s="14" t="s">
        <v>1153</v>
      </c>
      <c r="B1111" s="15"/>
      <c r="C1111" s="16" t="s">
        <v>1895</v>
      </c>
      <c r="D1111" s="17" t="s">
        <v>1155</v>
      </c>
      <c r="E1111" s="18" t="s">
        <v>279</v>
      </c>
      <c r="F1111" s="107"/>
      <c r="G1111" s="107"/>
      <c r="H1111" s="107"/>
      <c r="I1111" s="107"/>
      <c r="J1111" s="107"/>
      <c r="K1111" s="107"/>
      <c r="L1111" s="107"/>
      <c r="M1111" s="107"/>
      <c r="N1111" s="107"/>
      <c r="O1111" s="107"/>
      <c r="P1111" s="107"/>
      <c r="Q1111" s="107"/>
      <c r="R1111" s="107"/>
      <c r="S1111" s="107"/>
      <c r="T1111" s="107"/>
      <c r="U1111" s="107"/>
      <c r="V1111" s="107"/>
      <c r="W1111" s="107"/>
      <c r="X1111" s="107"/>
      <c r="Y1111" s="107"/>
      <c r="Z1111" s="107"/>
      <c r="AA1111" s="107"/>
      <c r="AB1111" s="107"/>
      <c r="AC1111" s="107"/>
      <c r="AD1111" s="107"/>
      <c r="AE1111" s="107"/>
      <c r="AF1111" s="107"/>
      <c r="AG1111" s="107"/>
      <c r="AH1111" s="107"/>
      <c r="AI1111" s="107"/>
      <c r="AJ1111" s="107"/>
      <c r="AK1111" s="107"/>
      <c r="AL1111" s="107"/>
      <c r="AM1111" s="107"/>
      <c r="AN1111" s="107"/>
      <c r="AO1111" s="107"/>
      <c r="AP1111" s="107"/>
      <c r="AQ1111" s="107"/>
      <c r="AR1111" s="107"/>
      <c r="AS1111" s="107"/>
      <c r="AT1111" s="107"/>
      <c r="AU1111" s="107"/>
      <c r="AV1111" s="107"/>
      <c r="AW1111" s="107"/>
      <c r="AX1111" s="107"/>
    </row>
    <row r="1112" ht="15.75" customHeight="1">
      <c r="A1112" s="20" t="s">
        <v>8</v>
      </c>
      <c r="B1112" s="104" t="s">
        <v>9</v>
      </c>
      <c r="C1112" s="105"/>
      <c r="D1112" s="20" t="s">
        <v>10</v>
      </c>
      <c r="E1112" s="22" t="s">
        <v>11</v>
      </c>
      <c r="F1112" s="107"/>
      <c r="G1112" s="107"/>
      <c r="H1112" s="107"/>
      <c r="I1112" s="107"/>
      <c r="J1112" s="107"/>
      <c r="K1112" s="107"/>
      <c r="L1112" s="107"/>
      <c r="M1112" s="107"/>
      <c r="N1112" s="107"/>
      <c r="O1112" s="107"/>
      <c r="P1112" s="107"/>
      <c r="Q1112" s="107"/>
      <c r="R1112" s="107"/>
      <c r="S1112" s="107"/>
      <c r="T1112" s="107"/>
      <c r="U1112" s="107"/>
      <c r="V1112" s="107"/>
      <c r="W1112" s="107"/>
      <c r="X1112" s="107"/>
      <c r="Y1112" s="107"/>
      <c r="Z1112" s="107"/>
      <c r="AA1112" s="107"/>
      <c r="AB1112" s="107"/>
      <c r="AC1112" s="107"/>
      <c r="AD1112" s="107"/>
      <c r="AE1112" s="107"/>
      <c r="AF1112" s="107"/>
      <c r="AG1112" s="107"/>
      <c r="AH1112" s="107"/>
      <c r="AI1112" s="107"/>
      <c r="AJ1112" s="107"/>
      <c r="AK1112" s="107"/>
      <c r="AL1112" s="107"/>
      <c r="AM1112" s="107"/>
      <c r="AN1112" s="107"/>
      <c r="AO1112" s="107"/>
      <c r="AP1112" s="107"/>
      <c r="AQ1112" s="107"/>
      <c r="AR1112" s="107"/>
      <c r="AS1112" s="107"/>
      <c r="AT1112" s="107"/>
      <c r="AU1112" s="107"/>
      <c r="AV1112" s="107"/>
      <c r="AW1112" s="107"/>
      <c r="AX1112" s="107"/>
    </row>
    <row r="1113" ht="15.75" customHeight="1">
      <c r="A1113" s="24"/>
      <c r="B1113" s="25" t="s">
        <v>12</v>
      </c>
      <c r="C1113" s="26" t="s">
        <v>13</v>
      </c>
      <c r="D1113" s="24"/>
      <c r="E1113" s="24"/>
      <c r="F1113" s="107"/>
      <c r="G1113" s="107"/>
      <c r="H1113" s="107"/>
      <c r="I1113" s="107"/>
      <c r="J1113" s="107"/>
      <c r="K1113" s="107"/>
      <c r="L1113" s="107"/>
      <c r="M1113" s="107"/>
      <c r="N1113" s="107"/>
      <c r="O1113" s="107"/>
      <c r="P1113" s="107"/>
      <c r="Q1113" s="107"/>
      <c r="R1113" s="107"/>
      <c r="S1113" s="107"/>
      <c r="T1113" s="107"/>
      <c r="U1113" s="107"/>
      <c r="V1113" s="107"/>
      <c r="W1113" s="107"/>
      <c r="X1113" s="107"/>
      <c r="Y1113" s="107"/>
      <c r="Z1113" s="107"/>
      <c r="AA1113" s="107"/>
      <c r="AB1113" s="107"/>
      <c r="AC1113" s="107"/>
      <c r="AD1113" s="107"/>
      <c r="AE1113" s="107"/>
      <c r="AF1113" s="107"/>
      <c r="AG1113" s="107"/>
      <c r="AH1113" s="107"/>
      <c r="AI1113" s="107"/>
      <c r="AJ1113" s="107"/>
      <c r="AK1113" s="107"/>
      <c r="AL1113" s="107"/>
      <c r="AM1113" s="107"/>
      <c r="AN1113" s="107"/>
      <c r="AO1113" s="107"/>
      <c r="AP1113" s="107"/>
      <c r="AQ1113" s="107"/>
      <c r="AR1113" s="107"/>
      <c r="AS1113" s="107"/>
      <c r="AT1113" s="107"/>
      <c r="AU1113" s="107"/>
      <c r="AV1113" s="107"/>
      <c r="AW1113" s="107"/>
      <c r="AX1113" s="107"/>
    </row>
    <row r="1114" ht="15.75" customHeight="1">
      <c r="A1114" s="146"/>
      <c r="B1114" s="147"/>
      <c r="C1114" s="155"/>
      <c r="D1114" s="147"/>
      <c r="E1114" s="78"/>
      <c r="F1114" s="107"/>
      <c r="G1114" s="107"/>
      <c r="H1114" s="107"/>
      <c r="I1114" s="107"/>
      <c r="J1114" s="107"/>
      <c r="K1114" s="107"/>
      <c r="L1114" s="107"/>
      <c r="M1114" s="107"/>
      <c r="N1114" s="107"/>
      <c r="O1114" s="107"/>
      <c r="P1114" s="107"/>
      <c r="Q1114" s="107"/>
      <c r="R1114" s="107"/>
      <c r="S1114" s="107"/>
      <c r="T1114" s="107"/>
      <c r="U1114" s="107"/>
      <c r="V1114" s="107"/>
      <c r="W1114" s="107"/>
      <c r="X1114" s="107"/>
      <c r="Y1114" s="107"/>
      <c r="Z1114" s="107"/>
      <c r="AA1114" s="107"/>
      <c r="AB1114" s="107"/>
      <c r="AC1114" s="107"/>
      <c r="AD1114" s="107"/>
      <c r="AE1114" s="107"/>
      <c r="AF1114" s="107"/>
      <c r="AG1114" s="107"/>
      <c r="AH1114" s="107"/>
      <c r="AI1114" s="107"/>
      <c r="AJ1114" s="107"/>
      <c r="AK1114" s="107"/>
      <c r="AL1114" s="107"/>
      <c r="AM1114" s="107"/>
      <c r="AN1114" s="107"/>
      <c r="AO1114" s="107"/>
      <c r="AP1114" s="107"/>
      <c r="AQ1114" s="107"/>
      <c r="AR1114" s="107"/>
      <c r="AS1114" s="107"/>
      <c r="AT1114" s="107"/>
      <c r="AU1114" s="107"/>
      <c r="AV1114" s="107"/>
      <c r="AW1114" s="107"/>
      <c r="AX1114" s="107"/>
    </row>
    <row r="1115" ht="15.75" customHeight="1">
      <c r="A1115" s="146"/>
      <c r="B1115" s="147"/>
      <c r="C1115" s="111"/>
      <c r="D1115" s="36"/>
      <c r="E1115" s="78"/>
      <c r="F1115" s="107"/>
      <c r="G1115" s="107"/>
      <c r="H1115" s="107"/>
      <c r="I1115" s="107"/>
      <c r="J1115" s="107"/>
      <c r="K1115" s="107"/>
      <c r="L1115" s="107"/>
      <c r="M1115" s="107"/>
      <c r="N1115" s="107"/>
      <c r="O1115" s="107"/>
      <c r="P1115" s="107"/>
      <c r="Q1115" s="107"/>
      <c r="R1115" s="107"/>
      <c r="S1115" s="107"/>
      <c r="T1115" s="107"/>
      <c r="U1115" s="107"/>
      <c r="V1115" s="107"/>
      <c r="W1115" s="107"/>
      <c r="X1115" s="107"/>
      <c r="Y1115" s="107"/>
      <c r="Z1115" s="107"/>
      <c r="AA1115" s="107"/>
      <c r="AB1115" s="107"/>
      <c r="AC1115" s="107"/>
      <c r="AD1115" s="107"/>
      <c r="AE1115" s="107"/>
      <c r="AF1115" s="107"/>
      <c r="AG1115" s="107"/>
      <c r="AH1115" s="107"/>
      <c r="AI1115" s="107"/>
      <c r="AJ1115" s="107"/>
      <c r="AK1115" s="107"/>
      <c r="AL1115" s="107"/>
      <c r="AM1115" s="107"/>
      <c r="AN1115" s="107"/>
      <c r="AO1115" s="107"/>
      <c r="AP1115" s="107"/>
      <c r="AQ1115" s="107"/>
      <c r="AR1115" s="107"/>
      <c r="AS1115" s="107"/>
      <c r="AT1115" s="107"/>
      <c r="AU1115" s="107"/>
      <c r="AV1115" s="107"/>
      <c r="AW1115" s="107"/>
      <c r="AX1115" s="107"/>
    </row>
    <row r="1116" ht="15.75" customHeight="1">
      <c r="A1116" s="87" t="s">
        <v>20</v>
      </c>
      <c r="B1116" s="88"/>
      <c r="C1116" s="89"/>
      <c r="D1116" s="90"/>
      <c r="E1116" s="47">
        <f>SUM(E1114:E1115)</f>
        <v>0</v>
      </c>
      <c r="F1116" s="107"/>
      <c r="G1116" s="107"/>
      <c r="H1116" s="107"/>
      <c r="I1116" s="107"/>
      <c r="J1116" s="107"/>
      <c r="K1116" s="107"/>
      <c r="L1116" s="107"/>
      <c r="M1116" s="107"/>
      <c r="N1116" s="107"/>
      <c r="O1116" s="107"/>
      <c r="P1116" s="107"/>
      <c r="Q1116" s="107"/>
      <c r="R1116" s="107"/>
      <c r="S1116" s="107"/>
      <c r="T1116" s="107"/>
      <c r="U1116" s="107"/>
      <c r="V1116" s="107"/>
      <c r="W1116" s="107"/>
      <c r="X1116" s="107"/>
      <c r="Y1116" s="107"/>
      <c r="Z1116" s="107"/>
      <c r="AA1116" s="107"/>
      <c r="AB1116" s="107"/>
      <c r="AC1116" s="107"/>
      <c r="AD1116" s="107"/>
      <c r="AE1116" s="107"/>
      <c r="AF1116" s="107"/>
      <c r="AG1116" s="107"/>
      <c r="AH1116" s="107"/>
      <c r="AI1116" s="107"/>
      <c r="AJ1116" s="107"/>
      <c r="AK1116" s="107"/>
      <c r="AL1116" s="107"/>
      <c r="AM1116" s="107"/>
      <c r="AN1116" s="107"/>
      <c r="AO1116" s="107"/>
      <c r="AP1116" s="107"/>
      <c r="AQ1116" s="107"/>
      <c r="AR1116" s="107"/>
      <c r="AS1116" s="107"/>
      <c r="AT1116" s="107"/>
      <c r="AU1116" s="107"/>
      <c r="AV1116" s="107"/>
      <c r="AW1116" s="107"/>
      <c r="AX1116" s="107"/>
    </row>
    <row r="1117" ht="15.75" customHeight="1">
      <c r="A1117" s="149"/>
      <c r="B1117" s="150"/>
      <c r="C1117" s="151"/>
      <c r="D1117" s="150"/>
      <c r="E1117" s="152"/>
      <c r="F1117" s="107"/>
      <c r="G1117" s="107"/>
      <c r="H1117" s="107"/>
      <c r="I1117" s="107"/>
      <c r="J1117" s="107"/>
      <c r="K1117" s="107"/>
      <c r="L1117" s="107"/>
      <c r="M1117" s="107"/>
      <c r="N1117" s="107"/>
      <c r="O1117" s="107"/>
      <c r="P1117" s="107"/>
      <c r="Q1117" s="107"/>
      <c r="R1117" s="107"/>
      <c r="S1117" s="107"/>
      <c r="T1117" s="107"/>
      <c r="U1117" s="107"/>
      <c r="V1117" s="107"/>
      <c r="W1117" s="107"/>
      <c r="X1117" s="107"/>
      <c r="Y1117" s="107"/>
      <c r="Z1117" s="107"/>
      <c r="AA1117" s="107"/>
      <c r="AB1117" s="107"/>
      <c r="AC1117" s="107"/>
      <c r="AD1117" s="107"/>
      <c r="AE1117" s="107"/>
      <c r="AF1117" s="107"/>
      <c r="AG1117" s="107"/>
      <c r="AH1117" s="107"/>
      <c r="AI1117" s="107"/>
      <c r="AJ1117" s="107"/>
      <c r="AK1117" s="107"/>
      <c r="AL1117" s="107"/>
      <c r="AM1117" s="107"/>
      <c r="AN1117" s="107"/>
      <c r="AO1117" s="107"/>
      <c r="AP1117" s="107"/>
      <c r="AQ1117" s="107"/>
      <c r="AR1117" s="107"/>
      <c r="AS1117" s="107"/>
      <c r="AT1117" s="107"/>
      <c r="AU1117" s="107"/>
      <c r="AV1117" s="107"/>
      <c r="AW1117" s="107"/>
      <c r="AX1117" s="107"/>
    </row>
    <row r="1118" ht="15.75" customHeight="1">
      <c r="A1118" s="50" t="s">
        <v>2</v>
      </c>
      <c r="B1118" s="11"/>
      <c r="C1118" s="11"/>
      <c r="D1118" s="11"/>
      <c r="E1118" s="12"/>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ht="15.75" customHeight="1">
      <c r="A1119" s="61" t="s">
        <v>1162</v>
      </c>
      <c r="B1119" s="39"/>
      <c r="C1119" s="39"/>
      <c r="D1119" s="39"/>
      <c r="E1119" s="40"/>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ht="15.75" customHeight="1">
      <c r="A1120" s="14" t="s">
        <v>1153</v>
      </c>
      <c r="B1120" s="15"/>
      <c r="C1120" s="16" t="s">
        <v>1895</v>
      </c>
      <c r="D1120" s="17" t="s">
        <v>1155</v>
      </c>
      <c r="E1120" s="18" t="s">
        <v>279</v>
      </c>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ht="15.75" customHeight="1">
      <c r="A1121" s="20" t="s">
        <v>8</v>
      </c>
      <c r="B1121" s="104" t="s">
        <v>9</v>
      </c>
      <c r="C1121" s="105"/>
      <c r="D1121" s="20" t="s">
        <v>10</v>
      </c>
      <c r="E1121" s="22" t="s">
        <v>11</v>
      </c>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ht="15.75" customHeight="1">
      <c r="A1122" s="24"/>
      <c r="B1122" s="25" t="s">
        <v>12</v>
      </c>
      <c r="C1122" s="26" t="s">
        <v>13</v>
      </c>
      <c r="D1122" s="24"/>
      <c r="E1122" s="24"/>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ht="15.75" customHeight="1">
      <c r="A1123" s="146"/>
      <c r="B1123" s="147"/>
      <c r="C1123" s="155"/>
      <c r="D1123" s="147"/>
      <c r="E1123" s="78"/>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ht="15.75" customHeight="1">
      <c r="A1124" s="146"/>
      <c r="B1124" s="147"/>
      <c r="C1124" s="111"/>
      <c r="D1124" s="36"/>
      <c r="E1124" s="78"/>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ht="15.75" customHeight="1">
      <c r="A1125" s="87" t="s">
        <v>20</v>
      </c>
      <c r="B1125" s="88"/>
      <c r="C1125" s="89"/>
      <c r="D1125" s="90"/>
      <c r="E1125" s="47">
        <f>SUM(E1123:E1124)</f>
        <v>0</v>
      </c>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ht="15.75" customHeight="1">
      <c r="A1126" s="178"/>
      <c r="B1126" s="163"/>
      <c r="C1126" s="164"/>
      <c r="D1126" s="163"/>
      <c r="E1126" s="165"/>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ht="15.75" customHeight="1">
      <c r="A1127" s="178"/>
      <c r="B1127" s="163"/>
      <c r="C1127" s="164"/>
      <c r="D1127" s="163"/>
      <c r="E1127" s="165"/>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ht="15.75" customHeight="1">
      <c r="A1128" s="178"/>
      <c r="B1128" s="163"/>
      <c r="C1128" s="164"/>
      <c r="D1128" s="163"/>
      <c r="E1128" s="165"/>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ht="15.75" customHeight="1">
      <c r="A1129" s="178" t="s">
        <v>1922</v>
      </c>
      <c r="B1129" s="163"/>
      <c r="C1129" s="164"/>
      <c r="D1129" s="163"/>
      <c r="E1129" s="165"/>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ht="15.75" customHeight="1">
      <c r="A1130" s="178" t="s">
        <v>1251</v>
      </c>
      <c r="B1130" s="163"/>
      <c r="C1130" s="164"/>
      <c r="D1130" s="163"/>
      <c r="E1130" s="165"/>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ht="15.75" customHeight="1">
      <c r="A1131" s="162"/>
      <c r="B1131" s="163"/>
      <c r="C1131" s="164"/>
      <c r="D1131" s="163"/>
      <c r="E1131" s="165"/>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ht="15.75" customHeight="1">
      <c r="A1132" s="162"/>
      <c r="B1132" s="163"/>
      <c r="C1132" s="164"/>
      <c r="D1132" s="163"/>
      <c r="E1132" s="165"/>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ht="15.75" customHeight="1">
      <c r="A1133" s="162"/>
      <c r="B1133" s="163"/>
      <c r="C1133" s="164"/>
      <c r="D1133" s="163"/>
      <c r="E1133" s="165"/>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ht="15.75" customHeight="1">
      <c r="A1134" s="162"/>
      <c r="B1134" s="163"/>
      <c r="C1134" s="164"/>
      <c r="D1134" s="163"/>
      <c r="E1134" s="165"/>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ht="15.75" customHeight="1">
      <c r="A1135" s="162"/>
      <c r="B1135" s="163"/>
      <c r="C1135" s="164"/>
      <c r="D1135" s="163"/>
      <c r="E1135" s="165"/>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ht="15.75" customHeight="1">
      <c r="A1136" s="162"/>
      <c r="B1136" s="163"/>
      <c r="C1136" s="164"/>
      <c r="D1136" s="163"/>
      <c r="E1136" s="165"/>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ht="15.75" customHeight="1">
      <c r="A1137" s="162"/>
      <c r="B1137" s="163"/>
      <c r="C1137" s="164"/>
      <c r="D1137" s="163"/>
      <c r="E1137" s="165"/>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ht="15.75" customHeight="1">
      <c r="A1138" s="162"/>
      <c r="B1138" s="163"/>
      <c r="C1138" s="164"/>
      <c r="D1138" s="163"/>
      <c r="E1138" s="165"/>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ht="15.75" customHeight="1">
      <c r="A1139" s="162"/>
      <c r="B1139" s="163"/>
      <c r="C1139" s="164"/>
      <c r="D1139" s="163"/>
      <c r="E1139" s="165"/>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ht="15.75" customHeight="1">
      <c r="A1140" s="162"/>
      <c r="B1140" s="163"/>
      <c r="C1140" s="164"/>
      <c r="D1140" s="163"/>
      <c r="E1140" s="165"/>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ht="15.75" customHeight="1">
      <c r="A1141" s="162"/>
      <c r="B1141" s="163"/>
      <c r="C1141" s="164"/>
      <c r="D1141" s="163"/>
      <c r="E1141" s="165"/>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ht="15.75" customHeight="1">
      <c r="A1142" s="162"/>
      <c r="B1142" s="163"/>
      <c r="C1142" s="164"/>
      <c r="D1142" s="163"/>
      <c r="E1142" s="165"/>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ht="15.75" customHeight="1">
      <c r="A1143" s="162"/>
      <c r="B1143" s="163"/>
      <c r="C1143" s="164"/>
      <c r="D1143" s="163"/>
      <c r="E1143" s="165"/>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ht="15.75" customHeight="1">
      <c r="A1144" s="162"/>
      <c r="B1144" s="163"/>
      <c r="C1144" s="164"/>
      <c r="D1144" s="163"/>
      <c r="E1144" s="165"/>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ht="15.75" customHeight="1">
      <c r="A1145" s="162"/>
      <c r="B1145" s="163"/>
      <c r="C1145" s="164"/>
      <c r="D1145" s="163"/>
      <c r="E1145" s="165"/>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ht="15.75" customHeight="1">
      <c r="A1146" s="162"/>
      <c r="B1146" s="163"/>
      <c r="C1146" s="164"/>
      <c r="D1146" s="163"/>
      <c r="E1146" s="165"/>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ht="15.75" customHeight="1">
      <c r="A1147" s="162"/>
      <c r="B1147" s="163"/>
      <c r="C1147" s="164"/>
      <c r="D1147" s="163"/>
      <c r="E1147" s="165"/>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ht="15.75" customHeight="1">
      <c r="A1148" s="162"/>
      <c r="B1148" s="163"/>
      <c r="C1148" s="164"/>
      <c r="D1148" s="163"/>
      <c r="E1148" s="165"/>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ht="15.75" customHeight="1">
      <c r="A1149" s="162"/>
      <c r="B1149" s="163"/>
      <c r="C1149" s="164"/>
      <c r="D1149" s="163"/>
      <c r="E1149" s="165"/>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ht="15.75" customHeight="1">
      <c r="A1150" s="162"/>
      <c r="B1150" s="163"/>
      <c r="C1150" s="164"/>
      <c r="D1150" s="163"/>
      <c r="E1150" s="165"/>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ht="15.75" customHeight="1">
      <c r="A1151" s="162"/>
      <c r="B1151" s="163"/>
      <c r="C1151" s="164"/>
      <c r="D1151" s="163"/>
      <c r="E1151" s="165"/>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ht="15.75" customHeight="1">
      <c r="A1152" s="162"/>
      <c r="B1152" s="163"/>
      <c r="C1152" s="164"/>
      <c r="D1152" s="163"/>
      <c r="E1152" s="165"/>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ht="15.75" customHeight="1">
      <c r="A1153" s="162"/>
      <c r="B1153" s="163"/>
      <c r="C1153" s="164"/>
      <c r="D1153" s="163"/>
      <c r="E1153" s="165"/>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ht="15.75" customHeight="1">
      <c r="A1154" s="162"/>
      <c r="B1154" s="163"/>
      <c r="C1154" s="164"/>
      <c r="D1154" s="163"/>
      <c r="E1154" s="165"/>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ht="15.75" customHeight="1">
      <c r="A1155" s="162"/>
      <c r="B1155" s="163"/>
      <c r="C1155" s="164"/>
      <c r="D1155" s="163"/>
      <c r="E1155" s="165"/>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ht="15.75" customHeight="1">
      <c r="A1156" s="162"/>
      <c r="B1156" s="163"/>
      <c r="C1156" s="164"/>
      <c r="D1156" s="163"/>
      <c r="E1156" s="165"/>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ht="15.75" customHeight="1">
      <c r="A1157" s="162"/>
      <c r="B1157" s="163"/>
      <c r="C1157" s="164"/>
      <c r="D1157" s="163"/>
      <c r="E1157" s="165"/>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ht="15.75" customHeight="1">
      <c r="A1158" s="162"/>
      <c r="B1158" s="163"/>
      <c r="C1158" s="164"/>
      <c r="D1158" s="163"/>
      <c r="E1158" s="165"/>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ht="15.75" customHeight="1">
      <c r="A1159" s="162"/>
      <c r="B1159" s="163"/>
      <c r="C1159" s="164"/>
      <c r="D1159" s="163"/>
      <c r="E1159" s="165"/>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ht="15.75" customHeight="1">
      <c r="A1160" s="162"/>
      <c r="B1160" s="163"/>
      <c r="C1160" s="164"/>
      <c r="D1160" s="163"/>
      <c r="E1160" s="165"/>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ht="15.75" customHeight="1">
      <c r="A1161" s="162"/>
      <c r="B1161" s="163"/>
      <c r="C1161" s="164"/>
      <c r="D1161" s="163"/>
      <c r="E1161" s="165"/>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ht="15.75" customHeight="1">
      <c r="A1162" s="162"/>
      <c r="B1162" s="163"/>
      <c r="C1162" s="164"/>
      <c r="D1162" s="163"/>
      <c r="E1162" s="165"/>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ht="15.75" customHeight="1">
      <c r="A1163" s="162"/>
      <c r="B1163" s="163"/>
      <c r="C1163" s="164"/>
      <c r="D1163" s="163"/>
      <c r="E1163" s="165"/>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ht="15.75" customHeight="1">
      <c r="A1164" s="162"/>
      <c r="B1164" s="163"/>
      <c r="C1164" s="164"/>
      <c r="D1164" s="163"/>
      <c r="E1164" s="165"/>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ht="15.75" customHeight="1">
      <c r="A1165" s="162"/>
      <c r="B1165" s="163"/>
      <c r="C1165" s="164"/>
      <c r="D1165" s="163"/>
      <c r="E1165" s="165"/>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ht="15.75" customHeight="1">
      <c r="A1166" s="162"/>
      <c r="B1166" s="163"/>
      <c r="C1166" s="164"/>
      <c r="D1166" s="163"/>
      <c r="E1166" s="165"/>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ht="15.75" customHeight="1">
      <c r="A1167" s="162"/>
      <c r="B1167" s="163"/>
      <c r="C1167" s="164"/>
      <c r="D1167" s="163"/>
      <c r="E1167" s="165"/>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ht="15.75" customHeight="1">
      <c r="A1168" s="162"/>
      <c r="B1168" s="163"/>
      <c r="C1168" s="164"/>
      <c r="D1168" s="163"/>
      <c r="E1168" s="165"/>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ht="15.75" customHeight="1">
      <c r="A1169" s="162"/>
      <c r="B1169" s="163"/>
      <c r="C1169" s="164"/>
      <c r="D1169" s="163"/>
      <c r="E1169" s="165"/>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ht="15.75" customHeight="1">
      <c r="A1170" s="162"/>
      <c r="B1170" s="163"/>
      <c r="C1170" s="164"/>
      <c r="D1170" s="163"/>
      <c r="E1170" s="165"/>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ht="15.75" customHeight="1">
      <c r="A1171" s="162"/>
      <c r="B1171" s="163"/>
      <c r="C1171" s="164"/>
      <c r="D1171" s="163"/>
      <c r="E1171" s="165"/>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ht="15.75" customHeight="1">
      <c r="A1172" s="162"/>
      <c r="B1172" s="163"/>
      <c r="C1172" s="164"/>
      <c r="D1172" s="163"/>
      <c r="E1172" s="165"/>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ht="15.75" customHeight="1">
      <c r="A1173" s="162"/>
      <c r="B1173" s="163"/>
      <c r="C1173" s="164"/>
      <c r="D1173" s="163"/>
      <c r="E1173" s="165"/>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ht="15.75" customHeight="1">
      <c r="A1174" s="162"/>
      <c r="B1174" s="163"/>
      <c r="C1174" s="164"/>
      <c r="D1174" s="163"/>
      <c r="E1174" s="165"/>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ht="15.75" customHeight="1">
      <c r="A1175" s="162"/>
      <c r="B1175" s="163"/>
      <c r="C1175" s="164"/>
      <c r="D1175" s="163"/>
      <c r="E1175" s="165"/>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ht="15.75" customHeight="1">
      <c r="A1176" s="162"/>
      <c r="B1176" s="163"/>
      <c r="C1176" s="164"/>
      <c r="D1176" s="163"/>
      <c r="E1176" s="165"/>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ht="15.75" customHeight="1">
      <c r="A1177" s="162"/>
      <c r="B1177" s="163"/>
      <c r="C1177" s="164"/>
      <c r="D1177" s="163"/>
      <c r="E1177" s="165"/>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ht="15.75" customHeight="1">
      <c r="A1178" s="162"/>
      <c r="B1178" s="163"/>
      <c r="C1178" s="164"/>
      <c r="D1178" s="163"/>
      <c r="E1178" s="165"/>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ht="15.75" customHeight="1">
      <c r="A1179" s="162"/>
      <c r="B1179" s="163"/>
      <c r="C1179" s="164"/>
      <c r="D1179" s="163"/>
      <c r="E1179" s="165"/>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ht="15.75" customHeight="1">
      <c r="A1180" s="162"/>
      <c r="B1180" s="163"/>
      <c r="C1180" s="164"/>
      <c r="D1180" s="163"/>
      <c r="E1180" s="165"/>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ht="15.75" customHeight="1">
      <c r="A1181" s="162"/>
      <c r="B1181" s="163"/>
      <c r="C1181" s="164"/>
      <c r="D1181" s="163"/>
      <c r="E1181" s="165"/>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ht="15.75" customHeight="1">
      <c r="A1182" s="162"/>
      <c r="B1182" s="163"/>
      <c r="C1182" s="164"/>
      <c r="D1182" s="163"/>
      <c r="E1182" s="165"/>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ht="15.75" customHeight="1">
      <c r="A1183" s="162"/>
      <c r="B1183" s="163"/>
      <c r="C1183" s="164"/>
      <c r="D1183" s="163"/>
      <c r="E1183" s="165"/>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ht="15.75" customHeight="1">
      <c r="A1184" s="162"/>
      <c r="B1184" s="163"/>
      <c r="C1184" s="164"/>
      <c r="D1184" s="163"/>
      <c r="E1184" s="165"/>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ht="15.75" customHeight="1">
      <c r="A1185" s="162"/>
      <c r="B1185" s="163"/>
      <c r="C1185" s="164"/>
      <c r="D1185" s="163"/>
      <c r="E1185" s="16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ht="15.75" customHeight="1">
      <c r="A1186" s="162"/>
      <c r="B1186" s="163"/>
      <c r="C1186" s="164"/>
      <c r="D1186" s="163"/>
      <c r="E1186" s="165"/>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ht="15.75" customHeight="1">
      <c r="A1187" s="162"/>
      <c r="B1187" s="163"/>
      <c r="C1187" s="164"/>
      <c r="D1187" s="163"/>
      <c r="E1187" s="165"/>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ht="15.75" customHeight="1">
      <c r="A1188" s="162"/>
      <c r="B1188" s="163"/>
      <c r="C1188" s="164"/>
      <c r="D1188" s="163"/>
      <c r="E1188" s="165"/>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ht="15.75" customHeight="1">
      <c r="A1189" s="162"/>
      <c r="B1189" s="163"/>
      <c r="C1189" s="164"/>
      <c r="D1189" s="163"/>
      <c r="E1189" s="165"/>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ht="15.75" customHeight="1">
      <c r="A1190" s="162"/>
      <c r="B1190" s="163"/>
      <c r="C1190" s="164"/>
      <c r="D1190" s="163"/>
      <c r="E1190" s="165"/>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ht="15.75" customHeight="1">
      <c r="A1191" s="162"/>
      <c r="B1191" s="163"/>
      <c r="C1191" s="164"/>
      <c r="D1191" s="163"/>
      <c r="E1191" s="165"/>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ht="15.75" customHeight="1">
      <c r="A1192" s="162"/>
      <c r="B1192" s="163"/>
      <c r="C1192" s="164"/>
      <c r="D1192" s="163"/>
      <c r="E1192" s="165"/>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ht="15.75" customHeight="1">
      <c r="A1193" s="162"/>
      <c r="B1193" s="163"/>
      <c r="C1193" s="164"/>
      <c r="D1193" s="163"/>
      <c r="E1193" s="165"/>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ht="15.75" customHeight="1">
      <c r="A1194" s="162"/>
      <c r="B1194" s="163"/>
      <c r="C1194" s="164"/>
      <c r="D1194" s="163"/>
      <c r="E1194" s="165"/>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ht="15.75" customHeight="1">
      <c r="A1195" s="162"/>
      <c r="B1195" s="163"/>
      <c r="C1195" s="164"/>
      <c r="D1195" s="163"/>
      <c r="E1195" s="165"/>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ht="15.75" customHeight="1">
      <c r="A1196" s="162"/>
      <c r="B1196" s="163"/>
      <c r="C1196" s="164"/>
      <c r="D1196" s="163"/>
      <c r="E1196" s="165"/>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ht="15.75" customHeight="1">
      <c r="A1197" s="162"/>
      <c r="B1197" s="163"/>
      <c r="C1197" s="164"/>
      <c r="D1197" s="163"/>
      <c r="E1197" s="165"/>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ht="15.75" customHeight="1">
      <c r="A1198" s="162"/>
      <c r="B1198" s="163"/>
      <c r="C1198" s="164"/>
      <c r="D1198" s="163"/>
      <c r="E1198" s="165"/>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ht="15.75" customHeight="1">
      <c r="A1199" s="162"/>
      <c r="B1199" s="163"/>
      <c r="C1199" s="164"/>
      <c r="D1199" s="163"/>
      <c r="E1199" s="165"/>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ht="15.75" customHeight="1">
      <c r="A1200" s="162"/>
      <c r="B1200" s="163"/>
      <c r="C1200" s="164"/>
      <c r="D1200" s="163"/>
      <c r="E1200" s="165"/>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ht="15.75" customHeight="1">
      <c r="A1201" s="162"/>
      <c r="B1201" s="163"/>
      <c r="C1201" s="164"/>
      <c r="D1201" s="163"/>
      <c r="E1201" s="165"/>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ht="15.75" customHeight="1">
      <c r="A1202" s="162"/>
      <c r="B1202" s="163"/>
      <c r="C1202" s="164"/>
      <c r="D1202" s="163"/>
      <c r="E1202" s="165"/>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ht="15.75" customHeight="1">
      <c r="A1203" s="162"/>
      <c r="B1203" s="163"/>
      <c r="C1203" s="164"/>
      <c r="D1203" s="163"/>
      <c r="E1203" s="165"/>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ht="15.75" customHeight="1">
      <c r="A1204" s="162"/>
      <c r="B1204" s="163"/>
      <c r="C1204" s="164"/>
      <c r="D1204" s="163"/>
      <c r="E1204" s="165"/>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ht="15.75" customHeight="1">
      <c r="A1205" s="162"/>
      <c r="B1205" s="163"/>
      <c r="C1205" s="164"/>
      <c r="D1205" s="163"/>
      <c r="E1205" s="165"/>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ht="15.75" customHeight="1">
      <c r="A1206" s="162"/>
      <c r="B1206" s="163"/>
      <c r="C1206" s="164"/>
      <c r="D1206" s="163"/>
      <c r="E1206" s="165"/>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ht="15.75" customHeight="1">
      <c r="A1207" s="162"/>
      <c r="B1207" s="163"/>
      <c r="C1207" s="164"/>
      <c r="D1207" s="163"/>
      <c r="E1207" s="165"/>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ht="15.75" customHeight="1">
      <c r="A1208" s="162"/>
      <c r="B1208" s="163"/>
      <c r="C1208" s="164"/>
      <c r="D1208" s="163"/>
      <c r="E1208" s="165"/>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ht="15.75" customHeight="1">
      <c r="A1209" s="162"/>
      <c r="B1209" s="163"/>
      <c r="C1209" s="164"/>
      <c r="D1209" s="163"/>
      <c r="E1209" s="165"/>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ht="15.75" customHeight="1">
      <c r="A1210" s="162"/>
      <c r="B1210" s="163"/>
      <c r="C1210" s="164"/>
      <c r="D1210" s="163"/>
      <c r="E1210" s="165"/>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ht="15.75" customHeight="1">
      <c r="A1211" s="162"/>
      <c r="B1211" s="163"/>
      <c r="C1211" s="164"/>
      <c r="D1211" s="163"/>
      <c r="E1211" s="165"/>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ht="15.75" customHeight="1">
      <c r="A1212" s="162"/>
      <c r="B1212" s="163"/>
      <c r="C1212" s="164"/>
      <c r="D1212" s="163"/>
      <c r="E1212" s="165"/>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ht="15.75" customHeight="1">
      <c r="A1213" s="162"/>
      <c r="B1213" s="163"/>
      <c r="C1213" s="164"/>
      <c r="D1213" s="163"/>
      <c r="E1213" s="165"/>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ht="15.75" customHeight="1">
      <c r="A1214" s="162"/>
      <c r="B1214" s="163"/>
      <c r="C1214" s="164"/>
      <c r="D1214" s="163"/>
      <c r="E1214" s="165"/>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ht="15.75" customHeight="1">
      <c r="A1215" s="162"/>
      <c r="B1215" s="163"/>
      <c r="C1215" s="164"/>
      <c r="D1215" s="163"/>
      <c r="E1215" s="165"/>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ht="15.75" customHeight="1">
      <c r="A1216" s="162"/>
      <c r="B1216" s="163"/>
      <c r="C1216" s="164"/>
      <c r="D1216" s="163"/>
      <c r="E1216" s="165"/>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ht="15.75" customHeight="1">
      <c r="A1217" s="162"/>
      <c r="B1217" s="163"/>
      <c r="C1217" s="164"/>
      <c r="D1217" s="163"/>
      <c r="E1217" s="165"/>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ht="15.75" customHeight="1">
      <c r="A1218" s="162"/>
      <c r="B1218" s="163"/>
      <c r="C1218" s="164"/>
      <c r="D1218" s="163"/>
      <c r="E1218" s="165"/>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ht="15.75" customHeight="1">
      <c r="A1219" s="162"/>
      <c r="B1219" s="163"/>
      <c r="C1219" s="164"/>
      <c r="D1219" s="163"/>
      <c r="E1219" s="165"/>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ht="15.75" customHeight="1">
      <c r="A1220" s="162"/>
      <c r="B1220" s="163"/>
      <c r="C1220" s="164"/>
      <c r="D1220" s="163"/>
      <c r="E1220" s="165"/>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ht="15.75" customHeight="1">
      <c r="A1221" s="162"/>
      <c r="B1221" s="163"/>
      <c r="C1221" s="164"/>
      <c r="D1221" s="163"/>
      <c r="E1221" s="165"/>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ht="15.75" customHeight="1">
      <c r="A1222" s="162"/>
      <c r="B1222" s="163"/>
      <c r="C1222" s="164"/>
      <c r="D1222" s="163"/>
      <c r="E1222" s="16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ht="15.75" customHeight="1">
      <c r="A1223" s="162"/>
      <c r="B1223" s="163"/>
      <c r="C1223" s="164"/>
      <c r="D1223" s="163"/>
      <c r="E1223" s="16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ht="15.75" customHeight="1">
      <c r="A1224" s="162"/>
      <c r="B1224" s="163"/>
      <c r="C1224" s="164"/>
      <c r="D1224" s="163"/>
      <c r="E1224" s="165"/>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ht="15.75" customHeight="1">
      <c r="A1225" s="162"/>
      <c r="B1225" s="163"/>
      <c r="C1225" s="164"/>
      <c r="D1225" s="163"/>
      <c r="E1225" s="165"/>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ht="15.75" customHeight="1">
      <c r="A1226" s="162"/>
      <c r="B1226" s="163"/>
      <c r="C1226" s="164"/>
      <c r="D1226" s="163"/>
      <c r="E1226" s="165"/>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ht="15.75" customHeight="1">
      <c r="A1227" s="162"/>
      <c r="B1227" s="163"/>
      <c r="C1227" s="164"/>
      <c r="D1227" s="163"/>
      <c r="E1227" s="165"/>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ht="15.75" customHeight="1">
      <c r="A1228" s="162"/>
      <c r="B1228" s="163"/>
      <c r="C1228" s="164"/>
      <c r="D1228" s="163"/>
      <c r="E1228" s="165"/>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ht="15.75" customHeight="1">
      <c r="A1229" s="162"/>
      <c r="B1229" s="163"/>
      <c r="C1229" s="164"/>
      <c r="D1229" s="163"/>
      <c r="E1229" s="165"/>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ht="15.75" customHeight="1">
      <c r="A1230" s="162"/>
      <c r="B1230" s="163"/>
      <c r="C1230" s="164"/>
      <c r="D1230" s="163"/>
      <c r="E1230" s="165"/>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ht="15.75" customHeight="1">
      <c r="A1231" s="162"/>
      <c r="B1231" s="163"/>
      <c r="C1231" s="164"/>
      <c r="D1231" s="163"/>
      <c r="E1231" s="165"/>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ht="15.75" customHeight="1">
      <c r="A1232" s="162"/>
      <c r="B1232" s="163"/>
      <c r="C1232" s="164"/>
      <c r="D1232" s="163"/>
      <c r="E1232" s="165"/>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ht="15.75" customHeight="1">
      <c r="A1233" s="162"/>
      <c r="B1233" s="163"/>
      <c r="C1233" s="164"/>
      <c r="D1233" s="163"/>
      <c r="E1233" s="16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ht="15.75" customHeight="1">
      <c r="A1234" s="162"/>
      <c r="B1234" s="163"/>
      <c r="C1234" s="164"/>
      <c r="D1234" s="163"/>
      <c r="E1234" s="165"/>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ht="15.75" customHeight="1">
      <c r="A1235" s="162"/>
      <c r="B1235" s="163"/>
      <c r="C1235" s="164"/>
      <c r="D1235" s="163"/>
      <c r="E1235" s="165"/>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ht="15.75" customHeight="1">
      <c r="A1236" s="162"/>
      <c r="B1236" s="163"/>
      <c r="C1236" s="164"/>
      <c r="D1236" s="163"/>
      <c r="E1236" s="165"/>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ht="15.75" customHeight="1">
      <c r="A1237" s="162"/>
      <c r="B1237" s="163"/>
      <c r="C1237" s="164"/>
      <c r="D1237" s="163"/>
      <c r="E1237" s="165"/>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ht="15.75" customHeight="1">
      <c r="A1238" s="162"/>
      <c r="B1238" s="163"/>
      <c r="C1238" s="164"/>
      <c r="D1238" s="163"/>
      <c r="E1238" s="165"/>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ht="15.75" customHeight="1">
      <c r="A1239" s="162"/>
      <c r="B1239" s="163"/>
      <c r="C1239" s="164"/>
      <c r="D1239" s="163"/>
      <c r="E1239" s="165"/>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ht="15.75" customHeight="1">
      <c r="A1240" s="162"/>
      <c r="B1240" s="163"/>
      <c r="C1240" s="164"/>
      <c r="D1240" s="163"/>
      <c r="E1240" s="165"/>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ht="15.75" customHeight="1">
      <c r="A1241" s="162"/>
      <c r="B1241" s="163"/>
      <c r="C1241" s="164"/>
      <c r="D1241" s="163"/>
      <c r="E1241" s="16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ht="15.75" customHeight="1">
      <c r="A1242" s="162"/>
      <c r="B1242" s="163"/>
      <c r="C1242" s="164"/>
      <c r="D1242" s="163"/>
      <c r="E1242" s="16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ht="15.75" customHeight="1">
      <c r="A1243" s="162"/>
      <c r="B1243" s="163"/>
      <c r="C1243" s="164"/>
      <c r="D1243" s="163"/>
      <c r="E1243" s="165"/>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ht="15.75" customHeight="1">
      <c r="A1244" s="162"/>
      <c r="B1244" s="163"/>
      <c r="C1244" s="164"/>
      <c r="D1244" s="163"/>
      <c r="E1244" s="165"/>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ht="15.75" customHeight="1">
      <c r="A1245" s="162"/>
      <c r="B1245" s="163"/>
      <c r="C1245" s="164"/>
      <c r="D1245" s="163"/>
      <c r="E1245" s="165"/>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ht="15.75" customHeight="1">
      <c r="A1246" s="162"/>
      <c r="B1246" s="163"/>
      <c r="C1246" s="164"/>
      <c r="D1246" s="163"/>
      <c r="E1246" s="165"/>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ht="15.75" customHeight="1">
      <c r="A1247" s="162"/>
      <c r="B1247" s="163"/>
      <c r="C1247" s="164"/>
      <c r="D1247" s="163"/>
      <c r="E1247" s="165"/>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ht="15.75" customHeight="1">
      <c r="A1248" s="162"/>
      <c r="B1248" s="163"/>
      <c r="C1248" s="164"/>
      <c r="D1248" s="163"/>
      <c r="E1248" s="165"/>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ht="15.75" customHeight="1">
      <c r="A1249" s="162"/>
      <c r="B1249" s="163"/>
      <c r="C1249" s="164"/>
      <c r="D1249" s="163"/>
      <c r="E1249" s="165"/>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ht="15.75" customHeight="1">
      <c r="A1250" s="162"/>
      <c r="B1250" s="163"/>
      <c r="C1250" s="164"/>
      <c r="D1250" s="163"/>
      <c r="E1250" s="16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ht="15.75" customHeight="1">
      <c r="A1251" s="162"/>
      <c r="B1251" s="163"/>
      <c r="C1251" s="164"/>
      <c r="D1251" s="163"/>
      <c r="E1251" s="165"/>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ht="15.75" customHeight="1">
      <c r="A1252" s="162"/>
      <c r="B1252" s="163"/>
      <c r="C1252" s="164"/>
      <c r="D1252" s="163"/>
      <c r="E1252" s="165"/>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ht="15.75" customHeight="1">
      <c r="A1253" s="162"/>
      <c r="B1253" s="163"/>
      <c r="C1253" s="164"/>
      <c r="D1253" s="163"/>
      <c r="E1253" s="165"/>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ht="15.75" customHeight="1">
      <c r="A1254" s="162"/>
      <c r="B1254" s="163"/>
      <c r="C1254" s="164"/>
      <c r="D1254" s="163"/>
      <c r="E1254" s="165"/>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ht="15.75" customHeight="1">
      <c r="A1255" s="162"/>
      <c r="B1255" s="163"/>
      <c r="C1255" s="164"/>
      <c r="D1255" s="163"/>
      <c r="E1255" s="165"/>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ht="15.75" customHeight="1">
      <c r="A1256" s="162"/>
      <c r="B1256" s="163"/>
      <c r="C1256" s="164"/>
      <c r="D1256" s="163"/>
      <c r="E1256" s="165"/>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ht="15.75" customHeight="1">
      <c r="A1257" s="162"/>
      <c r="B1257" s="163"/>
      <c r="C1257" s="164"/>
      <c r="D1257" s="163"/>
      <c r="E1257" s="165"/>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ht="15.75" customHeight="1">
      <c r="A1258" s="162"/>
      <c r="B1258" s="163"/>
      <c r="C1258" s="164"/>
      <c r="D1258" s="163"/>
      <c r="E1258" s="165"/>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ht="15.75" customHeight="1">
      <c r="A1259" s="162"/>
      <c r="B1259" s="163"/>
      <c r="C1259" s="164"/>
      <c r="D1259" s="163"/>
      <c r="E1259" s="165"/>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ht="15.75" customHeight="1">
      <c r="A1260" s="162"/>
      <c r="B1260" s="163"/>
      <c r="C1260" s="164"/>
      <c r="D1260" s="163"/>
      <c r="E1260" s="165"/>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ht="15.75" customHeight="1">
      <c r="A1261" s="162"/>
      <c r="B1261" s="163"/>
      <c r="C1261" s="164"/>
      <c r="D1261" s="163"/>
      <c r="E1261" s="165"/>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ht="15.75" customHeight="1">
      <c r="A1262" s="162"/>
      <c r="B1262" s="163"/>
      <c r="C1262" s="164"/>
      <c r="D1262" s="163"/>
      <c r="E1262" s="165"/>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ht="15.75" customHeight="1">
      <c r="A1263" s="162"/>
      <c r="B1263" s="163"/>
      <c r="C1263" s="164"/>
      <c r="D1263" s="163"/>
      <c r="E1263" s="165"/>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ht="15.75" customHeight="1">
      <c r="A1264" s="162"/>
      <c r="B1264" s="163"/>
      <c r="C1264" s="164"/>
      <c r="D1264" s="163"/>
      <c r="E1264" s="165"/>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ht="15.75" customHeight="1">
      <c r="A1265" s="162"/>
      <c r="B1265" s="163"/>
      <c r="C1265" s="164"/>
      <c r="D1265" s="163"/>
      <c r="E1265" s="16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ht="15.75" customHeight="1">
      <c r="A1266" s="162"/>
      <c r="B1266" s="163"/>
      <c r="C1266" s="164"/>
      <c r="D1266" s="163"/>
      <c r="E1266" s="165"/>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ht="15.75" customHeight="1">
      <c r="A1267" s="162"/>
      <c r="B1267" s="163"/>
      <c r="C1267" s="164"/>
      <c r="D1267" s="163"/>
      <c r="E1267" s="165"/>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ht="15.75" customHeight="1">
      <c r="A1268" s="162"/>
      <c r="B1268" s="163"/>
      <c r="C1268" s="164"/>
      <c r="D1268" s="163"/>
      <c r="E1268" s="165"/>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ht="15.75" customHeight="1">
      <c r="A1269" s="162"/>
      <c r="B1269" s="163"/>
      <c r="C1269" s="164"/>
      <c r="D1269" s="163"/>
      <c r="E1269" s="165"/>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ht="15.75" customHeight="1">
      <c r="A1270" s="162"/>
      <c r="B1270" s="163"/>
      <c r="C1270" s="164"/>
      <c r="D1270" s="163"/>
      <c r="E1270" s="16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ht="15.75" customHeight="1">
      <c r="A1271" s="162"/>
      <c r="B1271" s="163"/>
      <c r="C1271" s="164"/>
      <c r="D1271" s="163"/>
      <c r="E1271" s="165"/>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ht="15.75" customHeight="1">
      <c r="A1272" s="162"/>
      <c r="B1272" s="163"/>
      <c r="C1272" s="164"/>
      <c r="D1272" s="163"/>
      <c r="E1272" s="165"/>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ht="15.75" customHeight="1">
      <c r="A1273" s="162"/>
      <c r="B1273" s="163"/>
      <c r="C1273" s="164"/>
      <c r="D1273" s="163"/>
      <c r="E1273" s="165"/>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ht="15.75" customHeight="1">
      <c r="A1274" s="162"/>
      <c r="B1274" s="163"/>
      <c r="C1274" s="164"/>
      <c r="D1274" s="163"/>
      <c r="E1274" s="165"/>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ht="15.75" customHeight="1">
      <c r="A1275" s="162"/>
      <c r="B1275" s="163"/>
      <c r="C1275" s="164"/>
      <c r="D1275" s="163"/>
      <c r="E1275" s="165"/>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ht="15.75" customHeight="1">
      <c r="A1276" s="162"/>
      <c r="B1276" s="163"/>
      <c r="C1276" s="164"/>
      <c r="D1276" s="163"/>
      <c r="E1276" s="165"/>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ht="15.75" customHeight="1">
      <c r="A1277" s="162"/>
      <c r="B1277" s="163"/>
      <c r="C1277" s="164"/>
      <c r="D1277" s="163"/>
      <c r="E1277" s="165"/>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ht="15.75" customHeight="1">
      <c r="A1278" s="162"/>
      <c r="B1278" s="163"/>
      <c r="C1278" s="164"/>
      <c r="D1278" s="163"/>
      <c r="E1278" s="165"/>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ht="15.75" customHeight="1">
      <c r="A1279" s="162"/>
      <c r="B1279" s="163"/>
      <c r="C1279" s="164"/>
      <c r="D1279" s="163"/>
      <c r="E1279" s="16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ht="15.75" customHeight="1">
      <c r="A1280" s="162"/>
      <c r="B1280" s="163"/>
      <c r="C1280" s="164"/>
      <c r="D1280" s="163"/>
      <c r="E1280" s="165"/>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ht="15.75" customHeight="1">
      <c r="A1281" s="162"/>
      <c r="B1281" s="163"/>
      <c r="C1281" s="164"/>
      <c r="D1281" s="163"/>
      <c r="E1281" s="165"/>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ht="15.75" customHeight="1">
      <c r="A1282" s="162"/>
      <c r="B1282" s="163"/>
      <c r="C1282" s="164"/>
      <c r="D1282" s="163"/>
      <c r="E1282" s="165"/>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ht="15.75" customHeight="1">
      <c r="A1283" s="162"/>
      <c r="B1283" s="163"/>
      <c r="C1283" s="164"/>
      <c r="D1283" s="163"/>
      <c r="E1283" s="165"/>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ht="15.75" customHeight="1">
      <c r="A1284" s="162"/>
      <c r="B1284" s="163"/>
      <c r="C1284" s="164"/>
      <c r="D1284" s="163"/>
      <c r="E1284" s="165"/>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ht="15.75" customHeight="1">
      <c r="A1285" s="162"/>
      <c r="B1285" s="163"/>
      <c r="C1285" s="164"/>
      <c r="D1285" s="163"/>
      <c r="E1285" s="165"/>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ht="15.75" customHeight="1">
      <c r="A1286" s="162"/>
      <c r="B1286" s="163"/>
      <c r="C1286" s="164"/>
      <c r="D1286" s="163"/>
      <c r="E1286" s="165"/>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ht="15.75" customHeight="1">
      <c r="A1287" s="162"/>
      <c r="B1287" s="163"/>
      <c r="C1287" s="164"/>
      <c r="D1287" s="163"/>
      <c r="E1287" s="165"/>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ht="15.75" customHeight="1">
      <c r="A1288" s="162"/>
      <c r="B1288" s="163"/>
      <c r="C1288" s="164"/>
      <c r="D1288" s="163"/>
      <c r="E1288" s="165"/>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ht="15.75" customHeight="1">
      <c r="A1289" s="162"/>
      <c r="B1289" s="163"/>
      <c r="C1289" s="164"/>
      <c r="D1289" s="163"/>
      <c r="E1289" s="165"/>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ht="15.75" customHeight="1">
      <c r="A1290" s="162"/>
      <c r="B1290" s="163"/>
      <c r="C1290" s="164"/>
      <c r="D1290" s="163"/>
      <c r="E1290" s="165"/>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ht="15.75" customHeight="1">
      <c r="A1291" s="162"/>
      <c r="B1291" s="163"/>
      <c r="C1291" s="164"/>
      <c r="D1291" s="163"/>
      <c r="E1291" s="165"/>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ht="15.75" customHeight="1">
      <c r="A1292" s="162"/>
      <c r="B1292" s="163"/>
      <c r="C1292" s="164"/>
      <c r="D1292" s="163"/>
      <c r="E1292" s="165"/>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ht="15.75" customHeight="1">
      <c r="A1293" s="162"/>
      <c r="B1293" s="163"/>
      <c r="C1293" s="164"/>
      <c r="D1293" s="163"/>
      <c r="E1293" s="16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ht="15.75" customHeight="1">
      <c r="A1294" s="162"/>
      <c r="B1294" s="163"/>
      <c r="C1294" s="164"/>
      <c r="D1294" s="163"/>
      <c r="E1294" s="165"/>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ht="15.75" customHeight="1">
      <c r="A1295" s="162"/>
      <c r="B1295" s="163"/>
      <c r="C1295" s="164"/>
      <c r="D1295" s="163"/>
      <c r="E1295" s="165"/>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ht="15.75" customHeight="1">
      <c r="A1296" s="162"/>
      <c r="B1296" s="163"/>
      <c r="C1296" s="164"/>
      <c r="D1296" s="163"/>
      <c r="E1296" s="165"/>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ht="15.75" customHeight="1">
      <c r="A1297" s="162"/>
      <c r="B1297" s="163"/>
      <c r="C1297" s="164"/>
      <c r="D1297" s="163"/>
      <c r="E1297" s="165"/>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ht="15.75" customHeight="1">
      <c r="A1298" s="162"/>
      <c r="B1298" s="163"/>
      <c r="C1298" s="164"/>
      <c r="D1298" s="163"/>
      <c r="E1298" s="165"/>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ht="15.75" customHeight="1">
      <c r="A1299" s="162"/>
      <c r="B1299" s="163"/>
      <c r="C1299" s="164"/>
      <c r="D1299" s="163"/>
      <c r="E1299" s="165"/>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ht="15.75" customHeight="1">
      <c r="A1300" s="162"/>
      <c r="B1300" s="163"/>
      <c r="C1300" s="164"/>
      <c r="D1300" s="163"/>
      <c r="E1300" s="165"/>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ht="15.75" customHeight="1">
      <c r="A1301" s="162"/>
      <c r="B1301" s="163"/>
      <c r="C1301" s="164"/>
      <c r="D1301" s="163"/>
      <c r="E1301" s="165"/>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ht="15.75" customHeight="1">
      <c r="A1302" s="162"/>
      <c r="B1302" s="163"/>
      <c r="C1302" s="164"/>
      <c r="D1302" s="163"/>
      <c r="E1302" s="16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ht="15.75" customHeight="1">
      <c r="A1303" s="162"/>
      <c r="B1303" s="163"/>
      <c r="C1303" s="164"/>
      <c r="D1303" s="163"/>
      <c r="E1303" s="165"/>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ht="15.75" customHeight="1">
      <c r="A1304" s="162"/>
      <c r="B1304" s="163"/>
      <c r="C1304" s="164"/>
      <c r="D1304" s="163"/>
      <c r="E1304" s="165"/>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ht="15.75" customHeight="1">
      <c r="A1305" s="162"/>
      <c r="B1305" s="163"/>
      <c r="C1305" s="164"/>
      <c r="D1305" s="163"/>
      <c r="E1305" s="165"/>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ht="15.75" customHeight="1">
      <c r="A1306" s="162"/>
      <c r="B1306" s="163"/>
      <c r="C1306" s="164"/>
      <c r="D1306" s="163"/>
      <c r="E1306" s="16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ht="15.75" customHeight="1">
      <c r="A1307" s="162"/>
      <c r="B1307" s="163"/>
      <c r="C1307" s="164"/>
      <c r="D1307" s="163"/>
      <c r="E1307" s="16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ht="15.75" customHeight="1">
      <c r="A1308" s="162"/>
      <c r="B1308" s="163"/>
      <c r="C1308" s="164"/>
      <c r="D1308" s="163"/>
      <c r="E1308" s="165"/>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ht="15.75" customHeight="1">
      <c r="A1309" s="162"/>
      <c r="B1309" s="163"/>
      <c r="C1309" s="164"/>
      <c r="D1309" s="163"/>
      <c r="E1309" s="165"/>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ht="15.75" customHeight="1">
      <c r="A1310" s="162"/>
      <c r="B1310" s="163"/>
      <c r="C1310" s="164"/>
      <c r="D1310" s="163"/>
      <c r="E1310" s="165"/>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ht="15.75" customHeight="1">
      <c r="A1311" s="162"/>
      <c r="B1311" s="163"/>
      <c r="C1311" s="164"/>
      <c r="D1311" s="163"/>
      <c r="E1311" s="165"/>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ht="15.75" customHeight="1">
      <c r="A1312" s="162"/>
      <c r="B1312" s="163"/>
      <c r="C1312" s="164"/>
      <c r="D1312" s="163"/>
      <c r="E1312" s="165"/>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ht="15.75" customHeight="1">
      <c r="A1313" s="162"/>
      <c r="B1313" s="163"/>
      <c r="C1313" s="164"/>
      <c r="D1313" s="163"/>
      <c r="E1313" s="165"/>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ht="15.75" customHeight="1">
      <c r="A1314" s="162"/>
      <c r="B1314" s="163"/>
      <c r="C1314" s="164"/>
      <c r="D1314" s="163"/>
      <c r="E1314" s="165"/>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ht="15.75" customHeight="1">
      <c r="A1315" s="162"/>
      <c r="B1315" s="163"/>
      <c r="C1315" s="164"/>
      <c r="D1315" s="163"/>
      <c r="E1315" s="165"/>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ht="15.75" customHeight="1">
      <c r="A1316" s="162"/>
      <c r="B1316" s="163"/>
      <c r="C1316" s="164"/>
      <c r="D1316" s="163"/>
      <c r="E1316" s="165"/>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ht="15.75" customHeight="1">
      <c r="A1317" s="162"/>
      <c r="B1317" s="163"/>
      <c r="C1317" s="164"/>
      <c r="D1317" s="163"/>
      <c r="E1317" s="165"/>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ht="15.75" customHeight="1">
      <c r="A1318" s="162"/>
      <c r="B1318" s="163"/>
      <c r="C1318" s="164"/>
      <c r="D1318" s="163"/>
      <c r="E1318" s="165"/>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ht="15.75" customHeight="1">
      <c r="A1319" s="162"/>
      <c r="B1319" s="163"/>
      <c r="C1319" s="164"/>
      <c r="D1319" s="163"/>
      <c r="E1319" s="165"/>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ht="15.75" customHeight="1">
      <c r="A1320" s="162"/>
      <c r="B1320" s="163"/>
      <c r="C1320" s="164"/>
      <c r="D1320" s="163"/>
      <c r="E1320" s="165"/>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ht="15.75" customHeight="1">
      <c r="A1321" s="162"/>
      <c r="B1321" s="163"/>
      <c r="C1321" s="164"/>
      <c r="D1321" s="163"/>
      <c r="E1321" s="165"/>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ht="15.75" customHeight="1">
      <c r="A1322" s="162"/>
      <c r="B1322" s="163"/>
      <c r="C1322" s="164"/>
      <c r="D1322" s="163"/>
      <c r="E1322" s="165"/>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ht="15.75" customHeight="1">
      <c r="A1323" s="162"/>
      <c r="B1323" s="163"/>
      <c r="C1323" s="164"/>
      <c r="D1323" s="163"/>
      <c r="E1323" s="16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ht="15.75" customHeight="1">
      <c r="A1324" s="162"/>
      <c r="B1324" s="163"/>
      <c r="C1324" s="164"/>
      <c r="D1324" s="163"/>
      <c r="E1324" s="16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ht="15.75" customHeight="1">
      <c r="A1325" s="162"/>
      <c r="B1325" s="163"/>
      <c r="C1325" s="164"/>
      <c r="D1325" s="163"/>
      <c r="E1325" s="16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ht="15.75" customHeight="1">
      <c r="A1326" s="162"/>
      <c r="B1326" s="163"/>
      <c r="C1326" s="164"/>
      <c r="D1326" s="163"/>
      <c r="E1326" s="165"/>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ht="15.75" customHeight="1">
      <c r="A1327" s="162"/>
      <c r="B1327" s="163"/>
      <c r="C1327" s="164"/>
      <c r="D1327" s="163"/>
      <c r="E1327" s="165"/>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ht="15.75" customHeight="1">
      <c r="A1328" s="162"/>
      <c r="B1328" s="163"/>
      <c r="C1328" s="164"/>
      <c r="D1328" s="163"/>
      <c r="E1328" s="165"/>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ht="15.75" customHeight="1">
      <c r="A1329" s="162"/>
      <c r="B1329" s="163"/>
      <c r="C1329" s="164"/>
      <c r="D1329" s="163"/>
      <c r="E1329" s="16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ht="15.75" customHeight="1">
      <c r="A1330" s="162"/>
      <c r="B1330" s="163"/>
      <c r="C1330" s="164"/>
      <c r="D1330" s="163"/>
      <c r="E1330" s="16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ht="15.75" customHeight="1">
      <c r="A1331" s="162"/>
      <c r="B1331" s="163"/>
      <c r="C1331" s="164"/>
      <c r="D1331" s="163"/>
      <c r="E1331" s="165"/>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ht="15.75" customHeight="1">
      <c r="A1332" s="162"/>
      <c r="B1332" s="163"/>
      <c r="C1332" s="164"/>
      <c r="D1332" s="163"/>
      <c r="E1332" s="165"/>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ht="15.75" customHeight="1">
      <c r="A1333" s="162"/>
      <c r="B1333" s="163"/>
      <c r="C1333" s="164"/>
      <c r="D1333" s="163"/>
      <c r="E1333" s="165"/>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ht="15.75" customHeight="1">
      <c r="A1334" s="162"/>
      <c r="B1334" s="163"/>
      <c r="C1334" s="164"/>
      <c r="D1334" s="163"/>
      <c r="E1334" s="165"/>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ht="15.75" customHeight="1">
      <c r="A1335" s="162"/>
      <c r="B1335" s="163"/>
      <c r="C1335" s="164"/>
      <c r="D1335" s="163"/>
      <c r="E1335" s="165"/>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ht="15.75" customHeight="1">
      <c r="A1336" s="162"/>
      <c r="B1336" s="163"/>
      <c r="C1336" s="164"/>
      <c r="D1336" s="163"/>
      <c r="E1336" s="165"/>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ht="15.75" customHeight="1">
      <c r="A1337" s="162"/>
      <c r="B1337" s="163"/>
      <c r="C1337" s="164"/>
      <c r="D1337" s="163"/>
      <c r="E1337" s="165"/>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ht="15.75" customHeight="1">
      <c r="A1338" s="162"/>
      <c r="B1338" s="163"/>
      <c r="C1338" s="164"/>
      <c r="D1338" s="163"/>
      <c r="E1338" s="165"/>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ht="15.75" customHeight="1">
      <c r="A1339" s="162"/>
      <c r="B1339" s="163"/>
      <c r="C1339" s="164"/>
      <c r="D1339" s="163"/>
      <c r="E1339" s="165"/>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ht="15.75" customHeight="1">
      <c r="A1340" s="162"/>
      <c r="B1340" s="163"/>
      <c r="C1340" s="164"/>
      <c r="D1340" s="163"/>
      <c r="E1340" s="165"/>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ht="15.75" customHeight="1">
      <c r="A1341" s="162"/>
      <c r="B1341" s="163"/>
      <c r="C1341" s="164"/>
      <c r="D1341" s="163"/>
      <c r="E1341" s="165"/>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ht="15.75" customHeight="1">
      <c r="A1342" s="162"/>
      <c r="B1342" s="163"/>
      <c r="C1342" s="164"/>
      <c r="D1342" s="163"/>
      <c r="E1342" s="165"/>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ht="15.75" customHeight="1">
      <c r="A1343" s="162"/>
      <c r="B1343" s="163"/>
      <c r="C1343" s="164"/>
      <c r="D1343" s="163"/>
      <c r="E1343" s="165"/>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ht="15.75" customHeight="1">
      <c r="A1344" s="162"/>
      <c r="B1344" s="163"/>
      <c r="C1344" s="164"/>
      <c r="D1344" s="163"/>
      <c r="E1344" s="165"/>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ht="15.75" customHeight="1">
      <c r="A1345" s="162"/>
      <c r="B1345" s="163"/>
      <c r="C1345" s="164"/>
      <c r="D1345" s="163"/>
      <c r="E1345" s="165"/>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ht="15.75" customHeight="1">
      <c r="A1346" s="162"/>
      <c r="B1346" s="163"/>
      <c r="C1346" s="164"/>
      <c r="D1346" s="163"/>
      <c r="E1346" s="16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ht="15.75" customHeight="1">
      <c r="A1347" s="162"/>
      <c r="B1347" s="163"/>
      <c r="C1347" s="164"/>
      <c r="D1347" s="163"/>
      <c r="E1347" s="16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ht="15.75" customHeight="1">
      <c r="A1348" s="162"/>
      <c r="B1348" s="163"/>
      <c r="C1348" s="164"/>
      <c r="D1348" s="163"/>
      <c r="E1348" s="16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ht="15.75" customHeight="1">
      <c r="A1349" s="162"/>
      <c r="B1349" s="163"/>
      <c r="C1349" s="164"/>
      <c r="D1349" s="163"/>
      <c r="E1349" s="165"/>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ht="15.75" customHeight="1">
      <c r="A1350" s="162"/>
      <c r="B1350" s="163"/>
      <c r="C1350" s="164"/>
      <c r="D1350" s="163"/>
      <c r="E1350" s="165"/>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ht="15.75" customHeight="1">
      <c r="A1351" s="162"/>
      <c r="B1351" s="163"/>
      <c r="C1351" s="164"/>
      <c r="D1351" s="163"/>
      <c r="E1351" s="165"/>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ht="15.75" customHeight="1">
      <c r="A1352" s="162"/>
      <c r="B1352" s="163"/>
      <c r="C1352" s="164"/>
      <c r="D1352" s="163"/>
      <c r="E1352" s="165"/>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ht="15.75" customHeight="1">
      <c r="A1353" s="162"/>
      <c r="B1353" s="163"/>
      <c r="C1353" s="164"/>
      <c r="D1353" s="163"/>
      <c r="E1353" s="165"/>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ht="15.75" customHeight="1">
      <c r="A1354" s="162"/>
      <c r="B1354" s="163"/>
      <c r="C1354" s="164"/>
      <c r="D1354" s="163"/>
      <c r="E1354" s="165"/>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ht="15.75" customHeight="1">
      <c r="A1355" s="162"/>
      <c r="B1355" s="163"/>
      <c r="C1355" s="164"/>
      <c r="D1355" s="163"/>
      <c r="E1355" s="165"/>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ht="15.75" customHeight="1">
      <c r="A1356" s="162"/>
      <c r="B1356" s="163"/>
      <c r="C1356" s="164"/>
      <c r="D1356" s="163"/>
      <c r="E1356" s="165"/>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ht="15.75" customHeight="1">
      <c r="A1357" s="162"/>
      <c r="B1357" s="163"/>
      <c r="C1357" s="164"/>
      <c r="D1357" s="163"/>
      <c r="E1357" s="165"/>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ht="15.75" customHeight="1">
      <c r="A1358" s="162"/>
      <c r="B1358" s="163"/>
      <c r="C1358" s="164"/>
      <c r="D1358" s="163"/>
      <c r="E1358" s="165"/>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ht="15.75" customHeight="1">
      <c r="A1359" s="162"/>
      <c r="B1359" s="163"/>
      <c r="C1359" s="164"/>
      <c r="D1359" s="163"/>
      <c r="E1359" s="165"/>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ht="15.75" customHeight="1">
      <c r="A1360" s="162"/>
      <c r="B1360" s="163"/>
      <c r="C1360" s="164"/>
      <c r="D1360" s="163"/>
      <c r="E1360" s="165"/>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ht="15.75" customHeight="1">
      <c r="A1361" s="162"/>
      <c r="B1361" s="163"/>
      <c r="C1361" s="164"/>
      <c r="D1361" s="163"/>
      <c r="E1361" s="165"/>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ht="15.75" customHeight="1">
      <c r="A1362" s="162"/>
      <c r="B1362" s="163"/>
      <c r="C1362" s="164"/>
      <c r="D1362" s="163"/>
      <c r="E1362" s="165"/>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ht="15.75" customHeight="1">
      <c r="A1363" s="162"/>
      <c r="B1363" s="163"/>
      <c r="C1363" s="164"/>
      <c r="D1363" s="163"/>
      <c r="E1363" s="165"/>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ht="15.75" customHeight="1">
      <c r="A1364" s="162"/>
      <c r="B1364" s="163"/>
      <c r="C1364" s="164"/>
      <c r="D1364" s="163"/>
      <c r="E1364" s="165"/>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ht="15.75" customHeight="1">
      <c r="A1365" s="162"/>
      <c r="B1365" s="163"/>
      <c r="C1365" s="164"/>
      <c r="D1365" s="163"/>
      <c r="E1365" s="165"/>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ht="15.75" customHeight="1">
      <c r="A1366" s="162"/>
      <c r="B1366" s="163"/>
      <c r="C1366" s="164"/>
      <c r="D1366" s="163"/>
      <c r="E1366" s="165"/>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ht="15.75" customHeight="1">
      <c r="A1367" s="162"/>
      <c r="B1367" s="163"/>
      <c r="C1367" s="164"/>
      <c r="D1367" s="163"/>
      <c r="E1367" s="165"/>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ht="15.75" customHeight="1">
      <c r="A1368" s="162"/>
      <c r="B1368" s="163"/>
      <c r="C1368" s="164"/>
      <c r="D1368" s="163"/>
      <c r="E1368" s="165"/>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ht="15.75" customHeight="1">
      <c r="A1369" s="162"/>
      <c r="B1369" s="163"/>
      <c r="C1369" s="164"/>
      <c r="D1369" s="163"/>
      <c r="E1369" s="165"/>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ht="15.75" customHeight="1">
      <c r="A1370" s="162"/>
      <c r="B1370" s="163"/>
      <c r="C1370" s="164"/>
      <c r="D1370" s="163"/>
      <c r="E1370" s="165"/>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ht="15.75" customHeight="1">
      <c r="A1371" s="162"/>
      <c r="B1371" s="163"/>
      <c r="C1371" s="164"/>
      <c r="D1371" s="163"/>
      <c r="E1371" s="165"/>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ht="15.75" customHeight="1">
      <c r="A1372" s="162"/>
      <c r="B1372" s="163"/>
      <c r="C1372" s="164"/>
      <c r="D1372" s="163"/>
      <c r="E1372" s="165"/>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ht="15.75" customHeight="1">
      <c r="A1373" s="162"/>
      <c r="B1373" s="163"/>
      <c r="C1373" s="164"/>
      <c r="D1373" s="163"/>
      <c r="E1373" s="165"/>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ht="15.75" customHeight="1">
      <c r="A1374" s="162"/>
      <c r="B1374" s="163"/>
      <c r="C1374" s="164"/>
      <c r="D1374" s="163"/>
      <c r="E1374" s="165"/>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ht="15.75" customHeight="1">
      <c r="A1375" s="162"/>
      <c r="B1375" s="163"/>
      <c r="C1375" s="164"/>
      <c r="D1375" s="163"/>
      <c r="E1375" s="165"/>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ht="15.75" customHeight="1">
      <c r="A1376" s="162"/>
      <c r="B1376" s="163"/>
      <c r="C1376" s="164"/>
      <c r="D1376" s="163"/>
      <c r="E1376" s="165"/>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ht="15.75" customHeight="1">
      <c r="A1377" s="162"/>
      <c r="B1377" s="163"/>
      <c r="C1377" s="164"/>
      <c r="D1377" s="163"/>
      <c r="E1377" s="165"/>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ht="15.75" customHeight="1">
      <c r="A1378" s="162"/>
      <c r="B1378" s="163"/>
      <c r="C1378" s="164"/>
      <c r="D1378" s="163"/>
      <c r="E1378" s="165"/>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ht="15.75" customHeight="1">
      <c r="A1379" s="162"/>
      <c r="B1379" s="163"/>
      <c r="C1379" s="164"/>
      <c r="D1379" s="163"/>
      <c r="E1379" s="165"/>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ht="15.75" customHeight="1">
      <c r="A1380" s="162"/>
      <c r="B1380" s="163"/>
      <c r="C1380" s="164"/>
      <c r="D1380" s="163"/>
      <c r="E1380" s="165"/>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ht="15.75" customHeight="1">
      <c r="A1381" s="162"/>
      <c r="B1381" s="163"/>
      <c r="C1381" s="164"/>
      <c r="D1381" s="163"/>
      <c r="E1381" s="165"/>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ht="15.75" customHeight="1">
      <c r="A1382" s="162"/>
      <c r="B1382" s="163"/>
      <c r="C1382" s="164"/>
      <c r="D1382" s="163"/>
      <c r="E1382" s="165"/>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ht="15.75" customHeight="1">
      <c r="A1383" s="162"/>
      <c r="B1383" s="163"/>
      <c r="C1383" s="164"/>
      <c r="D1383" s="163"/>
      <c r="E1383" s="16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ht="15.75" customHeight="1">
      <c r="A1384" s="162"/>
      <c r="B1384" s="163"/>
      <c r="C1384" s="164"/>
      <c r="D1384" s="163"/>
      <c r="E1384" s="16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ht="15.75" customHeight="1">
      <c r="A1385" s="162"/>
      <c r="B1385" s="163"/>
      <c r="C1385" s="164"/>
      <c r="D1385" s="163"/>
      <c r="E1385" s="165"/>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ht="15.75" customHeight="1">
      <c r="A1386" s="162"/>
      <c r="B1386" s="163"/>
      <c r="C1386" s="164"/>
      <c r="D1386" s="163"/>
      <c r="E1386" s="165"/>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ht="15.75" customHeight="1">
      <c r="A1387" s="162"/>
      <c r="B1387" s="163"/>
      <c r="C1387" s="164"/>
      <c r="D1387" s="163"/>
      <c r="E1387" s="165"/>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ht="15.75" customHeight="1">
      <c r="A1388" s="162"/>
      <c r="B1388" s="163"/>
      <c r="C1388" s="164"/>
      <c r="D1388" s="163"/>
      <c r="E1388" s="165"/>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ht="15.75" customHeight="1">
      <c r="A1389" s="162"/>
      <c r="B1389" s="163"/>
      <c r="C1389" s="164"/>
      <c r="D1389" s="163"/>
      <c r="E1389" s="165"/>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ht="15.75" customHeight="1">
      <c r="A1390" s="162"/>
      <c r="B1390" s="163"/>
      <c r="C1390" s="164"/>
      <c r="D1390" s="163"/>
      <c r="E1390" s="165"/>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ht="15.75" customHeight="1">
      <c r="A1391" s="162"/>
      <c r="B1391" s="163"/>
      <c r="C1391" s="164"/>
      <c r="D1391" s="163"/>
      <c r="E1391" s="165"/>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ht="15.75" customHeight="1">
      <c r="A1392" s="162"/>
      <c r="B1392" s="163"/>
      <c r="C1392" s="164"/>
      <c r="D1392" s="163"/>
      <c r="E1392" s="165"/>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ht="15.75" customHeight="1">
      <c r="A1393" s="162"/>
      <c r="B1393" s="163"/>
      <c r="C1393" s="164"/>
      <c r="D1393" s="163"/>
      <c r="E1393" s="165"/>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ht="15.75" customHeight="1">
      <c r="A1394" s="162"/>
      <c r="B1394" s="163"/>
      <c r="C1394" s="164"/>
      <c r="D1394" s="163"/>
      <c r="E1394" s="165"/>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ht="15.75" customHeight="1">
      <c r="A1395" s="162"/>
      <c r="B1395" s="163"/>
      <c r="C1395" s="164"/>
      <c r="D1395" s="163"/>
      <c r="E1395" s="165"/>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ht="15.75" customHeight="1">
      <c r="A1396" s="162"/>
      <c r="B1396" s="163"/>
      <c r="C1396" s="164"/>
      <c r="D1396" s="163"/>
      <c r="E1396" s="165"/>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ht="15.75" customHeight="1">
      <c r="A1397" s="162"/>
      <c r="B1397" s="163"/>
      <c r="C1397" s="164"/>
      <c r="D1397" s="163"/>
      <c r="E1397" s="165"/>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ht="15.75" customHeight="1">
      <c r="A1398" s="162"/>
      <c r="B1398" s="163"/>
      <c r="C1398" s="164"/>
      <c r="D1398" s="163"/>
      <c r="E1398" s="165"/>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ht="15.75" customHeight="1">
      <c r="A1399" s="162"/>
      <c r="B1399" s="163"/>
      <c r="C1399" s="164"/>
      <c r="D1399" s="163"/>
      <c r="E1399" s="165"/>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ht="15.75" customHeight="1">
      <c r="A1400" s="162"/>
      <c r="B1400" s="163"/>
      <c r="C1400" s="164"/>
      <c r="D1400" s="163"/>
      <c r="E1400" s="165"/>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ht="15.75" customHeight="1">
      <c r="A1401" s="162"/>
      <c r="B1401" s="163"/>
      <c r="C1401" s="164"/>
      <c r="D1401" s="163"/>
      <c r="E1401" s="165"/>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ht="15.75" customHeight="1">
      <c r="A1402" s="162"/>
      <c r="B1402" s="163"/>
      <c r="C1402" s="164"/>
      <c r="D1402" s="163"/>
      <c r="E1402" s="165"/>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ht="15.75" customHeight="1">
      <c r="A1403" s="162"/>
      <c r="B1403" s="163"/>
      <c r="C1403" s="164"/>
      <c r="D1403" s="163"/>
      <c r="E1403" s="165"/>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ht="15.75" customHeight="1">
      <c r="A1404" s="162"/>
      <c r="B1404" s="163"/>
      <c r="C1404" s="164"/>
      <c r="D1404" s="163"/>
      <c r="E1404" s="165"/>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ht="15.75" customHeight="1">
      <c r="A1405" s="162"/>
      <c r="B1405" s="163"/>
      <c r="C1405" s="164"/>
      <c r="D1405" s="163"/>
      <c r="E1405" s="165"/>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ht="15.75" customHeight="1">
      <c r="A1406" s="162"/>
      <c r="B1406" s="163"/>
      <c r="C1406" s="164"/>
      <c r="D1406" s="163"/>
      <c r="E1406" s="165"/>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ht="15.75" customHeight="1">
      <c r="A1407" s="162"/>
      <c r="B1407" s="163"/>
      <c r="C1407" s="164"/>
      <c r="D1407" s="163"/>
      <c r="E1407" s="165"/>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ht="15.75" customHeight="1">
      <c r="A1408" s="162"/>
      <c r="B1408" s="163"/>
      <c r="C1408" s="164"/>
      <c r="D1408" s="163"/>
      <c r="E1408" s="165"/>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ht="15.75" customHeight="1">
      <c r="A1409" s="162"/>
      <c r="B1409" s="163"/>
      <c r="C1409" s="164"/>
      <c r="D1409" s="163"/>
      <c r="E1409" s="165"/>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ht="15.75" customHeight="1">
      <c r="A1410" s="162"/>
      <c r="B1410" s="163"/>
      <c r="C1410" s="164"/>
      <c r="D1410" s="163"/>
      <c r="E1410" s="165"/>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ht="15.75" customHeight="1">
      <c r="A1411" s="162"/>
      <c r="B1411" s="163"/>
      <c r="C1411" s="164"/>
      <c r="D1411" s="163"/>
      <c r="E1411" s="165"/>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ht="15.75" customHeight="1">
      <c r="A1412" s="162"/>
      <c r="B1412" s="163"/>
      <c r="C1412" s="164"/>
      <c r="D1412" s="163"/>
      <c r="E1412" s="165"/>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ht="15.75" customHeight="1">
      <c r="A1413" s="162"/>
      <c r="B1413" s="163"/>
      <c r="C1413" s="164"/>
      <c r="D1413" s="163"/>
      <c r="E1413" s="165"/>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ht="15.75" customHeight="1">
      <c r="A1414" s="162"/>
      <c r="B1414" s="163"/>
      <c r="C1414" s="164"/>
      <c r="D1414" s="163"/>
      <c r="E1414" s="165"/>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ht="15.75" customHeight="1">
      <c r="A1415" s="162"/>
      <c r="B1415" s="163"/>
      <c r="C1415" s="164"/>
      <c r="D1415" s="163"/>
      <c r="E1415" s="165"/>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ht="15.75" customHeight="1">
      <c r="A1416" s="162"/>
      <c r="B1416" s="163"/>
      <c r="C1416" s="164"/>
      <c r="D1416" s="163"/>
      <c r="E1416" s="16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ht="15.75" customHeight="1">
      <c r="A1417" s="162"/>
      <c r="B1417" s="163"/>
      <c r="C1417" s="164"/>
      <c r="D1417" s="163"/>
      <c r="E1417" s="16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ht="15.75" customHeight="1">
      <c r="A1418" s="162"/>
      <c r="B1418" s="163"/>
      <c r="C1418" s="164"/>
      <c r="D1418" s="163"/>
      <c r="E1418" s="165"/>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ht="15.75" customHeight="1">
      <c r="A1419" s="162"/>
      <c r="B1419" s="163"/>
      <c r="C1419" s="164"/>
      <c r="D1419" s="163"/>
      <c r="E1419" s="165"/>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ht="15.75" customHeight="1">
      <c r="A1420" s="162"/>
      <c r="B1420" s="163"/>
      <c r="C1420" s="164"/>
      <c r="D1420" s="163"/>
      <c r="E1420" s="165"/>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ht="15.75" customHeight="1">
      <c r="A1421" s="162"/>
      <c r="B1421" s="163"/>
      <c r="C1421" s="164"/>
      <c r="D1421" s="163"/>
      <c r="E1421" s="165"/>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ht="15.75" customHeight="1">
      <c r="A1422" s="162"/>
      <c r="B1422" s="163"/>
      <c r="C1422" s="164"/>
      <c r="D1422" s="163"/>
      <c r="E1422" s="165"/>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ht="15.75" customHeight="1">
      <c r="A1423" s="162"/>
      <c r="B1423" s="163"/>
      <c r="C1423" s="164"/>
      <c r="D1423" s="163"/>
      <c r="E1423" s="165"/>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ht="15.75" customHeight="1">
      <c r="A1424" s="162"/>
      <c r="B1424" s="163"/>
      <c r="C1424" s="164"/>
      <c r="D1424" s="163"/>
      <c r="E1424" s="165"/>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ht="15.75" customHeight="1">
      <c r="A1425" s="162"/>
      <c r="B1425" s="163"/>
      <c r="C1425" s="164"/>
      <c r="D1425" s="163"/>
      <c r="E1425" s="16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ht="15.75" customHeight="1">
      <c r="A1426" s="162"/>
      <c r="B1426" s="163"/>
      <c r="C1426" s="164"/>
      <c r="D1426" s="163"/>
      <c r="E1426" s="16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ht="15.75" customHeight="1">
      <c r="A1427" s="162"/>
      <c r="B1427" s="163"/>
      <c r="C1427" s="164"/>
      <c r="D1427" s="163"/>
      <c r="E1427" s="165"/>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ht="15.75" customHeight="1">
      <c r="A1428" s="162"/>
      <c r="B1428" s="163"/>
      <c r="C1428" s="164"/>
      <c r="D1428" s="163"/>
      <c r="E1428" s="165"/>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ht="15.75" customHeight="1">
      <c r="A1429" s="162"/>
      <c r="B1429" s="163"/>
      <c r="C1429" s="164"/>
      <c r="D1429" s="163"/>
      <c r="E1429" s="165"/>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ht="15.75" customHeight="1">
      <c r="A1430" s="162"/>
      <c r="B1430" s="163"/>
      <c r="C1430" s="164"/>
      <c r="D1430" s="163"/>
      <c r="E1430" s="165"/>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ht="15.75" customHeight="1">
      <c r="A1431" s="162"/>
      <c r="B1431" s="163"/>
      <c r="C1431" s="164"/>
      <c r="D1431" s="163"/>
      <c r="E1431" s="165"/>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ht="15.75" customHeight="1">
      <c r="A1432" s="162"/>
      <c r="B1432" s="163"/>
      <c r="C1432" s="164"/>
      <c r="D1432" s="163"/>
      <c r="E1432" s="165"/>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ht="15.75" customHeight="1">
      <c r="A1433" s="162"/>
      <c r="B1433" s="163"/>
      <c r="C1433" s="164"/>
      <c r="D1433" s="163"/>
      <c r="E1433" s="165"/>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ht="15.75" customHeight="1">
      <c r="A1434" s="162"/>
      <c r="B1434" s="163"/>
      <c r="C1434" s="164"/>
      <c r="D1434" s="163"/>
      <c r="E1434" s="16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ht="15.75" customHeight="1">
      <c r="A1435" s="162"/>
      <c r="B1435" s="163"/>
      <c r="C1435" s="164"/>
      <c r="D1435" s="163"/>
      <c r="E1435" s="16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ht="15.75" customHeight="1">
      <c r="A1436" s="162"/>
      <c r="B1436" s="163"/>
      <c r="C1436" s="164"/>
      <c r="D1436" s="163"/>
      <c r="E1436" s="165"/>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ht="15.75" customHeight="1">
      <c r="A1437" s="162"/>
      <c r="B1437" s="163"/>
      <c r="C1437" s="164"/>
      <c r="D1437" s="163"/>
      <c r="E1437" s="165"/>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ht="15.75" customHeight="1">
      <c r="A1438" s="162"/>
      <c r="B1438" s="163"/>
      <c r="C1438" s="164"/>
      <c r="D1438" s="163"/>
      <c r="E1438" s="165"/>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ht="15.75" customHeight="1">
      <c r="A1439" s="162"/>
      <c r="B1439" s="163"/>
      <c r="C1439" s="164"/>
      <c r="D1439" s="163"/>
      <c r="E1439" s="165"/>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ht="15.75" customHeight="1">
      <c r="A1440" s="162"/>
      <c r="B1440" s="163"/>
      <c r="C1440" s="164"/>
      <c r="D1440" s="163"/>
      <c r="E1440" s="165"/>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ht="15.75" customHeight="1">
      <c r="A1441" s="162"/>
      <c r="B1441" s="163"/>
      <c r="C1441" s="164"/>
      <c r="D1441" s="163"/>
      <c r="E1441" s="165"/>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ht="15.75" customHeight="1">
      <c r="A1442" s="162"/>
      <c r="B1442" s="163"/>
      <c r="C1442" s="164"/>
      <c r="D1442" s="163"/>
      <c r="E1442" s="165"/>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ht="15.75" customHeight="1">
      <c r="A1443" s="162"/>
      <c r="B1443" s="163"/>
      <c r="C1443" s="164"/>
      <c r="D1443" s="163"/>
      <c r="E1443" s="165"/>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ht="15.75" customHeight="1">
      <c r="A1444" s="162"/>
      <c r="B1444" s="163"/>
      <c r="C1444" s="164"/>
      <c r="D1444" s="163"/>
      <c r="E1444" s="16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ht="15.75" customHeight="1">
      <c r="A1445" s="162"/>
      <c r="B1445" s="163"/>
      <c r="C1445" s="164"/>
      <c r="D1445" s="163"/>
      <c r="E1445" s="16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ht="15.75" customHeight="1">
      <c r="A1446" s="162"/>
      <c r="B1446" s="163"/>
      <c r="C1446" s="164"/>
      <c r="D1446" s="163"/>
      <c r="E1446" s="165"/>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ht="15.75" customHeight="1">
      <c r="A1447" s="162"/>
      <c r="B1447" s="163"/>
      <c r="C1447" s="164"/>
      <c r="D1447" s="163"/>
      <c r="E1447" s="165"/>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ht="15.75" customHeight="1">
      <c r="A1448" s="162"/>
      <c r="B1448" s="163"/>
      <c r="C1448" s="164"/>
      <c r="D1448" s="163"/>
      <c r="E1448" s="165"/>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ht="15.75" customHeight="1">
      <c r="A1449" s="162"/>
      <c r="B1449" s="163"/>
      <c r="C1449" s="164"/>
      <c r="D1449" s="163"/>
      <c r="E1449" s="165"/>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ht="15.75" customHeight="1">
      <c r="A1450" s="162"/>
      <c r="B1450" s="163"/>
      <c r="C1450" s="164"/>
      <c r="D1450" s="163"/>
      <c r="E1450" s="165"/>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ht="15.75" customHeight="1">
      <c r="A1451" s="162"/>
      <c r="B1451" s="163"/>
      <c r="C1451" s="164"/>
      <c r="D1451" s="163"/>
      <c r="E1451" s="165"/>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ht="15.75" customHeight="1">
      <c r="A1452" s="162"/>
      <c r="B1452" s="163"/>
      <c r="C1452" s="164"/>
      <c r="D1452" s="163"/>
      <c r="E1452" s="165"/>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ht="15.75" customHeight="1">
      <c r="A1453" s="162"/>
      <c r="B1453" s="163"/>
      <c r="C1453" s="164"/>
      <c r="D1453" s="163"/>
      <c r="E1453" s="16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ht="15.75" customHeight="1">
      <c r="A1454" s="162"/>
      <c r="B1454" s="163"/>
      <c r="C1454" s="164"/>
      <c r="D1454" s="163"/>
      <c r="E1454" s="16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ht="15.75" customHeight="1">
      <c r="A1455" s="162"/>
      <c r="B1455" s="163"/>
      <c r="C1455" s="164"/>
      <c r="D1455" s="163"/>
      <c r="E1455" s="165"/>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ht="15.75" customHeight="1">
      <c r="A1456" s="162"/>
      <c r="B1456" s="163"/>
      <c r="C1456" s="164"/>
      <c r="D1456" s="163"/>
      <c r="E1456" s="165"/>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ht="15.75" customHeight="1">
      <c r="A1457" s="162"/>
      <c r="B1457" s="163"/>
      <c r="C1457" s="164"/>
      <c r="D1457" s="163"/>
      <c r="E1457" s="165"/>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ht="15.75" customHeight="1">
      <c r="A1458" s="162"/>
      <c r="B1458" s="163"/>
      <c r="C1458" s="164"/>
      <c r="D1458" s="163"/>
      <c r="E1458" s="165"/>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ht="15.75" customHeight="1">
      <c r="A1459" s="162"/>
      <c r="B1459" s="163"/>
      <c r="C1459" s="164"/>
      <c r="D1459" s="163"/>
      <c r="E1459" s="165"/>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ht="15.75" customHeight="1">
      <c r="A1460" s="162"/>
      <c r="B1460" s="163"/>
      <c r="C1460" s="164"/>
      <c r="D1460" s="163"/>
      <c r="E1460" s="165"/>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ht="15.75" customHeight="1">
      <c r="A1461" s="162"/>
      <c r="B1461" s="163"/>
      <c r="C1461" s="164"/>
      <c r="D1461" s="163"/>
      <c r="E1461" s="165"/>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ht="15.75" customHeight="1">
      <c r="A1462" s="162"/>
      <c r="B1462" s="163"/>
      <c r="C1462" s="164"/>
      <c r="D1462" s="163"/>
      <c r="E1462" s="16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ht="15.75" customHeight="1">
      <c r="A1463" s="162"/>
      <c r="B1463" s="163"/>
      <c r="C1463" s="164"/>
      <c r="D1463" s="163"/>
      <c r="E1463" s="16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ht="15.75" customHeight="1">
      <c r="A1464" s="162"/>
      <c r="B1464" s="163"/>
      <c r="C1464" s="164"/>
      <c r="D1464" s="163"/>
      <c r="E1464" s="165"/>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ht="15.75" customHeight="1">
      <c r="A1465" s="162"/>
      <c r="B1465" s="163"/>
      <c r="C1465" s="164"/>
      <c r="D1465" s="163"/>
      <c r="E1465" s="165"/>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ht="15.75" customHeight="1">
      <c r="A1466" s="162"/>
      <c r="B1466" s="163"/>
      <c r="C1466" s="164"/>
      <c r="D1466" s="163"/>
      <c r="E1466" s="165"/>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ht="15.75" customHeight="1">
      <c r="A1467" s="162"/>
      <c r="B1467" s="163"/>
      <c r="C1467" s="164"/>
      <c r="D1467" s="163"/>
      <c r="E1467" s="165"/>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ht="15.75" customHeight="1">
      <c r="A1468" s="162"/>
      <c r="B1468" s="163"/>
      <c r="C1468" s="164"/>
      <c r="D1468" s="163"/>
      <c r="E1468" s="165"/>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ht="15.75" customHeight="1">
      <c r="A1469" s="162"/>
      <c r="B1469" s="163"/>
      <c r="C1469" s="164"/>
      <c r="D1469" s="163"/>
      <c r="E1469" s="165"/>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ht="15.75" customHeight="1">
      <c r="A1470" s="162"/>
      <c r="B1470" s="163"/>
      <c r="C1470" s="164"/>
      <c r="D1470" s="163"/>
      <c r="E1470" s="165"/>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ht="15.75" customHeight="1">
      <c r="A1471" s="162"/>
      <c r="B1471" s="163"/>
      <c r="C1471" s="164"/>
      <c r="D1471" s="163"/>
      <c r="E1471" s="165"/>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ht="15.75" customHeight="1">
      <c r="A1472" s="162"/>
      <c r="B1472" s="163"/>
      <c r="C1472" s="164"/>
      <c r="D1472" s="163"/>
      <c r="E1472" s="165"/>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ht="15.75" customHeight="1">
      <c r="A1473" s="162"/>
      <c r="B1473" s="163"/>
      <c r="C1473" s="164"/>
      <c r="D1473" s="163"/>
      <c r="E1473" s="165"/>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ht="15.75" customHeight="1">
      <c r="A1474" s="162"/>
      <c r="B1474" s="163"/>
      <c r="C1474" s="164"/>
      <c r="D1474" s="163"/>
      <c r="E1474" s="165"/>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ht="15.75" customHeight="1">
      <c r="A1475" s="162"/>
      <c r="B1475" s="163"/>
      <c r="C1475" s="164"/>
      <c r="D1475" s="163"/>
      <c r="E1475" s="165"/>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ht="15.75" customHeight="1">
      <c r="A1476" s="162"/>
      <c r="B1476" s="163"/>
      <c r="C1476" s="164"/>
      <c r="D1476" s="163"/>
      <c r="E1476" s="165"/>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ht="15.75" customHeight="1">
      <c r="A1477" s="162"/>
      <c r="B1477" s="163"/>
      <c r="C1477" s="164"/>
      <c r="D1477" s="163"/>
      <c r="E1477" s="165"/>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ht="15.75" customHeight="1">
      <c r="A1478" s="162"/>
      <c r="B1478" s="163"/>
      <c r="C1478" s="164"/>
      <c r="D1478" s="163"/>
      <c r="E1478" s="165"/>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ht="15.75" customHeight="1">
      <c r="A1479" s="162"/>
      <c r="B1479" s="163"/>
      <c r="C1479" s="164"/>
      <c r="D1479" s="163"/>
      <c r="E1479" s="165"/>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ht="15.75" customHeight="1">
      <c r="A1480" s="162"/>
      <c r="B1480" s="163"/>
      <c r="C1480" s="164"/>
      <c r="D1480" s="163"/>
      <c r="E1480" s="165"/>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ht="15.75" customHeight="1">
      <c r="A1481" s="162"/>
      <c r="B1481" s="163"/>
      <c r="C1481" s="164"/>
      <c r="D1481" s="163"/>
      <c r="E1481" s="165"/>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ht="15.75" customHeight="1">
      <c r="A1482" s="162"/>
      <c r="B1482" s="163"/>
      <c r="C1482" s="164"/>
      <c r="D1482" s="163"/>
      <c r="E1482" s="165"/>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ht="15.75" customHeight="1">
      <c r="A1483" s="162"/>
      <c r="B1483" s="163"/>
      <c r="C1483" s="164"/>
      <c r="D1483" s="163"/>
      <c r="E1483" s="165"/>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ht="15.75" customHeight="1">
      <c r="A1484" s="162"/>
      <c r="B1484" s="163"/>
      <c r="C1484" s="164"/>
      <c r="D1484" s="163"/>
      <c r="E1484" s="165"/>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ht="15.75" customHeight="1">
      <c r="A1485" s="162"/>
      <c r="B1485" s="163"/>
      <c r="C1485" s="164"/>
      <c r="D1485" s="163"/>
      <c r="E1485" s="165"/>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ht="15.75" customHeight="1">
      <c r="A1486" s="162"/>
      <c r="B1486" s="163"/>
      <c r="C1486" s="164"/>
      <c r="D1486" s="163"/>
      <c r="E1486" s="16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ht="15.75" customHeight="1">
      <c r="A1487" s="162"/>
      <c r="B1487" s="163"/>
      <c r="C1487" s="164"/>
      <c r="D1487" s="163"/>
      <c r="E1487" s="165"/>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ht="15.75" customHeight="1">
      <c r="A1488" s="162"/>
      <c r="B1488" s="163"/>
      <c r="C1488" s="164"/>
      <c r="D1488" s="163"/>
      <c r="E1488" s="165"/>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ht="15.75" customHeight="1">
      <c r="A1489" s="162"/>
      <c r="B1489" s="163"/>
      <c r="C1489" s="164"/>
      <c r="D1489" s="163"/>
      <c r="E1489" s="165"/>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ht="15.75" customHeight="1">
      <c r="A1490" s="162"/>
      <c r="B1490" s="163"/>
      <c r="C1490" s="164"/>
      <c r="D1490" s="163"/>
      <c r="E1490" s="165"/>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ht="15.75" customHeight="1">
      <c r="A1491" s="162"/>
      <c r="B1491" s="163"/>
      <c r="C1491" s="164"/>
      <c r="D1491" s="163"/>
      <c r="E1491" s="165"/>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ht="15.75" customHeight="1">
      <c r="A1492" s="162"/>
      <c r="B1492" s="163"/>
      <c r="C1492" s="164"/>
      <c r="D1492" s="163"/>
      <c r="E1492" s="165"/>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ht="15.75" customHeight="1">
      <c r="A1493" s="162"/>
      <c r="B1493" s="163"/>
      <c r="C1493" s="164"/>
      <c r="D1493" s="163"/>
      <c r="E1493" s="165"/>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ht="15.75" customHeight="1">
      <c r="A1494" s="162"/>
      <c r="B1494" s="163"/>
      <c r="C1494" s="164"/>
      <c r="D1494" s="163"/>
      <c r="E1494" s="165"/>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ht="15.75" customHeight="1">
      <c r="A1495" s="162"/>
      <c r="B1495" s="163"/>
      <c r="C1495" s="164"/>
      <c r="D1495" s="163"/>
      <c r="E1495" s="165"/>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ht="15.75" customHeight="1">
      <c r="A1496" s="162"/>
      <c r="B1496" s="163"/>
      <c r="C1496" s="164"/>
      <c r="D1496" s="163"/>
      <c r="E1496" s="165"/>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ht="15.75" customHeight="1">
      <c r="A1497" s="162"/>
      <c r="B1497" s="163"/>
      <c r="C1497" s="164"/>
      <c r="D1497" s="163"/>
      <c r="E1497" s="165"/>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ht="15.75" customHeight="1">
      <c r="A1498" s="162"/>
      <c r="B1498" s="163"/>
      <c r="C1498" s="164"/>
      <c r="D1498" s="163"/>
      <c r="E1498" s="165"/>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ht="15.75" customHeight="1">
      <c r="A1499" s="162"/>
      <c r="B1499" s="163"/>
      <c r="C1499" s="164"/>
      <c r="D1499" s="163"/>
      <c r="E1499" s="165"/>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ht="15.75" customHeight="1">
      <c r="A1500" s="162"/>
      <c r="B1500" s="163"/>
      <c r="C1500" s="164"/>
      <c r="D1500" s="163"/>
      <c r="E1500" s="165"/>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ht="15.75" customHeight="1">
      <c r="A1501" s="162"/>
      <c r="B1501" s="163"/>
      <c r="C1501" s="164"/>
      <c r="D1501" s="163"/>
      <c r="E1501" s="165"/>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ht="15.75" customHeight="1">
      <c r="A1502" s="162"/>
      <c r="B1502" s="163"/>
      <c r="C1502" s="164"/>
      <c r="D1502" s="163"/>
      <c r="E1502" s="165"/>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ht="15.75" customHeight="1">
      <c r="A1503" s="162"/>
      <c r="B1503" s="163"/>
      <c r="C1503" s="164"/>
      <c r="D1503" s="163"/>
      <c r="E1503" s="165"/>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ht="15.75" customHeight="1">
      <c r="A1504" s="162"/>
      <c r="B1504" s="163"/>
      <c r="C1504" s="164"/>
      <c r="D1504" s="163"/>
      <c r="E1504" s="165"/>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ht="15.75" customHeight="1">
      <c r="A1505" s="162"/>
      <c r="B1505" s="163"/>
      <c r="C1505" s="164"/>
      <c r="D1505" s="163"/>
      <c r="E1505" s="165"/>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ht="15.75" customHeight="1">
      <c r="A1506" s="162"/>
      <c r="B1506" s="163"/>
      <c r="C1506" s="164"/>
      <c r="D1506" s="163"/>
      <c r="E1506" s="165"/>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ht="15.75" customHeight="1">
      <c r="A1507" s="162"/>
      <c r="B1507" s="163"/>
      <c r="C1507" s="164"/>
      <c r="D1507" s="163"/>
      <c r="E1507" s="165"/>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ht="15.75" customHeight="1">
      <c r="A1508" s="162"/>
      <c r="B1508" s="163"/>
      <c r="C1508" s="164"/>
      <c r="D1508" s="163"/>
      <c r="E1508" s="165"/>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ht="15.75" customHeight="1">
      <c r="A1509" s="162"/>
      <c r="B1509" s="163"/>
      <c r="C1509" s="164"/>
      <c r="D1509" s="163"/>
      <c r="E1509" s="165"/>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ht="15.75" customHeight="1">
      <c r="A1510" s="162"/>
      <c r="B1510" s="163"/>
      <c r="C1510" s="164"/>
      <c r="D1510" s="163"/>
      <c r="E1510" s="165"/>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ht="15.75" customHeight="1">
      <c r="A1511" s="162"/>
      <c r="B1511" s="163"/>
      <c r="C1511" s="164"/>
      <c r="D1511" s="163"/>
      <c r="E1511" s="165"/>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ht="15.75" customHeight="1">
      <c r="A1512" s="162"/>
      <c r="B1512" s="163"/>
      <c r="C1512" s="164"/>
      <c r="D1512" s="163"/>
      <c r="E1512" s="165"/>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ht="15.75" customHeight="1">
      <c r="A1513" s="162"/>
      <c r="B1513" s="163"/>
      <c r="C1513" s="164"/>
      <c r="D1513" s="163"/>
      <c r="E1513" s="165"/>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ht="15.75" customHeight="1">
      <c r="A1514" s="162"/>
      <c r="B1514" s="163"/>
      <c r="C1514" s="164"/>
      <c r="D1514" s="163"/>
      <c r="E1514" s="165"/>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ht="15.75" customHeight="1">
      <c r="A1515" s="162"/>
      <c r="B1515" s="163"/>
      <c r="C1515" s="164"/>
      <c r="D1515" s="163"/>
      <c r="E1515" s="165"/>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ht="15.75" customHeight="1">
      <c r="A1516" s="162"/>
      <c r="B1516" s="163"/>
      <c r="C1516" s="164"/>
      <c r="D1516" s="163"/>
      <c r="E1516" s="165"/>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ht="15.75" customHeight="1">
      <c r="A1517" s="162"/>
      <c r="B1517" s="163"/>
      <c r="C1517" s="164"/>
      <c r="D1517" s="163"/>
      <c r="E1517" s="165"/>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ht="15.75" customHeight="1">
      <c r="A1518" s="162"/>
      <c r="B1518" s="163"/>
      <c r="C1518" s="164"/>
      <c r="D1518" s="163"/>
      <c r="E1518" s="165"/>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ht="15.75" customHeight="1">
      <c r="A1519" s="162"/>
      <c r="B1519" s="163"/>
      <c r="C1519" s="164"/>
      <c r="D1519" s="163"/>
      <c r="E1519" s="165"/>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ht="15.75" customHeight="1">
      <c r="A1520" s="162"/>
      <c r="B1520" s="163"/>
      <c r="C1520" s="164"/>
      <c r="D1520" s="163"/>
      <c r="E1520" s="165"/>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ht="15.75" customHeight="1">
      <c r="A1521" s="162"/>
      <c r="B1521" s="163"/>
      <c r="C1521" s="164"/>
      <c r="D1521" s="163"/>
      <c r="E1521" s="165"/>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ht="15.75" customHeight="1">
      <c r="A1522" s="162"/>
      <c r="B1522" s="163"/>
      <c r="C1522" s="164"/>
      <c r="D1522" s="163"/>
      <c r="E1522" s="165"/>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ht="15.75" customHeight="1">
      <c r="A1523" s="162"/>
      <c r="B1523" s="163"/>
      <c r="C1523" s="164"/>
      <c r="D1523" s="163"/>
      <c r="E1523" s="165"/>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ht="15.75" customHeight="1">
      <c r="A1524" s="162"/>
      <c r="B1524" s="163"/>
      <c r="C1524" s="164"/>
      <c r="D1524" s="163"/>
      <c r="E1524" s="165"/>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ht="15.75" customHeight="1">
      <c r="A1525" s="162"/>
      <c r="B1525" s="163"/>
      <c r="C1525" s="164"/>
      <c r="D1525" s="163"/>
      <c r="E1525" s="165"/>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ht="15.75" customHeight="1">
      <c r="A1526" s="162"/>
      <c r="B1526" s="163"/>
      <c r="C1526" s="164"/>
      <c r="D1526" s="163"/>
      <c r="E1526" s="165"/>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ht="15.75" customHeight="1">
      <c r="A1527" s="162"/>
      <c r="B1527" s="163"/>
      <c r="C1527" s="164"/>
      <c r="D1527" s="163"/>
      <c r="E1527" s="165"/>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ht="15.75" customHeight="1">
      <c r="A1528" s="162"/>
      <c r="B1528" s="163"/>
      <c r="C1528" s="164"/>
      <c r="D1528" s="163"/>
      <c r="E1528" s="16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ht="15.75" customHeight="1">
      <c r="A1529" s="162"/>
      <c r="B1529" s="163"/>
      <c r="C1529" s="164"/>
      <c r="D1529" s="163"/>
      <c r="E1529" s="165"/>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ht="15.75" customHeight="1">
      <c r="A1530" s="162"/>
      <c r="B1530" s="163"/>
      <c r="C1530" s="164"/>
      <c r="D1530" s="163"/>
      <c r="E1530" s="165"/>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ht="15.75" customHeight="1">
      <c r="A1531" s="162"/>
      <c r="B1531" s="163"/>
      <c r="C1531" s="164"/>
      <c r="D1531" s="163"/>
      <c r="E1531" s="165"/>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ht="15.75" customHeight="1">
      <c r="A1532" s="162"/>
      <c r="B1532" s="163"/>
      <c r="C1532" s="164"/>
      <c r="D1532" s="163"/>
      <c r="E1532" s="165"/>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ht="15.75" customHeight="1">
      <c r="A1533" s="162"/>
      <c r="B1533" s="163"/>
      <c r="C1533" s="164"/>
      <c r="D1533" s="163"/>
      <c r="E1533" s="165"/>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ht="15.75" customHeight="1">
      <c r="A1534" s="162"/>
      <c r="B1534" s="163"/>
      <c r="C1534" s="164"/>
      <c r="D1534" s="163"/>
      <c r="E1534" s="165"/>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ht="15.75" customHeight="1">
      <c r="A1535" s="162"/>
      <c r="B1535" s="163"/>
      <c r="C1535" s="164"/>
      <c r="D1535" s="163"/>
      <c r="E1535" s="165"/>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ht="15.75" customHeight="1">
      <c r="A1536" s="162"/>
      <c r="B1536" s="163"/>
      <c r="C1536" s="164"/>
      <c r="D1536" s="163"/>
      <c r="E1536" s="165"/>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ht="15.75" customHeight="1">
      <c r="A1537" s="162"/>
      <c r="B1537" s="163"/>
      <c r="C1537" s="164"/>
      <c r="D1537" s="163"/>
      <c r="E1537" s="16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ht="15.75" customHeight="1">
      <c r="A1538" s="162"/>
      <c r="B1538" s="163"/>
      <c r="C1538" s="164"/>
      <c r="D1538" s="163"/>
      <c r="E1538" s="165"/>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ht="15.75" customHeight="1">
      <c r="A1539" s="162"/>
      <c r="B1539" s="163"/>
      <c r="C1539" s="164"/>
      <c r="D1539" s="163"/>
      <c r="E1539" s="165"/>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ht="15.75" customHeight="1">
      <c r="A1540" s="162"/>
      <c r="B1540" s="163"/>
      <c r="C1540" s="164"/>
      <c r="D1540" s="163"/>
      <c r="E1540" s="165"/>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ht="15.75" customHeight="1">
      <c r="A1541" s="162"/>
      <c r="B1541" s="163"/>
      <c r="C1541" s="164"/>
      <c r="D1541" s="163"/>
      <c r="E1541" s="165"/>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ht="15.75" customHeight="1">
      <c r="A1542" s="162"/>
      <c r="B1542" s="163"/>
      <c r="C1542" s="164"/>
      <c r="D1542" s="163"/>
      <c r="E1542" s="165"/>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ht="15.75" customHeight="1">
      <c r="A1543" s="162"/>
      <c r="B1543" s="163"/>
      <c r="C1543" s="164"/>
      <c r="D1543" s="163"/>
      <c r="E1543" s="165"/>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ht="15.75" customHeight="1">
      <c r="A1544" s="162"/>
      <c r="B1544" s="163"/>
      <c r="C1544" s="164"/>
      <c r="D1544" s="163"/>
      <c r="E1544" s="165"/>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ht="15.75" customHeight="1">
      <c r="A1545" s="162"/>
      <c r="B1545" s="163"/>
      <c r="C1545" s="164"/>
      <c r="D1545" s="163"/>
      <c r="E1545" s="165"/>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ht="15.75" customHeight="1">
      <c r="A1546" s="162"/>
      <c r="B1546" s="163"/>
      <c r="C1546" s="164"/>
      <c r="D1546" s="163"/>
      <c r="E1546" s="16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ht="15.75" customHeight="1">
      <c r="A1547" s="162"/>
      <c r="B1547" s="163"/>
      <c r="C1547" s="164"/>
      <c r="D1547" s="163"/>
      <c r="E1547" s="16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ht="15.75" customHeight="1">
      <c r="A1548" s="162"/>
      <c r="B1548" s="163"/>
      <c r="C1548" s="164"/>
      <c r="D1548" s="163"/>
      <c r="E1548" s="165"/>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ht="15.75" customHeight="1">
      <c r="A1549" s="162"/>
      <c r="B1549" s="163"/>
      <c r="C1549" s="164"/>
      <c r="D1549" s="163"/>
      <c r="E1549" s="165"/>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ht="15.75" customHeight="1">
      <c r="A1550" s="162"/>
      <c r="B1550" s="163"/>
      <c r="C1550" s="164"/>
      <c r="D1550" s="163"/>
      <c r="E1550" s="165"/>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ht="15.75" customHeight="1">
      <c r="A1551" s="162"/>
      <c r="B1551" s="163"/>
      <c r="C1551" s="164"/>
      <c r="D1551" s="163"/>
      <c r="E1551" s="165"/>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ht="15.75" customHeight="1">
      <c r="A1552" s="162"/>
      <c r="B1552" s="163"/>
      <c r="C1552" s="164"/>
      <c r="D1552" s="163"/>
      <c r="E1552" s="165"/>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ht="15.75" customHeight="1">
      <c r="A1553" s="162"/>
      <c r="B1553" s="163"/>
      <c r="C1553" s="164"/>
      <c r="D1553" s="163"/>
      <c r="E1553" s="165"/>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ht="15.75" customHeight="1">
      <c r="A1554" s="162"/>
      <c r="B1554" s="163"/>
      <c r="C1554" s="164"/>
      <c r="D1554" s="163"/>
      <c r="E1554" s="165"/>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ht="15.75" customHeight="1">
      <c r="A1555" s="162"/>
      <c r="B1555" s="163"/>
      <c r="C1555" s="164"/>
      <c r="D1555" s="163"/>
      <c r="E1555" s="16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ht="15.75" customHeight="1">
      <c r="A1556" s="162"/>
      <c r="B1556" s="163"/>
      <c r="C1556" s="164"/>
      <c r="D1556" s="163"/>
      <c r="E1556" s="16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ht="15.75" customHeight="1">
      <c r="A1557" s="162"/>
      <c r="B1557" s="163"/>
      <c r="C1557" s="164"/>
      <c r="D1557" s="163"/>
      <c r="E1557" s="165"/>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ht="15.75" customHeight="1">
      <c r="A1558" s="162"/>
      <c r="B1558" s="163"/>
      <c r="C1558" s="164"/>
      <c r="D1558" s="163"/>
      <c r="E1558" s="165"/>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ht="15.75" customHeight="1">
      <c r="A1559" s="162"/>
      <c r="B1559" s="163"/>
      <c r="C1559" s="164"/>
      <c r="D1559" s="163"/>
      <c r="E1559" s="165"/>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ht="15.75" customHeight="1">
      <c r="A1560" s="162"/>
      <c r="B1560" s="163"/>
      <c r="C1560" s="164"/>
      <c r="D1560" s="163"/>
      <c r="E1560" s="165"/>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ht="15.75" customHeight="1">
      <c r="A1561" s="162"/>
      <c r="B1561" s="163"/>
      <c r="C1561" s="164"/>
      <c r="D1561" s="163"/>
      <c r="E1561" s="165"/>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ht="15.75" customHeight="1">
      <c r="A1562" s="162"/>
      <c r="B1562" s="163"/>
      <c r="C1562" s="164"/>
      <c r="D1562" s="163"/>
      <c r="E1562" s="165"/>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ht="15.75" customHeight="1">
      <c r="A1563" s="162"/>
      <c r="B1563" s="163"/>
      <c r="C1563" s="164"/>
      <c r="D1563" s="163"/>
      <c r="E1563" s="165"/>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ht="15.75" customHeight="1">
      <c r="A1564" s="162"/>
      <c r="B1564" s="163"/>
      <c r="C1564" s="164"/>
      <c r="D1564" s="163"/>
      <c r="E1564" s="165"/>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ht="15.75" customHeight="1">
      <c r="A1565" s="162"/>
      <c r="B1565" s="163"/>
      <c r="C1565" s="164"/>
      <c r="D1565" s="163"/>
      <c r="E1565" s="165"/>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ht="15.75" customHeight="1">
      <c r="A1566" s="162"/>
      <c r="B1566" s="163"/>
      <c r="C1566" s="164"/>
      <c r="D1566" s="163"/>
      <c r="E1566" s="165"/>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ht="15.75" customHeight="1">
      <c r="A1567" s="162"/>
      <c r="B1567" s="163"/>
      <c r="C1567" s="164"/>
      <c r="D1567" s="163"/>
      <c r="E1567" s="165"/>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ht="15.75" customHeight="1">
      <c r="A1568" s="162"/>
      <c r="B1568" s="163"/>
      <c r="C1568" s="164"/>
      <c r="D1568" s="163"/>
      <c r="E1568" s="165"/>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ht="15.75" customHeight="1">
      <c r="A1569" s="162"/>
      <c r="B1569" s="163"/>
      <c r="C1569" s="164"/>
      <c r="D1569" s="163"/>
      <c r="E1569" s="165"/>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ht="15.75" customHeight="1">
      <c r="A1570" s="162"/>
      <c r="B1570" s="163"/>
      <c r="C1570" s="164"/>
      <c r="D1570" s="163"/>
      <c r="E1570" s="165"/>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ht="15.75" customHeight="1">
      <c r="A1571" s="162"/>
      <c r="B1571" s="163"/>
      <c r="C1571" s="164"/>
      <c r="D1571" s="163"/>
      <c r="E1571" s="165"/>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ht="15.75" customHeight="1">
      <c r="A1572" s="162"/>
      <c r="B1572" s="163"/>
      <c r="C1572" s="164"/>
      <c r="D1572" s="163"/>
      <c r="E1572" s="165"/>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ht="15.75" customHeight="1">
      <c r="A1573" s="162"/>
      <c r="B1573" s="163"/>
      <c r="C1573" s="164"/>
      <c r="D1573" s="163"/>
      <c r="E1573" s="165"/>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ht="15.75" customHeight="1">
      <c r="A1574" s="162"/>
      <c r="B1574" s="163"/>
      <c r="C1574" s="164"/>
      <c r="D1574" s="163"/>
      <c r="E1574" s="165"/>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ht="15.75" customHeight="1">
      <c r="A1575" s="162"/>
      <c r="B1575" s="163"/>
      <c r="C1575" s="164"/>
      <c r="D1575" s="163"/>
      <c r="E1575" s="165"/>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row r="1576" ht="15.75" customHeight="1">
      <c r="A1576" s="162"/>
      <c r="B1576" s="163"/>
      <c r="C1576" s="164"/>
      <c r="D1576" s="163"/>
      <c r="E1576" s="165"/>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row>
    <row r="1577" ht="15.75" customHeight="1">
      <c r="A1577" s="162"/>
      <c r="B1577" s="163"/>
      <c r="C1577" s="164"/>
      <c r="D1577" s="163"/>
      <c r="E1577" s="165"/>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row>
    <row r="1578" ht="15.75" customHeight="1">
      <c r="A1578" s="162"/>
      <c r="B1578" s="163"/>
      <c r="C1578" s="164"/>
      <c r="D1578" s="163"/>
      <c r="E1578" s="165"/>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row>
    <row r="1579" ht="15.75" customHeight="1">
      <c r="A1579" s="162"/>
      <c r="B1579" s="163"/>
      <c r="C1579" s="164"/>
      <c r="D1579" s="163"/>
      <c r="E1579" s="165"/>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row>
    <row r="1580" ht="15.75" customHeight="1">
      <c r="A1580" s="162"/>
      <c r="B1580" s="163"/>
      <c r="C1580" s="164"/>
      <c r="D1580" s="163"/>
      <c r="E1580" s="165"/>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row>
    <row r="1581" ht="15.75" customHeight="1">
      <c r="A1581" s="162"/>
      <c r="B1581" s="163"/>
      <c r="C1581" s="164"/>
      <c r="D1581" s="163"/>
      <c r="E1581" s="165"/>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row>
    <row r="1582" ht="15.75" customHeight="1">
      <c r="A1582" s="162"/>
      <c r="B1582" s="163"/>
      <c r="C1582" s="164"/>
      <c r="D1582" s="163"/>
      <c r="E1582" s="165"/>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row>
    <row r="1583" ht="15.75" customHeight="1">
      <c r="A1583" s="162"/>
      <c r="B1583" s="163"/>
      <c r="C1583" s="164"/>
      <c r="D1583" s="163"/>
      <c r="E1583" s="165"/>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row>
    <row r="1584" ht="15.75" customHeight="1">
      <c r="A1584" s="162"/>
      <c r="B1584" s="163"/>
      <c r="C1584" s="164"/>
      <c r="D1584" s="163"/>
      <c r="E1584" s="165"/>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row>
    <row r="1585" ht="15.75" customHeight="1">
      <c r="A1585" s="162"/>
      <c r="B1585" s="163"/>
      <c r="C1585" s="164"/>
      <c r="D1585" s="163"/>
      <c r="E1585" s="165"/>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row>
    <row r="1586" ht="15.75" customHeight="1">
      <c r="A1586" s="162"/>
      <c r="B1586" s="163"/>
      <c r="C1586" s="164"/>
      <c r="D1586" s="163"/>
      <c r="E1586" s="165"/>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row>
    <row r="1587" ht="15.75" customHeight="1">
      <c r="A1587" s="162"/>
      <c r="B1587" s="163"/>
      <c r="C1587" s="164"/>
      <c r="D1587" s="163"/>
      <c r="E1587" s="165"/>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row>
    <row r="1588" ht="15.75" customHeight="1">
      <c r="A1588" s="162"/>
      <c r="B1588" s="163"/>
      <c r="C1588" s="164"/>
      <c r="D1588" s="163"/>
      <c r="E1588" s="165"/>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row>
    <row r="1589" ht="15.75" customHeight="1">
      <c r="A1589" s="162"/>
      <c r="B1589" s="163"/>
      <c r="C1589" s="164"/>
      <c r="D1589" s="163"/>
      <c r="E1589" s="165"/>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row>
    <row r="1590" ht="15.75" customHeight="1">
      <c r="A1590" s="162"/>
      <c r="B1590" s="163"/>
      <c r="C1590" s="164"/>
      <c r="D1590" s="163"/>
      <c r="E1590" s="165"/>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row>
    <row r="1591" ht="15.75" customHeight="1">
      <c r="A1591" s="162"/>
      <c r="B1591" s="163"/>
      <c r="C1591" s="164"/>
      <c r="D1591" s="163"/>
      <c r="E1591" s="165"/>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row>
    <row r="1592" ht="15.75" customHeight="1">
      <c r="A1592" s="162"/>
      <c r="B1592" s="163"/>
      <c r="C1592" s="164"/>
      <c r="D1592" s="163"/>
      <c r="E1592" s="165"/>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row>
    <row r="1593" ht="15.75" customHeight="1">
      <c r="A1593" s="162"/>
      <c r="B1593" s="163"/>
      <c r="C1593" s="164"/>
      <c r="D1593" s="163"/>
      <c r="E1593" s="165"/>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row>
    <row r="1594" ht="15.75" customHeight="1">
      <c r="A1594" s="162"/>
      <c r="B1594" s="163"/>
      <c r="C1594" s="164"/>
      <c r="D1594" s="163"/>
      <c r="E1594" s="165"/>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row>
    <row r="1595" ht="15.75" customHeight="1">
      <c r="A1595" s="162"/>
      <c r="B1595" s="163"/>
      <c r="C1595" s="164"/>
      <c r="D1595" s="163"/>
      <c r="E1595" s="165"/>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row>
    <row r="1596" ht="15.75" customHeight="1">
      <c r="A1596" s="162"/>
      <c r="B1596" s="163"/>
      <c r="C1596" s="164"/>
      <c r="D1596" s="163"/>
      <c r="E1596" s="165"/>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row>
    <row r="1597" ht="15.75" customHeight="1">
      <c r="A1597" s="162"/>
      <c r="B1597" s="163"/>
      <c r="C1597" s="164"/>
      <c r="D1597" s="163"/>
      <c r="E1597" s="165"/>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row>
    <row r="1598" ht="15.75" customHeight="1">
      <c r="A1598" s="162"/>
      <c r="B1598" s="163"/>
      <c r="C1598" s="164"/>
      <c r="D1598" s="163"/>
      <c r="E1598" s="165"/>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row>
    <row r="1599" ht="15.75" customHeight="1">
      <c r="A1599" s="162"/>
      <c r="B1599" s="163"/>
      <c r="C1599" s="164"/>
      <c r="D1599" s="163"/>
      <c r="E1599" s="165"/>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row>
    <row r="1600" ht="15.75" customHeight="1">
      <c r="A1600" s="162"/>
      <c r="B1600" s="163"/>
      <c r="C1600" s="164"/>
      <c r="D1600" s="163"/>
      <c r="E1600" s="165"/>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row>
    <row r="1601" ht="15.75" customHeight="1">
      <c r="A1601" s="162"/>
      <c r="B1601" s="163"/>
      <c r="C1601" s="164"/>
      <c r="D1601" s="163"/>
      <c r="E1601" s="165"/>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row>
    <row r="1602" ht="15.75" customHeight="1">
      <c r="A1602" s="162"/>
      <c r="B1602" s="163"/>
      <c r="C1602" s="164"/>
      <c r="D1602" s="163"/>
      <c r="E1602" s="165"/>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row>
    <row r="1603" ht="15.75" customHeight="1">
      <c r="A1603" s="162"/>
      <c r="B1603" s="163"/>
      <c r="C1603" s="164"/>
      <c r="D1603" s="163"/>
      <c r="E1603" s="165"/>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row>
    <row r="1604" ht="15.75" customHeight="1">
      <c r="A1604" s="162"/>
      <c r="B1604" s="163"/>
      <c r="C1604" s="164"/>
      <c r="D1604" s="163"/>
      <c r="E1604" s="165"/>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row>
    <row r="1605" ht="15.75" customHeight="1">
      <c r="A1605" s="162"/>
      <c r="B1605" s="163"/>
      <c r="C1605" s="164"/>
      <c r="D1605" s="163"/>
      <c r="E1605" s="165"/>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row>
    <row r="1606" ht="15.75" customHeight="1">
      <c r="A1606" s="162"/>
      <c r="B1606" s="163"/>
      <c r="C1606" s="164"/>
      <c r="D1606" s="163"/>
      <c r="E1606" s="165"/>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row>
    <row r="1607" ht="15.75" customHeight="1">
      <c r="A1607" s="162"/>
      <c r="B1607" s="163"/>
      <c r="C1607" s="164"/>
      <c r="D1607" s="163"/>
      <c r="E1607" s="165"/>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row>
    <row r="1608" ht="15.75" customHeight="1">
      <c r="A1608" s="162"/>
      <c r="B1608" s="163"/>
      <c r="C1608" s="164"/>
      <c r="D1608" s="163"/>
      <c r="E1608" s="165"/>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row>
    <row r="1609" ht="15.75" customHeight="1">
      <c r="A1609" s="162"/>
      <c r="B1609" s="163"/>
      <c r="C1609" s="164"/>
      <c r="D1609" s="163"/>
      <c r="E1609" s="165"/>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row>
    <row r="1610" ht="15.75" customHeight="1">
      <c r="A1610" s="162"/>
      <c r="B1610" s="163"/>
      <c r="C1610" s="164"/>
      <c r="D1610" s="163"/>
      <c r="E1610" s="165"/>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row>
    <row r="1611" ht="15.75" customHeight="1">
      <c r="A1611" s="162"/>
      <c r="B1611" s="163"/>
      <c r="C1611" s="164"/>
      <c r="D1611" s="163"/>
      <c r="E1611" s="165"/>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row>
    <row r="1612" ht="15.75" customHeight="1">
      <c r="A1612" s="162"/>
      <c r="B1612" s="163"/>
      <c r="C1612" s="164"/>
      <c r="D1612" s="163"/>
      <c r="E1612" s="165"/>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row>
    <row r="1613" ht="15.75" customHeight="1">
      <c r="A1613" s="162"/>
      <c r="B1613" s="163"/>
      <c r="C1613" s="164"/>
      <c r="D1613" s="163"/>
      <c r="E1613" s="165"/>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row>
    <row r="1614" ht="15.75" customHeight="1">
      <c r="A1614" s="162"/>
      <c r="B1614" s="163"/>
      <c r="C1614" s="164"/>
      <c r="D1614" s="163"/>
      <c r="E1614" s="165"/>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row>
    <row r="1615" ht="15.75" customHeight="1">
      <c r="A1615" s="162"/>
      <c r="B1615" s="163"/>
      <c r="C1615" s="164"/>
      <c r="D1615" s="163"/>
      <c r="E1615" s="165"/>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row>
    <row r="1616" ht="15.75" customHeight="1">
      <c r="A1616" s="162"/>
      <c r="B1616" s="163"/>
      <c r="C1616" s="164"/>
      <c r="D1616" s="163"/>
      <c r="E1616" s="165"/>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row>
    <row r="1617" ht="15.75" customHeight="1">
      <c r="A1617" s="162"/>
      <c r="B1617" s="163"/>
      <c r="C1617" s="164"/>
      <c r="D1617" s="163"/>
      <c r="E1617" s="165"/>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row>
    <row r="1618" ht="15.75" customHeight="1">
      <c r="A1618" s="162"/>
      <c r="B1618" s="163"/>
      <c r="C1618" s="164"/>
      <c r="D1618" s="163"/>
      <c r="E1618" s="165"/>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row>
    <row r="1619" ht="15.75" customHeight="1">
      <c r="A1619" s="162"/>
      <c r="B1619" s="163"/>
      <c r="C1619" s="164"/>
      <c r="D1619" s="163"/>
      <c r="E1619" s="165"/>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row>
    <row r="1620" ht="15.75" customHeight="1">
      <c r="A1620" s="162"/>
      <c r="B1620" s="163"/>
      <c r="C1620" s="164"/>
      <c r="D1620" s="163"/>
      <c r="E1620" s="165"/>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row>
    <row r="1621" ht="15.75" customHeight="1">
      <c r="A1621" s="162"/>
      <c r="B1621" s="163"/>
      <c r="C1621" s="164"/>
      <c r="D1621" s="163"/>
      <c r="E1621" s="165"/>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row>
    <row r="1622" ht="15.75" customHeight="1">
      <c r="A1622" s="162"/>
      <c r="B1622" s="163"/>
      <c r="C1622" s="164"/>
      <c r="D1622" s="163"/>
      <c r="E1622" s="165"/>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row>
    <row r="1623" ht="15.75" customHeight="1">
      <c r="A1623" s="162"/>
      <c r="B1623" s="163"/>
      <c r="C1623" s="164"/>
      <c r="D1623" s="163"/>
      <c r="E1623" s="165"/>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row>
    <row r="1624" ht="15.75" customHeight="1">
      <c r="A1624" s="162"/>
      <c r="B1624" s="163"/>
      <c r="C1624" s="164"/>
      <c r="D1624" s="163"/>
      <c r="E1624" s="165"/>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row>
    <row r="1625" ht="15.75" customHeight="1">
      <c r="A1625" s="162"/>
      <c r="B1625" s="163"/>
      <c r="C1625" s="164"/>
      <c r="D1625" s="163"/>
      <c r="E1625" s="165"/>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row>
    <row r="1626" ht="15.75" customHeight="1">
      <c r="A1626" s="162"/>
      <c r="B1626" s="163"/>
      <c r="C1626" s="164"/>
      <c r="D1626" s="163"/>
      <c r="E1626" s="165"/>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row>
    <row r="1627" ht="15.75" customHeight="1">
      <c r="A1627" s="162"/>
      <c r="B1627" s="163"/>
      <c r="C1627" s="164"/>
      <c r="D1627" s="163"/>
      <c r="E1627" s="165"/>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row>
    <row r="1628" ht="15.75" customHeight="1">
      <c r="A1628" s="162"/>
      <c r="B1628" s="163"/>
      <c r="C1628" s="164"/>
      <c r="D1628" s="163"/>
      <c r="E1628" s="165"/>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row>
    <row r="1629" ht="15.75" customHeight="1">
      <c r="A1629" s="162"/>
      <c r="B1629" s="163"/>
      <c r="C1629" s="164"/>
      <c r="D1629" s="163"/>
      <c r="E1629" s="165"/>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row>
    <row r="1630" ht="15.75" customHeight="1">
      <c r="A1630" s="162"/>
      <c r="B1630" s="163"/>
      <c r="C1630" s="164"/>
      <c r="D1630" s="163"/>
      <c r="E1630" s="165"/>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row>
    <row r="1631" ht="15.75" customHeight="1">
      <c r="A1631" s="162"/>
      <c r="B1631" s="163"/>
      <c r="C1631" s="164"/>
      <c r="D1631" s="163"/>
      <c r="E1631" s="165"/>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row>
    <row r="1632" ht="15.75" customHeight="1">
      <c r="A1632" s="162"/>
      <c r="B1632" s="163"/>
      <c r="C1632" s="164"/>
      <c r="D1632" s="163"/>
      <c r="E1632" s="165"/>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row>
    <row r="1633" ht="15.75" customHeight="1">
      <c r="A1633" s="162"/>
      <c r="B1633" s="163"/>
      <c r="C1633" s="164"/>
      <c r="D1633" s="163"/>
      <c r="E1633" s="165"/>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row>
    <row r="1634" ht="15.75" customHeight="1">
      <c r="A1634" s="162"/>
      <c r="B1634" s="163"/>
      <c r="C1634" s="164"/>
      <c r="D1634" s="163"/>
      <c r="E1634" s="165"/>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row>
    <row r="1635" ht="15.75" customHeight="1">
      <c r="A1635" s="162"/>
      <c r="B1635" s="163"/>
      <c r="C1635" s="164"/>
      <c r="D1635" s="163"/>
      <c r="E1635" s="165"/>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row>
    <row r="1636" ht="15.75" customHeight="1">
      <c r="A1636" s="162"/>
      <c r="B1636" s="163"/>
      <c r="C1636" s="164"/>
      <c r="D1636" s="163"/>
      <c r="E1636" s="165"/>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row>
    <row r="1637" ht="15.75" customHeight="1">
      <c r="A1637" s="162"/>
      <c r="B1637" s="163"/>
      <c r="C1637" s="164"/>
      <c r="D1637" s="163"/>
      <c r="E1637" s="165"/>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row>
    <row r="1638" ht="15.75" customHeight="1">
      <c r="A1638" s="162"/>
      <c r="B1638" s="163"/>
      <c r="C1638" s="164"/>
      <c r="D1638" s="163"/>
      <c r="E1638" s="165"/>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row>
    <row r="1639" ht="15.75" customHeight="1">
      <c r="A1639" s="162"/>
      <c r="B1639" s="163"/>
      <c r="C1639" s="164"/>
      <c r="D1639" s="163"/>
      <c r="E1639" s="165"/>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row>
    <row r="1640" ht="15.75" customHeight="1">
      <c r="A1640" s="162"/>
      <c r="B1640" s="163"/>
      <c r="C1640" s="164"/>
      <c r="D1640" s="163"/>
      <c r="E1640" s="165"/>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row>
    <row r="1641" ht="15.75" customHeight="1">
      <c r="A1641" s="162"/>
      <c r="B1641" s="163"/>
      <c r="C1641" s="164"/>
      <c r="D1641" s="163"/>
      <c r="E1641" s="165"/>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row>
    <row r="1642" ht="15.75" customHeight="1">
      <c r="A1642" s="162"/>
      <c r="B1642" s="163"/>
      <c r="C1642" s="164"/>
      <c r="D1642" s="163"/>
      <c r="E1642" s="165"/>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row>
    <row r="1643" ht="15.75" customHeight="1">
      <c r="A1643" s="162"/>
      <c r="B1643" s="163"/>
      <c r="C1643" s="164"/>
      <c r="D1643" s="163"/>
      <c r="E1643" s="165"/>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row>
    <row r="1644" ht="15.75" customHeight="1">
      <c r="A1644" s="162"/>
      <c r="B1644" s="163"/>
      <c r="C1644" s="164"/>
      <c r="D1644" s="163"/>
      <c r="E1644" s="165"/>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row>
    <row r="1645" ht="15.75" customHeight="1">
      <c r="A1645" s="162"/>
      <c r="B1645" s="163"/>
      <c r="C1645" s="164"/>
      <c r="D1645" s="163"/>
      <c r="E1645" s="165"/>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row>
    <row r="1646" ht="15.75" customHeight="1">
      <c r="A1646" s="162"/>
      <c r="B1646" s="163"/>
      <c r="C1646" s="164"/>
      <c r="D1646" s="163"/>
      <c r="E1646" s="165"/>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row>
    <row r="1647" ht="15.75" customHeight="1">
      <c r="A1647" s="162"/>
      <c r="B1647" s="163"/>
      <c r="C1647" s="164"/>
      <c r="D1647" s="163"/>
      <c r="E1647" s="165"/>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row>
    <row r="1648" ht="15.75" customHeight="1">
      <c r="A1648" s="162"/>
      <c r="B1648" s="163"/>
      <c r="C1648" s="164"/>
      <c r="D1648" s="163"/>
      <c r="E1648" s="165"/>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row>
    <row r="1649" ht="15.75" customHeight="1">
      <c r="A1649" s="162"/>
      <c r="B1649" s="163"/>
      <c r="C1649" s="164"/>
      <c r="D1649" s="163"/>
      <c r="E1649" s="165"/>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row>
    <row r="1650" ht="15.75" customHeight="1">
      <c r="A1650" s="162"/>
      <c r="B1650" s="163"/>
      <c r="C1650" s="164"/>
      <c r="D1650" s="163"/>
      <c r="E1650" s="165"/>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row>
    <row r="1651" ht="15.75" customHeight="1">
      <c r="A1651" s="162"/>
      <c r="B1651" s="163"/>
      <c r="C1651" s="164"/>
      <c r="D1651" s="163"/>
      <c r="E1651" s="165"/>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row>
    <row r="1652" ht="15.75" customHeight="1">
      <c r="A1652" s="162"/>
      <c r="B1652" s="163"/>
      <c r="C1652" s="164"/>
      <c r="D1652" s="163"/>
      <c r="E1652" s="165"/>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row>
    <row r="1653" ht="15.75" customHeight="1">
      <c r="A1653" s="162"/>
      <c r="B1653" s="163"/>
      <c r="C1653" s="164"/>
      <c r="D1653" s="163"/>
      <c r="E1653" s="165"/>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row>
  </sheetData>
  <mergeCells count="594">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A425:E425"/>
    <mergeCell ref="A426:E426"/>
    <mergeCell ref="A427:B427"/>
    <mergeCell ref="D439:D440"/>
    <mergeCell ref="E439:E440"/>
    <mergeCell ref="A428:A429"/>
    <mergeCell ref="D428:D429"/>
    <mergeCell ref="E428:E429"/>
    <mergeCell ref="A436:E436"/>
    <mergeCell ref="A437:E437"/>
    <mergeCell ref="A438:B438"/>
    <mergeCell ref="A439:A440"/>
    <mergeCell ref="A519:E519"/>
    <mergeCell ref="A520:B520"/>
    <mergeCell ref="A521:A522"/>
    <mergeCell ref="D521:D522"/>
    <mergeCell ref="E521:E522"/>
    <mergeCell ref="A531:E531"/>
    <mergeCell ref="A532:E532"/>
    <mergeCell ref="A533:B533"/>
    <mergeCell ref="A534:A535"/>
    <mergeCell ref="D534:D535"/>
    <mergeCell ref="E534:E535"/>
    <mergeCell ref="A540:E540"/>
    <mergeCell ref="A541:E541"/>
    <mergeCell ref="A542:B542"/>
    <mergeCell ref="D551:D552"/>
    <mergeCell ref="E551:E552"/>
    <mergeCell ref="A543:A544"/>
    <mergeCell ref="D543:D544"/>
    <mergeCell ref="E543:E544"/>
    <mergeCell ref="A548:E548"/>
    <mergeCell ref="A549:E549"/>
    <mergeCell ref="A550:B550"/>
    <mergeCell ref="A551:A552"/>
    <mergeCell ref="A665:E665"/>
    <mergeCell ref="A666:E666"/>
    <mergeCell ref="A667:B667"/>
    <mergeCell ref="A668:A669"/>
    <mergeCell ref="D668:D669"/>
    <mergeCell ref="E668:E669"/>
    <mergeCell ref="A689:E689"/>
    <mergeCell ref="A690:E690"/>
    <mergeCell ref="A691:B691"/>
    <mergeCell ref="A692:A693"/>
    <mergeCell ref="D692:D693"/>
    <mergeCell ref="E692:E693"/>
    <mergeCell ref="A728:E728"/>
    <mergeCell ref="A729:E729"/>
    <mergeCell ref="A730:B730"/>
    <mergeCell ref="A731:A732"/>
    <mergeCell ref="D731:D732"/>
    <mergeCell ref="E731:E732"/>
    <mergeCell ref="A741:E741"/>
    <mergeCell ref="A742:E742"/>
    <mergeCell ref="A743:B743"/>
    <mergeCell ref="D752:D753"/>
    <mergeCell ref="E752:E753"/>
    <mergeCell ref="A744:A745"/>
    <mergeCell ref="D744:D745"/>
    <mergeCell ref="E744:E745"/>
    <mergeCell ref="A749:E749"/>
    <mergeCell ref="A750:E750"/>
    <mergeCell ref="A751:B751"/>
    <mergeCell ref="A752:A753"/>
    <mergeCell ref="A759:E759"/>
    <mergeCell ref="A760:E760"/>
    <mergeCell ref="A761:B761"/>
    <mergeCell ref="A762:A763"/>
    <mergeCell ref="D762:D763"/>
    <mergeCell ref="E762:E763"/>
    <mergeCell ref="A768:E768"/>
    <mergeCell ref="A828:B828"/>
    <mergeCell ref="A829:A830"/>
    <mergeCell ref="D829:D830"/>
    <mergeCell ref="E829:E830"/>
    <mergeCell ref="A835:E835"/>
    <mergeCell ref="A836:E836"/>
    <mergeCell ref="A837:B837"/>
    <mergeCell ref="D847:D848"/>
    <mergeCell ref="E847:E848"/>
    <mergeCell ref="A838:A839"/>
    <mergeCell ref="D838:D839"/>
    <mergeCell ref="E838:E839"/>
    <mergeCell ref="A844:E844"/>
    <mergeCell ref="A845:E845"/>
    <mergeCell ref="A846:B846"/>
    <mergeCell ref="A847:A848"/>
    <mergeCell ref="A853:E853"/>
    <mergeCell ref="A854:E854"/>
    <mergeCell ref="A855:B855"/>
    <mergeCell ref="A856:A857"/>
    <mergeCell ref="D856:D857"/>
    <mergeCell ref="E856:E857"/>
    <mergeCell ref="A861:E861"/>
    <mergeCell ref="A862:E862"/>
    <mergeCell ref="A863:B863"/>
    <mergeCell ref="A864:A865"/>
    <mergeCell ref="D864:D865"/>
    <mergeCell ref="E864:E865"/>
    <mergeCell ref="A876:E876"/>
    <mergeCell ref="A877:E877"/>
    <mergeCell ref="A878:B878"/>
    <mergeCell ref="A879:A880"/>
    <mergeCell ref="D879:D880"/>
    <mergeCell ref="E879:E880"/>
    <mergeCell ref="A894:E894"/>
    <mergeCell ref="A895:E895"/>
    <mergeCell ref="A896:B896"/>
    <mergeCell ref="D906:D907"/>
    <mergeCell ref="E906:E907"/>
    <mergeCell ref="A897:A898"/>
    <mergeCell ref="D897:D898"/>
    <mergeCell ref="E897:E898"/>
    <mergeCell ref="A903:E903"/>
    <mergeCell ref="A904:E904"/>
    <mergeCell ref="A905:B905"/>
    <mergeCell ref="A906:A907"/>
    <mergeCell ref="A967:E967"/>
    <mergeCell ref="A968:B968"/>
    <mergeCell ref="A969:A970"/>
    <mergeCell ref="D969:D970"/>
    <mergeCell ref="E969:E970"/>
    <mergeCell ref="A975:E975"/>
    <mergeCell ref="A976:E976"/>
    <mergeCell ref="A977:B977"/>
    <mergeCell ref="A978:A979"/>
    <mergeCell ref="D978:D979"/>
    <mergeCell ref="E978:E979"/>
    <mergeCell ref="A984:E984"/>
    <mergeCell ref="A985:E985"/>
    <mergeCell ref="A986:B986"/>
    <mergeCell ref="A1002:E1002"/>
    <mergeCell ref="A1003:E1003"/>
    <mergeCell ref="A1004:B1004"/>
    <mergeCell ref="A1005:A1006"/>
    <mergeCell ref="D1005:D1006"/>
    <mergeCell ref="E1005:E1006"/>
    <mergeCell ref="A1011:E1011"/>
    <mergeCell ref="A1012:E1012"/>
    <mergeCell ref="A1013:B1013"/>
    <mergeCell ref="A1014:A1015"/>
    <mergeCell ref="D1014:D1015"/>
    <mergeCell ref="E1014:E1015"/>
    <mergeCell ref="A1020:E1020"/>
    <mergeCell ref="A1021:E1021"/>
    <mergeCell ref="A912:E912"/>
    <mergeCell ref="A913:E913"/>
    <mergeCell ref="A914:B914"/>
    <mergeCell ref="A915:A916"/>
    <mergeCell ref="D915:D916"/>
    <mergeCell ref="E915:E916"/>
    <mergeCell ref="A921:E921"/>
    <mergeCell ref="A922:E922"/>
    <mergeCell ref="A923:B923"/>
    <mergeCell ref="A924:A925"/>
    <mergeCell ref="D924:D925"/>
    <mergeCell ref="E924:E925"/>
    <mergeCell ref="A930:E930"/>
    <mergeCell ref="A931:E931"/>
    <mergeCell ref="A932:B932"/>
    <mergeCell ref="A933:A934"/>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957:E957"/>
    <mergeCell ref="A958:E958"/>
    <mergeCell ref="A959:B959"/>
    <mergeCell ref="A960:A961"/>
    <mergeCell ref="D960:D961"/>
    <mergeCell ref="E960:E961"/>
    <mergeCell ref="A966:E966"/>
    <mergeCell ref="A1022:B1022"/>
    <mergeCell ref="A1023:A1024"/>
    <mergeCell ref="D1023:D1024"/>
    <mergeCell ref="E1023:E1024"/>
    <mergeCell ref="A1029:E1029"/>
    <mergeCell ref="A1030:E1030"/>
    <mergeCell ref="A1031:B1031"/>
    <mergeCell ref="A1091:E1091"/>
    <mergeCell ref="A1092:E1092"/>
    <mergeCell ref="A1093:B1093"/>
    <mergeCell ref="A1094:A1095"/>
    <mergeCell ref="D1094:D1095"/>
    <mergeCell ref="E1094:E1095"/>
    <mergeCell ref="A1100:E1100"/>
    <mergeCell ref="A1101:E1101"/>
    <mergeCell ref="A1102:B1102"/>
    <mergeCell ref="A1103:A1104"/>
    <mergeCell ref="D1103:D1104"/>
    <mergeCell ref="E1103:E1104"/>
    <mergeCell ref="A1109:E1109"/>
    <mergeCell ref="A1110:E1110"/>
    <mergeCell ref="A1121:A1122"/>
    <mergeCell ref="D1121:D1122"/>
    <mergeCell ref="E1121:E1122"/>
    <mergeCell ref="A1111:B1111"/>
    <mergeCell ref="A1112:A1113"/>
    <mergeCell ref="D1112:D1113"/>
    <mergeCell ref="E1112:E1113"/>
    <mergeCell ref="A1118:E1118"/>
    <mergeCell ref="A1119:E1119"/>
    <mergeCell ref="A1120:B1120"/>
    <mergeCell ref="D1040:D1041"/>
    <mergeCell ref="E1040:E1041"/>
    <mergeCell ref="A1032:A1033"/>
    <mergeCell ref="D1032:D1033"/>
    <mergeCell ref="E1032:E1033"/>
    <mergeCell ref="A1037:E1037"/>
    <mergeCell ref="A1038:E1038"/>
    <mergeCell ref="A1039:B1039"/>
    <mergeCell ref="A1040:A1041"/>
    <mergeCell ref="A1046:E1046"/>
    <mergeCell ref="A1047:E1047"/>
    <mergeCell ref="A1048:B1048"/>
    <mergeCell ref="A1049:A1050"/>
    <mergeCell ref="D1049:D1050"/>
    <mergeCell ref="E1049:E1050"/>
    <mergeCell ref="A1055:E1055"/>
    <mergeCell ref="A1056:E1056"/>
    <mergeCell ref="A1057:B1057"/>
    <mergeCell ref="A1058:A1059"/>
    <mergeCell ref="D1058:D1059"/>
    <mergeCell ref="E1058:E1059"/>
    <mergeCell ref="A1064:E1064"/>
    <mergeCell ref="A1065:E1065"/>
    <mergeCell ref="A1066:B1066"/>
    <mergeCell ref="A1067:A1068"/>
    <mergeCell ref="D1067:D1068"/>
    <mergeCell ref="E1067:E1068"/>
    <mergeCell ref="A1073:E1073"/>
    <mergeCell ref="A1074:E1074"/>
    <mergeCell ref="A1075:B1075"/>
    <mergeCell ref="D1085:D1086"/>
    <mergeCell ref="E1085:E1086"/>
    <mergeCell ref="A1076:A1077"/>
    <mergeCell ref="D1076:D1077"/>
    <mergeCell ref="E1076:E1077"/>
    <mergeCell ref="A1082:E1082"/>
    <mergeCell ref="A1083:E1083"/>
    <mergeCell ref="A1084:B1084"/>
    <mergeCell ref="A1085:A1086"/>
    <mergeCell ref="A556:E556"/>
    <mergeCell ref="A557:E557"/>
    <mergeCell ref="A558:B558"/>
    <mergeCell ref="A559:A560"/>
    <mergeCell ref="D559:D560"/>
    <mergeCell ref="E559:E560"/>
    <mergeCell ref="A567:E567"/>
    <mergeCell ref="A568:E568"/>
    <mergeCell ref="A569:B569"/>
    <mergeCell ref="A570:A571"/>
    <mergeCell ref="D570:D571"/>
    <mergeCell ref="E570:E571"/>
    <mergeCell ref="A586:E586"/>
    <mergeCell ref="A587:E587"/>
    <mergeCell ref="A449:E449"/>
    <mergeCell ref="A450:E450"/>
    <mergeCell ref="A451:B451"/>
    <mergeCell ref="A452:A453"/>
    <mergeCell ref="D452:D453"/>
    <mergeCell ref="E452:E453"/>
    <mergeCell ref="A457:E457"/>
    <mergeCell ref="A458:E458"/>
    <mergeCell ref="A459:B459"/>
    <mergeCell ref="A460:A461"/>
    <mergeCell ref="D460:D461"/>
    <mergeCell ref="E460:E461"/>
    <mergeCell ref="A465:E465"/>
    <mergeCell ref="A466:E466"/>
    <mergeCell ref="A467:B467"/>
    <mergeCell ref="A468:A469"/>
    <mergeCell ref="D468:D469"/>
    <mergeCell ref="E468:E469"/>
    <mergeCell ref="A475:E475"/>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2:E642"/>
    <mergeCell ref="A643:E643"/>
    <mergeCell ref="A644:B644"/>
    <mergeCell ref="D656:D657"/>
    <mergeCell ref="E656:E657"/>
    <mergeCell ref="A645:A646"/>
    <mergeCell ref="D645:D646"/>
    <mergeCell ref="E645:E646"/>
    <mergeCell ref="A653:E653"/>
    <mergeCell ref="A654:E654"/>
    <mergeCell ref="A655:B655"/>
    <mergeCell ref="A656:A657"/>
    <mergeCell ref="A769:E769"/>
    <mergeCell ref="A770:B770"/>
    <mergeCell ref="A771:A772"/>
    <mergeCell ref="D771:D772"/>
    <mergeCell ref="E771:E772"/>
    <mergeCell ref="A781:E781"/>
    <mergeCell ref="A782:E782"/>
    <mergeCell ref="A783:B783"/>
    <mergeCell ref="A784:A785"/>
    <mergeCell ref="D784:D785"/>
    <mergeCell ref="E784:E785"/>
    <mergeCell ref="A790:E790"/>
    <mergeCell ref="A791:E791"/>
    <mergeCell ref="A792:B792"/>
    <mergeCell ref="D802:D803"/>
    <mergeCell ref="E802:E803"/>
    <mergeCell ref="A793:A794"/>
    <mergeCell ref="D793:D794"/>
    <mergeCell ref="E793:E794"/>
    <mergeCell ref="A799:E799"/>
    <mergeCell ref="A800:E800"/>
    <mergeCell ref="A801:B801"/>
    <mergeCell ref="A802:A803"/>
    <mergeCell ref="A808:E808"/>
    <mergeCell ref="A809:E809"/>
    <mergeCell ref="A810:B810"/>
    <mergeCell ref="A811:A812"/>
    <mergeCell ref="D811:D812"/>
    <mergeCell ref="E811:E812"/>
    <mergeCell ref="A817:E817"/>
    <mergeCell ref="A818:E818"/>
    <mergeCell ref="A819:B819"/>
    <mergeCell ref="A820:A821"/>
    <mergeCell ref="D820:D821"/>
    <mergeCell ref="E820:E821"/>
    <mergeCell ref="A826:E826"/>
    <mergeCell ref="A827:E827"/>
    <mergeCell ref="D996:D997"/>
    <mergeCell ref="E996:E997"/>
    <mergeCell ref="A987:A988"/>
    <mergeCell ref="D987:D988"/>
    <mergeCell ref="E987:E988"/>
    <mergeCell ref="A993:E993"/>
    <mergeCell ref="A994:E994"/>
    <mergeCell ref="A995:B995"/>
    <mergeCell ref="A996:A997"/>
  </mergeCells>
  <conditionalFormatting sqref="C64 C72:C73 C1034">
    <cfRule type="notContainsBlanks" dxfId="0" priority="1">
      <formula>LEN(TRIM(C64))&gt;0</formula>
    </cfRule>
  </conditionalFormatting>
  <printOptions verticalCentered="1"/>
  <pageMargins bottom="0.5511811023622047" footer="0.0" header="0.0" left="0.7086614173228347" right="0.5118110236220472" top="0.7480314960629921"/>
  <pageSetup fitToHeight="0" paperSize="9" orientation="landscape" pageOrder="overThenDown"/>
  <headerFooter>
    <oddFooter>&amp;CPágina &amp;P de </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2.13"/>
    <col customWidth="1" min="2" max="2" width="27.38"/>
    <col customWidth="1" min="3" max="3" width="18.13"/>
    <col customWidth="1" min="4" max="4" width="52.0"/>
    <col customWidth="1" min="5" max="5" width="13.63"/>
    <col customWidth="1" min="6" max="6" width="22.5"/>
    <col customWidth="1" min="7" max="7" width="5.13"/>
    <col customWidth="1" min="8" max="8" width="7.5"/>
    <col customWidth="1" min="9" max="50" width="2.63"/>
  </cols>
  <sheetData>
    <row r="1">
      <c r="A1" s="1" t="s">
        <v>1903</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c r="A2" s="6"/>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c r="A3" s="6"/>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c r="A4" s="7"/>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3.5" customHeight="1">
      <c r="A5" s="8" t="s">
        <v>1923</v>
      </c>
      <c r="B5" s="9"/>
      <c r="C5" s="9"/>
      <c r="D5" s="9"/>
      <c r="E5" s="9"/>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ht="13.5" customHeight="1">
      <c r="A6" s="10" t="s">
        <v>2</v>
      </c>
      <c r="B6" s="11"/>
      <c r="C6" s="11"/>
      <c r="D6" s="11"/>
      <c r="E6" s="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13.5" customHeight="1">
      <c r="A7" s="13" t="s">
        <v>3</v>
      </c>
      <c r="B7" s="11"/>
      <c r="C7" s="11"/>
      <c r="D7" s="11"/>
      <c r="E7" s="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c r="A8" s="14" t="s">
        <v>4</v>
      </c>
      <c r="B8" s="15"/>
      <c r="C8" s="16" t="s">
        <v>1829</v>
      </c>
      <c r="D8" s="17" t="s">
        <v>6</v>
      </c>
      <c r="E8" s="18" t="s">
        <v>7</v>
      </c>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ht="13.5" customHeight="1">
      <c r="A9" s="20" t="s">
        <v>8</v>
      </c>
      <c r="B9" s="21" t="s">
        <v>9</v>
      </c>
      <c r="C9" s="15"/>
      <c r="D9" s="20" t="s">
        <v>10</v>
      </c>
      <c r="E9" s="22" t="s">
        <v>11</v>
      </c>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c r="A10" s="24"/>
      <c r="B10" s="25" t="s">
        <v>12</v>
      </c>
      <c r="C10" s="26" t="s">
        <v>13</v>
      </c>
      <c r="D10" s="24"/>
      <c r="E10" s="24"/>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ht="27.75" customHeight="1">
      <c r="A11" s="27">
        <v>45346.0</v>
      </c>
      <c r="B11" s="28" t="s">
        <v>14</v>
      </c>
      <c r="C11" s="29" t="s">
        <v>15</v>
      </c>
      <c r="D11" s="30" t="s">
        <v>16</v>
      </c>
      <c r="E11" s="31">
        <v>1344.0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16.5" customHeight="1">
      <c r="A12" s="32">
        <v>45355.0</v>
      </c>
      <c r="B12" s="30" t="s">
        <v>17</v>
      </c>
      <c r="C12" s="33" t="s">
        <v>18</v>
      </c>
      <c r="D12" s="30" t="s">
        <v>19</v>
      </c>
      <c r="E12" s="34">
        <v>275.0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15.75" customHeight="1">
      <c r="A13" s="35" t="s">
        <v>20</v>
      </c>
      <c r="B13" s="36"/>
      <c r="C13" s="36"/>
      <c r="D13" s="36"/>
      <c r="E13" s="37">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ht="15.75" customHeight="1">
      <c r="A14" s="38"/>
      <c r="B14" s="39"/>
      <c r="C14" s="39"/>
      <c r="D14" s="39"/>
      <c r="E14" s="40"/>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ht="13.5" customHeight="1">
      <c r="A15" s="10" t="s">
        <v>2</v>
      </c>
      <c r="B15" s="11"/>
      <c r="C15" s="11"/>
      <c r="D15" s="11"/>
      <c r="E15" s="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ht="18.75" customHeight="1">
      <c r="A16" s="13" t="s">
        <v>21</v>
      </c>
      <c r="B16" s="11"/>
      <c r="C16" s="11"/>
      <c r="D16" s="11"/>
      <c r="E16" s="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ht="15.75" customHeight="1">
      <c r="A17" s="14" t="s">
        <v>22</v>
      </c>
      <c r="B17" s="15"/>
      <c r="C17" s="16" t="s">
        <v>1830</v>
      </c>
      <c r="D17" s="17" t="s">
        <v>24</v>
      </c>
      <c r="E17" s="18" t="s">
        <v>7</v>
      </c>
      <c r="F17" s="41"/>
      <c r="G17" s="41"/>
      <c r="H17" s="41"/>
      <c r="I17" s="41"/>
      <c r="J17" s="42"/>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13.5" customHeight="1">
      <c r="A18" s="20" t="s">
        <v>8</v>
      </c>
      <c r="B18" s="21" t="s">
        <v>9</v>
      </c>
      <c r="C18" s="15"/>
      <c r="D18" s="20" t="s">
        <v>10</v>
      </c>
      <c r="E18" s="22" t="s">
        <v>11</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ht="15.75" customHeight="1">
      <c r="A19" s="24"/>
      <c r="B19" s="25" t="s">
        <v>12</v>
      </c>
      <c r="C19" s="26" t="s">
        <v>13</v>
      </c>
      <c r="D19" s="24"/>
      <c r="E19" s="24"/>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ht="27.75" customHeight="1">
      <c r="A20" s="27">
        <v>45343.0</v>
      </c>
      <c r="B20" s="28" t="s">
        <v>25</v>
      </c>
      <c r="C20" s="29" t="s">
        <v>26</v>
      </c>
      <c r="D20" s="30" t="s">
        <v>27</v>
      </c>
      <c r="E20" s="31">
        <v>1600.0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ht="27.75" customHeight="1">
      <c r="A21" s="27" t="s">
        <v>28</v>
      </c>
      <c r="B21" s="28" t="s">
        <v>29</v>
      </c>
      <c r="C21" s="29" t="s">
        <v>30</v>
      </c>
      <c r="D21" s="30" t="s">
        <v>31</v>
      </c>
      <c r="E21" s="31">
        <v>560.0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row>
    <row r="22" ht="27.75" customHeight="1">
      <c r="A22" s="27">
        <v>45345.0</v>
      </c>
      <c r="B22" s="28"/>
      <c r="C22" s="29" t="s">
        <v>32</v>
      </c>
      <c r="D22" s="30" t="s">
        <v>33</v>
      </c>
      <c r="E22" s="31">
        <v>35.0</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ht="27.75" customHeight="1">
      <c r="A23" s="27">
        <v>45344.0</v>
      </c>
      <c r="B23" s="28" t="s">
        <v>34</v>
      </c>
      <c r="C23" s="29" t="s">
        <v>35</v>
      </c>
      <c r="D23" s="30" t="s">
        <v>36</v>
      </c>
      <c r="E23" s="31">
        <v>55.97</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ht="27.75" customHeight="1">
      <c r="A24" s="27">
        <v>45344.0</v>
      </c>
      <c r="B24" s="28" t="s">
        <v>37</v>
      </c>
      <c r="C24" s="29" t="s">
        <v>38</v>
      </c>
      <c r="D24" s="30" t="s">
        <v>39</v>
      </c>
      <c r="E24" s="31">
        <v>400.0</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ht="27.75" customHeight="1">
      <c r="A25" s="27">
        <v>45344.0</v>
      </c>
      <c r="B25" s="28" t="s">
        <v>40</v>
      </c>
      <c r="C25" s="29" t="s">
        <v>41</v>
      </c>
      <c r="D25" s="30" t="s">
        <v>42</v>
      </c>
      <c r="E25" s="31">
        <v>21.98</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ht="27.75" customHeight="1">
      <c r="A26" s="27">
        <v>45343.0</v>
      </c>
      <c r="B26" s="28" t="s">
        <v>43</v>
      </c>
      <c r="C26" s="29" t="s">
        <v>44</v>
      </c>
      <c r="D26" s="30" t="s">
        <v>45</v>
      </c>
      <c r="E26" s="31">
        <v>194.0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row>
    <row r="27" ht="27.75" customHeight="1">
      <c r="A27" s="27">
        <v>45344.0</v>
      </c>
      <c r="B27" s="28" t="s">
        <v>46</v>
      </c>
      <c r="C27" s="29" t="s">
        <v>47</v>
      </c>
      <c r="D27" s="30" t="s">
        <v>48</v>
      </c>
      <c r="E27" s="31">
        <v>26.0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ht="15.75" customHeight="1">
      <c r="A28" s="43" t="s">
        <v>20</v>
      </c>
      <c r="B28" s="44"/>
      <c r="C28" s="45"/>
      <c r="D28" s="46"/>
      <c r="E28" s="47">
        <f>SUM(E20:E27)</f>
        <v>2892.95</v>
      </c>
      <c r="F28" s="48"/>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row>
    <row r="29" ht="15.75" customHeight="1">
      <c r="A29" s="38"/>
      <c r="B29" s="39"/>
      <c r="C29" s="39"/>
      <c r="D29" s="39"/>
      <c r="E29" s="40"/>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ht="13.5" customHeight="1">
      <c r="A30" s="50" t="s">
        <v>49</v>
      </c>
      <c r="B30" s="11"/>
      <c r="C30" s="11"/>
      <c r="D30" s="11"/>
      <c r="E30" s="12"/>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ht="13.5" customHeight="1">
      <c r="A31" s="13" t="s">
        <v>21</v>
      </c>
      <c r="B31" s="11"/>
      <c r="C31" s="11"/>
      <c r="D31" s="11"/>
      <c r="E31" s="12"/>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row>
    <row r="32" ht="15.75" customHeight="1">
      <c r="A32" s="14" t="s">
        <v>22</v>
      </c>
      <c r="B32" s="15"/>
      <c r="C32" s="16" t="s">
        <v>1830</v>
      </c>
      <c r="D32" s="17" t="s">
        <v>24</v>
      </c>
      <c r="E32" s="18" t="s">
        <v>7</v>
      </c>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ht="13.5" customHeight="1">
      <c r="A33" s="20" t="s">
        <v>8</v>
      </c>
      <c r="B33" s="21" t="s">
        <v>9</v>
      </c>
      <c r="C33" s="15"/>
      <c r="D33" s="20" t="s">
        <v>10</v>
      </c>
      <c r="E33" s="22" t="s">
        <v>11</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15.75" customHeight="1">
      <c r="A34" s="24"/>
      <c r="B34" s="25" t="s">
        <v>12</v>
      </c>
      <c r="C34" s="26" t="s">
        <v>13</v>
      </c>
      <c r="D34" s="24"/>
      <c r="E34" s="24"/>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ht="27.75" customHeight="1">
      <c r="A35" s="27">
        <v>45356.0</v>
      </c>
      <c r="B35" s="28" t="s">
        <v>50</v>
      </c>
      <c r="C35" s="29" t="s">
        <v>51</v>
      </c>
      <c r="D35" s="30" t="s">
        <v>52</v>
      </c>
      <c r="E35" s="31">
        <v>6518.4</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row>
    <row r="36" ht="15.75" customHeight="1">
      <c r="A36" s="265"/>
      <c r="B36" s="36"/>
      <c r="C36" s="36"/>
      <c r="D36" s="76"/>
      <c r="E36" s="68"/>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ht="15.75" customHeight="1">
      <c r="A37" s="43" t="s">
        <v>20</v>
      </c>
      <c r="B37" s="44"/>
      <c r="C37" s="45"/>
      <c r="D37" s="46"/>
      <c r="E37" s="47">
        <f>SUM(E35:E36)</f>
        <v>6518.4</v>
      </c>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row>
    <row r="38" ht="15.75" customHeight="1">
      <c r="A38" s="38"/>
      <c r="B38" s="39"/>
      <c r="C38" s="39"/>
      <c r="D38" s="39"/>
      <c r="E38" s="40"/>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row>
    <row r="39" ht="13.5" customHeight="1">
      <c r="A39" s="10" t="s">
        <v>2</v>
      </c>
      <c r="B39" s="11"/>
      <c r="C39" s="11"/>
      <c r="D39" s="11"/>
      <c r="E39" s="12"/>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row>
    <row r="40" ht="13.5" customHeight="1">
      <c r="A40" s="13" t="s">
        <v>53</v>
      </c>
      <c r="B40" s="11"/>
      <c r="C40" s="11"/>
      <c r="D40" s="11"/>
      <c r="E40" s="12"/>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row>
    <row r="41" ht="15.75" customHeight="1">
      <c r="A41" s="51" t="s">
        <v>54</v>
      </c>
      <c r="B41" s="15"/>
      <c r="C41" s="264" t="s">
        <v>1831</v>
      </c>
      <c r="D41" s="17" t="s">
        <v>56</v>
      </c>
      <c r="E41" s="18" t="s">
        <v>7</v>
      </c>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row>
    <row r="42" ht="13.5" customHeight="1">
      <c r="A42" s="20" t="s">
        <v>8</v>
      </c>
      <c r="B42" s="21" t="s">
        <v>9</v>
      </c>
      <c r="C42" s="15"/>
      <c r="D42" s="20" t="s">
        <v>10</v>
      </c>
      <c r="E42" s="22" t="s">
        <v>11</v>
      </c>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ht="15.75" customHeight="1">
      <c r="A43" s="24"/>
      <c r="B43" s="25" t="s">
        <v>12</v>
      </c>
      <c r="C43" s="26" t="s">
        <v>13</v>
      </c>
      <c r="D43" s="24"/>
      <c r="E43" s="24"/>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row>
    <row r="44" ht="15.75" customHeight="1">
      <c r="A44" s="27">
        <v>45356.0</v>
      </c>
      <c r="B44" s="52" t="s">
        <v>57</v>
      </c>
      <c r="C44" s="52" t="s">
        <v>58</v>
      </c>
      <c r="D44" s="53" t="s">
        <v>59</v>
      </c>
      <c r="E44" s="54">
        <v>2142.5</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ht="15.75" customHeight="1">
      <c r="A45" s="27">
        <v>45421.0</v>
      </c>
      <c r="B45" s="52" t="s">
        <v>60</v>
      </c>
      <c r="C45" s="52" t="s">
        <v>61</v>
      </c>
      <c r="D45" s="52" t="s">
        <v>62</v>
      </c>
      <c r="E45" s="55">
        <v>150.0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ht="15.75" customHeight="1">
      <c r="A46" s="43" t="s">
        <v>20</v>
      </c>
      <c r="B46" s="44"/>
      <c r="C46" s="45"/>
      <c r="D46" s="46"/>
      <c r="E46" s="37">
        <f>SUM(E44:E45)</f>
        <v>2292.5</v>
      </c>
      <c r="F46" s="48"/>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row>
    <row r="47" ht="15.75" customHeight="1">
      <c r="A47" s="38"/>
      <c r="B47" s="39"/>
      <c r="C47" s="39"/>
      <c r="D47" s="39"/>
      <c r="E47" s="40"/>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3.5" customHeight="1">
      <c r="A48" s="50" t="s">
        <v>49</v>
      </c>
      <c r="B48" s="11"/>
      <c r="C48" s="11"/>
      <c r="D48" s="11"/>
      <c r="E48" s="12"/>
      <c r="F48" s="2"/>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3.5" customHeight="1">
      <c r="A49" s="13" t="s">
        <v>63</v>
      </c>
      <c r="B49" s="11"/>
      <c r="C49" s="11"/>
      <c r="D49" s="11"/>
      <c r="E49" s="12"/>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ht="15.75" customHeight="1">
      <c r="A50" s="51" t="s">
        <v>54</v>
      </c>
      <c r="B50" s="15"/>
      <c r="C50" s="264" t="s">
        <v>1831</v>
      </c>
      <c r="D50" s="17" t="s">
        <v>56</v>
      </c>
      <c r="E50" s="18" t="s">
        <v>7</v>
      </c>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row>
    <row r="51" ht="13.5" customHeight="1">
      <c r="A51" s="20" t="s">
        <v>8</v>
      </c>
      <c r="B51" s="21" t="s">
        <v>9</v>
      </c>
      <c r="C51" s="56"/>
      <c r="D51" s="20" t="s">
        <v>10</v>
      </c>
      <c r="E51" s="22" t="s">
        <v>11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row>
    <row r="52" ht="15.75" customHeight="1">
      <c r="A52" s="24"/>
      <c r="B52" s="25" t="s">
        <v>12</v>
      </c>
      <c r="C52" s="26" t="s">
        <v>13</v>
      </c>
      <c r="D52" s="24"/>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5.75" customHeight="1">
      <c r="A53" s="57">
        <v>45357.0</v>
      </c>
      <c r="B53" s="52" t="s">
        <v>64</v>
      </c>
      <c r="C53" s="52" t="s">
        <v>65</v>
      </c>
      <c r="D53" s="58" t="s">
        <v>66</v>
      </c>
      <c r="E53" s="59">
        <v>3960.0</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5.75" customHeight="1">
      <c r="A54" s="57">
        <v>45364.0</v>
      </c>
      <c r="B54" s="52" t="s">
        <v>67</v>
      </c>
      <c r="C54" s="52" t="s">
        <v>68</v>
      </c>
      <c r="D54" s="60" t="s">
        <v>69</v>
      </c>
      <c r="E54" s="59">
        <v>2313.4</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5.75" customHeight="1">
      <c r="A55" s="57">
        <v>45418.0</v>
      </c>
      <c r="B55" s="52" t="s">
        <v>70</v>
      </c>
      <c r="C55" s="52" t="s">
        <v>71</v>
      </c>
      <c r="D55" s="52" t="s">
        <v>72</v>
      </c>
      <c r="E55" s="59">
        <v>15.0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row>
    <row r="56" ht="15.75" customHeight="1">
      <c r="A56" s="57">
        <v>45054.0</v>
      </c>
      <c r="B56" s="52" t="s">
        <v>70</v>
      </c>
      <c r="C56" s="52" t="s">
        <v>71</v>
      </c>
      <c r="D56" s="52" t="s">
        <v>73</v>
      </c>
      <c r="E56" s="59">
        <v>1800.0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ht="15.75" customHeight="1">
      <c r="A57" s="43" t="s">
        <v>20</v>
      </c>
      <c r="B57" s="44"/>
      <c r="C57" s="45"/>
      <c r="D57" s="46"/>
      <c r="E57" s="47">
        <f>SUM(E53:E56)</f>
        <v>8088.4</v>
      </c>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row>
    <row r="58" ht="15.75" customHeight="1">
      <c r="A58" s="38"/>
      <c r="B58" s="39"/>
      <c r="C58" s="39"/>
      <c r="D58" s="39"/>
      <c r="E58" s="40"/>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3.5" customHeight="1">
      <c r="A59" s="50" t="s">
        <v>74</v>
      </c>
      <c r="B59" s="11"/>
      <c r="C59" s="11"/>
      <c r="D59" s="11"/>
      <c r="E59" s="1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row>
    <row r="60" ht="13.5" customHeight="1">
      <c r="A60" s="61" t="s">
        <v>75</v>
      </c>
      <c r="B60" s="39"/>
      <c r="C60" s="39"/>
      <c r="D60" s="39"/>
      <c r="E60" s="40"/>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ht="15.75" customHeight="1">
      <c r="A61" s="14" t="s">
        <v>76</v>
      </c>
      <c r="B61" s="15"/>
      <c r="C61" s="264" t="s">
        <v>1832</v>
      </c>
      <c r="D61" s="17" t="s">
        <v>78</v>
      </c>
      <c r="E61" s="266" t="s">
        <v>7</v>
      </c>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ht="13.5" customHeight="1">
      <c r="A62" s="20" t="s">
        <v>8</v>
      </c>
      <c r="B62" s="21" t="s">
        <v>9</v>
      </c>
      <c r="C62" s="56"/>
      <c r="D62" s="20" t="s">
        <v>10</v>
      </c>
      <c r="E62" s="22" t="s">
        <v>11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5.75" customHeight="1">
      <c r="A63" s="24"/>
      <c r="B63" s="25" t="s">
        <v>12</v>
      </c>
      <c r="C63" s="26" t="s">
        <v>13</v>
      </c>
      <c r="D63" s="24"/>
      <c r="E63" s="24"/>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row>
    <row r="64" ht="15.75" customHeight="1">
      <c r="A64" s="57">
        <v>45344.0</v>
      </c>
      <c r="B64" s="52" t="s">
        <v>79</v>
      </c>
      <c r="C64" s="29" t="s">
        <v>18</v>
      </c>
      <c r="D64" s="58" t="s">
        <v>80</v>
      </c>
      <c r="E64" s="59">
        <v>2350.0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ht="15.75" customHeight="1">
      <c r="A65" s="62" t="s">
        <v>20</v>
      </c>
      <c r="B65" s="63"/>
      <c r="C65" s="64"/>
      <c r="D65" s="65"/>
      <c r="E65" s="66">
        <f>SUM(E64)</f>
        <v>2350</v>
      </c>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row>
    <row r="66" ht="15.75" customHeight="1">
      <c r="A66" s="38"/>
      <c r="B66" s="39"/>
      <c r="C66" s="39"/>
      <c r="D66" s="39"/>
      <c r="E66" s="40"/>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3.5" customHeight="1">
      <c r="A67" s="50" t="s">
        <v>74</v>
      </c>
      <c r="B67" s="11"/>
      <c r="C67" s="11"/>
      <c r="D67" s="11"/>
      <c r="E67" s="1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3.5" customHeight="1">
      <c r="A68" s="61" t="s">
        <v>81</v>
      </c>
      <c r="B68" s="39"/>
      <c r="C68" s="39"/>
      <c r="D68" s="39"/>
      <c r="E68" s="40"/>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row>
    <row r="69" ht="15.75" customHeight="1">
      <c r="A69" s="51" t="s">
        <v>82</v>
      </c>
      <c r="B69" s="15"/>
      <c r="C69" s="264" t="s">
        <v>1833</v>
      </c>
      <c r="D69" s="17" t="s">
        <v>78</v>
      </c>
      <c r="E69" s="18" t="s">
        <v>7</v>
      </c>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ht="13.5" customHeight="1">
      <c r="A70" s="20" t="s">
        <v>8</v>
      </c>
      <c r="B70" s="21" t="s">
        <v>9</v>
      </c>
      <c r="C70" s="56"/>
      <c r="D70" s="20" t="s">
        <v>10</v>
      </c>
      <c r="E70" s="22" t="s">
        <v>11</v>
      </c>
      <c r="F70" s="3"/>
      <c r="G70" s="3"/>
      <c r="H70" s="3"/>
      <c r="I70" s="3"/>
      <c r="J70" s="3"/>
      <c r="K70" s="3"/>
      <c r="L70" s="3"/>
      <c r="M70" s="3"/>
      <c r="N70" s="3"/>
      <c r="O70" s="3"/>
      <c r="P70" s="3"/>
      <c r="Q70" s="3"/>
      <c r="R70" s="3"/>
      <c r="S70" s="3"/>
      <c r="T70" s="3"/>
      <c r="U70" s="3"/>
      <c r="V70" s="3"/>
      <c r="W70" s="3"/>
      <c r="X70" s="3"/>
      <c r="Y70" s="67"/>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5.75" customHeight="1">
      <c r="A71" s="24"/>
      <c r="B71" s="25" t="s">
        <v>12</v>
      </c>
      <c r="C71" s="26" t="s">
        <v>13</v>
      </c>
      <c r="D71" s="24"/>
      <c r="E71" s="24"/>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5.75" customHeight="1">
      <c r="A72" s="57">
        <v>45359.0</v>
      </c>
      <c r="B72" s="52" t="s">
        <v>84</v>
      </c>
      <c r="C72" s="29" t="s">
        <v>85</v>
      </c>
      <c r="D72" s="58" t="s">
        <v>86</v>
      </c>
      <c r="E72" s="59">
        <v>1600.0</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row>
    <row r="73" ht="15.75" customHeight="1">
      <c r="A73" s="57"/>
      <c r="B73" s="52"/>
      <c r="C73" s="29"/>
      <c r="D73" s="58"/>
      <c r="E73" s="68"/>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ht="15.75" customHeight="1">
      <c r="A74" s="62" t="s">
        <v>20</v>
      </c>
      <c r="B74" s="63"/>
      <c r="C74" s="64"/>
      <c r="D74" s="65"/>
      <c r="E74" s="66">
        <f>SUM(E72:E73)</f>
        <v>1600</v>
      </c>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row>
    <row r="75" ht="13.5" customHeight="1">
      <c r="A75" s="38"/>
      <c r="B75" s="39"/>
      <c r="C75" s="39"/>
      <c r="D75" s="39"/>
      <c r="E75" s="40"/>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3.5" customHeight="1">
      <c r="A76" s="50" t="s">
        <v>74</v>
      </c>
      <c r="B76" s="11"/>
      <c r="C76" s="11"/>
      <c r="D76" s="11"/>
      <c r="E76" s="1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3.5" customHeight="1">
      <c r="A77" s="61" t="s">
        <v>87</v>
      </c>
      <c r="B77" s="39"/>
      <c r="C77" s="39"/>
      <c r="D77" s="39"/>
      <c r="E77" s="40"/>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ht="15.75" customHeight="1">
      <c r="A78" s="51" t="s">
        <v>88</v>
      </c>
      <c r="B78" s="15"/>
      <c r="C78" s="264" t="s">
        <v>1834</v>
      </c>
      <c r="D78" s="17" t="s">
        <v>90</v>
      </c>
      <c r="E78" s="18" t="s">
        <v>1905</v>
      </c>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row>
    <row r="79" ht="13.5" customHeight="1">
      <c r="A79" s="20" t="s">
        <v>8</v>
      </c>
      <c r="B79" s="21" t="s">
        <v>9</v>
      </c>
      <c r="C79" s="56"/>
      <c r="D79" s="20" t="s">
        <v>10</v>
      </c>
      <c r="E79" s="22" t="s">
        <v>11</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5.75" customHeight="1">
      <c r="A80" s="24"/>
      <c r="B80" s="25" t="s">
        <v>12</v>
      </c>
      <c r="C80" s="26" t="s">
        <v>13</v>
      </c>
      <c r="D80" s="24"/>
      <c r="E80" s="24"/>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5.75" customHeight="1">
      <c r="A81" s="57">
        <v>45315.0</v>
      </c>
      <c r="B81" s="52" t="s">
        <v>91</v>
      </c>
      <c r="C81" s="52" t="s">
        <v>92</v>
      </c>
      <c r="D81" s="58" t="s">
        <v>93</v>
      </c>
      <c r="E81" s="59">
        <v>2800.0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5.75" customHeight="1">
      <c r="A82" s="57">
        <v>45324.0</v>
      </c>
      <c r="B82" s="52" t="s">
        <v>94</v>
      </c>
      <c r="C82" s="52" t="s">
        <v>95</v>
      </c>
      <c r="D82" s="58" t="s">
        <v>96</v>
      </c>
      <c r="E82" s="59">
        <v>120.0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5.75" customHeight="1">
      <c r="A83" s="57">
        <v>45338.0</v>
      </c>
      <c r="B83" s="52" t="s">
        <v>97</v>
      </c>
      <c r="C83" s="52" t="s">
        <v>98</v>
      </c>
      <c r="D83" s="52" t="s">
        <v>99</v>
      </c>
      <c r="E83" s="59">
        <v>200.0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5.75" customHeight="1">
      <c r="A84" s="57">
        <v>45338.0</v>
      </c>
      <c r="B84" s="52" t="s">
        <v>100</v>
      </c>
      <c r="C84" s="52" t="s">
        <v>101</v>
      </c>
      <c r="D84" s="58" t="s">
        <v>102</v>
      </c>
      <c r="E84" s="59">
        <v>30.0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5.75" customHeight="1">
      <c r="A85" s="57">
        <v>45351.0</v>
      </c>
      <c r="B85" s="52" t="s">
        <v>103</v>
      </c>
      <c r="C85" s="52" t="s">
        <v>104</v>
      </c>
      <c r="D85" s="58" t="s">
        <v>105</v>
      </c>
      <c r="E85" s="59">
        <v>330.0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5.75" customHeight="1">
      <c r="A86" s="57">
        <v>45351.0</v>
      </c>
      <c r="B86" s="52" t="s">
        <v>100</v>
      </c>
      <c r="C86" s="52" t="s">
        <v>101</v>
      </c>
      <c r="D86" s="58" t="s">
        <v>102</v>
      </c>
      <c r="E86" s="59">
        <v>30.0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5.75" customHeight="1">
      <c r="A87" s="57">
        <v>45351.0</v>
      </c>
      <c r="B87" s="52" t="s">
        <v>106</v>
      </c>
      <c r="C87" s="52" t="s">
        <v>107</v>
      </c>
      <c r="D87" s="58" t="s">
        <v>108</v>
      </c>
      <c r="E87" s="59">
        <v>200.0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5.75" customHeight="1">
      <c r="A88" s="57">
        <v>45351.0</v>
      </c>
      <c r="B88" s="52" t="s">
        <v>109</v>
      </c>
      <c r="C88" s="52" t="s">
        <v>110</v>
      </c>
      <c r="D88" s="58" t="s">
        <v>111</v>
      </c>
      <c r="E88" s="59">
        <v>40.0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5.75" customHeight="1">
      <c r="A89" s="57">
        <v>45358.0</v>
      </c>
      <c r="B89" s="52" t="s">
        <v>112</v>
      </c>
      <c r="C89" s="52" t="s">
        <v>113</v>
      </c>
      <c r="D89" s="58" t="s">
        <v>114</v>
      </c>
      <c r="E89" s="59">
        <v>950.0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5.75" customHeight="1">
      <c r="A90" s="57">
        <v>45369.0</v>
      </c>
      <c r="B90" s="52" t="s">
        <v>115</v>
      </c>
      <c r="C90" s="52" t="s">
        <v>116</v>
      </c>
      <c r="D90" s="58" t="s">
        <v>117</v>
      </c>
      <c r="E90" s="59">
        <v>200.0</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row>
    <row r="91" ht="15.75" customHeight="1">
      <c r="A91" s="57">
        <v>45378.0</v>
      </c>
      <c r="B91" s="52" t="s">
        <v>118</v>
      </c>
      <c r="C91" s="52" t="s">
        <v>119</v>
      </c>
      <c r="D91" s="58" t="s">
        <v>120</v>
      </c>
      <c r="E91" s="59">
        <v>200.0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row>
    <row r="92" ht="15.75" customHeight="1">
      <c r="A92" s="57">
        <v>45383.0</v>
      </c>
      <c r="B92" s="52" t="s">
        <v>112</v>
      </c>
      <c r="C92" s="52" t="s">
        <v>113</v>
      </c>
      <c r="D92" s="58" t="s">
        <v>114</v>
      </c>
      <c r="E92" s="59">
        <v>1800.0</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row>
    <row r="93" ht="15.75" customHeight="1">
      <c r="A93" s="57">
        <v>45406.0</v>
      </c>
      <c r="B93" s="52" t="s">
        <v>121</v>
      </c>
      <c r="C93" s="52" t="s">
        <v>122</v>
      </c>
      <c r="D93" s="58" t="s">
        <v>123</v>
      </c>
      <c r="E93" s="59">
        <v>900.0</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row>
    <row r="94" ht="15.75" customHeight="1">
      <c r="A94" s="57">
        <v>45407.0</v>
      </c>
      <c r="B94" s="52" t="s">
        <v>124</v>
      </c>
      <c r="C94" s="52" t="s">
        <v>125</v>
      </c>
      <c r="D94" s="58" t="s">
        <v>126</v>
      </c>
      <c r="E94" s="59">
        <v>80.0</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row>
    <row r="95" ht="15.75" customHeight="1">
      <c r="A95" s="69">
        <v>45412.0</v>
      </c>
      <c r="B95" s="70" t="s">
        <v>109</v>
      </c>
      <c r="C95" s="70" t="s">
        <v>110</v>
      </c>
      <c r="D95" s="71" t="s">
        <v>111</v>
      </c>
      <c r="E95" s="72">
        <v>40.0</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row>
    <row r="96" ht="15.75" customHeight="1">
      <c r="A96" s="62" t="s">
        <v>20</v>
      </c>
      <c r="B96" s="63"/>
      <c r="C96" s="64"/>
      <c r="D96" s="65"/>
      <c r="E96" s="66">
        <f>SUM(E81:E95)</f>
        <v>7920</v>
      </c>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row>
    <row r="97" ht="15.75" customHeight="1">
      <c r="A97" s="38"/>
      <c r="B97" s="39"/>
      <c r="C97" s="39"/>
      <c r="D97" s="39"/>
      <c r="E97" s="40"/>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row>
    <row r="98" ht="15.75" customHeight="1">
      <c r="A98" s="10" t="s">
        <v>2</v>
      </c>
      <c r="B98" s="11"/>
      <c r="C98" s="11"/>
      <c r="D98" s="11"/>
      <c r="E98" s="12"/>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row>
    <row r="99" ht="15.75" customHeight="1">
      <c r="A99" s="13" t="s">
        <v>127</v>
      </c>
      <c r="B99" s="11"/>
      <c r="C99" s="11"/>
      <c r="D99" s="11"/>
      <c r="E99" s="12"/>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row>
    <row r="100" ht="15.75" customHeight="1">
      <c r="A100" s="51" t="s">
        <v>128</v>
      </c>
      <c r="B100" s="15"/>
      <c r="C100" s="264" t="s">
        <v>1835</v>
      </c>
      <c r="D100" s="17" t="s">
        <v>130</v>
      </c>
      <c r="E100" s="18" t="s">
        <v>7</v>
      </c>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row>
    <row r="101" ht="15.75" customHeight="1">
      <c r="A101" s="20" t="s">
        <v>8</v>
      </c>
      <c r="B101" s="21" t="s">
        <v>9</v>
      </c>
      <c r="C101" s="73"/>
      <c r="D101" s="20" t="s">
        <v>10</v>
      </c>
      <c r="E101" s="22" t="s">
        <v>11</v>
      </c>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row>
    <row r="102" ht="15.75" customHeight="1">
      <c r="A102" s="24"/>
      <c r="B102" s="25" t="s">
        <v>12</v>
      </c>
      <c r="C102" s="26" t="s">
        <v>13</v>
      </c>
      <c r="D102" s="24"/>
      <c r="E102" s="24"/>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row>
    <row r="103" ht="15.75" customHeight="1">
      <c r="A103" s="27">
        <v>45355.0</v>
      </c>
      <c r="B103" s="53" t="s">
        <v>131</v>
      </c>
      <c r="C103" s="74" t="s">
        <v>132</v>
      </c>
      <c r="D103" s="58" t="s">
        <v>133</v>
      </c>
      <c r="E103" s="75">
        <v>269.37</v>
      </c>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row>
    <row r="104" ht="15.75" customHeight="1">
      <c r="A104" s="27">
        <v>45358.0</v>
      </c>
      <c r="B104" s="53" t="s">
        <v>134</v>
      </c>
      <c r="C104" s="53" t="s">
        <v>135</v>
      </c>
      <c r="D104" s="58" t="s">
        <v>136</v>
      </c>
      <c r="E104" s="75">
        <v>200.0</v>
      </c>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row>
    <row r="105" ht="15.75" customHeight="1">
      <c r="A105" s="27">
        <v>45364.0</v>
      </c>
      <c r="B105" s="53" t="s">
        <v>137</v>
      </c>
      <c r="C105" s="74" t="s">
        <v>138</v>
      </c>
      <c r="D105" s="58" t="s">
        <v>139</v>
      </c>
      <c r="E105" s="75">
        <v>560.0</v>
      </c>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row>
    <row r="106" ht="15.75" customHeight="1">
      <c r="A106" s="27">
        <v>45400.0</v>
      </c>
      <c r="B106" s="53" t="s">
        <v>140</v>
      </c>
      <c r="C106" s="74" t="s">
        <v>141</v>
      </c>
      <c r="D106" s="58" t="s">
        <v>142</v>
      </c>
      <c r="E106" s="75">
        <v>107.3</v>
      </c>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row>
    <row r="107" ht="15.75" customHeight="1">
      <c r="A107" s="27">
        <v>45400.0</v>
      </c>
      <c r="B107" s="53" t="s">
        <v>143</v>
      </c>
      <c r="C107" s="74" t="s">
        <v>144</v>
      </c>
      <c r="D107" s="58" t="s">
        <v>145</v>
      </c>
      <c r="E107" s="75">
        <v>950.0</v>
      </c>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row>
    <row r="108" ht="15.75" customHeight="1">
      <c r="A108" s="27">
        <v>45432.0</v>
      </c>
      <c r="B108" s="53" t="s">
        <v>146</v>
      </c>
      <c r="C108" s="74" t="s">
        <v>147</v>
      </c>
      <c r="D108" s="58" t="s">
        <v>148</v>
      </c>
      <c r="E108" s="75">
        <v>339.6</v>
      </c>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row>
    <row r="109" ht="15.75" customHeight="1">
      <c r="A109" s="43" t="s">
        <v>20</v>
      </c>
      <c r="B109" s="76"/>
      <c r="C109" s="77"/>
      <c r="D109" s="76"/>
      <c r="E109" s="78">
        <f>SUM(E103:E108)</f>
        <v>2426.27</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ht="15.75" customHeight="1">
      <c r="A110" s="79"/>
      <c r="B110" s="80"/>
      <c r="C110" s="81"/>
      <c r="D110" s="80"/>
      <c r="E110" s="82"/>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row>
    <row r="111" ht="15.75" customHeight="1">
      <c r="A111" s="10" t="s">
        <v>74</v>
      </c>
      <c r="B111" s="11"/>
      <c r="C111" s="11"/>
      <c r="D111" s="11"/>
      <c r="E111" s="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15.75" customHeight="1">
      <c r="A112" s="13" t="s">
        <v>149</v>
      </c>
      <c r="B112" s="11"/>
      <c r="C112" s="11"/>
      <c r="D112" s="11"/>
      <c r="E112" s="1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5.75" customHeight="1">
      <c r="A113" s="51" t="s">
        <v>128</v>
      </c>
      <c r="B113" s="15"/>
      <c r="C113" s="264" t="s">
        <v>1835</v>
      </c>
      <c r="D113" s="17" t="s">
        <v>130</v>
      </c>
      <c r="E113" s="18" t="s">
        <v>7</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5.75" customHeight="1">
      <c r="A114" s="20" t="s">
        <v>8</v>
      </c>
      <c r="B114" s="21" t="s">
        <v>9</v>
      </c>
      <c r="C114" s="56"/>
      <c r="D114" s="20" t="s">
        <v>10</v>
      </c>
      <c r="E114" s="22" t="s">
        <v>11</v>
      </c>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5.75" customHeight="1">
      <c r="A115" s="24"/>
      <c r="B115" s="25" t="s">
        <v>12</v>
      </c>
      <c r="C115" s="26" t="s">
        <v>13</v>
      </c>
      <c r="D115" s="24"/>
      <c r="E115" s="24"/>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ht="15.75" customHeight="1">
      <c r="A116" s="83">
        <v>45351.0</v>
      </c>
      <c r="B116" s="84" t="s">
        <v>150</v>
      </c>
      <c r="C116" s="85" t="s">
        <v>151</v>
      </c>
      <c r="D116" s="58" t="s">
        <v>152</v>
      </c>
      <c r="E116" s="75">
        <v>1025.96</v>
      </c>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row>
    <row r="117" ht="15.75" customHeight="1">
      <c r="A117" s="83">
        <v>45432.0</v>
      </c>
      <c r="B117" s="84" t="s">
        <v>153</v>
      </c>
      <c r="C117" s="85" t="s">
        <v>154</v>
      </c>
      <c r="D117" s="58" t="s">
        <v>155</v>
      </c>
      <c r="E117" s="75">
        <v>21.04</v>
      </c>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row>
    <row r="118" ht="15.75" customHeight="1">
      <c r="A118" s="83">
        <v>45357.0</v>
      </c>
      <c r="B118" s="84" t="s">
        <v>156</v>
      </c>
      <c r="C118" s="85" t="s">
        <v>157</v>
      </c>
      <c r="D118" s="58" t="s">
        <v>158</v>
      </c>
      <c r="E118" s="75">
        <v>302.0</v>
      </c>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row>
    <row r="119" ht="15.75" customHeight="1">
      <c r="A119" s="83">
        <v>45359.0</v>
      </c>
      <c r="B119" s="84" t="s">
        <v>159</v>
      </c>
      <c r="C119" s="85" t="s">
        <v>160</v>
      </c>
      <c r="D119" s="58" t="s">
        <v>161</v>
      </c>
      <c r="E119" s="75">
        <v>783.92</v>
      </c>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row>
    <row r="120" ht="15.75" customHeight="1">
      <c r="A120" s="83">
        <v>45432.0</v>
      </c>
      <c r="B120" s="84" t="s">
        <v>153</v>
      </c>
      <c r="C120" s="85" t="s">
        <v>154</v>
      </c>
      <c r="D120" s="58" t="s">
        <v>162</v>
      </c>
      <c r="E120" s="75">
        <v>16.08</v>
      </c>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row>
    <row r="121" ht="15.75" customHeight="1">
      <c r="A121" s="83">
        <v>45362.0</v>
      </c>
      <c r="B121" s="84" t="s">
        <v>163</v>
      </c>
      <c r="C121" s="85" t="s">
        <v>164</v>
      </c>
      <c r="D121" s="58" t="s">
        <v>165</v>
      </c>
      <c r="E121" s="75">
        <v>3354.4</v>
      </c>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row>
    <row r="122" ht="15.75" customHeight="1">
      <c r="A122" s="83">
        <v>45432.0</v>
      </c>
      <c r="B122" s="84" t="s">
        <v>153</v>
      </c>
      <c r="C122" s="85" t="s">
        <v>154</v>
      </c>
      <c r="D122" s="58" t="s">
        <v>166</v>
      </c>
      <c r="E122" s="75">
        <v>145.6</v>
      </c>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row>
    <row r="123" ht="15.75" customHeight="1">
      <c r="A123" s="83">
        <v>45371.0</v>
      </c>
      <c r="B123" s="84" t="s">
        <v>167</v>
      </c>
      <c r="C123" s="85" t="s">
        <v>168</v>
      </c>
      <c r="D123" s="58" t="s">
        <v>169</v>
      </c>
      <c r="E123" s="75">
        <v>58.9</v>
      </c>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row>
    <row r="124" ht="15.75" customHeight="1">
      <c r="A124" s="83">
        <v>45378.0</v>
      </c>
      <c r="B124" s="84" t="s">
        <v>170</v>
      </c>
      <c r="C124" s="85" t="s">
        <v>171</v>
      </c>
      <c r="D124" s="58" t="s">
        <v>172</v>
      </c>
      <c r="E124" s="75">
        <v>1083.0</v>
      </c>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row>
    <row r="125" ht="15.75" customHeight="1">
      <c r="A125" s="83">
        <v>45432.0</v>
      </c>
      <c r="B125" s="84" t="s">
        <v>153</v>
      </c>
      <c r="C125" s="85" t="s">
        <v>154</v>
      </c>
      <c r="D125" s="58" t="s">
        <v>173</v>
      </c>
      <c r="E125" s="75">
        <v>57.0</v>
      </c>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row>
    <row r="126" ht="15.75" customHeight="1">
      <c r="A126" s="83">
        <v>45387.0</v>
      </c>
      <c r="B126" s="84" t="s">
        <v>174</v>
      </c>
      <c r="C126" s="85" t="s">
        <v>175</v>
      </c>
      <c r="D126" s="58" t="s">
        <v>176</v>
      </c>
      <c r="E126" s="75">
        <v>250.0</v>
      </c>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row>
    <row r="127" ht="15.75" customHeight="1">
      <c r="A127" s="83">
        <v>45388.0</v>
      </c>
      <c r="B127" s="84" t="s">
        <v>177</v>
      </c>
      <c r="C127" s="85" t="s">
        <v>178</v>
      </c>
      <c r="D127" s="58" t="s">
        <v>179</v>
      </c>
      <c r="E127" s="75">
        <v>194.0</v>
      </c>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ht="15.75" customHeight="1">
      <c r="A128" s="83">
        <v>45399.0</v>
      </c>
      <c r="B128" s="84" t="s">
        <v>180</v>
      </c>
      <c r="C128" s="85" t="s">
        <v>181</v>
      </c>
      <c r="D128" s="58" t="s">
        <v>182</v>
      </c>
      <c r="E128" s="75">
        <v>97.48</v>
      </c>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row>
    <row r="129" ht="15.75" customHeight="1">
      <c r="A129" s="83">
        <v>45432.0</v>
      </c>
      <c r="B129" s="84" t="s">
        <v>153</v>
      </c>
      <c r="C129" s="85" t="s">
        <v>154</v>
      </c>
      <c r="D129" s="58" t="s">
        <v>183</v>
      </c>
      <c r="E129" s="75">
        <v>2.52</v>
      </c>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row>
    <row r="130" ht="15.75" customHeight="1">
      <c r="A130" s="83">
        <v>45404.0</v>
      </c>
      <c r="B130" s="84" t="s">
        <v>184</v>
      </c>
      <c r="C130" s="85" t="s">
        <v>185</v>
      </c>
      <c r="D130" s="58" t="s">
        <v>186</v>
      </c>
      <c r="E130" s="75">
        <v>58.19</v>
      </c>
      <c r="F130" s="86"/>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row>
    <row r="131" ht="15.75" customHeight="1">
      <c r="A131" s="83">
        <v>45432.0</v>
      </c>
      <c r="B131" s="84" t="s">
        <v>153</v>
      </c>
      <c r="C131" s="85" t="s">
        <v>154</v>
      </c>
      <c r="D131" s="58" t="s">
        <v>187</v>
      </c>
      <c r="E131" s="75">
        <v>1.81</v>
      </c>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row>
    <row r="132" ht="15.75" customHeight="1">
      <c r="A132" s="87" t="s">
        <v>20</v>
      </c>
      <c r="B132" s="88"/>
      <c r="C132" s="89"/>
      <c r="D132" s="90"/>
      <c r="E132" s="47">
        <f>SUM(E116:E131)</f>
        <v>7451.9</v>
      </c>
      <c r="F132" s="49"/>
      <c r="G132" s="49"/>
      <c r="H132" s="49"/>
      <c r="I132" s="49"/>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5.75" customHeight="1">
      <c r="A133" s="79"/>
      <c r="B133" s="80"/>
      <c r="C133" s="81"/>
      <c r="D133" s="80"/>
      <c r="E133" s="8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5.75" customHeight="1">
      <c r="A134" s="50" t="s">
        <v>188</v>
      </c>
      <c r="B134" s="11"/>
      <c r="C134" s="11"/>
      <c r="D134" s="11"/>
      <c r="E134" s="1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13.5" customHeight="1">
      <c r="A135" s="13" t="s">
        <v>189</v>
      </c>
      <c r="B135" s="11"/>
      <c r="C135" s="11"/>
      <c r="D135" s="11"/>
      <c r="E135" s="1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28.5" customHeight="1">
      <c r="A136" s="14" t="s">
        <v>190</v>
      </c>
      <c r="B136" s="15"/>
      <c r="C136" s="16" t="s">
        <v>1836</v>
      </c>
      <c r="D136" s="17" t="s">
        <v>192</v>
      </c>
      <c r="E136" s="18" t="s">
        <v>7</v>
      </c>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8.0" customHeight="1">
      <c r="A137" s="20" t="s">
        <v>8</v>
      </c>
      <c r="B137" s="21" t="s">
        <v>9</v>
      </c>
      <c r="C137" s="56"/>
      <c r="D137" s="20" t="s">
        <v>10</v>
      </c>
      <c r="E137" s="22" t="s">
        <v>11</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3.5" customHeight="1">
      <c r="A138" s="24"/>
      <c r="B138" s="25" t="s">
        <v>12</v>
      </c>
      <c r="C138" s="26" t="s">
        <v>13</v>
      </c>
      <c r="D138" s="24"/>
      <c r="E138" s="24"/>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5.75" customHeight="1">
      <c r="A139" s="27">
        <v>45024.0</v>
      </c>
      <c r="B139" s="52" t="s">
        <v>193</v>
      </c>
      <c r="C139" s="52" t="s">
        <v>194</v>
      </c>
      <c r="D139" s="58" t="s">
        <v>195</v>
      </c>
      <c r="E139" s="91">
        <v>2000.0</v>
      </c>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row>
    <row r="140" ht="15.75" customHeight="1">
      <c r="A140" s="27"/>
      <c r="B140" s="58"/>
      <c r="C140" s="92"/>
      <c r="D140" s="58"/>
      <c r="E140" s="91"/>
      <c r="F140" s="49"/>
      <c r="G140" s="49"/>
      <c r="H140" s="49"/>
      <c r="I140" s="49"/>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5.75" customHeight="1">
      <c r="A141" s="87" t="s">
        <v>20</v>
      </c>
      <c r="B141" s="88"/>
      <c r="C141" s="89"/>
      <c r="D141" s="90"/>
      <c r="E141" s="47">
        <f>SUM(E138:E140)</f>
        <v>2000</v>
      </c>
      <c r="F141" s="49"/>
      <c r="G141" s="49"/>
      <c r="H141" s="49"/>
      <c r="I141" s="49"/>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5.75" customHeight="1">
      <c r="A142" s="79"/>
      <c r="B142" s="80"/>
      <c r="C142" s="81"/>
      <c r="D142" s="80"/>
      <c r="E142" s="8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5.75" customHeight="1">
      <c r="A143" s="93" t="s">
        <v>74</v>
      </c>
      <c r="B143" s="94"/>
      <c r="C143" s="94"/>
      <c r="D143" s="94"/>
      <c r="E143" s="95"/>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5.75" customHeight="1">
      <c r="A144" s="96" t="s">
        <v>196</v>
      </c>
      <c r="E144" s="97"/>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5.75" customHeight="1">
      <c r="A145" s="14" t="s">
        <v>197</v>
      </c>
      <c r="B145" s="15"/>
      <c r="C145" s="16" t="s">
        <v>1837</v>
      </c>
      <c r="D145" s="17" t="s">
        <v>199</v>
      </c>
      <c r="E145" s="18" t="s">
        <v>7</v>
      </c>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5.75" customHeight="1">
      <c r="A146" s="20" t="s">
        <v>8</v>
      </c>
      <c r="B146" s="21" t="s">
        <v>9</v>
      </c>
      <c r="C146" s="56"/>
      <c r="D146" s="20" t="s">
        <v>10</v>
      </c>
      <c r="E146" s="22" t="s">
        <v>11</v>
      </c>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ht="15.75" customHeight="1">
      <c r="A147" s="24"/>
      <c r="B147" s="25" t="s">
        <v>12</v>
      </c>
      <c r="C147" s="25" t="s">
        <v>13</v>
      </c>
      <c r="D147" s="24"/>
      <c r="E147" s="24"/>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row>
    <row r="148" ht="15.75" customHeight="1">
      <c r="A148" s="27">
        <v>45324.0</v>
      </c>
      <c r="B148" s="52" t="s">
        <v>200</v>
      </c>
      <c r="C148" s="52" t="s">
        <v>201</v>
      </c>
      <c r="D148" s="52" t="s">
        <v>202</v>
      </c>
      <c r="E148" s="91">
        <v>7000.0</v>
      </c>
      <c r="F148" s="98"/>
      <c r="G148" s="99"/>
      <c r="H148" s="98"/>
      <c r="I148" s="10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5.75" customHeight="1">
      <c r="A149" s="27">
        <v>45349.0</v>
      </c>
      <c r="B149" s="52" t="s">
        <v>203</v>
      </c>
      <c r="C149" s="52" t="s">
        <v>204</v>
      </c>
      <c r="D149" s="52" t="s">
        <v>205</v>
      </c>
      <c r="E149" s="91">
        <v>50.0</v>
      </c>
      <c r="F149" s="98"/>
      <c r="G149" s="98"/>
      <c r="H149" s="98"/>
      <c r="I149" s="10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5.75" customHeight="1">
      <c r="A150" s="27">
        <v>45349.0</v>
      </c>
      <c r="B150" s="52" t="s">
        <v>206</v>
      </c>
      <c r="C150" s="52" t="s">
        <v>207</v>
      </c>
      <c r="D150" s="52" t="s">
        <v>208</v>
      </c>
      <c r="E150" s="91">
        <v>50.0</v>
      </c>
      <c r="F150" s="98"/>
      <c r="G150" s="98"/>
      <c r="H150" s="98"/>
      <c r="I150" s="10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5.75" customHeight="1">
      <c r="A151" s="27">
        <v>45349.0</v>
      </c>
      <c r="B151" s="52" t="s">
        <v>209</v>
      </c>
      <c r="C151" s="52" t="s">
        <v>210</v>
      </c>
      <c r="D151" s="52" t="s">
        <v>211</v>
      </c>
      <c r="E151" s="91">
        <v>50.0</v>
      </c>
      <c r="F151" s="98"/>
      <c r="G151" s="98"/>
      <c r="H151" s="98"/>
      <c r="I151" s="10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5.75" customHeight="1">
      <c r="A152" s="27">
        <v>45350.0</v>
      </c>
      <c r="B152" s="52" t="s">
        <v>212</v>
      </c>
      <c r="C152" s="52" t="s">
        <v>213</v>
      </c>
      <c r="D152" s="52" t="s">
        <v>214</v>
      </c>
      <c r="E152" s="91">
        <v>100.0</v>
      </c>
      <c r="F152" s="98"/>
      <c r="G152" s="98"/>
      <c r="H152" s="98"/>
      <c r="I152" s="10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5.75" customHeight="1">
      <c r="A153" s="27">
        <v>45369.0</v>
      </c>
      <c r="B153" s="52" t="s">
        <v>215</v>
      </c>
      <c r="C153" s="52" t="s">
        <v>204</v>
      </c>
      <c r="D153" s="52" t="s">
        <v>216</v>
      </c>
      <c r="E153" s="91">
        <v>50.0</v>
      </c>
      <c r="F153" s="98"/>
      <c r="G153" s="98"/>
      <c r="H153" s="98"/>
      <c r="I153" s="10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5.75" customHeight="1">
      <c r="A154" s="27">
        <v>45369.0</v>
      </c>
      <c r="B154" s="52" t="s">
        <v>217</v>
      </c>
      <c r="C154" s="52" t="s">
        <v>218</v>
      </c>
      <c r="D154" s="52" t="s">
        <v>219</v>
      </c>
      <c r="E154" s="91">
        <v>30.0</v>
      </c>
      <c r="F154" s="98"/>
      <c r="G154" s="98"/>
      <c r="H154" s="98"/>
      <c r="I154" s="10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5.75" customHeight="1">
      <c r="A155" s="27">
        <v>45370.0</v>
      </c>
      <c r="B155" s="52" t="s">
        <v>220</v>
      </c>
      <c r="C155" s="52" t="s">
        <v>221</v>
      </c>
      <c r="D155" s="52" t="s">
        <v>222</v>
      </c>
      <c r="E155" s="91">
        <v>30.0</v>
      </c>
      <c r="F155" s="98"/>
      <c r="G155" s="98"/>
      <c r="H155" s="98"/>
      <c r="I155" s="10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5.75" customHeight="1">
      <c r="A156" s="27">
        <v>45372.0</v>
      </c>
      <c r="B156" s="52" t="s">
        <v>220</v>
      </c>
      <c r="C156" s="52" t="s">
        <v>221</v>
      </c>
      <c r="D156" s="52" t="s">
        <v>223</v>
      </c>
      <c r="E156" s="91">
        <v>35.0</v>
      </c>
      <c r="F156" s="98"/>
      <c r="G156" s="98"/>
      <c r="H156" s="98"/>
      <c r="I156" s="10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5.75" customHeight="1">
      <c r="A157" s="27">
        <v>45373.0</v>
      </c>
      <c r="B157" s="52" t="s">
        <v>217</v>
      </c>
      <c r="C157" s="52" t="s">
        <v>224</v>
      </c>
      <c r="D157" s="52" t="s">
        <v>225</v>
      </c>
      <c r="E157" s="91">
        <v>30.0</v>
      </c>
      <c r="F157" s="98"/>
      <c r="G157" s="98"/>
      <c r="H157" s="98"/>
      <c r="I157" s="100"/>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5.75" customHeight="1">
      <c r="A158" s="27">
        <v>45373.0</v>
      </c>
      <c r="B158" s="52" t="s">
        <v>215</v>
      </c>
      <c r="C158" s="52" t="s">
        <v>204</v>
      </c>
      <c r="D158" s="52" t="s">
        <v>226</v>
      </c>
      <c r="E158" s="91">
        <v>50.0</v>
      </c>
      <c r="F158" s="98"/>
      <c r="G158" s="98"/>
      <c r="H158" s="98"/>
      <c r="I158" s="100"/>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5.75" customHeight="1">
      <c r="A159" s="27">
        <v>45376.0</v>
      </c>
      <c r="B159" s="52" t="s">
        <v>227</v>
      </c>
      <c r="C159" s="52" t="s">
        <v>228</v>
      </c>
      <c r="D159" s="52" t="s">
        <v>229</v>
      </c>
      <c r="E159" s="91">
        <v>50.0</v>
      </c>
      <c r="F159" s="98"/>
      <c r="G159" s="98"/>
      <c r="H159" s="98"/>
      <c r="I159" s="100"/>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5.75" customHeight="1">
      <c r="A160" s="27">
        <v>45377.0</v>
      </c>
      <c r="B160" s="52" t="s">
        <v>227</v>
      </c>
      <c r="C160" s="52" t="s">
        <v>228</v>
      </c>
      <c r="D160" s="52" t="s">
        <v>230</v>
      </c>
      <c r="E160" s="91">
        <v>50.0</v>
      </c>
      <c r="F160" s="98"/>
      <c r="G160" s="98"/>
      <c r="H160" s="98"/>
      <c r="I160" s="100"/>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5.75" customHeight="1">
      <c r="A161" s="27">
        <v>45399.0</v>
      </c>
      <c r="B161" s="52" t="s">
        <v>231</v>
      </c>
      <c r="C161" s="52" t="s">
        <v>232</v>
      </c>
      <c r="D161" s="52" t="s">
        <v>233</v>
      </c>
      <c r="E161" s="91">
        <v>574.75</v>
      </c>
      <c r="F161" s="98"/>
      <c r="G161" s="98"/>
      <c r="H161" s="98"/>
      <c r="I161" s="100"/>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5.75" customHeight="1">
      <c r="A162" s="27">
        <v>45399.0</v>
      </c>
      <c r="B162" s="52" t="s">
        <v>234</v>
      </c>
      <c r="C162" s="52" t="s">
        <v>235</v>
      </c>
      <c r="D162" s="52" t="s">
        <v>236</v>
      </c>
      <c r="E162" s="91">
        <v>30.25</v>
      </c>
      <c r="F162" s="98"/>
      <c r="G162" s="98"/>
      <c r="H162" s="98"/>
      <c r="I162" s="100"/>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5.75" customHeight="1">
      <c r="A163" s="27">
        <v>45401.0</v>
      </c>
      <c r="B163" s="52" t="s">
        <v>131</v>
      </c>
      <c r="C163" s="52" t="s">
        <v>237</v>
      </c>
      <c r="D163" s="52" t="s">
        <v>238</v>
      </c>
      <c r="E163" s="91">
        <v>263.98</v>
      </c>
      <c r="F163" s="98"/>
      <c r="G163" s="98"/>
      <c r="H163" s="98"/>
      <c r="I163" s="100"/>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5.75" customHeight="1">
      <c r="A164" s="27">
        <v>45401.0</v>
      </c>
      <c r="B164" s="52" t="s">
        <v>234</v>
      </c>
      <c r="C164" s="100" t="s">
        <v>235</v>
      </c>
      <c r="D164" s="52" t="s">
        <v>239</v>
      </c>
      <c r="E164" s="91">
        <v>5.39</v>
      </c>
      <c r="F164" s="98"/>
      <c r="G164" s="98"/>
      <c r="H164" s="98"/>
      <c r="I164" s="100"/>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5.75" customHeight="1">
      <c r="A165" s="87" t="s">
        <v>20</v>
      </c>
      <c r="B165" s="88"/>
      <c r="C165" s="89"/>
      <c r="D165" s="90"/>
      <c r="E165" s="47">
        <f>SUM(E148:E164)</f>
        <v>8449.37</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5.75" customHeight="1">
      <c r="A166" s="79"/>
      <c r="B166" s="80"/>
      <c r="C166" s="81"/>
      <c r="D166" s="80"/>
      <c r="E166" s="8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5.75" customHeight="1">
      <c r="A167" s="10" t="s">
        <v>74</v>
      </c>
      <c r="B167" s="11"/>
      <c r="C167" s="11"/>
      <c r="D167" s="11"/>
      <c r="E167" s="1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3.5" customHeight="1">
      <c r="A168" s="61" t="s">
        <v>240</v>
      </c>
      <c r="B168" s="39"/>
      <c r="C168" s="39"/>
      <c r="D168" s="39"/>
      <c r="E168" s="40"/>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5.75" customHeight="1">
      <c r="A169" s="14" t="s">
        <v>241</v>
      </c>
      <c r="B169" s="15"/>
      <c r="C169" s="16" t="s">
        <v>1838</v>
      </c>
      <c r="D169" s="17" t="s">
        <v>243</v>
      </c>
      <c r="E169" s="18" t="s">
        <v>7</v>
      </c>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6.5" customHeight="1">
      <c r="A170" s="20" t="s">
        <v>8</v>
      </c>
      <c r="B170" s="21" t="s">
        <v>9</v>
      </c>
      <c r="C170" s="56"/>
      <c r="D170" s="20" t="s">
        <v>10</v>
      </c>
      <c r="E170" s="22" t="s">
        <v>11</v>
      </c>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5.75" customHeight="1">
      <c r="A171" s="24"/>
      <c r="B171" s="25" t="s">
        <v>12</v>
      </c>
      <c r="C171" s="25" t="s">
        <v>13</v>
      </c>
      <c r="D171" s="24"/>
      <c r="E171" s="24"/>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5.75" customHeight="1">
      <c r="A172" s="27">
        <v>45348.0</v>
      </c>
      <c r="B172" s="52" t="s">
        <v>244</v>
      </c>
      <c r="C172" s="52" t="s">
        <v>245</v>
      </c>
      <c r="D172" s="52" t="s">
        <v>246</v>
      </c>
      <c r="E172" s="91">
        <v>4845.0</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5.75" customHeight="1">
      <c r="A173" s="27">
        <v>45348.0</v>
      </c>
      <c r="B173" s="52" t="s">
        <v>247</v>
      </c>
      <c r="C173" s="52" t="s">
        <v>154</v>
      </c>
      <c r="D173" s="52" t="s">
        <v>248</v>
      </c>
      <c r="E173" s="91">
        <v>255.0</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5.75" customHeight="1">
      <c r="A174" s="27">
        <v>45387.0</v>
      </c>
      <c r="B174" s="52" t="s">
        <v>244</v>
      </c>
      <c r="C174" s="52" t="s">
        <v>245</v>
      </c>
      <c r="D174" s="52" t="s">
        <v>249</v>
      </c>
      <c r="E174" s="91">
        <v>3230.0</v>
      </c>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5.75" customHeight="1">
      <c r="A175" s="101">
        <v>45387.0</v>
      </c>
      <c r="B175" s="52" t="s">
        <v>247</v>
      </c>
      <c r="C175" s="52" t="s">
        <v>154</v>
      </c>
      <c r="D175" s="52" t="s">
        <v>250</v>
      </c>
      <c r="E175" s="91">
        <v>170.0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5.75" customHeight="1">
      <c r="A176" s="87" t="s">
        <v>20</v>
      </c>
      <c r="B176" s="27"/>
      <c r="C176" s="89"/>
      <c r="D176" s="90"/>
      <c r="E176" s="47">
        <f>SUM(E172:E175)</f>
        <v>8500</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5.75" customHeight="1">
      <c r="A177" s="79"/>
      <c r="B177" s="80"/>
      <c r="C177" s="81"/>
      <c r="D177" s="80"/>
      <c r="E177" s="8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5.75" customHeight="1">
      <c r="A178" s="10" t="s">
        <v>2</v>
      </c>
      <c r="B178" s="11"/>
      <c r="C178" s="11"/>
      <c r="D178" s="11"/>
      <c r="E178" s="1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5.75" customHeight="1">
      <c r="A179" s="13" t="s">
        <v>251</v>
      </c>
      <c r="B179" s="11"/>
      <c r="C179" s="11"/>
      <c r="D179" s="11"/>
      <c r="E179" s="1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5.75" customHeight="1">
      <c r="A180" s="14" t="s">
        <v>252</v>
      </c>
      <c r="B180" s="15"/>
      <c r="C180" s="16" t="s">
        <v>1839</v>
      </c>
      <c r="D180" s="17" t="s">
        <v>78</v>
      </c>
      <c r="E180" s="18" t="s">
        <v>7</v>
      </c>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row>
    <row r="181" ht="15.75" customHeight="1">
      <c r="A181" s="20" t="s">
        <v>8</v>
      </c>
      <c r="B181" s="21" t="s">
        <v>9</v>
      </c>
      <c r="C181" s="56"/>
      <c r="D181" s="20" t="s">
        <v>10</v>
      </c>
      <c r="E181" s="22" t="s">
        <v>11</v>
      </c>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5.75" customHeight="1">
      <c r="A182" s="24"/>
      <c r="B182" s="25" t="s">
        <v>12</v>
      </c>
      <c r="C182" s="26" t="s">
        <v>13</v>
      </c>
      <c r="D182" s="24"/>
      <c r="E182" s="24"/>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5.75" customHeight="1">
      <c r="A183" s="32">
        <v>45350.0</v>
      </c>
      <c r="B183" s="53" t="s">
        <v>254</v>
      </c>
      <c r="C183" s="74" t="s">
        <v>255</v>
      </c>
      <c r="D183" s="52" t="s">
        <v>256</v>
      </c>
      <c r="E183" s="91">
        <v>200.0</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5.75" customHeight="1">
      <c r="A184" s="32">
        <v>45350.0</v>
      </c>
      <c r="B184" s="53" t="s">
        <v>257</v>
      </c>
      <c r="C184" s="92" t="s">
        <v>258</v>
      </c>
      <c r="D184" s="52" t="s">
        <v>259</v>
      </c>
      <c r="E184" s="91">
        <v>92.12</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5.75" customHeight="1">
      <c r="A185" s="32">
        <v>45350.0</v>
      </c>
      <c r="B185" s="53" t="s">
        <v>260</v>
      </c>
      <c r="C185" s="92" t="s">
        <v>261</v>
      </c>
      <c r="D185" s="52" t="s">
        <v>262</v>
      </c>
      <c r="E185" s="91">
        <v>29.67</v>
      </c>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row>
    <row r="186" ht="15.75" customHeight="1">
      <c r="A186" s="32">
        <v>45377.0</v>
      </c>
      <c r="B186" s="53" t="s">
        <v>263</v>
      </c>
      <c r="C186" s="74" t="s">
        <v>264</v>
      </c>
      <c r="D186" s="52" t="s">
        <v>265</v>
      </c>
      <c r="E186" s="91">
        <v>3000.0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5.75" customHeight="1">
      <c r="A187" s="43" t="s">
        <v>20</v>
      </c>
      <c r="B187" s="102"/>
      <c r="C187" s="103"/>
      <c r="D187" s="102"/>
      <c r="E187" s="47">
        <f>SUM(E183:E186)</f>
        <v>3321.79</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ht="15.75" customHeight="1">
      <c r="A188" s="79"/>
      <c r="B188" s="80"/>
      <c r="C188" s="81"/>
      <c r="D188" s="80"/>
      <c r="E188" s="82"/>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row>
    <row r="189" ht="15.75" customHeight="1">
      <c r="A189" s="10" t="s">
        <v>74</v>
      </c>
      <c r="B189" s="11"/>
      <c r="C189" s="11"/>
      <c r="D189" s="11"/>
      <c r="E189" s="1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5.75" customHeight="1">
      <c r="A190" s="61" t="s">
        <v>266</v>
      </c>
      <c r="B190" s="39"/>
      <c r="C190" s="39"/>
      <c r="D190" s="39"/>
      <c r="E190" s="40"/>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5.75" customHeight="1">
      <c r="A191" s="14" t="s">
        <v>252</v>
      </c>
      <c r="B191" s="15"/>
      <c r="C191" s="16" t="s">
        <v>1839</v>
      </c>
      <c r="D191" s="17" t="s">
        <v>78</v>
      </c>
      <c r="E191" s="18" t="s">
        <v>7</v>
      </c>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row>
    <row r="192" ht="15.75" customHeight="1">
      <c r="A192" s="20" t="s">
        <v>8</v>
      </c>
      <c r="B192" s="104" t="s">
        <v>9</v>
      </c>
      <c r="C192" s="105"/>
      <c r="D192" s="106" t="s">
        <v>10</v>
      </c>
      <c r="E192" s="22" t="s">
        <v>11</v>
      </c>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ht="15.75" customHeight="1">
      <c r="A193" s="24"/>
      <c r="B193" s="25" t="s">
        <v>12</v>
      </c>
      <c r="C193" s="26" t="s">
        <v>13</v>
      </c>
      <c r="D193" s="24"/>
      <c r="E193" s="24"/>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row>
    <row r="194" ht="15.75" customHeight="1">
      <c r="A194" s="27">
        <v>45350.0</v>
      </c>
      <c r="B194" s="53" t="s">
        <v>267</v>
      </c>
      <c r="C194" s="74" t="s">
        <v>68</v>
      </c>
      <c r="D194" s="52" t="s">
        <v>268</v>
      </c>
      <c r="E194" s="91">
        <v>240.0</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5.75" customHeight="1">
      <c r="A195" s="27">
        <v>45355.0</v>
      </c>
      <c r="B195" s="53" t="s">
        <v>267</v>
      </c>
      <c r="C195" s="74" t="s">
        <v>68</v>
      </c>
      <c r="D195" s="74" t="s">
        <v>269</v>
      </c>
      <c r="E195" s="91">
        <v>1132.0</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5.75" customHeight="1">
      <c r="A196" s="27">
        <v>45372.0</v>
      </c>
      <c r="B196" s="53" t="s">
        <v>270</v>
      </c>
      <c r="C196" s="74" t="s">
        <v>271</v>
      </c>
      <c r="D196" s="52" t="s">
        <v>272</v>
      </c>
      <c r="E196" s="91">
        <v>4000.0</v>
      </c>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5.75" customHeight="1">
      <c r="A197" s="27">
        <v>45373.0</v>
      </c>
      <c r="B197" s="53" t="s">
        <v>273</v>
      </c>
      <c r="C197" s="74" t="s">
        <v>274</v>
      </c>
      <c r="D197" s="52" t="s">
        <v>275</v>
      </c>
      <c r="E197" s="91">
        <v>2050.0</v>
      </c>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5.75" customHeight="1">
      <c r="A198" s="87" t="s">
        <v>20</v>
      </c>
      <c r="B198" s="88"/>
      <c r="C198" s="89"/>
      <c r="D198" s="90"/>
      <c r="E198" s="47">
        <f>SUM(E194:E197)</f>
        <v>7422</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ht="15.75" customHeight="1">
      <c r="A199" s="79"/>
      <c r="B199" s="80"/>
      <c r="C199" s="81"/>
      <c r="D199" s="80"/>
      <c r="E199" s="82"/>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row>
    <row r="200" ht="13.5" customHeight="1">
      <c r="A200" s="10" t="s">
        <v>2</v>
      </c>
      <c r="B200" s="11"/>
      <c r="C200" s="11"/>
      <c r="D200" s="11"/>
      <c r="E200" s="1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ht="13.5" customHeight="1">
      <c r="A201" s="13" t="s">
        <v>276</v>
      </c>
      <c r="B201" s="11"/>
      <c r="C201" s="11"/>
      <c r="D201" s="11"/>
      <c r="E201" s="12"/>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107"/>
      <c r="AW201" s="107"/>
      <c r="AX201" s="107"/>
    </row>
    <row r="202" ht="15.75" customHeight="1">
      <c r="A202" s="51" t="s">
        <v>277</v>
      </c>
      <c r="B202" s="15"/>
      <c r="C202" s="264" t="s">
        <v>1840</v>
      </c>
      <c r="D202" s="17" t="s">
        <v>130</v>
      </c>
      <c r="E202" s="18" t="s">
        <v>279</v>
      </c>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row>
    <row r="203" ht="13.5" customHeight="1">
      <c r="A203" s="20" t="s">
        <v>8</v>
      </c>
      <c r="B203" s="104" t="s">
        <v>9</v>
      </c>
      <c r="C203" s="105"/>
      <c r="D203" s="20" t="s">
        <v>10</v>
      </c>
      <c r="E203" s="22"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ht="15.75" customHeight="1">
      <c r="A204" s="24"/>
      <c r="B204" s="25" t="s">
        <v>12</v>
      </c>
      <c r="C204" s="26" t="s">
        <v>13</v>
      </c>
      <c r="D204" s="24"/>
      <c r="E204" s="24"/>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ht="15.75" customHeight="1">
      <c r="A205" s="108"/>
      <c r="B205" s="108"/>
      <c r="C205" s="108"/>
      <c r="D205" s="109"/>
      <c r="E205" s="78"/>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ht="15.75" customHeight="1">
      <c r="A206" s="43" t="s">
        <v>20</v>
      </c>
      <c r="B206" s="76"/>
      <c r="C206" s="77"/>
      <c r="D206" s="76"/>
      <c r="E206" s="47">
        <f>SUM(E205)</f>
        <v>0</v>
      </c>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ht="15.75" customHeight="1">
      <c r="A207" s="79"/>
      <c r="B207" s="80"/>
      <c r="C207" s="81"/>
      <c r="D207" s="80"/>
      <c r="E207" s="8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ht="13.5" customHeight="1">
      <c r="A208" s="50" t="s">
        <v>188</v>
      </c>
      <c r="B208" s="11"/>
      <c r="C208" s="11"/>
      <c r="D208" s="11"/>
      <c r="E208" s="1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ht="13.5" customHeight="1">
      <c r="A209" s="13" t="s">
        <v>280</v>
      </c>
      <c r="B209" s="11"/>
      <c r="C209" s="11"/>
      <c r="D209" s="11"/>
      <c r="E209" s="12"/>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7"/>
    </row>
    <row r="210" ht="15.75" customHeight="1">
      <c r="A210" s="51" t="s">
        <v>277</v>
      </c>
      <c r="B210" s="15"/>
      <c r="C210" s="264" t="s">
        <v>1840</v>
      </c>
      <c r="D210" s="17" t="s">
        <v>130</v>
      </c>
      <c r="E210" s="18" t="s">
        <v>279</v>
      </c>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row>
    <row r="211" ht="13.5" customHeight="1">
      <c r="A211" s="20" t="s">
        <v>8</v>
      </c>
      <c r="B211" s="104" t="s">
        <v>9</v>
      </c>
      <c r="C211" s="105"/>
      <c r="D211" s="20" t="s">
        <v>10</v>
      </c>
      <c r="E211" s="22" t="s">
        <v>11</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ht="15.75" customHeight="1">
      <c r="A212" s="24"/>
      <c r="B212" s="25" t="s">
        <v>12</v>
      </c>
      <c r="C212" s="26" t="s">
        <v>13</v>
      </c>
      <c r="D212" s="24"/>
      <c r="E212" s="24"/>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ht="15.75" customHeight="1">
      <c r="A213" s="110"/>
      <c r="B213" s="76"/>
      <c r="C213" s="111"/>
      <c r="D213" s="36"/>
      <c r="E213" s="91"/>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ht="15.75" customHeight="1">
      <c r="A214" s="27"/>
      <c r="B214" s="53"/>
      <c r="C214" s="36"/>
      <c r="D214" s="112"/>
      <c r="E214" s="91"/>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ht="15.75" customHeight="1">
      <c r="A215" s="43" t="s">
        <v>20</v>
      </c>
      <c r="B215" s="44"/>
      <c r="C215" s="45"/>
      <c r="D215" s="46"/>
      <c r="E215" s="47">
        <f>SUM(E213:E214)</f>
        <v>0</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ht="15.75" customHeight="1">
      <c r="A216" s="79"/>
      <c r="B216" s="80"/>
      <c r="C216" s="81"/>
      <c r="D216" s="80"/>
      <c r="E216" s="8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ht="15.75" customHeight="1">
      <c r="A217" s="10" t="s">
        <v>2</v>
      </c>
      <c r="B217" s="11"/>
      <c r="C217" s="11"/>
      <c r="D217" s="11"/>
      <c r="E217" s="1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ht="15.75" customHeight="1">
      <c r="A218" s="13" t="s">
        <v>281</v>
      </c>
      <c r="B218" s="11"/>
      <c r="C218" s="11"/>
      <c r="D218" s="11"/>
      <c r="E218" s="1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ht="15.75" customHeight="1">
      <c r="A219" s="51" t="s">
        <v>282</v>
      </c>
      <c r="B219" s="15"/>
      <c r="C219" s="264" t="s">
        <v>1841</v>
      </c>
      <c r="D219" s="17" t="s">
        <v>284</v>
      </c>
      <c r="E219" s="18" t="s">
        <v>7</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ht="15.75" customHeight="1">
      <c r="A220" s="20" t="s">
        <v>8</v>
      </c>
      <c r="B220" s="104" t="s">
        <v>9</v>
      </c>
      <c r="C220" s="105"/>
      <c r="D220" s="20" t="s">
        <v>10</v>
      </c>
      <c r="E220" s="22" t="s">
        <v>11</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ht="15.75" customHeight="1">
      <c r="A221" s="24"/>
      <c r="B221" s="25" t="s">
        <v>12</v>
      </c>
      <c r="C221" s="26" t="s">
        <v>13</v>
      </c>
      <c r="D221" s="24"/>
      <c r="E221" s="24"/>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ht="15.75" customHeight="1">
      <c r="A222" s="32">
        <v>45324.0</v>
      </c>
      <c r="B222" s="112" t="s">
        <v>115</v>
      </c>
      <c r="C222" s="33" t="s">
        <v>116</v>
      </c>
      <c r="D222" s="53" t="s">
        <v>285</v>
      </c>
      <c r="E222" s="31">
        <v>800.0</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ht="16.5" customHeight="1">
      <c r="A223" s="32">
        <v>45363.0</v>
      </c>
      <c r="B223" s="112" t="s">
        <v>286</v>
      </c>
      <c r="C223" s="33"/>
      <c r="D223" s="53" t="s">
        <v>287</v>
      </c>
      <c r="E223" s="31">
        <v>42.11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ht="16.5" customHeight="1">
      <c r="A224" s="32">
        <v>45330.0</v>
      </c>
      <c r="B224" s="112" t="s">
        <v>288</v>
      </c>
      <c r="C224" s="33" t="s">
        <v>289</v>
      </c>
      <c r="D224" s="53" t="s">
        <v>290</v>
      </c>
      <c r="E224" s="31">
        <v>1367.52</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ht="16.5" customHeight="1">
      <c r="A225" s="32">
        <v>45352.0</v>
      </c>
      <c r="B225" s="112" t="s">
        <v>286</v>
      </c>
      <c r="C225" s="33"/>
      <c r="D225" s="53" t="s">
        <v>291</v>
      </c>
      <c r="E225" s="31">
        <v>32.48</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ht="15.75" customHeight="1">
      <c r="A226" s="27">
        <v>45352.0</v>
      </c>
      <c r="B226" s="112" t="s">
        <v>292</v>
      </c>
      <c r="C226" s="33" t="s">
        <v>293</v>
      </c>
      <c r="D226" s="53" t="s">
        <v>294</v>
      </c>
      <c r="E226" s="31">
        <v>950.0</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ht="15.75" customHeight="1">
      <c r="A227" s="27">
        <v>45363.0</v>
      </c>
      <c r="B227" s="53" t="s">
        <v>295</v>
      </c>
      <c r="C227" s="33" t="s">
        <v>296</v>
      </c>
      <c r="D227" s="53" t="s">
        <v>297</v>
      </c>
      <c r="E227" s="31">
        <v>3723.62</v>
      </c>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ht="15.75" customHeight="1">
      <c r="A228" s="27">
        <v>45364.0</v>
      </c>
      <c r="B228" s="112" t="s">
        <v>286</v>
      </c>
      <c r="C228" s="33"/>
      <c r="D228" s="53" t="s">
        <v>298</v>
      </c>
      <c r="E228" s="91">
        <v>76.38</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ht="15.75" customHeight="1">
      <c r="A229" s="87" t="s">
        <v>20</v>
      </c>
      <c r="B229" s="44"/>
      <c r="C229" s="45"/>
      <c r="D229" s="46"/>
      <c r="E229" s="47">
        <f>SUM(E222:E228)</f>
        <v>6992.11</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ht="15.75" customHeight="1">
      <c r="A230" s="79"/>
      <c r="B230" s="80"/>
      <c r="C230" s="81"/>
      <c r="D230" s="80"/>
      <c r="E230" s="8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ht="15.75" customHeight="1">
      <c r="A231" s="50" t="s">
        <v>74</v>
      </c>
      <c r="B231" s="11"/>
      <c r="C231" s="11"/>
      <c r="D231" s="11"/>
      <c r="E231" s="1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ht="15.75" customHeight="1">
      <c r="A232" s="13" t="s">
        <v>281</v>
      </c>
      <c r="B232" s="11"/>
      <c r="C232" s="11"/>
      <c r="D232" s="11"/>
      <c r="E232" s="1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ht="15.75" customHeight="1">
      <c r="A233" s="51" t="s">
        <v>282</v>
      </c>
      <c r="B233" s="15"/>
      <c r="C233" s="264" t="s">
        <v>1841</v>
      </c>
      <c r="D233" s="17" t="s">
        <v>284</v>
      </c>
      <c r="E233" s="18" t="s">
        <v>7</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ht="15.75" customHeight="1">
      <c r="A234" s="20" t="s">
        <v>8</v>
      </c>
      <c r="B234" s="104" t="s">
        <v>9</v>
      </c>
      <c r="C234" s="105"/>
      <c r="D234" s="20" t="s">
        <v>10</v>
      </c>
      <c r="E234" s="22" t="s">
        <v>11</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ht="15.75" customHeight="1">
      <c r="A235" s="24"/>
      <c r="B235" s="25" t="s">
        <v>12</v>
      </c>
      <c r="C235" s="26" t="s">
        <v>13</v>
      </c>
      <c r="D235" s="24"/>
      <c r="E235" s="24"/>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ht="16.5" customHeight="1">
      <c r="A236" s="32">
        <v>45320.0</v>
      </c>
      <c r="B236" s="112" t="s">
        <v>299</v>
      </c>
      <c r="C236" s="33" t="s">
        <v>300</v>
      </c>
      <c r="D236" s="112" t="s">
        <v>301</v>
      </c>
      <c r="E236" s="34">
        <v>371.76</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ht="16.5" customHeight="1">
      <c r="A237" s="32">
        <v>45322.0</v>
      </c>
      <c r="B237" s="112" t="s">
        <v>302</v>
      </c>
      <c r="C237" s="33" t="s">
        <v>303</v>
      </c>
      <c r="D237" s="112" t="s">
        <v>304</v>
      </c>
      <c r="E237" s="34">
        <v>123.5</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ht="16.5" customHeight="1">
      <c r="A238" s="32">
        <v>45322.0</v>
      </c>
      <c r="B238" s="112" t="s">
        <v>302</v>
      </c>
      <c r="C238" s="33" t="s">
        <v>303</v>
      </c>
      <c r="D238" s="112" t="s">
        <v>305</v>
      </c>
      <c r="E238" s="34">
        <v>15.0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ht="16.5" customHeight="1">
      <c r="A239" s="32">
        <v>45322.0</v>
      </c>
      <c r="B239" s="112" t="s">
        <v>302</v>
      </c>
      <c r="C239" s="33" t="s">
        <v>303</v>
      </c>
      <c r="D239" s="112" t="s">
        <v>306</v>
      </c>
      <c r="E239" s="34">
        <v>12.0</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ht="16.5" customHeight="1">
      <c r="A240" s="32">
        <v>45323.0</v>
      </c>
      <c r="B240" s="112" t="s">
        <v>299</v>
      </c>
      <c r="C240" s="33" t="s">
        <v>300</v>
      </c>
      <c r="D240" s="112" t="s">
        <v>307</v>
      </c>
      <c r="E240" s="34">
        <v>1299.0</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ht="16.5" customHeight="1">
      <c r="A241" s="32">
        <v>45328.0</v>
      </c>
      <c r="B241" s="112" t="s">
        <v>308</v>
      </c>
      <c r="C241" s="33" t="s">
        <v>141</v>
      </c>
      <c r="D241" s="112" t="s">
        <v>309</v>
      </c>
      <c r="E241" s="34">
        <v>390.0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ht="16.5" customHeight="1">
      <c r="A242" s="32">
        <v>45329.0</v>
      </c>
      <c r="B242" s="112" t="s">
        <v>308</v>
      </c>
      <c r="C242" s="33" t="s">
        <v>141</v>
      </c>
      <c r="D242" s="112" t="s">
        <v>310</v>
      </c>
      <c r="E242" s="34">
        <v>1995.75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ht="16.5" customHeight="1">
      <c r="A243" s="32">
        <v>45329.0</v>
      </c>
      <c r="B243" s="112" t="s">
        <v>311</v>
      </c>
      <c r="C243" s="33" t="s">
        <v>312</v>
      </c>
      <c r="D243" s="112" t="s">
        <v>313</v>
      </c>
      <c r="E243" s="34">
        <v>2253.33</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ht="16.5" customHeight="1">
      <c r="A244" s="32">
        <v>45331.0</v>
      </c>
      <c r="B244" s="112" t="s">
        <v>311</v>
      </c>
      <c r="C244" s="33" t="s">
        <v>312</v>
      </c>
      <c r="D244" s="112" t="s">
        <v>314</v>
      </c>
      <c r="E244" s="34">
        <v>712.18</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ht="16.5" customHeight="1">
      <c r="A245" s="32">
        <v>45338.0</v>
      </c>
      <c r="B245" s="112" t="s">
        <v>302</v>
      </c>
      <c r="C245" s="33" t="s">
        <v>303</v>
      </c>
      <c r="D245" s="112" t="s">
        <v>315</v>
      </c>
      <c r="E245" s="34">
        <v>60.0</v>
      </c>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ht="16.5" customHeight="1">
      <c r="A246" s="32">
        <v>45349.0</v>
      </c>
      <c r="B246" s="112" t="s">
        <v>302</v>
      </c>
      <c r="C246" s="33" t="s">
        <v>303</v>
      </c>
      <c r="D246" s="112" t="s">
        <v>316</v>
      </c>
      <c r="E246" s="34">
        <v>60.0</v>
      </c>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ht="16.5" customHeight="1">
      <c r="A247" s="32">
        <v>45349.0</v>
      </c>
      <c r="B247" s="112" t="s">
        <v>302</v>
      </c>
      <c r="C247" s="33" t="s">
        <v>303</v>
      </c>
      <c r="D247" s="112" t="s">
        <v>317</v>
      </c>
      <c r="E247" s="34">
        <v>51.7</v>
      </c>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ht="16.5" customHeight="1">
      <c r="A248" s="32">
        <v>45349.0</v>
      </c>
      <c r="B248" s="112" t="s">
        <v>302</v>
      </c>
      <c r="C248" s="33" t="s">
        <v>303</v>
      </c>
      <c r="D248" s="112" t="s">
        <v>318</v>
      </c>
      <c r="E248" s="34">
        <v>258.5</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ht="16.5" customHeight="1">
      <c r="A249" s="32">
        <v>45350.0</v>
      </c>
      <c r="B249" s="112" t="s">
        <v>302</v>
      </c>
      <c r="C249" s="33" t="s">
        <v>303</v>
      </c>
      <c r="D249" s="112" t="s">
        <v>319</v>
      </c>
      <c r="E249" s="34">
        <v>190.0</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ht="16.5" customHeight="1">
      <c r="A250" s="32">
        <v>45352.0</v>
      </c>
      <c r="B250" s="112" t="s">
        <v>308</v>
      </c>
      <c r="C250" s="33" t="s">
        <v>141</v>
      </c>
      <c r="D250" s="112" t="s">
        <v>320</v>
      </c>
      <c r="E250" s="34">
        <v>80.81</v>
      </c>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ht="16.5" customHeight="1">
      <c r="A251" s="32">
        <v>45363.0</v>
      </c>
      <c r="B251" s="112" t="s">
        <v>308</v>
      </c>
      <c r="C251" s="33" t="s">
        <v>141</v>
      </c>
      <c r="D251" s="112" t="s">
        <v>321</v>
      </c>
      <c r="E251" s="34">
        <v>126.47</v>
      </c>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row>
    <row r="252" ht="15.75" customHeight="1">
      <c r="A252" s="87" t="s">
        <v>20</v>
      </c>
      <c r="B252" s="44"/>
      <c r="C252" s="45"/>
      <c r="D252" s="46"/>
      <c r="E252" s="47">
        <f>SUM(E236:E251)</f>
        <v>8000</v>
      </c>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ht="15.75" customHeight="1">
      <c r="A253" s="79"/>
      <c r="B253" s="80"/>
      <c r="C253" s="81"/>
      <c r="D253" s="80"/>
      <c r="E253" s="8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ht="15.75" customHeight="1">
      <c r="A254" s="10" t="s">
        <v>74</v>
      </c>
      <c r="B254" s="11"/>
      <c r="C254" s="11"/>
      <c r="D254" s="11"/>
      <c r="E254" s="1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row>
    <row r="255" ht="13.5" customHeight="1">
      <c r="A255" s="13" t="s">
        <v>322</v>
      </c>
      <c r="B255" s="11"/>
      <c r="C255" s="11"/>
      <c r="D255" s="11"/>
      <c r="E255" s="1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ht="29.25" customHeight="1">
      <c r="A256" s="51" t="s">
        <v>323</v>
      </c>
      <c r="B256" s="15"/>
      <c r="C256" s="264" t="s">
        <v>1842</v>
      </c>
      <c r="D256" s="17" t="s">
        <v>243</v>
      </c>
      <c r="E256" s="18" t="s">
        <v>7</v>
      </c>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ht="15.75" customHeight="1">
      <c r="A257" s="20" t="s">
        <v>8</v>
      </c>
      <c r="B257" s="104" t="s">
        <v>9</v>
      </c>
      <c r="C257" s="105"/>
      <c r="D257" s="20" t="s">
        <v>10</v>
      </c>
      <c r="E257" s="22" t="s">
        <v>11</v>
      </c>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ht="13.5" customHeight="1">
      <c r="A258" s="24"/>
      <c r="B258" s="25" t="s">
        <v>12</v>
      </c>
      <c r="C258" s="26" t="s">
        <v>13</v>
      </c>
      <c r="D258" s="24"/>
      <c r="E258" s="24"/>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ht="15.75" customHeight="1">
      <c r="A259" s="27">
        <v>45329.0</v>
      </c>
      <c r="B259" s="52" t="s">
        <v>325</v>
      </c>
      <c r="C259" s="29" t="s">
        <v>326</v>
      </c>
      <c r="D259" s="58" t="s">
        <v>327</v>
      </c>
      <c r="E259" s="91">
        <v>1479.8</v>
      </c>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row>
    <row r="260" ht="15.75" customHeight="1">
      <c r="A260" s="27">
        <v>45357.0</v>
      </c>
      <c r="B260" s="58" t="s">
        <v>328</v>
      </c>
      <c r="C260" s="103"/>
      <c r="D260" s="58" t="s">
        <v>329</v>
      </c>
      <c r="E260" s="91">
        <v>30.2</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ht="15.75" customHeight="1">
      <c r="A261" s="43" t="s">
        <v>20</v>
      </c>
      <c r="B261" s="113"/>
      <c r="C261" s="114"/>
      <c r="D261" s="113"/>
      <c r="E261" s="47">
        <f>SUM(E259:E260)</f>
        <v>1510</v>
      </c>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row>
    <row r="262" ht="15.75" customHeight="1">
      <c r="A262" s="79"/>
      <c r="B262" s="80"/>
      <c r="C262" s="81"/>
      <c r="D262" s="80"/>
      <c r="E262" s="8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ht="15.75" customHeight="1">
      <c r="A263" s="10" t="s">
        <v>2</v>
      </c>
      <c r="B263" s="11"/>
      <c r="C263" s="11"/>
      <c r="D263" s="11"/>
      <c r="E263" s="1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row>
    <row r="264" ht="15.75" customHeight="1">
      <c r="A264" s="13" t="s">
        <v>330</v>
      </c>
      <c r="B264" s="11"/>
      <c r="C264" s="11"/>
      <c r="D264" s="11"/>
      <c r="E264" s="1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row>
    <row r="265" ht="15.75" customHeight="1">
      <c r="A265" s="51" t="s">
        <v>331</v>
      </c>
      <c r="B265" s="15"/>
      <c r="C265" s="264" t="s">
        <v>1843</v>
      </c>
      <c r="D265" s="17" t="s">
        <v>333</v>
      </c>
      <c r="E265" s="18" t="s">
        <v>279</v>
      </c>
      <c r="F265" s="49"/>
      <c r="G265" s="49"/>
      <c r="H265" s="49"/>
      <c r="I265" s="49"/>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row>
    <row r="266" ht="15.75" customHeight="1">
      <c r="A266" s="20" t="s">
        <v>8</v>
      </c>
      <c r="B266" s="104" t="s">
        <v>9</v>
      </c>
      <c r="C266" s="105"/>
      <c r="D266" s="115" t="s">
        <v>10</v>
      </c>
      <c r="E266" s="22" t="s">
        <v>11</v>
      </c>
      <c r="F266" s="49"/>
      <c r="G266" s="49"/>
      <c r="H266" s="49"/>
      <c r="I266" s="49"/>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row>
    <row r="267" ht="13.5" customHeight="1">
      <c r="A267" s="24"/>
      <c r="B267" s="25" t="s">
        <v>12</v>
      </c>
      <c r="C267" s="26" t="s">
        <v>13</v>
      </c>
      <c r="D267" s="24"/>
      <c r="E267" s="24"/>
      <c r="F267" s="49"/>
      <c r="G267" s="49"/>
      <c r="H267" s="49"/>
      <c r="I267" s="49"/>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row>
    <row r="268" ht="15.75" customHeight="1">
      <c r="A268" s="27">
        <v>45344.0</v>
      </c>
      <c r="B268" s="58" t="s">
        <v>334</v>
      </c>
      <c r="C268" s="77" t="s">
        <v>335</v>
      </c>
      <c r="D268" s="58" t="s">
        <v>336</v>
      </c>
      <c r="E268" s="34">
        <v>600.0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ht="15.75" customHeight="1">
      <c r="A269" s="27">
        <v>45348.0</v>
      </c>
      <c r="B269" s="58" t="s">
        <v>337</v>
      </c>
      <c r="C269" s="111" t="s">
        <v>338</v>
      </c>
      <c r="D269" s="52" t="s">
        <v>339</v>
      </c>
      <c r="E269" s="31">
        <v>671.2</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ht="15.75" customHeight="1">
      <c r="A270" s="27">
        <v>45348.0</v>
      </c>
      <c r="B270" s="58" t="s">
        <v>340</v>
      </c>
      <c r="C270" s="77" t="s">
        <v>341</v>
      </c>
      <c r="D270" s="58" t="s">
        <v>342</v>
      </c>
      <c r="E270" s="34">
        <v>900.0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ht="15.75" customHeight="1">
      <c r="A271" s="27">
        <v>45349.0</v>
      </c>
      <c r="B271" s="58" t="s">
        <v>343</v>
      </c>
      <c r="C271" s="77" t="s">
        <v>344</v>
      </c>
      <c r="D271" s="58" t="s">
        <v>345</v>
      </c>
      <c r="E271" s="34">
        <v>2800.0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ht="15.75" customHeight="1">
      <c r="A272" s="27">
        <v>45358.0</v>
      </c>
      <c r="B272" s="52" t="s">
        <v>346</v>
      </c>
      <c r="C272" s="111" t="s">
        <v>347</v>
      </c>
      <c r="D272" s="52" t="s">
        <v>348</v>
      </c>
      <c r="E272" s="31">
        <v>203.0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ht="15.75" customHeight="1">
      <c r="A273" s="27">
        <v>45358.0</v>
      </c>
      <c r="B273" s="52" t="s">
        <v>349</v>
      </c>
      <c r="C273" s="111" t="s">
        <v>350</v>
      </c>
      <c r="D273" s="58" t="s">
        <v>351</v>
      </c>
      <c r="E273" s="31">
        <v>657.99</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ht="15.75" customHeight="1">
      <c r="A274" s="27">
        <v>45363.0</v>
      </c>
      <c r="B274" s="58" t="s">
        <v>352</v>
      </c>
      <c r="C274" s="111" t="s">
        <v>141</v>
      </c>
      <c r="D274" s="58" t="s">
        <v>353</v>
      </c>
      <c r="E274" s="31">
        <v>42.01</v>
      </c>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ht="15.75" customHeight="1">
      <c r="A275" s="27">
        <v>45370.0</v>
      </c>
      <c r="B275" s="58" t="s">
        <v>334</v>
      </c>
      <c r="C275" s="111" t="s">
        <v>335</v>
      </c>
      <c r="D275" s="58" t="s">
        <v>336</v>
      </c>
      <c r="E275" s="34">
        <v>500.0</v>
      </c>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ht="15.75" customHeight="1">
      <c r="A276" s="27">
        <v>45371.0</v>
      </c>
      <c r="B276" s="58" t="s">
        <v>354</v>
      </c>
      <c r="C276" s="111" t="s">
        <v>355</v>
      </c>
      <c r="D276" s="52" t="s">
        <v>356</v>
      </c>
      <c r="E276" s="31">
        <v>176.0</v>
      </c>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ht="15.75" customHeight="1">
      <c r="A277" s="27">
        <v>45372.0</v>
      </c>
      <c r="B277" s="58" t="s">
        <v>357</v>
      </c>
      <c r="C277" s="77" t="s">
        <v>358</v>
      </c>
      <c r="D277" s="58" t="s">
        <v>359</v>
      </c>
      <c r="E277" s="34">
        <v>134.8</v>
      </c>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ht="15.75" customHeight="1">
      <c r="A278" s="27">
        <v>45377.0</v>
      </c>
      <c r="B278" s="58" t="s">
        <v>334</v>
      </c>
      <c r="C278" s="77" t="s">
        <v>335</v>
      </c>
      <c r="D278" s="58" t="s">
        <v>360</v>
      </c>
      <c r="E278" s="34">
        <v>360.0</v>
      </c>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ht="15.75" customHeight="1">
      <c r="A279" s="27">
        <v>45383.0</v>
      </c>
      <c r="B279" s="58" t="s">
        <v>334</v>
      </c>
      <c r="C279" s="77" t="s">
        <v>335</v>
      </c>
      <c r="D279" s="58" t="s">
        <v>336</v>
      </c>
      <c r="E279" s="34">
        <v>500.0</v>
      </c>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ht="15.75" customHeight="1">
      <c r="A280" s="27">
        <v>45383.0</v>
      </c>
      <c r="B280" s="58" t="s">
        <v>334</v>
      </c>
      <c r="C280" s="77" t="s">
        <v>335</v>
      </c>
      <c r="D280" s="58" t="s">
        <v>336</v>
      </c>
      <c r="E280" s="34">
        <v>500.0</v>
      </c>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ht="15.75" customHeight="1">
      <c r="A281" s="27">
        <v>45385.0</v>
      </c>
      <c r="B281" s="52" t="s">
        <v>361</v>
      </c>
      <c r="C281" s="111" t="s">
        <v>303</v>
      </c>
      <c r="D281" s="58" t="s">
        <v>362</v>
      </c>
      <c r="E281" s="31">
        <v>751.5</v>
      </c>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ht="15.75" customHeight="1">
      <c r="A282" s="43" t="s">
        <v>20</v>
      </c>
      <c r="B282" s="113"/>
      <c r="C282" s="114"/>
      <c r="D282" s="113"/>
      <c r="E282" s="47">
        <f>SUM(E268:E281)</f>
        <v>8796.5</v>
      </c>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row>
    <row r="283" ht="15.75" customHeight="1">
      <c r="A283" s="116"/>
      <c r="B283" s="117"/>
      <c r="C283" s="118"/>
      <c r="D283" s="117"/>
      <c r="E283" s="117"/>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row>
    <row r="284" ht="15.75" customHeight="1">
      <c r="A284" s="10" t="s">
        <v>74</v>
      </c>
      <c r="B284" s="11"/>
      <c r="C284" s="11"/>
      <c r="D284" s="11"/>
      <c r="E284" s="12"/>
      <c r="F284" s="49"/>
      <c r="G284" s="49"/>
      <c r="H284" s="49"/>
      <c r="I284" s="49"/>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row>
    <row r="285" ht="15.75" customHeight="1">
      <c r="A285" s="61" t="s">
        <v>363</v>
      </c>
      <c r="B285" s="39"/>
      <c r="C285" s="39"/>
      <c r="D285" s="39"/>
      <c r="E285" s="40"/>
      <c r="F285" s="49"/>
      <c r="G285" s="49"/>
      <c r="H285" s="49"/>
      <c r="I285" s="49"/>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row>
    <row r="286" ht="15.75" customHeight="1">
      <c r="A286" s="51" t="s">
        <v>331</v>
      </c>
      <c r="B286" s="119"/>
      <c r="C286" s="264" t="s">
        <v>1843</v>
      </c>
      <c r="D286" s="17" t="s">
        <v>333</v>
      </c>
      <c r="E286" s="266" t="s">
        <v>7</v>
      </c>
      <c r="F286" s="49"/>
      <c r="G286" s="49"/>
      <c r="H286" s="49"/>
      <c r="I286" s="49"/>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row>
    <row r="287" ht="15.75" customHeight="1">
      <c r="A287" s="20" t="s">
        <v>8</v>
      </c>
      <c r="B287" s="104" t="s">
        <v>9</v>
      </c>
      <c r="C287" s="105"/>
      <c r="D287" s="20" t="s">
        <v>10</v>
      </c>
      <c r="E287" s="22" t="s">
        <v>11</v>
      </c>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row>
    <row r="288" ht="15.75" customHeight="1">
      <c r="A288" s="24"/>
      <c r="B288" s="25" t="s">
        <v>12</v>
      </c>
      <c r="C288" s="26" t="s">
        <v>13</v>
      </c>
      <c r="D288" s="24"/>
      <c r="E288" s="24"/>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row>
    <row r="289" ht="15.75" customHeight="1">
      <c r="A289" s="120">
        <v>45344.0</v>
      </c>
      <c r="B289" s="52" t="s">
        <v>364</v>
      </c>
      <c r="C289" s="111" t="s">
        <v>365</v>
      </c>
      <c r="D289" s="58" t="s">
        <v>366</v>
      </c>
      <c r="E289" s="31">
        <v>78.32</v>
      </c>
      <c r="F289" s="121"/>
      <c r="G289" s="121"/>
      <c r="H289" s="121"/>
      <c r="I289" s="121"/>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row>
    <row r="290" ht="15.75" customHeight="1">
      <c r="A290" s="101">
        <v>45344.0</v>
      </c>
      <c r="B290" s="52" t="s">
        <v>247</v>
      </c>
      <c r="C290" s="111" t="s">
        <v>154</v>
      </c>
      <c r="D290" s="52" t="s">
        <v>367</v>
      </c>
      <c r="E290" s="31">
        <v>1.68</v>
      </c>
      <c r="F290" s="122"/>
      <c r="G290" s="122"/>
      <c r="H290" s="122"/>
      <c r="I290" s="122"/>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row>
    <row r="291" ht="15.75" customHeight="1">
      <c r="A291" s="101">
        <v>45348.0</v>
      </c>
      <c r="B291" s="52" t="s">
        <v>295</v>
      </c>
      <c r="C291" s="111" t="s">
        <v>296</v>
      </c>
      <c r="D291" s="52" t="s">
        <v>368</v>
      </c>
      <c r="E291" s="31">
        <v>2059.75</v>
      </c>
      <c r="F291" s="122"/>
      <c r="G291" s="122"/>
      <c r="H291" s="122"/>
      <c r="I291" s="122"/>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row>
    <row r="292" ht="15.75" customHeight="1">
      <c r="A292" s="101">
        <v>45471.0</v>
      </c>
      <c r="B292" s="52" t="s">
        <v>247</v>
      </c>
      <c r="C292" s="111" t="s">
        <v>154</v>
      </c>
      <c r="D292" s="52" t="s">
        <v>369</v>
      </c>
      <c r="E292" s="31">
        <v>42.25</v>
      </c>
      <c r="F292" s="122"/>
      <c r="G292" s="122"/>
      <c r="H292" s="122"/>
      <c r="I292" s="122"/>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row>
    <row r="293" ht="15.75" customHeight="1">
      <c r="A293" s="101">
        <v>45362.0</v>
      </c>
      <c r="B293" s="52" t="s">
        <v>370</v>
      </c>
      <c r="C293" s="111" t="s">
        <v>371</v>
      </c>
      <c r="D293" s="52" t="s">
        <v>372</v>
      </c>
      <c r="E293" s="31">
        <v>396.86</v>
      </c>
      <c r="F293" s="122"/>
      <c r="G293" s="122"/>
      <c r="H293" s="122"/>
      <c r="I293" s="122"/>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row>
    <row r="294" ht="15.75" customHeight="1">
      <c r="A294" s="101">
        <v>45376.0</v>
      </c>
      <c r="B294" s="52" t="s">
        <v>247</v>
      </c>
      <c r="C294" s="111" t="s">
        <v>154</v>
      </c>
      <c r="D294" s="52" t="s">
        <v>373</v>
      </c>
      <c r="E294" s="31">
        <v>8.14</v>
      </c>
      <c r="F294" s="122"/>
      <c r="G294" s="122"/>
      <c r="H294" s="122"/>
      <c r="I294" s="122"/>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row>
    <row r="295" ht="15.75" customHeight="1">
      <c r="A295" s="101">
        <v>45372.0</v>
      </c>
      <c r="B295" s="52" t="s">
        <v>295</v>
      </c>
      <c r="C295" s="111" t="s">
        <v>296</v>
      </c>
      <c r="D295" s="58" t="s">
        <v>374</v>
      </c>
      <c r="E295" s="31">
        <v>3419.85</v>
      </c>
      <c r="F295" s="122"/>
      <c r="G295" s="122"/>
      <c r="H295" s="122"/>
      <c r="I295" s="122"/>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row>
    <row r="296" ht="15.75" customHeight="1">
      <c r="A296" s="101">
        <v>45372.0</v>
      </c>
      <c r="B296" s="52" t="s">
        <v>247</v>
      </c>
      <c r="C296" s="111" t="s">
        <v>154</v>
      </c>
      <c r="D296" s="52" t="s">
        <v>375</v>
      </c>
      <c r="E296" s="31">
        <v>70.15</v>
      </c>
      <c r="F296" s="122"/>
      <c r="G296" s="122"/>
      <c r="H296" s="122"/>
      <c r="I296" s="122"/>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row>
    <row r="297" ht="15.75" customHeight="1">
      <c r="A297" s="101">
        <v>45399.0</v>
      </c>
      <c r="B297" s="52" t="s">
        <v>376</v>
      </c>
      <c r="C297" s="111" t="s">
        <v>377</v>
      </c>
      <c r="D297" s="52" t="s">
        <v>378</v>
      </c>
      <c r="E297" s="31">
        <v>164.0</v>
      </c>
      <c r="F297" s="122"/>
      <c r="G297" s="122"/>
      <c r="H297" s="122"/>
      <c r="I297" s="122"/>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row>
    <row r="298" ht="15.75" customHeight="1">
      <c r="A298" s="101">
        <v>45407.0</v>
      </c>
      <c r="B298" s="52" t="s">
        <v>379</v>
      </c>
      <c r="C298" s="111" t="s">
        <v>380</v>
      </c>
      <c r="D298" s="52" t="s">
        <v>381</v>
      </c>
      <c r="E298" s="31">
        <v>65.0</v>
      </c>
      <c r="F298" s="122"/>
      <c r="G298" s="122"/>
      <c r="H298" s="122"/>
      <c r="I298" s="122"/>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row>
    <row r="299" ht="15.75" customHeight="1">
      <c r="A299" s="101">
        <v>45408.0</v>
      </c>
      <c r="B299" s="52" t="s">
        <v>382</v>
      </c>
      <c r="C299" s="111" t="s">
        <v>383</v>
      </c>
      <c r="D299" s="52" t="s">
        <v>384</v>
      </c>
      <c r="E299" s="31">
        <v>65.0</v>
      </c>
      <c r="F299" s="122"/>
      <c r="G299" s="122"/>
      <c r="H299" s="122"/>
      <c r="I299" s="122"/>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row>
    <row r="300" ht="15.75" customHeight="1">
      <c r="A300" s="101">
        <v>45411.0</v>
      </c>
      <c r="B300" s="52" t="s">
        <v>385</v>
      </c>
      <c r="C300" s="111" t="s">
        <v>386</v>
      </c>
      <c r="D300" s="52" t="s">
        <v>387</v>
      </c>
      <c r="E300" s="31">
        <v>743.74</v>
      </c>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row>
    <row r="301" ht="15.75" customHeight="1">
      <c r="A301" s="101">
        <v>45411.0</v>
      </c>
      <c r="B301" s="52" t="s">
        <v>247</v>
      </c>
      <c r="C301" s="111" t="s">
        <v>154</v>
      </c>
      <c r="D301" s="52" t="s">
        <v>388</v>
      </c>
      <c r="E301" s="31">
        <v>15.26</v>
      </c>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row>
    <row r="302" ht="15.75" customHeight="1">
      <c r="A302" s="101">
        <v>45417.0</v>
      </c>
      <c r="B302" s="52" t="s">
        <v>389</v>
      </c>
      <c r="C302" s="111" t="s">
        <v>390</v>
      </c>
      <c r="D302" s="52" t="s">
        <v>391</v>
      </c>
      <c r="E302" s="31">
        <v>750.0</v>
      </c>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row>
    <row r="303" ht="15.75" customHeight="1">
      <c r="A303" s="101">
        <v>45418.0</v>
      </c>
      <c r="B303" s="52" t="s">
        <v>392</v>
      </c>
      <c r="C303" s="111" t="s">
        <v>393</v>
      </c>
      <c r="D303" s="52" t="s">
        <v>394</v>
      </c>
      <c r="E303" s="31">
        <v>388.32</v>
      </c>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row>
    <row r="304" ht="15.75" customHeight="1">
      <c r="A304" s="101">
        <v>45418.0</v>
      </c>
      <c r="B304" s="52" t="s">
        <v>247</v>
      </c>
      <c r="C304" s="111" t="s">
        <v>154</v>
      </c>
      <c r="D304" s="52" t="s">
        <v>395</v>
      </c>
      <c r="E304" s="31">
        <v>11.68</v>
      </c>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row>
    <row r="305" ht="15.75" customHeight="1">
      <c r="A305" s="120">
        <v>45421.0</v>
      </c>
      <c r="B305" s="52" t="s">
        <v>396</v>
      </c>
      <c r="C305" s="111" t="s">
        <v>397</v>
      </c>
      <c r="D305" s="52" t="s">
        <v>398</v>
      </c>
      <c r="E305" s="31">
        <v>30.0</v>
      </c>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row>
    <row r="306" ht="15.75" customHeight="1">
      <c r="A306" s="87" t="s">
        <v>20</v>
      </c>
      <c r="B306" s="88"/>
      <c r="C306" s="89"/>
      <c r="D306" s="90"/>
      <c r="E306" s="47">
        <f>SUM(E289:E305)</f>
        <v>8310</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ht="15.75" customHeight="1">
      <c r="A307" s="79"/>
      <c r="B307" s="80"/>
      <c r="C307" s="81"/>
      <c r="D307" s="80"/>
      <c r="E307" s="82"/>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row>
    <row r="308" ht="15.75" customHeight="1">
      <c r="A308" s="10" t="s">
        <v>2</v>
      </c>
      <c r="B308" s="11"/>
      <c r="C308" s="11"/>
      <c r="D308" s="11"/>
      <c r="E308" s="1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ht="15.75" customHeight="1">
      <c r="A309" s="13" t="s">
        <v>399</v>
      </c>
      <c r="B309" s="11"/>
      <c r="C309" s="11"/>
      <c r="D309" s="11"/>
      <c r="E309" s="1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ht="15.75" customHeight="1">
      <c r="A310" s="14" t="s">
        <v>400</v>
      </c>
      <c r="B310" s="15"/>
      <c r="C310" s="16" t="s">
        <v>1844</v>
      </c>
      <c r="D310" s="17" t="s">
        <v>78</v>
      </c>
      <c r="E310" s="266" t="s">
        <v>7</v>
      </c>
      <c r="F310" s="49"/>
      <c r="G310" s="49"/>
      <c r="H310" s="49"/>
      <c r="I310" s="49"/>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ht="15.75" customHeight="1">
      <c r="A311" s="20" t="s">
        <v>8</v>
      </c>
      <c r="B311" s="104" t="s">
        <v>9</v>
      </c>
      <c r="C311" s="105"/>
      <c r="D311" s="20" t="s">
        <v>10</v>
      </c>
      <c r="E311" s="22" t="s">
        <v>11</v>
      </c>
      <c r="F311" s="49"/>
      <c r="G311" s="49"/>
      <c r="H311" s="49"/>
      <c r="I311" s="49"/>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ht="13.5" customHeight="1">
      <c r="A312" s="24"/>
      <c r="B312" s="25" t="s">
        <v>12</v>
      </c>
      <c r="C312" s="26" t="s">
        <v>13</v>
      </c>
      <c r="D312" s="24"/>
      <c r="E312" s="24"/>
      <c r="F312" s="49"/>
      <c r="G312" s="49"/>
      <c r="H312" s="49"/>
      <c r="I312" s="49"/>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ht="15.75" customHeight="1">
      <c r="A313" s="120">
        <v>45370.0</v>
      </c>
      <c r="B313" s="58" t="s">
        <v>402</v>
      </c>
      <c r="C313" s="111" t="s">
        <v>403</v>
      </c>
      <c r="D313" s="52" t="s">
        <v>404</v>
      </c>
      <c r="E313" s="31">
        <v>315.0</v>
      </c>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row>
    <row r="314" ht="15.75" customHeight="1">
      <c r="A314" s="120">
        <v>45376.0</v>
      </c>
      <c r="B314" s="58" t="s">
        <v>405</v>
      </c>
      <c r="C314" s="111" t="s">
        <v>406</v>
      </c>
      <c r="D314" s="52" t="s">
        <v>407</v>
      </c>
      <c r="E314" s="31">
        <v>87.44</v>
      </c>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row>
    <row r="315" ht="15.75" customHeight="1">
      <c r="A315" s="120">
        <v>45397.0</v>
      </c>
      <c r="B315" s="58" t="s">
        <v>408</v>
      </c>
      <c r="C315" s="111" t="s">
        <v>409</v>
      </c>
      <c r="D315" s="52" t="s">
        <v>410</v>
      </c>
      <c r="E315" s="31">
        <v>513.55</v>
      </c>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row>
    <row r="316" ht="15.75" customHeight="1">
      <c r="A316" s="120">
        <v>45404.0</v>
      </c>
      <c r="B316" s="58" t="s">
        <v>411</v>
      </c>
      <c r="C316" s="111" t="s">
        <v>335</v>
      </c>
      <c r="D316" s="52" t="s">
        <v>412</v>
      </c>
      <c r="E316" s="31">
        <v>500.0</v>
      </c>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row>
    <row r="317" ht="15.75" customHeight="1">
      <c r="A317" s="120">
        <v>45408.0</v>
      </c>
      <c r="B317" s="58" t="s">
        <v>413</v>
      </c>
      <c r="C317" s="111" t="s">
        <v>414</v>
      </c>
      <c r="D317" s="52" t="s">
        <v>415</v>
      </c>
      <c r="E317" s="31">
        <v>500.0</v>
      </c>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row>
    <row r="318" ht="15.75" customHeight="1">
      <c r="A318" s="120">
        <v>45411.0</v>
      </c>
      <c r="B318" s="58" t="s">
        <v>416</v>
      </c>
      <c r="C318" s="111" t="s">
        <v>417</v>
      </c>
      <c r="D318" s="52" t="s">
        <v>418</v>
      </c>
      <c r="E318" s="31">
        <v>1155.0</v>
      </c>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row>
    <row r="319" ht="15.75" customHeight="1">
      <c r="A319" s="120">
        <v>45418.0</v>
      </c>
      <c r="B319" s="58" t="s">
        <v>419</v>
      </c>
      <c r="C319" s="111" t="s">
        <v>420</v>
      </c>
      <c r="D319" s="52" t="s">
        <v>421</v>
      </c>
      <c r="E319" s="31">
        <v>49.1</v>
      </c>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row>
    <row r="320" ht="15.75" customHeight="1">
      <c r="A320" s="120">
        <v>45418.0</v>
      </c>
      <c r="B320" s="58" t="s">
        <v>422</v>
      </c>
      <c r="C320" s="111" t="s">
        <v>393</v>
      </c>
      <c r="D320" s="52" t="s">
        <v>423</v>
      </c>
      <c r="E320" s="31">
        <v>87.5</v>
      </c>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row>
    <row r="321" ht="15.75" customHeight="1">
      <c r="A321" s="120">
        <v>45420.0</v>
      </c>
      <c r="B321" s="58" t="s">
        <v>422</v>
      </c>
      <c r="C321" s="111" t="s">
        <v>393</v>
      </c>
      <c r="D321" s="52" t="s">
        <v>424</v>
      </c>
      <c r="E321" s="31">
        <v>82.0</v>
      </c>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row>
    <row r="322" ht="15.75" customHeight="1">
      <c r="A322" s="120">
        <v>45425.0</v>
      </c>
      <c r="B322" s="58" t="s">
        <v>425</v>
      </c>
      <c r="C322" s="111" t="s">
        <v>426</v>
      </c>
      <c r="D322" s="52" t="s">
        <v>427</v>
      </c>
      <c r="E322" s="31">
        <v>260.0</v>
      </c>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row>
    <row r="323" ht="15.75" customHeight="1">
      <c r="A323" s="120">
        <v>45433.0</v>
      </c>
      <c r="B323" s="58" t="s">
        <v>428</v>
      </c>
      <c r="C323" s="111" t="s">
        <v>429</v>
      </c>
      <c r="D323" s="52" t="s">
        <v>430</v>
      </c>
      <c r="E323" s="31">
        <v>387.6</v>
      </c>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row>
    <row r="324" ht="15.75" customHeight="1">
      <c r="A324" s="43" t="s">
        <v>20</v>
      </c>
      <c r="B324" s="113"/>
      <c r="C324" s="114"/>
      <c r="D324" s="113"/>
      <c r="E324" s="47">
        <f>SUM(E313:E323)</f>
        <v>3937.19</v>
      </c>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row>
    <row r="325" ht="15.75" customHeight="1">
      <c r="A325" s="123"/>
      <c r="B325" s="124"/>
      <c r="C325" s="125"/>
      <c r="D325" s="124"/>
      <c r="E325" s="126"/>
      <c r="F325" s="49"/>
      <c r="G325" s="49"/>
      <c r="H325" s="49"/>
      <c r="I325" s="49"/>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row>
    <row r="326" ht="15.75" customHeight="1">
      <c r="A326" s="10" t="s">
        <v>2</v>
      </c>
      <c r="B326" s="11"/>
      <c r="C326" s="11"/>
      <c r="D326" s="11"/>
      <c r="E326" s="12"/>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row>
    <row r="327" ht="15.75" customHeight="1">
      <c r="A327" s="13" t="s">
        <v>431</v>
      </c>
      <c r="B327" s="11"/>
      <c r="C327" s="11"/>
      <c r="D327" s="11"/>
      <c r="E327" s="12"/>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row>
    <row r="328" ht="15.75" customHeight="1">
      <c r="A328" s="14" t="s">
        <v>432</v>
      </c>
      <c r="B328" s="15"/>
      <c r="C328" s="16" t="s">
        <v>1845</v>
      </c>
      <c r="D328" s="17" t="s">
        <v>78</v>
      </c>
      <c r="E328" s="266" t="s">
        <v>7</v>
      </c>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row>
    <row r="329" ht="15.75" customHeight="1">
      <c r="A329" s="20" t="s">
        <v>8</v>
      </c>
      <c r="B329" s="104" t="s">
        <v>9</v>
      </c>
      <c r="C329" s="105"/>
      <c r="D329" s="20" t="s">
        <v>10</v>
      </c>
      <c r="E329" s="22" t="s">
        <v>11</v>
      </c>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row>
    <row r="330" ht="15.75" customHeight="1">
      <c r="A330" s="24"/>
      <c r="B330" s="25" t="s">
        <v>12</v>
      </c>
      <c r="C330" s="26" t="s">
        <v>13</v>
      </c>
      <c r="D330" s="24"/>
      <c r="E330" s="24"/>
      <c r="F330" s="86"/>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row>
    <row r="331" ht="15.75" customHeight="1">
      <c r="A331" s="120">
        <v>45345.0</v>
      </c>
      <c r="B331" s="58" t="s">
        <v>434</v>
      </c>
      <c r="C331" s="111" t="s">
        <v>435</v>
      </c>
      <c r="D331" s="52" t="s">
        <v>436</v>
      </c>
      <c r="E331" s="31">
        <v>12.0</v>
      </c>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row>
    <row r="332" ht="15.75" customHeight="1">
      <c r="A332" s="120">
        <v>45362.0</v>
      </c>
      <c r="B332" s="58" t="s">
        <v>434</v>
      </c>
      <c r="C332" s="111" t="s">
        <v>435</v>
      </c>
      <c r="D332" s="52" t="s">
        <v>436</v>
      </c>
      <c r="E332" s="31">
        <v>12.0</v>
      </c>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row>
    <row r="333" ht="15.75" customHeight="1">
      <c r="A333" s="120">
        <v>45372.0</v>
      </c>
      <c r="B333" s="58" t="s">
        <v>434</v>
      </c>
      <c r="C333" s="111" t="s">
        <v>435</v>
      </c>
      <c r="D333" s="52" t="s">
        <v>437</v>
      </c>
      <c r="E333" s="31">
        <v>130.0</v>
      </c>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row>
    <row r="334" ht="15.75" customHeight="1">
      <c r="A334" s="120">
        <v>45373.0</v>
      </c>
      <c r="B334" s="58" t="s">
        <v>434</v>
      </c>
      <c r="C334" s="111" t="s">
        <v>435</v>
      </c>
      <c r="D334" s="52" t="s">
        <v>436</v>
      </c>
      <c r="E334" s="31">
        <v>12.0</v>
      </c>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row>
    <row r="335" ht="15.75" customHeight="1">
      <c r="A335" s="120">
        <v>45390.0</v>
      </c>
      <c r="B335" s="58" t="s">
        <v>434</v>
      </c>
      <c r="C335" s="111" t="s">
        <v>435</v>
      </c>
      <c r="D335" s="52" t="s">
        <v>436</v>
      </c>
      <c r="E335" s="31">
        <v>12.0</v>
      </c>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row>
    <row r="336" ht="15.75" customHeight="1">
      <c r="A336" s="120">
        <v>45401.0</v>
      </c>
      <c r="B336" s="58" t="s">
        <v>434</v>
      </c>
      <c r="C336" s="111" t="s">
        <v>435</v>
      </c>
      <c r="D336" s="52" t="s">
        <v>436</v>
      </c>
      <c r="E336" s="31">
        <v>12.0</v>
      </c>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row>
    <row r="337" ht="15.75" customHeight="1">
      <c r="A337" s="120">
        <v>45426.0</v>
      </c>
      <c r="B337" s="58" t="s">
        <v>434</v>
      </c>
      <c r="C337" s="111" t="s">
        <v>435</v>
      </c>
      <c r="D337" s="52" t="s">
        <v>436</v>
      </c>
      <c r="E337" s="31">
        <v>11.0</v>
      </c>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row>
    <row r="338" ht="15.75" customHeight="1">
      <c r="A338" s="120">
        <v>45429.0</v>
      </c>
      <c r="B338" s="58" t="s">
        <v>434</v>
      </c>
      <c r="C338" s="111" t="s">
        <v>435</v>
      </c>
      <c r="D338" s="52" t="s">
        <v>436</v>
      </c>
      <c r="E338" s="31">
        <v>22.0</v>
      </c>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row>
    <row r="339" ht="15.75" customHeight="1">
      <c r="A339" s="127" t="s">
        <v>20</v>
      </c>
      <c r="B339" s="128"/>
      <c r="C339" s="129"/>
      <c r="D339" s="3"/>
      <c r="E339" s="47">
        <f>SUM(E331:E338)</f>
        <v>223</v>
      </c>
      <c r="F339" s="49"/>
      <c r="G339" s="49"/>
      <c r="H339" s="49"/>
      <c r="I339" s="49"/>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ht="15.75" customHeight="1">
      <c r="A340" s="79"/>
      <c r="B340" s="80"/>
      <c r="C340" s="81"/>
      <c r="D340" s="80"/>
      <c r="E340" s="82"/>
      <c r="F340" s="49"/>
      <c r="G340" s="49"/>
      <c r="H340" s="49"/>
      <c r="I340" s="49"/>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ht="15.75" customHeight="1">
      <c r="A341" s="10" t="s">
        <v>2</v>
      </c>
      <c r="B341" s="11"/>
      <c r="C341" s="11"/>
      <c r="D341" s="11"/>
      <c r="E341" s="1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ht="15.75" customHeight="1">
      <c r="A342" s="13" t="s">
        <v>438</v>
      </c>
      <c r="B342" s="11"/>
      <c r="C342" s="11"/>
      <c r="D342" s="11"/>
      <c r="E342" s="1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ht="15.75" customHeight="1">
      <c r="A343" s="14" t="s">
        <v>439</v>
      </c>
      <c r="B343" s="15"/>
      <c r="C343" s="16" t="s">
        <v>1846</v>
      </c>
      <c r="D343" s="17" t="s">
        <v>78</v>
      </c>
      <c r="E343" s="18" t="s">
        <v>279</v>
      </c>
      <c r="F343" s="49"/>
      <c r="G343" s="49"/>
      <c r="H343" s="49"/>
      <c r="I343" s="4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ht="15.75" customHeight="1">
      <c r="A344" s="20" t="s">
        <v>8</v>
      </c>
      <c r="B344" s="104" t="s">
        <v>9</v>
      </c>
      <c r="C344" s="105"/>
      <c r="D344" s="115" t="s">
        <v>10</v>
      </c>
      <c r="E344" s="22" t="s">
        <v>11</v>
      </c>
      <c r="F344" s="49"/>
      <c r="G344" s="49"/>
      <c r="H344" s="49"/>
      <c r="I344" s="4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ht="13.5" customHeight="1">
      <c r="A345" s="24"/>
      <c r="B345" s="25" t="s">
        <v>12</v>
      </c>
      <c r="C345" s="26" t="s">
        <v>13</v>
      </c>
      <c r="D345" s="24"/>
      <c r="E345" s="24"/>
      <c r="F345" s="49"/>
      <c r="G345" s="49"/>
      <c r="H345" s="49"/>
      <c r="I345" s="49"/>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ht="13.5" customHeight="1">
      <c r="A346" s="101">
        <v>45349.0</v>
      </c>
      <c r="B346" s="58" t="s">
        <v>441</v>
      </c>
      <c r="C346" s="111" t="s">
        <v>442</v>
      </c>
      <c r="D346" s="52" t="s">
        <v>443</v>
      </c>
      <c r="E346" s="91">
        <v>1100.0</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ht="15.75" customHeight="1">
      <c r="A347" s="27">
        <v>45356.0</v>
      </c>
      <c r="B347" s="58" t="s">
        <v>441</v>
      </c>
      <c r="C347" s="111" t="s">
        <v>442</v>
      </c>
      <c r="D347" s="52" t="s">
        <v>443</v>
      </c>
      <c r="E347" s="91">
        <v>1100.0</v>
      </c>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ht="15.75" customHeight="1">
      <c r="A348" s="27">
        <v>45364.0</v>
      </c>
      <c r="B348" s="58" t="s">
        <v>441</v>
      </c>
      <c r="C348" s="111" t="s">
        <v>442</v>
      </c>
      <c r="D348" s="52" t="s">
        <v>444</v>
      </c>
      <c r="E348" s="91">
        <v>1200.0</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ht="15.75" customHeight="1">
      <c r="A349" s="27">
        <v>45351.0</v>
      </c>
      <c r="B349" s="58" t="s">
        <v>445</v>
      </c>
      <c r="C349" s="111" t="s">
        <v>185</v>
      </c>
      <c r="D349" s="52" t="s">
        <v>446</v>
      </c>
      <c r="E349" s="91">
        <v>650.0</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ht="15.75" customHeight="1">
      <c r="A350" s="27">
        <v>45348.0</v>
      </c>
      <c r="B350" s="58" t="s">
        <v>447</v>
      </c>
      <c r="C350" s="111" t="s">
        <v>448</v>
      </c>
      <c r="D350" s="52" t="s">
        <v>449</v>
      </c>
      <c r="E350" s="91">
        <v>599.9</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ht="15.75" customHeight="1">
      <c r="A351" s="27">
        <v>45393.0</v>
      </c>
      <c r="B351" s="58" t="s">
        <v>441</v>
      </c>
      <c r="C351" s="111" t="s">
        <v>442</v>
      </c>
      <c r="D351" s="52" t="s">
        <v>450</v>
      </c>
      <c r="E351" s="91">
        <v>520.0</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ht="15.75" customHeight="1">
      <c r="A352" s="27">
        <v>45398.0</v>
      </c>
      <c r="B352" s="58" t="s">
        <v>445</v>
      </c>
      <c r="C352" s="111" t="s">
        <v>185</v>
      </c>
      <c r="D352" s="130" t="s">
        <v>451</v>
      </c>
      <c r="E352" s="91">
        <v>350.0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ht="15.75" customHeight="1">
      <c r="A353" s="43" t="s">
        <v>20</v>
      </c>
      <c r="B353" s="113"/>
      <c r="C353" s="114"/>
      <c r="D353" s="113"/>
      <c r="E353" s="47">
        <f>SUM(E346:E352)</f>
        <v>5519.9</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ht="15.75" customHeight="1">
      <c r="A354" s="116"/>
      <c r="B354" s="117"/>
      <c r="C354" s="118"/>
      <c r="D354" s="117"/>
      <c r="E354" s="117"/>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ht="15.75" customHeight="1">
      <c r="A355" s="10" t="s">
        <v>74</v>
      </c>
      <c r="B355" s="11"/>
      <c r="C355" s="11"/>
      <c r="D355" s="11"/>
      <c r="E355" s="12"/>
      <c r="F355" s="49"/>
      <c r="G355" s="49"/>
      <c r="H355" s="49"/>
      <c r="I355" s="49"/>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row>
    <row r="356" ht="15.75" customHeight="1">
      <c r="A356" s="61" t="s">
        <v>452</v>
      </c>
      <c r="B356" s="39"/>
      <c r="C356" s="39"/>
      <c r="D356" s="39"/>
      <c r="E356" s="40"/>
      <c r="F356" s="49"/>
      <c r="G356" s="49"/>
      <c r="H356" s="49"/>
      <c r="I356" s="49"/>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ht="15.75" customHeight="1">
      <c r="A357" s="14" t="s">
        <v>439</v>
      </c>
      <c r="B357" s="15"/>
      <c r="C357" s="16" t="s">
        <v>1846</v>
      </c>
      <c r="D357" s="17" t="s">
        <v>78</v>
      </c>
      <c r="E357" s="18" t="s">
        <v>279</v>
      </c>
      <c r="F357" s="49"/>
      <c r="G357" s="49"/>
      <c r="H357" s="49"/>
      <c r="I357" s="49"/>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row>
    <row r="358" ht="15.75" customHeight="1">
      <c r="A358" s="20" t="s">
        <v>8</v>
      </c>
      <c r="B358" s="104" t="s">
        <v>9</v>
      </c>
      <c r="C358" s="105"/>
      <c r="D358" s="20" t="s">
        <v>10</v>
      </c>
      <c r="E358" s="22" t="s">
        <v>11</v>
      </c>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ht="15.75" customHeight="1">
      <c r="A359" s="24"/>
      <c r="B359" s="25" t="s">
        <v>12</v>
      </c>
      <c r="C359" s="26" t="s">
        <v>13</v>
      </c>
      <c r="D359" s="24"/>
      <c r="E359" s="24"/>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ht="15.75" customHeight="1">
      <c r="A360" s="101">
        <v>45358.0</v>
      </c>
      <c r="B360" s="52" t="s">
        <v>453</v>
      </c>
      <c r="C360" s="111" t="s">
        <v>454</v>
      </c>
      <c r="D360" s="130" t="s">
        <v>455</v>
      </c>
      <c r="E360" s="91">
        <v>394.15</v>
      </c>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ht="15.75" customHeight="1">
      <c r="A361" s="101">
        <v>45358.0</v>
      </c>
      <c r="B361" s="52" t="s">
        <v>456</v>
      </c>
      <c r="C361" s="111"/>
      <c r="D361" s="130" t="s">
        <v>457</v>
      </c>
      <c r="E361" s="91">
        <v>10.85</v>
      </c>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ht="15.75" customHeight="1">
      <c r="A362" s="101">
        <v>45363.0</v>
      </c>
      <c r="B362" s="52" t="s">
        <v>458</v>
      </c>
      <c r="C362" s="111" t="s">
        <v>459</v>
      </c>
      <c r="D362" s="130" t="s">
        <v>460</v>
      </c>
      <c r="E362" s="91">
        <v>587.94</v>
      </c>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ht="15.75" customHeight="1">
      <c r="A363" s="101">
        <v>45363.0</v>
      </c>
      <c r="B363" s="52" t="s">
        <v>456</v>
      </c>
      <c r="C363" s="111"/>
      <c r="D363" s="131" t="s">
        <v>461</v>
      </c>
      <c r="E363" s="91">
        <v>12.06</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ht="15.75" customHeight="1">
      <c r="A364" s="101">
        <v>45357.0</v>
      </c>
      <c r="B364" s="52" t="s">
        <v>462</v>
      </c>
      <c r="C364" s="111" t="s">
        <v>463</v>
      </c>
      <c r="D364" s="130" t="s">
        <v>464</v>
      </c>
      <c r="E364" s="91">
        <v>100.0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ht="15.75" customHeight="1">
      <c r="A365" s="101">
        <v>45394.0</v>
      </c>
      <c r="B365" s="52" t="s">
        <v>458</v>
      </c>
      <c r="C365" s="111" t="s">
        <v>459</v>
      </c>
      <c r="D365" s="130" t="s">
        <v>465</v>
      </c>
      <c r="E365" s="91">
        <v>587.94</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ht="15.75" customHeight="1">
      <c r="A366" s="101">
        <v>45394.0</v>
      </c>
      <c r="B366" s="52" t="s">
        <v>456</v>
      </c>
      <c r="C366" s="111"/>
      <c r="D366" s="130" t="s">
        <v>466</v>
      </c>
      <c r="E366" s="91">
        <v>12.06</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ht="15.75" customHeight="1">
      <c r="A367" s="101">
        <v>45399.0</v>
      </c>
      <c r="B367" s="52" t="s">
        <v>462</v>
      </c>
      <c r="C367" s="111" t="s">
        <v>463</v>
      </c>
      <c r="D367" s="52" t="s">
        <v>467</v>
      </c>
      <c r="E367" s="91">
        <v>100.0</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row>
    <row r="368" ht="15.75" customHeight="1">
      <c r="A368" s="87" t="s">
        <v>20</v>
      </c>
      <c r="B368" s="88"/>
      <c r="C368" s="89"/>
      <c r="D368" s="90"/>
      <c r="E368" s="47">
        <f>SUM(E360:E367)</f>
        <v>1805</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ht="15.75" customHeight="1">
      <c r="A369" s="79"/>
      <c r="B369" s="80"/>
      <c r="C369" s="81"/>
      <c r="D369" s="80"/>
      <c r="E369" s="82"/>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row>
    <row r="370" ht="15.75" customHeight="1">
      <c r="A370" s="10" t="s">
        <v>2</v>
      </c>
      <c r="B370" s="11"/>
      <c r="C370" s="11"/>
      <c r="D370" s="11"/>
      <c r="E370" s="1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ht="15.75" customHeight="1">
      <c r="A371" s="13" t="s">
        <v>468</v>
      </c>
      <c r="B371" s="11"/>
      <c r="C371" s="11"/>
      <c r="D371" s="11"/>
      <c r="E371" s="1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ht="15.75" customHeight="1">
      <c r="A372" s="14" t="s">
        <v>469</v>
      </c>
      <c r="B372" s="15"/>
      <c r="C372" s="16" t="s">
        <v>1847</v>
      </c>
      <c r="D372" s="17" t="s">
        <v>471</v>
      </c>
      <c r="E372" s="18" t="s">
        <v>7</v>
      </c>
      <c r="F372" s="49"/>
      <c r="G372" s="49"/>
      <c r="H372" s="49"/>
      <c r="I372" s="4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ht="15.75" customHeight="1">
      <c r="A373" s="20" t="s">
        <v>8</v>
      </c>
      <c r="B373" s="104" t="s">
        <v>9</v>
      </c>
      <c r="C373" s="105"/>
      <c r="D373" s="115" t="s">
        <v>10</v>
      </c>
      <c r="E373" s="22" t="s">
        <v>11</v>
      </c>
      <c r="F373" s="49"/>
      <c r="G373" s="49"/>
      <c r="H373" s="49"/>
      <c r="I373" s="4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ht="13.5" customHeight="1">
      <c r="A374" s="24"/>
      <c r="B374" s="25" t="s">
        <v>12</v>
      </c>
      <c r="C374" s="26" t="s">
        <v>13</v>
      </c>
      <c r="D374" s="24"/>
      <c r="E374" s="24"/>
      <c r="F374" s="49"/>
      <c r="G374" s="49"/>
      <c r="H374" s="49"/>
      <c r="I374" s="49"/>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ht="15.75" customHeight="1">
      <c r="A375" s="101">
        <v>45385.0</v>
      </c>
      <c r="B375" s="52" t="s">
        <v>472</v>
      </c>
      <c r="C375" s="111" t="s">
        <v>473</v>
      </c>
      <c r="D375" s="52" t="s">
        <v>474</v>
      </c>
      <c r="E375" s="91">
        <v>634.05</v>
      </c>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ht="15.75" customHeight="1">
      <c r="A376" s="101">
        <v>45385.0</v>
      </c>
      <c r="B376" s="52" t="s">
        <v>475</v>
      </c>
      <c r="C376" s="111" t="s">
        <v>476</v>
      </c>
      <c r="D376" s="52" t="s">
        <v>477</v>
      </c>
      <c r="E376" s="91">
        <v>572.0</v>
      </c>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ht="15.75" customHeight="1">
      <c r="A377" s="101">
        <v>45387.0</v>
      </c>
      <c r="B377" s="52" t="s">
        <v>478</v>
      </c>
      <c r="C377" s="111" t="s">
        <v>479</v>
      </c>
      <c r="D377" s="52" t="s">
        <v>480</v>
      </c>
      <c r="E377" s="91">
        <v>123.5</v>
      </c>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ht="15.75" customHeight="1">
      <c r="A378" s="101">
        <v>45387.0</v>
      </c>
      <c r="B378" s="52" t="s">
        <v>481</v>
      </c>
      <c r="C378" s="111" t="s">
        <v>482</v>
      </c>
      <c r="D378" s="52" t="s">
        <v>483</v>
      </c>
      <c r="E378" s="91">
        <v>272.0</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ht="15.75" customHeight="1">
      <c r="A379" s="101">
        <v>45387.0</v>
      </c>
      <c r="B379" s="52" t="s">
        <v>484</v>
      </c>
      <c r="C379" s="111" t="s">
        <v>485</v>
      </c>
      <c r="D379" s="52" t="s">
        <v>486</v>
      </c>
      <c r="E379" s="91">
        <v>327.3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ht="15.75" customHeight="1">
      <c r="A380" s="101">
        <v>45387.0</v>
      </c>
      <c r="B380" s="52" t="s">
        <v>487</v>
      </c>
      <c r="C380" s="111" t="s">
        <v>488</v>
      </c>
      <c r="D380" s="52" t="s">
        <v>489</v>
      </c>
      <c r="E380" s="91">
        <v>89.9</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ht="15.75" customHeight="1">
      <c r="A381" s="101">
        <v>45393.0</v>
      </c>
      <c r="B381" s="52" t="s">
        <v>490</v>
      </c>
      <c r="C381" s="111" t="s">
        <v>491</v>
      </c>
      <c r="D381" s="52" t="s">
        <v>492</v>
      </c>
      <c r="E381" s="91">
        <v>463.5</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ht="15.75" customHeight="1">
      <c r="A382" s="43" t="s">
        <v>20</v>
      </c>
      <c r="B382" s="113"/>
      <c r="C382" s="114"/>
      <c r="D382" s="113"/>
      <c r="E382" s="47">
        <f>SUM(E375:E381)</f>
        <v>2482.25</v>
      </c>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row>
    <row r="383" ht="15.75" customHeight="1">
      <c r="A383" s="116"/>
      <c r="B383" s="117"/>
      <c r="C383" s="118"/>
      <c r="D383" s="117"/>
      <c r="E383" s="117"/>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ht="15.75" customHeight="1">
      <c r="A384" s="10" t="s">
        <v>74</v>
      </c>
      <c r="B384" s="11"/>
      <c r="C384" s="11"/>
      <c r="D384" s="11"/>
      <c r="E384" s="12"/>
      <c r="F384" s="49"/>
      <c r="G384" s="49"/>
      <c r="H384" s="49"/>
      <c r="I384" s="49"/>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ht="15.75" customHeight="1">
      <c r="A385" s="61" t="s">
        <v>493</v>
      </c>
      <c r="B385" s="39"/>
      <c r="C385" s="39"/>
      <c r="D385" s="39"/>
      <c r="E385" s="40"/>
      <c r="F385" s="49"/>
      <c r="G385" s="49"/>
      <c r="H385" s="49"/>
      <c r="I385" s="4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ht="15.75" customHeight="1">
      <c r="A386" s="14" t="s">
        <v>469</v>
      </c>
      <c r="B386" s="15"/>
      <c r="C386" s="16" t="s">
        <v>1847</v>
      </c>
      <c r="D386" s="17" t="s">
        <v>471</v>
      </c>
      <c r="E386" s="18" t="s">
        <v>7</v>
      </c>
      <c r="F386" s="49"/>
      <c r="G386" s="49"/>
      <c r="H386" s="49"/>
      <c r="I386" s="49"/>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ht="15.75" customHeight="1">
      <c r="A387" s="20" t="s">
        <v>8</v>
      </c>
      <c r="B387" s="104" t="s">
        <v>9</v>
      </c>
      <c r="C387" s="105"/>
      <c r="D387" s="20" t="s">
        <v>10</v>
      </c>
      <c r="E387" s="22" t="s">
        <v>11</v>
      </c>
      <c r="F387" s="132"/>
      <c r="G387" s="3"/>
      <c r="H387" s="122"/>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ht="15.75" customHeight="1">
      <c r="A388" s="24"/>
      <c r="B388" s="25" t="s">
        <v>12</v>
      </c>
      <c r="C388" s="26" t="s">
        <v>13</v>
      </c>
      <c r="D388" s="24"/>
      <c r="E388" s="24"/>
      <c r="F388" s="13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ht="15.75" customHeight="1">
      <c r="A389" s="101">
        <v>45352.0</v>
      </c>
      <c r="B389" s="52" t="s">
        <v>494</v>
      </c>
      <c r="C389" s="111" t="s">
        <v>495</v>
      </c>
      <c r="D389" s="52" t="s">
        <v>496</v>
      </c>
      <c r="E389" s="91">
        <v>2305.03</v>
      </c>
      <c r="F389" s="13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ht="15.75" customHeight="1">
      <c r="A390" s="101">
        <v>45464.0</v>
      </c>
      <c r="B390" s="52" t="s">
        <v>456</v>
      </c>
      <c r="C390" s="111"/>
      <c r="D390" s="135" t="s">
        <v>497</v>
      </c>
      <c r="E390" s="91">
        <v>74.97</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ht="15.75" customHeight="1">
      <c r="A391" s="101">
        <v>45355.0</v>
      </c>
      <c r="B391" s="52" t="s">
        <v>498</v>
      </c>
      <c r="C391" s="111" t="s">
        <v>499</v>
      </c>
      <c r="D391" s="52" t="s">
        <v>500</v>
      </c>
      <c r="E391" s="91">
        <v>5732.3</v>
      </c>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ht="15.75" customHeight="1">
      <c r="A392" s="101">
        <v>45464.0</v>
      </c>
      <c r="B392" s="52" t="s">
        <v>456</v>
      </c>
      <c r="C392" s="111"/>
      <c r="D392" s="135" t="s">
        <v>501</v>
      </c>
      <c r="E392" s="91">
        <v>301.7</v>
      </c>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ht="15.75" customHeight="1">
      <c r="A393" s="87" t="s">
        <v>20</v>
      </c>
      <c r="B393" s="88"/>
      <c r="C393" s="89"/>
      <c r="D393" s="90"/>
      <c r="E393" s="47">
        <f>SUM(E389:E392)</f>
        <v>8414</v>
      </c>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ht="15.75" customHeight="1">
      <c r="A394" s="79"/>
      <c r="B394" s="80"/>
      <c r="C394" s="81"/>
      <c r="D394" s="80"/>
      <c r="E394" s="82"/>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c r="AV394" s="107"/>
      <c r="AW394" s="107"/>
      <c r="AX394" s="107"/>
    </row>
    <row r="395" ht="15.75" customHeight="1">
      <c r="A395" s="10" t="s">
        <v>2</v>
      </c>
      <c r="B395" s="11"/>
      <c r="C395" s="11"/>
      <c r="D395" s="11"/>
      <c r="E395" s="12"/>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ht="15.75" customHeight="1">
      <c r="A396" s="13" t="s">
        <v>502</v>
      </c>
      <c r="B396" s="11"/>
      <c r="C396" s="11"/>
      <c r="D396" s="11"/>
      <c r="E396" s="12"/>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ht="15.75" customHeight="1">
      <c r="A397" s="14" t="s">
        <v>503</v>
      </c>
      <c r="B397" s="15"/>
      <c r="C397" s="16" t="s">
        <v>1848</v>
      </c>
      <c r="D397" s="17" t="s">
        <v>471</v>
      </c>
      <c r="E397" s="267" t="s">
        <v>279</v>
      </c>
      <c r="G397" s="49"/>
      <c r="H397" s="49"/>
      <c r="I397" s="49"/>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ht="15.75" customHeight="1">
      <c r="A398" s="20" t="s">
        <v>8</v>
      </c>
      <c r="B398" s="104" t="s">
        <v>9</v>
      </c>
      <c r="C398" s="105"/>
      <c r="D398" s="20" t="s">
        <v>10</v>
      </c>
      <c r="E398" s="22" t="s">
        <v>11</v>
      </c>
      <c r="F398" s="49"/>
      <c r="G398" s="49"/>
      <c r="H398" s="49"/>
      <c r="I398" s="49"/>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row>
    <row r="399" ht="13.5" customHeight="1">
      <c r="A399" s="24"/>
      <c r="B399" s="25" t="s">
        <v>12</v>
      </c>
      <c r="C399" s="26" t="s">
        <v>13</v>
      </c>
      <c r="D399" s="24"/>
      <c r="E399" s="24"/>
      <c r="F399" s="49"/>
      <c r="G399" s="49"/>
      <c r="H399" s="49"/>
      <c r="I399" s="49"/>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ht="13.5" customHeight="1">
      <c r="A400" s="83">
        <v>45357.0</v>
      </c>
      <c r="B400" s="130" t="s">
        <v>505</v>
      </c>
      <c r="C400" s="85" t="s">
        <v>506</v>
      </c>
      <c r="D400" s="130" t="s">
        <v>507</v>
      </c>
      <c r="E400" s="91">
        <v>6727.6</v>
      </c>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row>
    <row r="401" ht="15.75" customHeight="1">
      <c r="A401" s="43" t="s">
        <v>20</v>
      </c>
      <c r="B401" s="113"/>
      <c r="C401" s="114"/>
      <c r="D401" s="113"/>
      <c r="E401" s="47">
        <f>SUM(E400)</f>
        <v>6727.6</v>
      </c>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ht="15.75" customHeight="1">
      <c r="A402" s="116"/>
      <c r="B402" s="117"/>
      <c r="C402" s="118"/>
      <c r="D402" s="117"/>
      <c r="E402" s="117"/>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ht="15.75" customHeight="1">
      <c r="A403" s="10" t="s">
        <v>74</v>
      </c>
      <c r="B403" s="11"/>
      <c r="C403" s="11"/>
      <c r="D403" s="11"/>
      <c r="E403" s="12"/>
      <c r="F403" s="49"/>
      <c r="G403" s="49"/>
      <c r="H403" s="49"/>
      <c r="I403" s="4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ht="15.75" customHeight="1">
      <c r="A404" s="61" t="s">
        <v>502</v>
      </c>
      <c r="B404" s="39"/>
      <c r="C404" s="39"/>
      <c r="D404" s="39"/>
      <c r="E404" s="40"/>
      <c r="F404" s="49"/>
      <c r="G404" s="49"/>
      <c r="H404" s="49"/>
      <c r="I404" s="49"/>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ht="15.75" customHeight="1">
      <c r="A405" s="14" t="s">
        <v>503</v>
      </c>
      <c r="B405" s="15"/>
      <c r="C405" s="16" t="s">
        <v>1848</v>
      </c>
      <c r="D405" s="17" t="s">
        <v>471</v>
      </c>
      <c r="E405" s="267" t="s">
        <v>279</v>
      </c>
      <c r="F405" s="49"/>
      <c r="G405" s="49"/>
      <c r="H405" s="49"/>
      <c r="I405" s="49"/>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ht="15.75" customHeight="1">
      <c r="A406" s="20" t="s">
        <v>8</v>
      </c>
      <c r="B406" s="104" t="s">
        <v>9</v>
      </c>
      <c r="C406" s="105"/>
      <c r="D406" s="20" t="s">
        <v>10</v>
      </c>
      <c r="E406" s="22" t="s">
        <v>11</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ht="15.75" customHeight="1">
      <c r="A407" s="24"/>
      <c r="B407" s="25" t="s">
        <v>12</v>
      </c>
      <c r="C407" s="26" t="s">
        <v>13</v>
      </c>
      <c r="D407" s="24"/>
      <c r="E407" s="24"/>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ht="15.75" customHeight="1">
      <c r="A408" s="120">
        <v>45351.0</v>
      </c>
      <c r="B408" s="130" t="s">
        <v>508</v>
      </c>
      <c r="C408" s="85" t="s">
        <v>509</v>
      </c>
      <c r="D408" s="130" t="s">
        <v>510</v>
      </c>
      <c r="E408" s="91">
        <v>963.8</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ht="15.75" customHeight="1">
      <c r="A409" s="83"/>
      <c r="B409" s="130" t="s">
        <v>456</v>
      </c>
      <c r="C409" s="74"/>
      <c r="D409" s="130" t="s">
        <v>511</v>
      </c>
      <c r="E409" s="91">
        <v>36.2</v>
      </c>
      <c r="F409" s="136"/>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row>
    <row r="410" ht="15.75" customHeight="1">
      <c r="A410" s="83">
        <v>45424.0</v>
      </c>
      <c r="B410" s="130" t="s">
        <v>494</v>
      </c>
      <c r="C410" s="74" t="s">
        <v>495</v>
      </c>
      <c r="D410" s="52" t="s">
        <v>512</v>
      </c>
      <c r="E410" s="91">
        <v>2015.45</v>
      </c>
      <c r="F410" s="13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7"/>
    </row>
    <row r="411" ht="15.75" customHeight="1">
      <c r="A411" s="43"/>
      <c r="B411" s="130" t="s">
        <v>456</v>
      </c>
      <c r="C411" s="114"/>
      <c r="D411" s="130" t="s">
        <v>513</v>
      </c>
      <c r="E411" s="91">
        <v>62.55</v>
      </c>
      <c r="F411" s="138"/>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row>
    <row r="412" ht="15.75" customHeight="1">
      <c r="A412" s="87" t="s">
        <v>20</v>
      </c>
      <c r="B412" s="88"/>
      <c r="C412" s="89"/>
      <c r="D412" s="90"/>
      <c r="E412" s="47">
        <f>SUM(E408:E411)</f>
        <v>3078</v>
      </c>
      <c r="F412" s="138"/>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ht="15.75" customHeight="1">
      <c r="A413" s="79"/>
      <c r="B413" s="80"/>
      <c r="C413" s="81"/>
      <c r="D413" s="80"/>
      <c r="E413" s="82"/>
      <c r="F413" s="138"/>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c r="AQ413" s="107"/>
      <c r="AR413" s="107"/>
      <c r="AS413" s="107"/>
      <c r="AT413" s="107"/>
      <c r="AU413" s="107"/>
      <c r="AV413" s="107"/>
      <c r="AW413" s="107"/>
      <c r="AX413" s="107"/>
    </row>
    <row r="414" ht="15.75" customHeight="1">
      <c r="A414" s="10" t="s">
        <v>74</v>
      </c>
      <c r="B414" s="11"/>
      <c r="C414" s="11"/>
      <c r="D414" s="11"/>
      <c r="E414" s="12"/>
      <c r="F414" s="138"/>
      <c r="G414" s="49"/>
      <c r="H414" s="49"/>
      <c r="I414" s="4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ht="15.75" customHeight="1">
      <c r="A415" s="61" t="s">
        <v>514</v>
      </c>
      <c r="B415" s="39"/>
      <c r="C415" s="39"/>
      <c r="D415" s="39"/>
      <c r="E415" s="40"/>
      <c r="F415" s="49"/>
      <c r="G415" s="49"/>
      <c r="H415" s="49"/>
      <c r="I415" s="4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ht="15.75" customHeight="1">
      <c r="A416" s="14" t="s">
        <v>515</v>
      </c>
      <c r="B416" s="15"/>
      <c r="C416" s="16" t="s">
        <v>1849</v>
      </c>
      <c r="D416" s="17" t="s">
        <v>6</v>
      </c>
      <c r="E416" s="18" t="s">
        <v>279</v>
      </c>
      <c r="F416" s="49"/>
      <c r="G416" s="49"/>
      <c r="H416" s="49"/>
      <c r="I416" s="49"/>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ht="15.75" customHeight="1">
      <c r="A417" s="20" t="s">
        <v>8</v>
      </c>
      <c r="B417" s="104" t="s">
        <v>9</v>
      </c>
      <c r="C417" s="105"/>
      <c r="D417" s="20" t="s">
        <v>10</v>
      </c>
      <c r="E417" s="22" t="s">
        <v>11</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ht="15.75" customHeight="1">
      <c r="A418" s="24"/>
      <c r="B418" s="25" t="s">
        <v>12</v>
      </c>
      <c r="C418" s="26" t="s">
        <v>13</v>
      </c>
      <c r="D418" s="24"/>
      <c r="E418" s="24"/>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ht="15.75" customHeight="1">
      <c r="A419" s="101">
        <v>45348.0</v>
      </c>
      <c r="B419" s="52" t="s">
        <v>517</v>
      </c>
      <c r="C419" s="85" t="s">
        <v>518</v>
      </c>
      <c r="D419" s="130" t="s">
        <v>519</v>
      </c>
      <c r="E419" s="91">
        <v>600.0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ht="15.75" customHeight="1">
      <c r="A420" s="101">
        <v>45348.0</v>
      </c>
      <c r="B420" s="52" t="s">
        <v>520</v>
      </c>
      <c r="C420" s="85" t="s">
        <v>521</v>
      </c>
      <c r="D420" s="130" t="s">
        <v>522</v>
      </c>
      <c r="E420" s="91">
        <v>4000.0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ht="15.75" customHeight="1">
      <c r="A421" s="101">
        <v>45387.0</v>
      </c>
      <c r="B421" s="52" t="s">
        <v>520</v>
      </c>
      <c r="C421" s="85" t="s">
        <v>521</v>
      </c>
      <c r="D421" s="130" t="s">
        <v>523</v>
      </c>
      <c r="E421" s="91">
        <v>1750.0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ht="15.75" customHeight="1">
      <c r="A422" s="101">
        <v>45393.0</v>
      </c>
      <c r="B422" s="52" t="s">
        <v>524</v>
      </c>
      <c r="C422" s="74" t="s">
        <v>525</v>
      </c>
      <c r="D422" s="52" t="s">
        <v>526</v>
      </c>
      <c r="E422" s="91">
        <v>1070.0</v>
      </c>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c r="AQ422" s="107"/>
      <c r="AR422" s="107"/>
      <c r="AS422" s="107"/>
      <c r="AT422" s="107"/>
      <c r="AU422" s="107"/>
      <c r="AV422" s="107"/>
      <c r="AW422" s="107"/>
      <c r="AX422" s="107"/>
    </row>
    <row r="423" ht="15.75" customHeight="1">
      <c r="A423" s="87" t="s">
        <v>20</v>
      </c>
      <c r="B423" s="88"/>
      <c r="C423" s="89"/>
      <c r="D423" s="90"/>
      <c r="E423" s="47">
        <f>SUM(E419:E422)</f>
        <v>7420</v>
      </c>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ht="15.75" customHeight="1">
      <c r="A424" s="79"/>
      <c r="B424" s="80"/>
      <c r="C424" s="81"/>
      <c r="D424" s="80"/>
      <c r="E424" s="82"/>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c r="AQ424" s="107"/>
      <c r="AR424" s="107"/>
      <c r="AS424" s="107"/>
      <c r="AT424" s="107"/>
      <c r="AU424" s="107"/>
      <c r="AV424" s="107"/>
      <c r="AW424" s="107"/>
      <c r="AX424" s="107"/>
    </row>
    <row r="425" ht="15.75" customHeight="1">
      <c r="A425" s="10" t="s">
        <v>2</v>
      </c>
      <c r="B425" s="11"/>
      <c r="C425" s="11"/>
      <c r="D425" s="11"/>
      <c r="E425" s="1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ht="15.75" customHeight="1">
      <c r="A426" s="13" t="s">
        <v>527</v>
      </c>
      <c r="B426" s="11"/>
      <c r="C426" s="11"/>
      <c r="D426" s="11"/>
      <c r="E426" s="1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ht="15.75" customHeight="1">
      <c r="A427" s="14" t="s">
        <v>528</v>
      </c>
      <c r="B427" s="15"/>
      <c r="C427" s="16" t="s">
        <v>1850</v>
      </c>
      <c r="D427" s="17" t="s">
        <v>530</v>
      </c>
      <c r="E427" s="18" t="s">
        <v>279</v>
      </c>
      <c r="F427" s="49"/>
      <c r="G427" s="49"/>
      <c r="H427" s="49"/>
      <c r="I427" s="4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ht="15.75" customHeight="1">
      <c r="A428" s="20" t="s">
        <v>8</v>
      </c>
      <c r="B428" s="104" t="s">
        <v>9</v>
      </c>
      <c r="C428" s="105"/>
      <c r="D428" s="115" t="s">
        <v>10</v>
      </c>
      <c r="E428" s="22" t="s">
        <v>11</v>
      </c>
      <c r="F428" s="49"/>
      <c r="G428" s="49"/>
      <c r="H428" s="49"/>
      <c r="I428" s="49"/>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ht="13.5" customHeight="1">
      <c r="A429" s="24"/>
      <c r="B429" s="25" t="s">
        <v>12</v>
      </c>
      <c r="C429" s="26" t="s">
        <v>13</v>
      </c>
      <c r="D429" s="24"/>
      <c r="E429" s="24"/>
      <c r="F429" s="49"/>
      <c r="G429" s="49"/>
      <c r="H429" s="49"/>
      <c r="I429" s="49"/>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ht="49.5" customHeight="1">
      <c r="A430" s="27">
        <v>45363.0</v>
      </c>
      <c r="B430" s="52" t="s">
        <v>531</v>
      </c>
      <c r="C430" s="74" t="s">
        <v>532</v>
      </c>
      <c r="D430" s="52" t="s">
        <v>533</v>
      </c>
      <c r="E430" s="91">
        <v>240.0</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ht="46.5" customHeight="1">
      <c r="A431" s="27">
        <v>45427.0</v>
      </c>
      <c r="B431" s="52" t="s">
        <v>531</v>
      </c>
      <c r="C431" s="74" t="s">
        <v>532</v>
      </c>
      <c r="D431" s="52" t="s">
        <v>534</v>
      </c>
      <c r="E431" s="91">
        <v>240.0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ht="50.25" customHeight="1">
      <c r="A432" s="27">
        <v>45446.0</v>
      </c>
      <c r="B432" s="52" t="s">
        <v>531</v>
      </c>
      <c r="C432" s="74" t="s">
        <v>532</v>
      </c>
      <c r="D432" s="52" t="s">
        <v>535</v>
      </c>
      <c r="E432" s="91">
        <v>240.0</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ht="45.0" customHeight="1">
      <c r="A433" s="27">
        <v>45446.0</v>
      </c>
      <c r="B433" s="52" t="s">
        <v>531</v>
      </c>
      <c r="C433" s="74" t="s">
        <v>532</v>
      </c>
      <c r="D433" s="52" t="s">
        <v>536</v>
      </c>
      <c r="E433" s="91">
        <v>240.0</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ht="15.75" customHeight="1">
      <c r="A434" s="43" t="s">
        <v>20</v>
      </c>
      <c r="B434" s="139">
        <v>24.0</v>
      </c>
      <c r="C434" s="114"/>
      <c r="D434" s="113"/>
      <c r="E434" s="47">
        <f>SUM(E430:E433)</f>
        <v>960</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ht="15.75" customHeight="1">
      <c r="A435" s="140" t="s">
        <v>537</v>
      </c>
      <c r="B435" s="117"/>
      <c r="C435" s="118"/>
      <c r="D435" s="117"/>
      <c r="E435" s="117"/>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ht="15.75" customHeight="1">
      <c r="A436" s="10" t="s">
        <v>2</v>
      </c>
      <c r="B436" s="11"/>
      <c r="C436" s="11"/>
      <c r="D436" s="11"/>
      <c r="E436" s="1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ht="15.75" customHeight="1">
      <c r="A437" s="13" t="s">
        <v>538</v>
      </c>
      <c r="B437" s="11"/>
      <c r="C437" s="11"/>
      <c r="D437" s="11"/>
      <c r="E437" s="1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ht="15.75" customHeight="1">
      <c r="A438" s="14" t="s">
        <v>539</v>
      </c>
      <c r="B438" s="15"/>
      <c r="C438" s="16" t="s">
        <v>1851</v>
      </c>
      <c r="D438" s="17" t="s">
        <v>541</v>
      </c>
      <c r="E438" s="18" t="s">
        <v>7</v>
      </c>
      <c r="F438" s="49"/>
      <c r="G438" s="49"/>
      <c r="H438" s="49"/>
      <c r="I438" s="4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ht="15.75" customHeight="1">
      <c r="A439" s="20" t="s">
        <v>8</v>
      </c>
      <c r="B439" s="104" t="s">
        <v>9</v>
      </c>
      <c r="C439" s="105"/>
      <c r="D439" s="115" t="s">
        <v>10</v>
      </c>
      <c r="E439" s="22" t="s">
        <v>11</v>
      </c>
      <c r="F439" s="49"/>
      <c r="G439" s="49"/>
      <c r="H439" s="49"/>
      <c r="I439" s="49"/>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ht="13.5" customHeight="1">
      <c r="A440" s="24"/>
      <c r="B440" s="25" t="s">
        <v>12</v>
      </c>
      <c r="C440" s="26" t="s">
        <v>13</v>
      </c>
      <c r="D440" s="24"/>
      <c r="E440" s="24"/>
      <c r="F440" s="49"/>
      <c r="G440" s="49"/>
      <c r="H440" s="49"/>
      <c r="I440" s="49"/>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ht="13.5" customHeight="1">
      <c r="A441" s="83">
        <v>45420.0</v>
      </c>
      <c r="B441" s="52" t="s">
        <v>542</v>
      </c>
      <c r="C441" s="74" t="s">
        <v>543</v>
      </c>
      <c r="D441" s="130" t="s">
        <v>544</v>
      </c>
      <c r="E441" s="91">
        <v>339.6</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ht="13.5" customHeight="1">
      <c r="A442" s="83">
        <v>45420.0</v>
      </c>
      <c r="B442" s="52" t="s">
        <v>545</v>
      </c>
      <c r="C442" s="74" t="s">
        <v>546</v>
      </c>
      <c r="D442" s="130" t="s">
        <v>547</v>
      </c>
      <c r="E442" s="91">
        <v>254.6</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ht="13.5" customHeight="1">
      <c r="A443" s="83">
        <v>45364.0</v>
      </c>
      <c r="B443" s="52" t="s">
        <v>548</v>
      </c>
      <c r="C443" s="74" t="s">
        <v>549</v>
      </c>
      <c r="D443" s="130" t="s">
        <v>550</v>
      </c>
      <c r="E443" s="91">
        <v>182.1</v>
      </c>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row>
    <row r="444" ht="13.5" customHeight="1">
      <c r="A444" s="83">
        <v>45456.0</v>
      </c>
      <c r="B444" s="52" t="s">
        <v>551</v>
      </c>
      <c r="C444" s="74" t="s">
        <v>552</v>
      </c>
      <c r="D444" s="130" t="s">
        <v>553</v>
      </c>
      <c r="E444" s="91">
        <v>78.0</v>
      </c>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ht="13.5" customHeight="1">
      <c r="A445" s="83">
        <v>45364.0</v>
      </c>
      <c r="B445" s="52" t="s">
        <v>554</v>
      </c>
      <c r="C445" s="74" t="s">
        <v>485</v>
      </c>
      <c r="D445" s="130" t="s">
        <v>555</v>
      </c>
      <c r="E445" s="91">
        <v>1115.7</v>
      </c>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ht="15.75" customHeight="1">
      <c r="A446" s="27">
        <v>45364.0</v>
      </c>
      <c r="B446" s="52" t="s">
        <v>556</v>
      </c>
      <c r="C446" s="74" t="s">
        <v>557</v>
      </c>
      <c r="D446" s="52" t="s">
        <v>558</v>
      </c>
      <c r="E446" s="91">
        <v>269.97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ht="15.75" customHeight="1">
      <c r="A447" s="43" t="s">
        <v>20</v>
      </c>
      <c r="B447" s="113"/>
      <c r="C447" s="114"/>
      <c r="D447" s="113"/>
      <c r="E447" s="47">
        <f>SUM(E441:E446)</f>
        <v>2239.97</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ht="15.75" customHeight="1">
      <c r="A448" s="116"/>
      <c r="B448" s="117"/>
      <c r="C448" s="118"/>
      <c r="D448" s="117"/>
      <c r="E448" s="117"/>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row>
    <row r="449" ht="15.75" customHeight="1">
      <c r="A449" s="10" t="s">
        <v>74</v>
      </c>
      <c r="B449" s="11"/>
      <c r="C449" s="11"/>
      <c r="D449" s="11"/>
      <c r="E449" s="12"/>
      <c r="F449" s="49"/>
      <c r="G449" s="49"/>
      <c r="H449" s="49"/>
      <c r="I449" s="49"/>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ht="15.75" customHeight="1">
      <c r="A450" s="61" t="s">
        <v>538</v>
      </c>
      <c r="B450" s="39"/>
      <c r="C450" s="39"/>
      <c r="D450" s="39"/>
      <c r="E450" s="40"/>
      <c r="F450" s="49"/>
      <c r="G450" s="49"/>
      <c r="H450" s="49"/>
      <c r="I450" s="49"/>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ht="15.75" customHeight="1">
      <c r="A451" s="14" t="s">
        <v>539</v>
      </c>
      <c r="B451" s="15"/>
      <c r="C451" s="16" t="s">
        <v>1851</v>
      </c>
      <c r="D451" s="17" t="s">
        <v>541</v>
      </c>
      <c r="E451" s="18" t="s">
        <v>7</v>
      </c>
      <c r="F451" s="49"/>
      <c r="G451" s="49"/>
      <c r="H451" s="49"/>
      <c r="I451" s="49"/>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ht="15.75" customHeight="1">
      <c r="A452" s="20" t="s">
        <v>8</v>
      </c>
      <c r="B452" s="104" t="s">
        <v>9</v>
      </c>
      <c r="C452" s="105"/>
      <c r="D452" s="20" t="s">
        <v>10</v>
      </c>
      <c r="E452" s="22" t="s">
        <v>11</v>
      </c>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ht="15.75" customHeight="1">
      <c r="A453" s="24"/>
      <c r="B453" s="25" t="s">
        <v>12</v>
      </c>
      <c r="C453" s="26" t="s">
        <v>13</v>
      </c>
      <c r="D453" s="24"/>
      <c r="E453" s="24"/>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ht="15.75" customHeight="1">
      <c r="A454" s="101">
        <v>45445.0</v>
      </c>
      <c r="B454" s="52" t="s">
        <v>559</v>
      </c>
      <c r="C454" s="74" t="s">
        <v>560</v>
      </c>
      <c r="D454" s="130" t="s">
        <v>561</v>
      </c>
      <c r="E454" s="91">
        <v>4500.0</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ht="15.75" customHeight="1">
      <c r="A455" s="87" t="s">
        <v>20</v>
      </c>
      <c r="B455" s="88"/>
      <c r="C455" s="89"/>
      <c r="D455" s="90"/>
      <c r="E455" s="47">
        <f>SUM(E454)</f>
        <v>4500</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ht="15.75" customHeight="1">
      <c r="A456" s="79"/>
      <c r="B456" s="80"/>
      <c r="C456" s="81"/>
      <c r="D456" s="80"/>
      <c r="E456" s="82"/>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7"/>
      <c r="AN456" s="107"/>
      <c r="AO456" s="107"/>
      <c r="AP456" s="107"/>
      <c r="AQ456" s="107"/>
      <c r="AR456" s="107"/>
      <c r="AS456" s="107"/>
      <c r="AT456" s="107"/>
      <c r="AU456" s="107"/>
      <c r="AV456" s="107"/>
      <c r="AW456" s="107"/>
      <c r="AX456" s="107"/>
    </row>
    <row r="457" ht="15.75" customHeight="1">
      <c r="A457" s="93" t="s">
        <v>562</v>
      </c>
      <c r="B457" s="94"/>
      <c r="C457" s="94"/>
      <c r="D457" s="94"/>
      <c r="E457" s="95"/>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ht="15.75" customHeight="1">
      <c r="A458" s="96" t="s">
        <v>563</v>
      </c>
      <c r="E458" s="97"/>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ht="15.75" customHeight="1">
      <c r="A459" s="14" t="s">
        <v>197</v>
      </c>
      <c r="B459" s="15"/>
      <c r="C459" s="16" t="s">
        <v>1837</v>
      </c>
      <c r="D459" s="17" t="s">
        <v>564</v>
      </c>
      <c r="E459" s="18" t="s">
        <v>7</v>
      </c>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ht="15.75" customHeight="1">
      <c r="A460" s="20" t="s">
        <v>8</v>
      </c>
      <c r="B460" s="21" t="s">
        <v>9</v>
      </c>
      <c r="C460" s="56"/>
      <c r="D460" s="20" t="s">
        <v>10</v>
      </c>
      <c r="E460" s="22" t="s">
        <v>11</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ht="15.75" customHeight="1">
      <c r="A461" s="24"/>
      <c r="B461" s="25" t="s">
        <v>12</v>
      </c>
      <c r="C461" s="25" t="s">
        <v>13</v>
      </c>
      <c r="D461" s="24"/>
      <c r="E461" s="24"/>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row>
    <row r="462" ht="15.75" customHeight="1">
      <c r="A462" s="101">
        <v>45356.0</v>
      </c>
      <c r="B462" s="53" t="s">
        <v>565</v>
      </c>
      <c r="C462" s="74" t="s">
        <v>566</v>
      </c>
      <c r="D462" s="52" t="s">
        <v>567</v>
      </c>
      <c r="E462" s="91">
        <v>8700.0</v>
      </c>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ht="15.75" customHeight="1">
      <c r="A463" s="87" t="s">
        <v>20</v>
      </c>
      <c r="B463" s="88"/>
      <c r="C463" s="89"/>
      <c r="D463" s="90"/>
      <c r="E463" s="47">
        <f>SUM(E462)</f>
        <v>8700</v>
      </c>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ht="15.75" customHeight="1">
      <c r="A464" s="79"/>
      <c r="B464" s="80"/>
      <c r="C464" s="81"/>
      <c r="D464" s="80"/>
      <c r="E464" s="8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ht="15.75" customHeight="1">
      <c r="A465" s="93" t="s">
        <v>562</v>
      </c>
      <c r="B465" s="94"/>
      <c r="C465" s="94"/>
      <c r="D465" s="94"/>
      <c r="E465" s="95"/>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ht="15.75" customHeight="1">
      <c r="A466" s="96" t="s">
        <v>1924</v>
      </c>
      <c r="E466" s="97"/>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ht="15.75" customHeight="1">
      <c r="A467" s="14" t="s">
        <v>569</v>
      </c>
      <c r="B467" s="15"/>
      <c r="C467" s="16" t="s">
        <v>1852</v>
      </c>
      <c r="D467" s="17" t="s">
        <v>571</v>
      </c>
      <c r="E467" s="18" t="s">
        <v>279</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ht="15.75" customHeight="1">
      <c r="A468" s="20" t="s">
        <v>8</v>
      </c>
      <c r="B468" s="21" t="s">
        <v>9</v>
      </c>
      <c r="C468" s="56"/>
      <c r="D468" s="20" t="s">
        <v>10</v>
      </c>
      <c r="E468" s="22" t="s">
        <v>11</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ht="15.75" customHeight="1">
      <c r="A469" s="24"/>
      <c r="B469" s="25" t="s">
        <v>12</v>
      </c>
      <c r="C469" s="25" t="s">
        <v>13</v>
      </c>
      <c r="D469" s="24"/>
      <c r="E469" s="24"/>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row>
    <row r="470" ht="15.75" customHeight="1">
      <c r="A470" s="141"/>
      <c r="B470" s="53"/>
      <c r="C470" s="74"/>
      <c r="D470" s="52"/>
      <c r="E470" s="91"/>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ht="15.75" customHeight="1">
      <c r="A471" s="141"/>
      <c r="B471" s="53"/>
      <c r="C471" s="74"/>
      <c r="D471" s="52"/>
      <c r="E471" s="91"/>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ht="15.75" customHeight="1">
      <c r="A472" s="141"/>
      <c r="B472" s="53"/>
      <c r="C472" s="74"/>
      <c r="D472" s="52"/>
      <c r="E472" s="91"/>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ht="15.75" customHeight="1">
      <c r="A473" s="87" t="s">
        <v>20</v>
      </c>
      <c r="B473" s="88"/>
      <c r="C473" s="89"/>
      <c r="D473" s="90"/>
      <c r="E473" s="47">
        <f>SUM(E470:E472)</f>
        <v>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ht="15.75" customHeight="1">
      <c r="A474" s="79"/>
      <c r="B474" s="80"/>
      <c r="C474" s="81"/>
      <c r="D474" s="80"/>
      <c r="E474" s="82"/>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ht="15.75" customHeight="1">
      <c r="A475" s="10" t="s">
        <v>2</v>
      </c>
      <c r="B475" s="11"/>
      <c r="C475" s="11"/>
      <c r="D475" s="11"/>
      <c r="E475" s="1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ht="15.75" customHeight="1">
      <c r="A476" s="13" t="s">
        <v>573</v>
      </c>
      <c r="B476" s="11"/>
      <c r="C476" s="11"/>
      <c r="D476" s="11"/>
      <c r="E476" s="1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ht="15.75" customHeight="1">
      <c r="A477" s="14" t="s">
        <v>574</v>
      </c>
      <c r="B477" s="15"/>
      <c r="C477" s="16" t="s">
        <v>1853</v>
      </c>
      <c r="D477" s="17" t="s">
        <v>576</v>
      </c>
      <c r="E477" s="18" t="s">
        <v>7</v>
      </c>
      <c r="F477" s="49"/>
      <c r="G477" s="49"/>
      <c r="H477" s="49"/>
      <c r="I477" s="49"/>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ht="15.75" customHeight="1">
      <c r="A478" s="20" t="s">
        <v>8</v>
      </c>
      <c r="B478" s="104" t="s">
        <v>9</v>
      </c>
      <c r="C478" s="105"/>
      <c r="D478" s="115" t="s">
        <v>10</v>
      </c>
      <c r="E478" s="22" t="s">
        <v>11</v>
      </c>
      <c r="F478" s="49"/>
      <c r="G478" s="49"/>
      <c r="H478" s="49"/>
      <c r="I478" s="49"/>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ht="13.5" customHeight="1">
      <c r="A479" s="24"/>
      <c r="B479" s="25" t="s">
        <v>12</v>
      </c>
      <c r="C479" s="26" t="s">
        <v>13</v>
      </c>
      <c r="D479" s="24"/>
      <c r="E479" s="24"/>
      <c r="F479" s="49"/>
      <c r="G479" s="49"/>
      <c r="H479" s="49"/>
      <c r="I479" s="49"/>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ht="40.5" customHeight="1">
      <c r="A480" s="27">
        <v>45383.0</v>
      </c>
      <c r="B480" s="53" t="s">
        <v>302</v>
      </c>
      <c r="C480" s="74" t="s">
        <v>303</v>
      </c>
      <c r="D480" s="52" t="s">
        <v>577</v>
      </c>
      <c r="E480" s="91">
        <v>251.75</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ht="13.5" customHeight="1">
      <c r="A481" s="27">
        <v>45383.0</v>
      </c>
      <c r="B481" s="53" t="s">
        <v>308</v>
      </c>
      <c r="C481" s="74" t="s">
        <v>141</v>
      </c>
      <c r="D481" s="52" t="s">
        <v>578</v>
      </c>
      <c r="E481" s="91">
        <v>430.0</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ht="13.5" customHeight="1">
      <c r="A482" s="27">
        <v>45385.0</v>
      </c>
      <c r="B482" s="53" t="s">
        <v>579</v>
      </c>
      <c r="C482" s="74" t="s">
        <v>414</v>
      </c>
      <c r="D482" s="52" t="s">
        <v>580</v>
      </c>
      <c r="E482" s="91">
        <v>1728.0</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ht="42.0" customHeight="1">
      <c r="A483" s="27">
        <v>45385.0</v>
      </c>
      <c r="B483" s="53" t="s">
        <v>302</v>
      </c>
      <c r="C483" s="74" t="s">
        <v>303</v>
      </c>
      <c r="D483" s="52" t="s">
        <v>581</v>
      </c>
      <c r="E483" s="91">
        <v>1563.3</v>
      </c>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ht="13.5" customHeight="1">
      <c r="A484" s="27">
        <v>45390.0</v>
      </c>
      <c r="B484" s="53" t="s">
        <v>308</v>
      </c>
      <c r="C484" s="74" t="s">
        <v>141</v>
      </c>
      <c r="D484" s="52" t="s">
        <v>582</v>
      </c>
      <c r="E484" s="91">
        <v>263.0</v>
      </c>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ht="43.5" customHeight="1">
      <c r="A485" s="27">
        <v>45390.0</v>
      </c>
      <c r="B485" s="53" t="s">
        <v>302</v>
      </c>
      <c r="C485" s="74" t="s">
        <v>303</v>
      </c>
      <c r="D485" s="52" t="s">
        <v>583</v>
      </c>
      <c r="E485" s="91">
        <v>209.76</v>
      </c>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ht="42.75" customHeight="1">
      <c r="A486" s="27">
        <v>45391.0</v>
      </c>
      <c r="B486" s="53" t="s">
        <v>302</v>
      </c>
      <c r="C486" s="74" t="s">
        <v>303</v>
      </c>
      <c r="D486" s="52" t="s">
        <v>584</v>
      </c>
      <c r="E486" s="91">
        <v>166.0</v>
      </c>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ht="43.5" customHeight="1">
      <c r="A487" s="27">
        <v>45393.0</v>
      </c>
      <c r="B487" s="53" t="s">
        <v>302</v>
      </c>
      <c r="C487" s="74" t="s">
        <v>303</v>
      </c>
      <c r="D487" s="52" t="s">
        <v>585</v>
      </c>
      <c r="E487" s="91">
        <v>71.0</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ht="13.5" customHeight="1">
      <c r="A488" s="27">
        <v>45398.0</v>
      </c>
      <c r="B488" s="53" t="s">
        <v>579</v>
      </c>
      <c r="C488" s="74" t="s">
        <v>414</v>
      </c>
      <c r="D488" s="52" t="s">
        <v>586</v>
      </c>
      <c r="E488" s="91">
        <v>1778.0</v>
      </c>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ht="41.25" customHeight="1">
      <c r="A489" s="27">
        <v>45400.0</v>
      </c>
      <c r="B489" s="53" t="s">
        <v>302</v>
      </c>
      <c r="C489" s="74" t="s">
        <v>303</v>
      </c>
      <c r="D489" s="52" t="s">
        <v>587</v>
      </c>
      <c r="E489" s="91">
        <v>181.35</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ht="13.5" customHeight="1">
      <c r="A490" s="27">
        <v>45407.0</v>
      </c>
      <c r="B490" s="53" t="s">
        <v>308</v>
      </c>
      <c r="C490" s="74" t="s">
        <v>141</v>
      </c>
      <c r="D490" s="52" t="s">
        <v>588</v>
      </c>
      <c r="E490" s="91">
        <v>98.0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ht="13.5" customHeight="1">
      <c r="A491" s="27">
        <v>45407.0</v>
      </c>
      <c r="B491" s="53" t="s">
        <v>589</v>
      </c>
      <c r="C491" s="74" t="s">
        <v>312</v>
      </c>
      <c r="D491" s="52" t="s">
        <v>590</v>
      </c>
      <c r="E491" s="91">
        <v>234.6</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ht="13.5" customHeight="1">
      <c r="A492" s="27">
        <v>45408.0</v>
      </c>
      <c r="B492" s="53" t="s">
        <v>579</v>
      </c>
      <c r="C492" s="74" t="s">
        <v>414</v>
      </c>
      <c r="D492" s="52" t="s">
        <v>591</v>
      </c>
      <c r="E492" s="91">
        <v>582.0</v>
      </c>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row>
    <row r="493" ht="13.5" customHeight="1">
      <c r="A493" s="27">
        <v>45411.0</v>
      </c>
      <c r="B493" s="53" t="s">
        <v>592</v>
      </c>
      <c r="C493" s="74" t="s">
        <v>593</v>
      </c>
      <c r="D493" s="52" t="s">
        <v>594</v>
      </c>
      <c r="E493" s="91">
        <v>375.0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ht="39.0" customHeight="1">
      <c r="A494" s="27">
        <v>45415.0</v>
      </c>
      <c r="B494" s="53" t="s">
        <v>302</v>
      </c>
      <c r="C494" s="74" t="s">
        <v>303</v>
      </c>
      <c r="D494" s="52" t="s">
        <v>595</v>
      </c>
      <c r="E494" s="91">
        <v>68.22</v>
      </c>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row>
    <row r="495" ht="15.75" customHeight="1">
      <c r="A495" s="43" t="s">
        <v>20</v>
      </c>
      <c r="B495" s="113"/>
      <c r="C495" s="114"/>
      <c r="D495" s="113"/>
      <c r="E495" s="47">
        <f>SUM(E480:E494)</f>
        <v>7999.98</v>
      </c>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ht="15.75" customHeight="1">
      <c r="A496" s="116"/>
      <c r="B496" s="117"/>
      <c r="C496" s="118"/>
      <c r="D496" s="117"/>
      <c r="E496" s="117"/>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ht="15.75" customHeight="1">
      <c r="A497" s="10" t="s">
        <v>74</v>
      </c>
      <c r="B497" s="11"/>
      <c r="C497" s="11"/>
      <c r="D497" s="11"/>
      <c r="E497" s="12"/>
      <c r="F497" s="49"/>
      <c r="G497" s="49"/>
      <c r="H497" s="49"/>
      <c r="I497" s="49"/>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ht="15.75" customHeight="1">
      <c r="A498" s="61" t="s">
        <v>573</v>
      </c>
      <c r="B498" s="39"/>
      <c r="C498" s="39"/>
      <c r="D498" s="39"/>
      <c r="E498" s="40"/>
      <c r="F498" s="49"/>
      <c r="G498" s="49"/>
      <c r="H498" s="49"/>
      <c r="I498" s="49"/>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ht="15.75" customHeight="1">
      <c r="A499" s="14" t="s">
        <v>574</v>
      </c>
      <c r="B499" s="15"/>
      <c r="C499" s="16" t="s">
        <v>1853</v>
      </c>
      <c r="D499" s="17" t="s">
        <v>576</v>
      </c>
      <c r="E499" s="18" t="s">
        <v>279</v>
      </c>
      <c r="F499" s="49"/>
      <c r="G499" s="49"/>
      <c r="H499" s="49"/>
      <c r="I499" s="49"/>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row>
    <row r="500" ht="15.75" customHeight="1">
      <c r="A500" s="20" t="s">
        <v>8</v>
      </c>
      <c r="B500" s="104" t="s">
        <v>9</v>
      </c>
      <c r="C500" s="105"/>
      <c r="D500" s="20" t="s">
        <v>10</v>
      </c>
      <c r="E500" s="22" t="s">
        <v>11</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ht="15.75" customHeight="1">
      <c r="A501" s="24"/>
      <c r="B501" s="25" t="s">
        <v>12</v>
      </c>
      <c r="C501" s="26" t="s">
        <v>13</v>
      </c>
      <c r="D501" s="24"/>
      <c r="E501" s="24"/>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ht="15.75" customHeight="1">
      <c r="A502" s="120">
        <v>45408.0</v>
      </c>
      <c r="B502" s="130" t="s">
        <v>596</v>
      </c>
      <c r="C502" s="85" t="s">
        <v>289</v>
      </c>
      <c r="D502" s="130" t="s">
        <v>597</v>
      </c>
      <c r="E502" s="91">
        <v>5800.0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ht="15.75" customHeight="1">
      <c r="A503" s="120">
        <v>45412.0</v>
      </c>
      <c r="B503" s="130" t="s">
        <v>598</v>
      </c>
      <c r="C503" s="85" t="s">
        <v>599</v>
      </c>
      <c r="D503" s="130" t="s">
        <v>600</v>
      </c>
      <c r="E503" s="91">
        <v>440.0</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ht="15.75" customHeight="1">
      <c r="A504" s="120">
        <v>45415.0</v>
      </c>
      <c r="B504" s="130" t="s">
        <v>601</v>
      </c>
      <c r="C504" s="85" t="s">
        <v>602</v>
      </c>
      <c r="D504" s="130" t="s">
        <v>603</v>
      </c>
      <c r="E504" s="91">
        <v>150.0</v>
      </c>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ht="15.75" customHeight="1">
      <c r="A505" s="120">
        <v>45438.0</v>
      </c>
      <c r="B505" s="130" t="s">
        <v>596</v>
      </c>
      <c r="C505" s="74" t="s">
        <v>289</v>
      </c>
      <c r="D505" s="52" t="s">
        <v>604</v>
      </c>
      <c r="E505" s="91">
        <v>1610.0</v>
      </c>
      <c r="F505" s="107"/>
      <c r="G505" s="107"/>
      <c r="H505" s="107"/>
      <c r="I505" s="107"/>
      <c r="J505" s="107"/>
      <c r="K505" s="107"/>
      <c r="L505" s="107"/>
      <c r="M505" s="107"/>
      <c r="N505" s="107"/>
      <c r="O505" s="107"/>
      <c r="P505" s="107"/>
      <c r="Q505" s="107"/>
      <c r="R505" s="107"/>
      <c r="S505" s="107"/>
      <c r="T505" s="107"/>
      <c r="U505" s="107"/>
      <c r="V505" s="107"/>
      <c r="W505" s="107"/>
      <c r="X505" s="107"/>
      <c r="Y505" s="107"/>
      <c r="Z505" s="107"/>
      <c r="AA505" s="107"/>
      <c r="AB505" s="107"/>
      <c r="AC505" s="107"/>
      <c r="AD505" s="107"/>
      <c r="AE505" s="107"/>
      <c r="AF505" s="107"/>
      <c r="AG505" s="107"/>
      <c r="AH505" s="107"/>
      <c r="AI505" s="107"/>
      <c r="AJ505" s="107"/>
      <c r="AK505" s="107"/>
      <c r="AL505" s="107"/>
      <c r="AM505" s="107"/>
      <c r="AN505" s="107"/>
      <c r="AO505" s="107"/>
      <c r="AP505" s="107"/>
      <c r="AQ505" s="107"/>
      <c r="AR505" s="107"/>
      <c r="AS505" s="107"/>
      <c r="AT505" s="107"/>
      <c r="AU505" s="107"/>
      <c r="AV505" s="107"/>
      <c r="AW505" s="107"/>
      <c r="AX505" s="107"/>
    </row>
    <row r="506" ht="15.75" customHeight="1">
      <c r="A506" s="87" t="s">
        <v>20</v>
      </c>
      <c r="B506" s="88"/>
      <c r="C506" s="89"/>
      <c r="D506" s="90"/>
      <c r="E506" s="47">
        <f>SUM(E502:E505)</f>
        <v>8000</v>
      </c>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ht="15.75" customHeight="1">
      <c r="A507" s="79"/>
      <c r="B507" s="80"/>
      <c r="C507" s="81"/>
      <c r="D507" s="80"/>
      <c r="E507" s="82"/>
      <c r="F507" s="107"/>
      <c r="G507" s="107"/>
      <c r="H507" s="107"/>
      <c r="I507" s="107"/>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c r="AV507" s="107"/>
      <c r="AW507" s="107"/>
      <c r="AX507" s="107"/>
    </row>
    <row r="508" ht="15.75" customHeight="1">
      <c r="A508" s="93" t="s">
        <v>562</v>
      </c>
      <c r="B508" s="94"/>
      <c r="C508" s="94"/>
      <c r="D508" s="94"/>
      <c r="E508" s="95"/>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ht="15.75" customHeight="1">
      <c r="A509" s="96" t="s">
        <v>605</v>
      </c>
      <c r="E509" s="97"/>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ht="15.75" customHeight="1">
      <c r="A510" s="14" t="s">
        <v>606</v>
      </c>
      <c r="B510" s="15"/>
      <c r="C510" s="16" t="s">
        <v>1854</v>
      </c>
      <c r="D510" s="17" t="s">
        <v>571</v>
      </c>
      <c r="E510" s="18" t="s">
        <v>279</v>
      </c>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ht="15.75" customHeight="1">
      <c r="A511" s="20" t="s">
        <v>8</v>
      </c>
      <c r="B511" s="21" t="s">
        <v>9</v>
      </c>
      <c r="C511" s="56"/>
      <c r="D511" s="20" t="s">
        <v>10</v>
      </c>
      <c r="E511" s="22" t="s">
        <v>11</v>
      </c>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row>
    <row r="512" ht="15.75" customHeight="1">
      <c r="A512" s="24"/>
      <c r="B512" s="25" t="s">
        <v>12</v>
      </c>
      <c r="C512" s="25" t="s">
        <v>13</v>
      </c>
      <c r="D512" s="24"/>
      <c r="E512" s="24"/>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row>
    <row r="513" ht="15.75" customHeight="1">
      <c r="A513" s="141">
        <v>45356.0</v>
      </c>
      <c r="B513" s="53" t="s">
        <v>565</v>
      </c>
      <c r="C513" s="74" t="s">
        <v>566</v>
      </c>
      <c r="D513" s="52" t="s">
        <v>608</v>
      </c>
      <c r="E513" s="91">
        <v>5360.0</v>
      </c>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row>
    <row r="514" ht="15.75" customHeight="1">
      <c r="A514" s="141">
        <v>45356.0</v>
      </c>
      <c r="B514" s="53" t="s">
        <v>565</v>
      </c>
      <c r="C514" s="74" t="s">
        <v>566</v>
      </c>
      <c r="D514" s="52" t="s">
        <v>609</v>
      </c>
      <c r="E514" s="91">
        <v>1968.0</v>
      </c>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ht="15.75" customHeight="1">
      <c r="A515" s="141">
        <v>45356.0</v>
      </c>
      <c r="B515" s="53" t="s">
        <v>565</v>
      </c>
      <c r="C515" s="74" t="s">
        <v>566</v>
      </c>
      <c r="D515" s="52" t="s">
        <v>610</v>
      </c>
      <c r="E515" s="91">
        <v>1113.0</v>
      </c>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ht="15.75" customHeight="1">
      <c r="A516" s="87" t="s">
        <v>20</v>
      </c>
      <c r="B516" s="88"/>
      <c r="C516" s="89"/>
      <c r="D516" s="90"/>
      <c r="E516" s="47">
        <f>SUM(E513:E515)</f>
        <v>8441</v>
      </c>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ht="15.75" customHeight="1">
      <c r="A517" s="79"/>
      <c r="B517" s="80"/>
      <c r="C517" s="81"/>
      <c r="D517" s="80"/>
      <c r="E517" s="82"/>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ht="15.75" customHeight="1">
      <c r="A518" s="10" t="s">
        <v>74</v>
      </c>
      <c r="B518" s="11"/>
      <c r="C518" s="11"/>
      <c r="D518" s="11"/>
      <c r="E518" s="12"/>
      <c r="F518" s="49"/>
      <c r="G518" s="49"/>
      <c r="H518" s="49"/>
      <c r="I518" s="49"/>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ht="15.75" customHeight="1">
      <c r="A519" s="61" t="s">
        <v>611</v>
      </c>
      <c r="B519" s="39"/>
      <c r="C519" s="39"/>
      <c r="D519" s="39"/>
      <c r="E519" s="40"/>
      <c r="F519" s="49"/>
      <c r="G519" s="49"/>
      <c r="H519" s="49"/>
      <c r="I519" s="49"/>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ht="33.75" customHeight="1">
      <c r="A520" s="14" t="s">
        <v>612</v>
      </c>
      <c r="B520" s="15"/>
      <c r="C520" s="16" t="s">
        <v>1855</v>
      </c>
      <c r="D520" s="17" t="s">
        <v>614</v>
      </c>
      <c r="E520" s="18" t="s">
        <v>7</v>
      </c>
      <c r="F520" s="49"/>
      <c r="G520" s="49"/>
      <c r="H520" s="49"/>
      <c r="I520" s="49"/>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ht="15.75" customHeight="1">
      <c r="A521" s="20" t="s">
        <v>8</v>
      </c>
      <c r="B521" s="104" t="s">
        <v>9</v>
      </c>
      <c r="C521" s="105"/>
      <c r="D521" s="20" t="s">
        <v>10</v>
      </c>
      <c r="E521" s="22" t="s">
        <v>11</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ht="15.75" customHeight="1">
      <c r="A522" s="24"/>
      <c r="B522" s="25" t="s">
        <v>12</v>
      </c>
      <c r="C522" s="26" t="s">
        <v>13</v>
      </c>
      <c r="D522" s="24"/>
      <c r="E522" s="24"/>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ht="15.75" customHeight="1">
      <c r="A523" s="120">
        <v>45394.0</v>
      </c>
      <c r="B523" s="130" t="s">
        <v>615</v>
      </c>
      <c r="C523" s="74" t="s">
        <v>616</v>
      </c>
      <c r="D523" s="52" t="s">
        <v>617</v>
      </c>
      <c r="E523" s="91">
        <v>440.0</v>
      </c>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ht="15.75" customHeight="1">
      <c r="A524" s="120">
        <v>45455.0</v>
      </c>
      <c r="B524" s="130" t="s">
        <v>618</v>
      </c>
      <c r="C524" s="74" t="s">
        <v>619</v>
      </c>
      <c r="D524" s="52" t="s">
        <v>620</v>
      </c>
      <c r="E524" s="91">
        <v>2940.29</v>
      </c>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ht="15.75" customHeight="1">
      <c r="A525" s="120">
        <v>45455.0</v>
      </c>
      <c r="B525" s="130" t="s">
        <v>621</v>
      </c>
      <c r="C525" s="111"/>
      <c r="D525" s="52" t="s">
        <v>622</v>
      </c>
      <c r="E525" s="91">
        <v>60.01</v>
      </c>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ht="15.75" customHeight="1">
      <c r="A526" s="120">
        <v>45455.0</v>
      </c>
      <c r="B526" s="130" t="s">
        <v>623</v>
      </c>
      <c r="C526" s="74" t="s">
        <v>624</v>
      </c>
      <c r="D526" s="52" t="s">
        <v>625</v>
      </c>
      <c r="E526" s="91">
        <v>117.6</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ht="15.75" customHeight="1">
      <c r="A527" s="120">
        <v>45455.0</v>
      </c>
      <c r="B527" s="131" t="s">
        <v>621</v>
      </c>
      <c r="C527" s="111"/>
      <c r="D527" s="52" t="s">
        <v>626</v>
      </c>
      <c r="E527" s="91">
        <v>2.4</v>
      </c>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ht="15.75" customHeight="1">
      <c r="A528" s="120">
        <v>45456.0</v>
      </c>
      <c r="B528" s="130" t="s">
        <v>627</v>
      </c>
      <c r="C528" s="74" t="s">
        <v>628</v>
      </c>
      <c r="D528" s="52" t="s">
        <v>620</v>
      </c>
      <c r="E528" s="91">
        <v>900.0</v>
      </c>
      <c r="F528" s="107"/>
      <c r="G528" s="107"/>
      <c r="H528" s="107"/>
      <c r="I528" s="107"/>
      <c r="J528" s="107"/>
      <c r="K528" s="107"/>
      <c r="L528" s="107"/>
      <c r="M528" s="107"/>
      <c r="N528" s="107"/>
      <c r="O528" s="107"/>
      <c r="P528" s="107"/>
      <c r="Q528" s="107"/>
      <c r="R528" s="107"/>
      <c r="S528" s="107"/>
      <c r="T528" s="107"/>
      <c r="U528" s="107"/>
      <c r="V528" s="107"/>
      <c r="W528" s="107"/>
      <c r="X528" s="107"/>
      <c r="Y528" s="107"/>
      <c r="Z528" s="107"/>
      <c r="AA528" s="107"/>
      <c r="AB528" s="107"/>
      <c r="AC528" s="107"/>
      <c r="AD528" s="107"/>
      <c r="AE528" s="107"/>
      <c r="AF528" s="107"/>
      <c r="AG528" s="107"/>
      <c r="AH528" s="107"/>
      <c r="AI528" s="107"/>
      <c r="AJ528" s="107"/>
      <c r="AK528" s="107"/>
      <c r="AL528" s="107"/>
      <c r="AM528" s="107"/>
      <c r="AN528" s="107"/>
      <c r="AO528" s="107"/>
      <c r="AP528" s="107"/>
      <c r="AQ528" s="107"/>
      <c r="AR528" s="107"/>
      <c r="AS528" s="107"/>
      <c r="AT528" s="107"/>
      <c r="AU528" s="107"/>
      <c r="AV528" s="107"/>
      <c r="AW528" s="107"/>
      <c r="AX528" s="107"/>
    </row>
    <row r="529" ht="15.75" customHeight="1">
      <c r="A529" s="87" t="s">
        <v>20</v>
      </c>
      <c r="B529" s="88"/>
      <c r="C529" s="89"/>
      <c r="D529" s="90"/>
      <c r="E529" s="47">
        <f>SUM(E523:E528)</f>
        <v>4460.3</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ht="15.75" customHeight="1">
      <c r="A530" s="79"/>
      <c r="B530" s="80"/>
      <c r="C530" s="81"/>
      <c r="D530" s="80"/>
      <c r="E530" s="82"/>
      <c r="F530" s="107"/>
      <c r="G530" s="107"/>
      <c r="H530" s="107"/>
      <c r="I530" s="107"/>
      <c r="J530" s="107"/>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c r="AG530" s="107"/>
      <c r="AH530" s="107"/>
      <c r="AI530" s="107"/>
      <c r="AJ530" s="107"/>
      <c r="AK530" s="107"/>
      <c r="AL530" s="107"/>
      <c r="AM530" s="107"/>
      <c r="AN530" s="107"/>
      <c r="AO530" s="107"/>
      <c r="AP530" s="107"/>
      <c r="AQ530" s="107"/>
      <c r="AR530" s="107"/>
      <c r="AS530" s="107"/>
      <c r="AT530" s="107"/>
      <c r="AU530" s="107"/>
      <c r="AV530" s="107"/>
      <c r="AW530" s="107"/>
      <c r="AX530" s="107"/>
    </row>
    <row r="531" ht="15.75" customHeight="1">
      <c r="A531" s="10" t="s">
        <v>2</v>
      </c>
      <c r="B531" s="11"/>
      <c r="C531" s="11"/>
      <c r="D531" s="11"/>
      <c r="E531" s="1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ht="15.75" customHeight="1">
      <c r="A532" s="13" t="s">
        <v>629</v>
      </c>
      <c r="B532" s="11"/>
      <c r="C532" s="11"/>
      <c r="D532" s="11"/>
      <c r="E532" s="1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ht="15.75" customHeight="1">
      <c r="A533" s="14" t="s">
        <v>630</v>
      </c>
      <c r="B533" s="15"/>
      <c r="C533" s="16" t="s">
        <v>1856</v>
      </c>
      <c r="D533" s="17" t="s">
        <v>632</v>
      </c>
      <c r="E533" s="18" t="s">
        <v>7</v>
      </c>
      <c r="F533" s="49"/>
      <c r="G533" s="49"/>
      <c r="H533" s="49"/>
      <c r="I533" s="49"/>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ht="15.75" customHeight="1">
      <c r="A534" s="20" t="s">
        <v>8</v>
      </c>
      <c r="B534" s="104" t="s">
        <v>9</v>
      </c>
      <c r="C534" s="105"/>
      <c r="D534" s="115" t="s">
        <v>10</v>
      </c>
      <c r="E534" s="22" t="s">
        <v>11</v>
      </c>
      <c r="F534" s="49"/>
      <c r="G534" s="49"/>
      <c r="H534" s="49"/>
      <c r="I534" s="49"/>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ht="13.5" customHeight="1">
      <c r="A535" s="24"/>
      <c r="B535" s="25" t="s">
        <v>12</v>
      </c>
      <c r="C535" s="26" t="s">
        <v>13</v>
      </c>
      <c r="D535" s="24"/>
      <c r="E535" s="24"/>
      <c r="F535" s="49"/>
      <c r="G535" s="49"/>
      <c r="H535" s="49"/>
      <c r="I535" s="49"/>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ht="71.25" customHeight="1">
      <c r="A536" s="27">
        <v>45387.0</v>
      </c>
      <c r="B536" s="52" t="s">
        <v>633</v>
      </c>
      <c r="C536" s="74" t="s">
        <v>454</v>
      </c>
      <c r="D536" s="130" t="s">
        <v>634</v>
      </c>
      <c r="E536" s="91">
        <v>998.85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ht="15.75" customHeight="1">
      <c r="A537" s="27">
        <v>45390.0</v>
      </c>
      <c r="B537" s="52" t="s">
        <v>633</v>
      </c>
      <c r="C537" s="74" t="s">
        <v>454</v>
      </c>
      <c r="D537" s="130" t="s">
        <v>635</v>
      </c>
      <c r="E537" s="91">
        <v>991.9</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ht="15.75" customHeight="1">
      <c r="A538" s="43" t="s">
        <v>20</v>
      </c>
      <c r="B538" s="113"/>
      <c r="C538" s="114"/>
      <c r="D538" s="113"/>
      <c r="E538" s="47">
        <f>SUM(E536:E537)</f>
        <v>1990.75</v>
      </c>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ht="15.75" customHeight="1">
      <c r="A539" s="116"/>
      <c r="B539" s="117"/>
      <c r="C539" s="118"/>
      <c r="D539" s="117"/>
      <c r="E539" s="117"/>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ht="15.75" customHeight="1">
      <c r="A540" s="10" t="s">
        <v>74</v>
      </c>
      <c r="B540" s="11"/>
      <c r="C540" s="11"/>
      <c r="D540" s="11"/>
      <c r="E540" s="12"/>
      <c r="F540" s="49"/>
      <c r="G540" s="49"/>
      <c r="H540" s="49"/>
      <c r="I540" s="49"/>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ht="15.75" customHeight="1">
      <c r="A541" s="61" t="s">
        <v>636</v>
      </c>
      <c r="B541" s="39"/>
      <c r="C541" s="39"/>
      <c r="D541" s="39"/>
      <c r="E541" s="40"/>
      <c r="F541" s="49"/>
      <c r="G541" s="49"/>
      <c r="H541" s="49"/>
      <c r="I541" s="49"/>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ht="15.75" customHeight="1">
      <c r="A542" s="14" t="s">
        <v>630</v>
      </c>
      <c r="B542" s="15"/>
      <c r="C542" s="16" t="s">
        <v>1856</v>
      </c>
      <c r="D542" s="17" t="s">
        <v>632</v>
      </c>
      <c r="E542" s="18" t="s">
        <v>7</v>
      </c>
      <c r="F542" s="49"/>
      <c r="G542" s="49"/>
      <c r="H542" s="49"/>
      <c r="I542" s="49"/>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ht="15.75" customHeight="1">
      <c r="A543" s="20" t="s">
        <v>8</v>
      </c>
      <c r="B543" s="104" t="s">
        <v>9</v>
      </c>
      <c r="C543" s="105"/>
      <c r="D543" s="20" t="s">
        <v>10</v>
      </c>
      <c r="E543" s="22" t="s">
        <v>11</v>
      </c>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ht="15.75" customHeight="1">
      <c r="A544" s="24"/>
      <c r="B544" s="25" t="s">
        <v>12</v>
      </c>
      <c r="C544" s="26" t="s">
        <v>13</v>
      </c>
      <c r="D544" s="24"/>
      <c r="E544" s="24"/>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ht="15.75" customHeight="1">
      <c r="A545" s="101">
        <v>45392.0</v>
      </c>
      <c r="B545" s="130" t="s">
        <v>637</v>
      </c>
      <c r="C545" s="74" t="s">
        <v>454</v>
      </c>
      <c r="D545" s="52" t="s">
        <v>638</v>
      </c>
      <c r="E545" s="91">
        <v>3800.0</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ht="15.75" customHeight="1">
      <c r="A546" s="87" t="s">
        <v>20</v>
      </c>
      <c r="B546" s="88"/>
      <c r="C546" s="89"/>
      <c r="D546" s="90"/>
      <c r="E546" s="47">
        <f>SUM(E545)</f>
        <v>3800</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ht="15.75" customHeight="1">
      <c r="A547" s="79"/>
      <c r="B547" s="80"/>
      <c r="C547" s="81"/>
      <c r="D547" s="80"/>
      <c r="E547" s="82"/>
      <c r="F547" s="107"/>
      <c r="G547" s="107"/>
      <c r="H547" s="107"/>
      <c r="I547" s="107"/>
      <c r="J547" s="107"/>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c r="AG547" s="107"/>
      <c r="AH547" s="107"/>
      <c r="AI547" s="107"/>
      <c r="AJ547" s="107"/>
      <c r="AK547" s="107"/>
      <c r="AL547" s="107"/>
      <c r="AM547" s="107"/>
      <c r="AN547" s="107"/>
      <c r="AO547" s="107"/>
      <c r="AP547" s="107"/>
      <c r="AQ547" s="107"/>
      <c r="AR547" s="107"/>
      <c r="AS547" s="107"/>
      <c r="AT547" s="107"/>
      <c r="AU547" s="107"/>
      <c r="AV547" s="107"/>
      <c r="AW547" s="107"/>
      <c r="AX547" s="107"/>
    </row>
    <row r="548" ht="15.75" customHeight="1">
      <c r="A548" s="10" t="s">
        <v>2</v>
      </c>
      <c r="B548" s="11"/>
      <c r="C548" s="11"/>
      <c r="D548" s="11"/>
      <c r="E548" s="1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ht="15.75" customHeight="1">
      <c r="A549" s="13" t="s">
        <v>639</v>
      </c>
      <c r="B549" s="11"/>
      <c r="C549" s="11"/>
      <c r="D549" s="11"/>
      <c r="E549" s="1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row>
    <row r="550" ht="15.75" customHeight="1">
      <c r="A550" s="14" t="s">
        <v>640</v>
      </c>
      <c r="B550" s="15"/>
      <c r="C550" s="16" t="s">
        <v>1857</v>
      </c>
      <c r="D550" s="17" t="s">
        <v>642</v>
      </c>
      <c r="E550" s="18" t="s">
        <v>7</v>
      </c>
      <c r="F550" s="49"/>
      <c r="G550" s="49"/>
      <c r="H550" s="49"/>
      <c r="I550" s="49"/>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ht="15.75" customHeight="1">
      <c r="A551" s="20" t="s">
        <v>8</v>
      </c>
      <c r="B551" s="104" t="s">
        <v>9</v>
      </c>
      <c r="C551" s="105"/>
      <c r="D551" s="115" t="s">
        <v>10</v>
      </c>
      <c r="E551" s="22" t="s">
        <v>11</v>
      </c>
      <c r="F551" s="49"/>
      <c r="G551" s="49"/>
      <c r="H551" s="49"/>
      <c r="I551" s="49"/>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ht="13.5" customHeight="1">
      <c r="A552" s="24"/>
      <c r="B552" s="25" t="s">
        <v>12</v>
      </c>
      <c r="C552" s="26" t="s">
        <v>13</v>
      </c>
      <c r="D552" s="24"/>
      <c r="E552" s="24"/>
      <c r="F552" s="49"/>
      <c r="G552" s="49"/>
      <c r="H552" s="49"/>
      <c r="I552" s="49"/>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ht="13.5" customHeight="1">
      <c r="A553" s="83">
        <v>45404.0</v>
      </c>
      <c r="B553" s="130" t="s">
        <v>643</v>
      </c>
      <c r="C553" s="85" t="s">
        <v>644</v>
      </c>
      <c r="D553" s="130" t="s">
        <v>645</v>
      </c>
      <c r="E553" s="91">
        <v>1640.75</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ht="15.75" customHeight="1">
      <c r="A554" s="43" t="s">
        <v>20</v>
      </c>
      <c r="B554" s="113"/>
      <c r="C554" s="114"/>
      <c r="D554" s="113"/>
      <c r="E554" s="47">
        <f>SUM(E553)</f>
        <v>1640.75</v>
      </c>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ht="15.75" customHeight="1">
      <c r="A555" s="116"/>
      <c r="B555" s="117"/>
      <c r="C555" s="118"/>
      <c r="D555" s="117"/>
      <c r="E555" s="117"/>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ht="15.75" customHeight="1">
      <c r="A556" s="10" t="s">
        <v>74</v>
      </c>
      <c r="B556" s="11"/>
      <c r="C556" s="11"/>
      <c r="D556" s="11"/>
      <c r="E556" s="12"/>
      <c r="F556" s="49"/>
      <c r="G556" s="49"/>
      <c r="H556" s="49"/>
      <c r="I556" s="49"/>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ht="15.75" customHeight="1">
      <c r="A557" s="61" t="s">
        <v>646</v>
      </c>
      <c r="B557" s="39"/>
      <c r="C557" s="39"/>
      <c r="D557" s="39"/>
      <c r="E557" s="40"/>
      <c r="F557" s="49"/>
      <c r="G557" s="49"/>
      <c r="H557" s="49"/>
      <c r="I557" s="49"/>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ht="33.75" customHeight="1">
      <c r="A558" s="14" t="s">
        <v>647</v>
      </c>
      <c r="B558" s="15"/>
      <c r="C558" s="16" t="s">
        <v>1858</v>
      </c>
      <c r="D558" s="17" t="s">
        <v>576</v>
      </c>
      <c r="E558" s="18" t="s">
        <v>7</v>
      </c>
      <c r="F558" s="49"/>
      <c r="G558" s="49"/>
      <c r="H558" s="49"/>
      <c r="I558" s="49"/>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ht="15.75" customHeight="1">
      <c r="A559" s="20" t="s">
        <v>8</v>
      </c>
      <c r="B559" s="104" t="s">
        <v>9</v>
      </c>
      <c r="C559" s="105"/>
      <c r="D559" s="20" t="s">
        <v>10</v>
      </c>
      <c r="E559" s="22" t="s">
        <v>11</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ht="15.75" customHeight="1">
      <c r="A560" s="24"/>
      <c r="B560" s="25" t="s">
        <v>12</v>
      </c>
      <c r="C560" s="26" t="s">
        <v>13</v>
      </c>
      <c r="D560" s="24"/>
      <c r="E560" s="24"/>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ht="15.75" customHeight="1">
      <c r="A561" s="120">
        <v>45390.0</v>
      </c>
      <c r="B561" s="130" t="s">
        <v>649</v>
      </c>
      <c r="C561" s="85" t="s">
        <v>521</v>
      </c>
      <c r="D561" s="130" t="s">
        <v>650</v>
      </c>
      <c r="E561" s="91">
        <v>3174.6</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ht="15.75" customHeight="1">
      <c r="A562" s="120">
        <v>45453.0</v>
      </c>
      <c r="B562" s="130" t="s">
        <v>651</v>
      </c>
      <c r="C562" s="85"/>
      <c r="D562" s="130" t="s">
        <v>652</v>
      </c>
      <c r="E562" s="91">
        <v>75.4</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ht="15.75" hidden="1" customHeight="1">
      <c r="A563" s="142">
        <v>45460.0</v>
      </c>
      <c r="B563" s="143" t="s">
        <v>653</v>
      </c>
      <c r="C563" s="144" t="s">
        <v>654</v>
      </c>
      <c r="D563" s="143" t="s">
        <v>655</v>
      </c>
      <c r="E563" s="145" t="s">
        <v>656</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ht="15.75" hidden="1" customHeight="1">
      <c r="A564" s="146"/>
      <c r="B564" s="147"/>
      <c r="C564" s="111"/>
      <c r="D564" s="36"/>
      <c r="E564" s="78"/>
      <c r="F564" s="107"/>
      <c r="G564" s="107"/>
      <c r="H564" s="107"/>
      <c r="I564" s="107"/>
      <c r="J564" s="107"/>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c r="AG564" s="107"/>
      <c r="AH564" s="107"/>
      <c r="AI564" s="107"/>
      <c r="AJ564" s="107"/>
      <c r="AK564" s="107"/>
      <c r="AL564" s="107"/>
      <c r="AM564" s="107"/>
      <c r="AN564" s="107"/>
      <c r="AO564" s="107"/>
      <c r="AP564" s="107"/>
      <c r="AQ564" s="107"/>
      <c r="AR564" s="107"/>
      <c r="AS564" s="107"/>
      <c r="AT564" s="107"/>
      <c r="AU564" s="107"/>
      <c r="AV564" s="107"/>
      <c r="AW564" s="107"/>
      <c r="AX564" s="107"/>
    </row>
    <row r="565" ht="15.75" customHeight="1">
      <c r="A565" s="87" t="s">
        <v>20</v>
      </c>
      <c r="B565" s="88"/>
      <c r="C565" s="89"/>
      <c r="D565" s="90"/>
      <c r="E565" s="47">
        <f>SUM(E561:E562)</f>
        <v>3250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ht="15.75" customHeight="1">
      <c r="A566" s="79"/>
      <c r="B566" s="80"/>
      <c r="C566" s="81"/>
      <c r="D566" s="80"/>
      <c r="E566" s="82"/>
      <c r="F566" s="107"/>
      <c r="G566" s="107"/>
      <c r="H566" s="107"/>
      <c r="I566" s="107"/>
      <c r="J566" s="107"/>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c r="AV566" s="107"/>
      <c r="AW566" s="107"/>
      <c r="AX566" s="107"/>
    </row>
    <row r="567" ht="15.75" customHeight="1">
      <c r="A567" s="10" t="s">
        <v>74</v>
      </c>
      <c r="B567" s="11"/>
      <c r="C567" s="11"/>
      <c r="D567" s="11"/>
      <c r="E567" s="12"/>
      <c r="F567" s="49"/>
      <c r="G567" s="49"/>
      <c r="H567" s="49"/>
      <c r="I567" s="49"/>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ht="15.75" customHeight="1">
      <c r="A568" s="61" t="s">
        <v>657</v>
      </c>
      <c r="B568" s="39"/>
      <c r="C568" s="39"/>
      <c r="D568" s="39"/>
      <c r="E568" s="40"/>
      <c r="F568" s="49"/>
      <c r="G568" s="49"/>
      <c r="H568" s="49"/>
      <c r="I568" s="49"/>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row>
    <row r="569" ht="33.75" customHeight="1">
      <c r="A569" s="14" t="s">
        <v>658</v>
      </c>
      <c r="B569" s="15"/>
      <c r="C569" s="16" t="s">
        <v>1859</v>
      </c>
      <c r="D569" s="17" t="s">
        <v>632</v>
      </c>
      <c r="E569" s="18" t="s">
        <v>279</v>
      </c>
      <c r="F569" s="49"/>
      <c r="G569" s="49"/>
      <c r="H569" s="49"/>
      <c r="I569" s="49"/>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ht="15.75" customHeight="1">
      <c r="A570" s="20" t="s">
        <v>8</v>
      </c>
      <c r="B570" s="104" t="s">
        <v>9</v>
      </c>
      <c r="C570" s="105"/>
      <c r="D570" s="20" t="s">
        <v>10</v>
      </c>
      <c r="E570" s="22" t="s">
        <v>11</v>
      </c>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ht="15.75" customHeight="1">
      <c r="A571" s="24"/>
      <c r="B571" s="25" t="s">
        <v>12</v>
      </c>
      <c r="C571" s="26" t="s">
        <v>13</v>
      </c>
      <c r="D571" s="24"/>
      <c r="E571" s="24"/>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ht="15.75" customHeight="1">
      <c r="A572" s="120">
        <v>45386.0</v>
      </c>
      <c r="B572" s="130" t="s">
        <v>660</v>
      </c>
      <c r="C572" s="85" t="s">
        <v>661</v>
      </c>
      <c r="D572" s="130" t="s">
        <v>662</v>
      </c>
      <c r="E572" s="91">
        <v>200.0</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ht="15.75" customHeight="1">
      <c r="A573" s="120">
        <v>45386.0</v>
      </c>
      <c r="B573" s="130" t="s">
        <v>660</v>
      </c>
      <c r="C573" s="85" t="s">
        <v>661</v>
      </c>
      <c r="D573" s="130" t="s">
        <v>663</v>
      </c>
      <c r="E573" s="91">
        <v>200.0</v>
      </c>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row>
    <row r="574" ht="15.75" customHeight="1">
      <c r="A574" s="120">
        <v>45386.0</v>
      </c>
      <c r="B574" s="130" t="s">
        <v>660</v>
      </c>
      <c r="C574" s="85" t="s">
        <v>661</v>
      </c>
      <c r="D574" s="130" t="s">
        <v>664</v>
      </c>
      <c r="E574" s="91">
        <v>350.0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ht="15.75" customHeight="1">
      <c r="A575" s="120">
        <v>45386.0</v>
      </c>
      <c r="B575" s="130" t="s">
        <v>660</v>
      </c>
      <c r="C575" s="85" t="s">
        <v>661</v>
      </c>
      <c r="D575" s="130" t="s">
        <v>665</v>
      </c>
      <c r="E575" s="91">
        <v>200.0</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ht="15.75" customHeight="1">
      <c r="A576" s="120">
        <v>45386.0</v>
      </c>
      <c r="B576" s="130" t="s">
        <v>660</v>
      </c>
      <c r="C576" s="85" t="s">
        <v>661</v>
      </c>
      <c r="D576" s="130" t="s">
        <v>666</v>
      </c>
      <c r="E576" s="91">
        <v>200.0</v>
      </c>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ht="15.75" customHeight="1">
      <c r="A577" s="120">
        <v>45386.0</v>
      </c>
      <c r="B577" s="130" t="s">
        <v>660</v>
      </c>
      <c r="C577" s="85" t="s">
        <v>661</v>
      </c>
      <c r="D577" s="130" t="s">
        <v>667</v>
      </c>
      <c r="E577" s="91">
        <v>200.0</v>
      </c>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ht="15.75" customHeight="1">
      <c r="A578" s="120">
        <v>45386.0</v>
      </c>
      <c r="B578" s="130" t="s">
        <v>660</v>
      </c>
      <c r="C578" s="85" t="s">
        <v>661</v>
      </c>
      <c r="D578" s="130" t="s">
        <v>668</v>
      </c>
      <c r="E578" s="91">
        <v>250.0</v>
      </c>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ht="15.75" customHeight="1">
      <c r="A579" s="101">
        <v>45386.0</v>
      </c>
      <c r="B579" s="52" t="s">
        <v>660</v>
      </c>
      <c r="C579" s="74" t="s">
        <v>661</v>
      </c>
      <c r="D579" s="130" t="s">
        <v>669</v>
      </c>
      <c r="E579" s="91">
        <v>750.0</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ht="15.75" customHeight="1">
      <c r="A580" s="101">
        <v>45386.0</v>
      </c>
      <c r="B580" s="52" t="s">
        <v>660</v>
      </c>
      <c r="C580" s="74" t="s">
        <v>661</v>
      </c>
      <c r="D580" s="130" t="s">
        <v>670</v>
      </c>
      <c r="E580" s="91">
        <v>200.0</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ht="15.75" customHeight="1">
      <c r="A581" s="101">
        <v>45386.0</v>
      </c>
      <c r="B581" s="52" t="s">
        <v>660</v>
      </c>
      <c r="C581" s="74" t="s">
        <v>661</v>
      </c>
      <c r="D581" s="130" t="s">
        <v>671</v>
      </c>
      <c r="E581" s="91">
        <v>400.0</v>
      </c>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row>
    <row r="582" ht="15.75" customHeight="1">
      <c r="A582" s="120">
        <v>45386.0</v>
      </c>
      <c r="B582" s="130" t="s">
        <v>660</v>
      </c>
      <c r="C582" s="85" t="s">
        <v>661</v>
      </c>
      <c r="D582" s="130" t="s">
        <v>672</v>
      </c>
      <c r="E582" s="91">
        <v>700.0</v>
      </c>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ht="15.75" customHeight="1">
      <c r="A583" s="120">
        <v>45386.0</v>
      </c>
      <c r="B583" s="130" t="s">
        <v>660</v>
      </c>
      <c r="C583" s="85" t="s">
        <v>661</v>
      </c>
      <c r="D583" s="52" t="s">
        <v>673</v>
      </c>
      <c r="E583" s="91">
        <v>300.0</v>
      </c>
      <c r="F583" s="107"/>
      <c r="G583" s="107"/>
      <c r="H583" s="107"/>
      <c r="I583" s="107"/>
      <c r="J583" s="107"/>
      <c r="K583" s="107"/>
      <c r="L583" s="107"/>
      <c r="M583" s="107"/>
      <c r="N583" s="107"/>
      <c r="O583" s="107"/>
      <c r="P583" s="107"/>
      <c r="Q583" s="107"/>
      <c r="R583" s="107"/>
      <c r="S583" s="107"/>
      <c r="T583" s="107"/>
      <c r="U583" s="107"/>
      <c r="V583" s="107"/>
      <c r="W583" s="107"/>
      <c r="X583" s="107"/>
      <c r="Y583" s="107"/>
      <c r="Z583" s="107"/>
      <c r="AA583" s="107"/>
      <c r="AB583" s="107"/>
      <c r="AC583" s="107"/>
      <c r="AD583" s="107"/>
      <c r="AE583" s="107"/>
      <c r="AF583" s="107"/>
      <c r="AG583" s="107"/>
      <c r="AH583" s="107"/>
      <c r="AI583" s="107"/>
      <c r="AJ583" s="107"/>
      <c r="AK583" s="107"/>
      <c r="AL583" s="107"/>
      <c r="AM583" s="107"/>
      <c r="AN583" s="107"/>
      <c r="AO583" s="107"/>
      <c r="AP583" s="107"/>
      <c r="AQ583" s="107"/>
      <c r="AR583" s="107"/>
      <c r="AS583" s="107"/>
      <c r="AT583" s="107"/>
      <c r="AU583" s="107"/>
      <c r="AV583" s="107"/>
      <c r="AW583" s="107"/>
      <c r="AX583" s="107"/>
    </row>
    <row r="584" ht="15.75" customHeight="1">
      <c r="A584" s="87" t="s">
        <v>20</v>
      </c>
      <c r="B584" s="88"/>
      <c r="C584" s="89"/>
      <c r="D584" s="90"/>
      <c r="E584" s="47">
        <f>SUM(E572:E583)</f>
        <v>3950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ht="15.75" customHeight="1">
      <c r="A585" s="79"/>
      <c r="B585" s="80"/>
      <c r="C585" s="81"/>
      <c r="D585" s="80"/>
      <c r="E585" s="82"/>
      <c r="F585" s="107"/>
      <c r="G585" s="107"/>
      <c r="H585" s="107"/>
      <c r="I585" s="107"/>
      <c r="J585" s="107"/>
      <c r="K585" s="107"/>
      <c r="L585" s="107"/>
      <c r="M585" s="107"/>
      <c r="N585" s="107"/>
      <c r="O585" s="107"/>
      <c r="P585" s="107"/>
      <c r="Q585" s="107"/>
      <c r="R585" s="107"/>
      <c r="S585" s="107"/>
      <c r="T585" s="107"/>
      <c r="U585" s="107"/>
      <c r="V585" s="107"/>
      <c r="W585" s="107"/>
      <c r="X585" s="107"/>
      <c r="Y585" s="107"/>
      <c r="Z585" s="107"/>
      <c r="AA585" s="107"/>
      <c r="AB585" s="107"/>
      <c r="AC585" s="107"/>
      <c r="AD585" s="107"/>
      <c r="AE585" s="107"/>
      <c r="AF585" s="107"/>
      <c r="AG585" s="107"/>
      <c r="AH585" s="107"/>
      <c r="AI585" s="107"/>
      <c r="AJ585" s="107"/>
      <c r="AK585" s="107"/>
      <c r="AL585" s="107"/>
      <c r="AM585" s="107"/>
      <c r="AN585" s="107"/>
      <c r="AO585" s="107"/>
      <c r="AP585" s="107"/>
      <c r="AQ585" s="107"/>
      <c r="AR585" s="107"/>
      <c r="AS585" s="107"/>
      <c r="AT585" s="107"/>
      <c r="AU585" s="107"/>
      <c r="AV585" s="107"/>
      <c r="AW585" s="107"/>
      <c r="AX585" s="107"/>
    </row>
    <row r="586" ht="15.75" customHeight="1">
      <c r="A586" s="93" t="s">
        <v>562</v>
      </c>
      <c r="B586" s="94"/>
      <c r="C586" s="94"/>
      <c r="D586" s="94"/>
      <c r="E586" s="95"/>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ht="15.75" customHeight="1">
      <c r="A587" s="96" t="s">
        <v>674</v>
      </c>
      <c r="E587" s="97"/>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ht="15.75" customHeight="1">
      <c r="A588" s="14" t="s">
        <v>675</v>
      </c>
      <c r="B588" s="15"/>
      <c r="C588" s="16" t="s">
        <v>1860</v>
      </c>
      <c r="D588" s="17" t="s">
        <v>632</v>
      </c>
      <c r="E588" s="18" t="s">
        <v>7</v>
      </c>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ht="15.75" customHeight="1">
      <c r="A589" s="20" t="s">
        <v>8</v>
      </c>
      <c r="B589" s="21" t="s">
        <v>9</v>
      </c>
      <c r="C589" s="56"/>
      <c r="D589" s="20" t="s">
        <v>10</v>
      </c>
      <c r="E589" s="22" t="s">
        <v>11</v>
      </c>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ht="15.75" customHeight="1">
      <c r="A590" s="24"/>
      <c r="B590" s="25" t="s">
        <v>12</v>
      </c>
      <c r="C590" s="25" t="s">
        <v>13</v>
      </c>
      <c r="D590" s="24"/>
      <c r="E590" s="24"/>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49"/>
    </row>
    <row r="591" ht="15.75" customHeight="1">
      <c r="A591" s="141">
        <v>45405.0</v>
      </c>
      <c r="B591" s="53" t="s">
        <v>677</v>
      </c>
      <c r="C591" s="74" t="s">
        <v>678</v>
      </c>
      <c r="D591" s="52" t="s">
        <v>679</v>
      </c>
      <c r="E591" s="91">
        <v>2816.0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ht="15.75" customHeight="1">
      <c r="A592" s="87" t="s">
        <v>20</v>
      </c>
      <c r="B592" s="88"/>
      <c r="C592" s="89"/>
      <c r="D592" s="90"/>
      <c r="E592" s="47">
        <f>SUM(E591)</f>
        <v>2816</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ht="15.75" customHeight="1">
      <c r="A593" s="79"/>
      <c r="B593" s="80"/>
      <c r="C593" s="81"/>
      <c r="D593" s="80"/>
      <c r="E593" s="82"/>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ht="15.75" customHeight="1">
      <c r="A594" s="93" t="s">
        <v>2</v>
      </c>
      <c r="B594" s="94"/>
      <c r="C594" s="94"/>
      <c r="D594" s="94"/>
      <c r="E594" s="95"/>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ht="15.75" customHeight="1">
      <c r="A595" s="96" t="s">
        <v>680</v>
      </c>
      <c r="E595" s="97"/>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ht="15.75" customHeight="1">
      <c r="A596" s="14" t="s">
        <v>675</v>
      </c>
      <c r="B596" s="15"/>
      <c r="C596" s="16" t="s">
        <v>1860</v>
      </c>
      <c r="D596" s="17" t="s">
        <v>681</v>
      </c>
      <c r="E596" s="18" t="s">
        <v>7</v>
      </c>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ht="15.75" customHeight="1">
      <c r="A597" s="20" t="s">
        <v>8</v>
      </c>
      <c r="B597" s="21" t="s">
        <v>9</v>
      </c>
      <c r="C597" s="56"/>
      <c r="D597" s="20" t="s">
        <v>10</v>
      </c>
      <c r="E597" s="22" t="s">
        <v>11</v>
      </c>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ht="15.75" customHeight="1">
      <c r="A598" s="24"/>
      <c r="B598" s="25" t="s">
        <v>12</v>
      </c>
      <c r="C598" s="25" t="s">
        <v>13</v>
      </c>
      <c r="D598" s="24"/>
      <c r="E598" s="24"/>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49"/>
      <c r="AW598" s="49"/>
      <c r="AX598" s="49"/>
    </row>
    <row r="599" ht="15.75" customHeight="1">
      <c r="A599" s="141">
        <v>45425.0</v>
      </c>
      <c r="B599" s="53" t="s">
        <v>682</v>
      </c>
      <c r="C599" s="74" t="s">
        <v>683</v>
      </c>
      <c r="D599" s="52" t="s">
        <v>684</v>
      </c>
      <c r="E599" s="91">
        <v>1503.0</v>
      </c>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ht="15.75" customHeight="1">
      <c r="A600" s="141">
        <v>45433.0</v>
      </c>
      <c r="B600" s="53" t="s">
        <v>685</v>
      </c>
      <c r="C600" s="74" t="s">
        <v>686</v>
      </c>
      <c r="D600" s="52" t="s">
        <v>687</v>
      </c>
      <c r="E600" s="91">
        <v>160.0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ht="15.75" customHeight="1">
      <c r="A601" s="141">
        <v>45434.0</v>
      </c>
      <c r="B601" s="53" t="s">
        <v>688</v>
      </c>
      <c r="C601" s="74" t="s">
        <v>689</v>
      </c>
      <c r="D601" s="52" t="s">
        <v>690</v>
      </c>
      <c r="E601" s="91">
        <v>255.0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ht="15.75" customHeight="1">
      <c r="A602" s="141">
        <v>45446.0</v>
      </c>
      <c r="B602" s="53" t="s">
        <v>691</v>
      </c>
      <c r="C602" s="74" t="s">
        <v>692</v>
      </c>
      <c r="D602" s="52" t="s">
        <v>693</v>
      </c>
      <c r="E602" s="91">
        <v>450.0</v>
      </c>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ht="15.75" customHeight="1">
      <c r="A603" s="141">
        <v>45449.0</v>
      </c>
      <c r="B603" s="53" t="s">
        <v>694</v>
      </c>
      <c r="C603" s="74" t="s">
        <v>695</v>
      </c>
      <c r="D603" s="52" t="s">
        <v>696</v>
      </c>
      <c r="E603" s="91">
        <v>311.0</v>
      </c>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ht="15.75" customHeight="1">
      <c r="A604" s="87" t="s">
        <v>20</v>
      </c>
      <c r="B604" s="88"/>
      <c r="C604" s="89"/>
      <c r="D604" s="90"/>
      <c r="E604" s="47">
        <f>SUM(E599:E603)</f>
        <v>2679</v>
      </c>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ht="15.75" customHeight="1">
      <c r="A605" s="79"/>
      <c r="B605" s="80"/>
      <c r="C605" s="81"/>
      <c r="D605" s="80"/>
      <c r="E605" s="82"/>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ht="15.75" customHeight="1">
      <c r="A606" s="50" t="s">
        <v>74</v>
      </c>
      <c r="B606" s="11"/>
      <c r="C606" s="11"/>
      <c r="D606" s="11"/>
      <c r="E606" s="1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ht="15.75" customHeight="1">
      <c r="A607" s="13" t="s">
        <v>697</v>
      </c>
      <c r="B607" s="11"/>
      <c r="C607" s="11"/>
      <c r="D607" s="11"/>
      <c r="E607" s="1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row>
    <row r="608" ht="15.75" customHeight="1">
      <c r="A608" s="14" t="s">
        <v>640</v>
      </c>
      <c r="B608" s="15"/>
      <c r="C608" s="16" t="s">
        <v>1857</v>
      </c>
      <c r="D608" s="17" t="s">
        <v>698</v>
      </c>
      <c r="E608" s="18" t="s">
        <v>279</v>
      </c>
      <c r="F608" s="49"/>
      <c r="G608" s="49"/>
      <c r="H608" s="49"/>
      <c r="I608" s="49"/>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ht="15.75" customHeight="1">
      <c r="A609" s="20" t="s">
        <v>8</v>
      </c>
      <c r="B609" s="104" t="s">
        <v>9</v>
      </c>
      <c r="C609" s="105"/>
      <c r="D609" s="115" t="s">
        <v>10</v>
      </c>
      <c r="E609" s="22" t="s">
        <v>11</v>
      </c>
      <c r="F609" s="49"/>
      <c r="G609" s="49"/>
      <c r="H609" s="49"/>
      <c r="I609" s="49"/>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ht="13.5" customHeight="1">
      <c r="A610" s="24"/>
      <c r="B610" s="25" t="s">
        <v>12</v>
      </c>
      <c r="C610" s="26" t="s">
        <v>13</v>
      </c>
      <c r="D610" s="24"/>
      <c r="E610" s="24"/>
      <c r="F610" s="49"/>
      <c r="G610" s="49"/>
      <c r="H610" s="49"/>
      <c r="I610" s="49"/>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ht="30.75" customHeight="1">
      <c r="A611" s="27">
        <v>45405.0</v>
      </c>
      <c r="B611" s="53" t="s">
        <v>699</v>
      </c>
      <c r="C611" s="74" t="s">
        <v>700</v>
      </c>
      <c r="D611" s="130" t="s">
        <v>701</v>
      </c>
      <c r="E611" s="91">
        <v>5000.0</v>
      </c>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ht="15.75" customHeight="1">
      <c r="A612" s="27">
        <v>45406.0</v>
      </c>
      <c r="B612" s="53" t="s">
        <v>702</v>
      </c>
      <c r="C612" s="74" t="s">
        <v>703</v>
      </c>
      <c r="D612" s="53" t="s">
        <v>704</v>
      </c>
      <c r="E612" s="91">
        <v>1150.0</v>
      </c>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ht="15.75" customHeight="1">
      <c r="A613" s="43" t="s">
        <v>20</v>
      </c>
      <c r="B613" s="113"/>
      <c r="C613" s="114"/>
      <c r="D613" s="113"/>
      <c r="E613" s="47">
        <f>SUM(E611:E612)</f>
        <v>6150</v>
      </c>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ht="15.75" customHeight="1">
      <c r="A614" s="79"/>
      <c r="B614" s="80"/>
      <c r="C614" s="81"/>
      <c r="D614" s="80"/>
      <c r="E614" s="82"/>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ht="15.75" customHeight="1">
      <c r="A615" s="50" t="s">
        <v>74</v>
      </c>
      <c r="B615" s="11"/>
      <c r="C615" s="11"/>
      <c r="D615" s="11"/>
      <c r="E615" s="1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ht="15.75" customHeight="1">
      <c r="A616" s="13" t="s">
        <v>705</v>
      </c>
      <c r="B616" s="11"/>
      <c r="C616" s="11"/>
      <c r="D616" s="11"/>
      <c r="E616" s="1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ht="15.75" customHeight="1">
      <c r="A617" s="14" t="s">
        <v>706</v>
      </c>
      <c r="B617" s="15"/>
      <c r="C617" s="16" t="s">
        <v>1861</v>
      </c>
      <c r="D617" s="17" t="s">
        <v>708</v>
      </c>
      <c r="E617" s="18" t="s">
        <v>279</v>
      </c>
      <c r="F617" s="49"/>
      <c r="G617" s="49"/>
      <c r="H617" s="49"/>
      <c r="I617" s="49"/>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ht="15.75" customHeight="1">
      <c r="A618" s="20" t="s">
        <v>8</v>
      </c>
      <c r="B618" s="104" t="s">
        <v>9</v>
      </c>
      <c r="C618" s="105"/>
      <c r="D618" s="115" t="s">
        <v>10</v>
      </c>
      <c r="E618" s="22" t="s">
        <v>11</v>
      </c>
      <c r="F618" s="49"/>
      <c r="G618" s="49"/>
      <c r="H618" s="49"/>
      <c r="I618" s="49"/>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ht="13.5" customHeight="1">
      <c r="A619" s="24"/>
      <c r="B619" s="25" t="s">
        <v>12</v>
      </c>
      <c r="C619" s="26" t="s">
        <v>13</v>
      </c>
      <c r="D619" s="24"/>
      <c r="E619" s="24"/>
      <c r="F619" s="49"/>
      <c r="G619" s="49"/>
      <c r="H619" s="49"/>
      <c r="I619" s="49"/>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ht="55.5" customHeight="1">
      <c r="A620" s="27">
        <v>45391.0</v>
      </c>
      <c r="B620" s="53" t="s">
        <v>709</v>
      </c>
      <c r="C620" s="74" t="s">
        <v>710</v>
      </c>
      <c r="D620" s="130" t="s">
        <v>711</v>
      </c>
      <c r="E620" s="91">
        <v>3200.0</v>
      </c>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ht="15.75" customHeight="1">
      <c r="A621" s="43" t="s">
        <v>20</v>
      </c>
      <c r="B621" s="113"/>
      <c r="C621" s="114"/>
      <c r="D621" s="113"/>
      <c r="E621" s="47">
        <f>SUM(E620)</f>
        <v>3200</v>
      </c>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ht="15.75" customHeight="1">
      <c r="A622" s="79"/>
      <c r="B622" s="80"/>
      <c r="C622" s="81"/>
      <c r="D622" s="80"/>
      <c r="E622" s="82"/>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ht="15.75" customHeight="1">
      <c r="A623" s="93" t="s">
        <v>2</v>
      </c>
      <c r="B623" s="94"/>
      <c r="C623" s="94"/>
      <c r="D623" s="94"/>
      <c r="E623" s="95"/>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ht="15.75" customHeight="1">
      <c r="A624" s="96" t="s">
        <v>1862</v>
      </c>
      <c r="E624" s="97"/>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ht="15.75" customHeight="1">
      <c r="A625" s="14" t="s">
        <v>713</v>
      </c>
      <c r="B625" s="15"/>
      <c r="C625" s="16" t="s">
        <v>1863</v>
      </c>
      <c r="D625" s="17" t="s">
        <v>715</v>
      </c>
      <c r="E625" s="18" t="s">
        <v>279</v>
      </c>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ht="15.75" customHeight="1">
      <c r="A626" s="20" t="s">
        <v>8</v>
      </c>
      <c r="B626" s="21" t="s">
        <v>9</v>
      </c>
      <c r="C626" s="56"/>
      <c r="D626" s="20" t="s">
        <v>10</v>
      </c>
      <c r="E626" s="22" t="s">
        <v>11</v>
      </c>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ht="15.75" customHeight="1">
      <c r="A627" s="24"/>
      <c r="B627" s="25" t="s">
        <v>12</v>
      </c>
      <c r="C627" s="25" t="s">
        <v>13</v>
      </c>
      <c r="D627" s="24"/>
      <c r="E627" s="24"/>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row>
    <row r="628" ht="15.75" customHeight="1">
      <c r="A628" s="141"/>
      <c r="B628" s="53"/>
      <c r="C628" s="74"/>
      <c r="D628" s="52"/>
      <c r="E628" s="91"/>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ht="15.75" customHeight="1">
      <c r="A629" s="141"/>
      <c r="B629" s="53"/>
      <c r="C629" s="74"/>
      <c r="D629" s="52"/>
      <c r="E629" s="91"/>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row>
    <row r="630" ht="15.75" customHeight="1">
      <c r="A630" s="87" t="s">
        <v>20</v>
      </c>
      <c r="B630" s="88"/>
      <c r="C630" s="89"/>
      <c r="D630" s="90"/>
      <c r="E630" s="47">
        <f>SUM(E628:E629)</f>
        <v>0</v>
      </c>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ht="15.75" customHeight="1">
      <c r="A631" s="79"/>
      <c r="B631" s="80"/>
      <c r="C631" s="81"/>
      <c r="D631" s="80"/>
      <c r="E631" s="8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ht="15.75" customHeight="1">
      <c r="A632" s="10" t="s">
        <v>2</v>
      </c>
      <c r="B632" s="11"/>
      <c r="C632" s="11"/>
      <c r="D632" s="11"/>
      <c r="E632" s="1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ht="15.75" customHeight="1">
      <c r="A633" s="13" t="s">
        <v>1906</v>
      </c>
      <c r="B633" s="11"/>
      <c r="C633" s="11"/>
      <c r="D633" s="11"/>
      <c r="E633" s="1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ht="15.75" customHeight="1">
      <c r="A634" s="14" t="s">
        <v>723</v>
      </c>
      <c r="B634" s="15"/>
      <c r="C634" s="16" t="s">
        <v>1864</v>
      </c>
      <c r="D634" s="17" t="s">
        <v>725</v>
      </c>
      <c r="E634" s="18" t="s">
        <v>279</v>
      </c>
      <c r="F634" s="49"/>
      <c r="G634" s="49"/>
      <c r="H634" s="49"/>
      <c r="I634" s="49"/>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ht="15.75" customHeight="1">
      <c r="A635" s="20" t="s">
        <v>8</v>
      </c>
      <c r="B635" s="104" t="s">
        <v>9</v>
      </c>
      <c r="C635" s="105"/>
      <c r="D635" s="115" t="s">
        <v>10</v>
      </c>
      <c r="E635" s="22" t="s">
        <v>11</v>
      </c>
      <c r="F635" s="49"/>
      <c r="G635" s="49"/>
      <c r="H635" s="49"/>
      <c r="I635" s="49"/>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ht="13.5" customHeight="1">
      <c r="A636" s="24"/>
      <c r="B636" s="25" t="s">
        <v>12</v>
      </c>
      <c r="C636" s="26" t="s">
        <v>13</v>
      </c>
      <c r="D636" s="24"/>
      <c r="E636" s="24"/>
      <c r="F636" s="49"/>
      <c r="G636" s="49"/>
      <c r="H636" s="49"/>
      <c r="I636" s="49"/>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ht="13.5" customHeight="1">
      <c r="A637" s="158"/>
      <c r="B637" s="147"/>
      <c r="C637" s="155"/>
      <c r="D637" s="147"/>
      <c r="E637" s="78"/>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ht="15.75" customHeight="1">
      <c r="A638" s="110"/>
      <c r="B638" s="36"/>
      <c r="C638" s="111"/>
      <c r="D638" s="147"/>
      <c r="E638" s="78"/>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ht="15.75" customHeight="1">
      <c r="A639" s="43" t="s">
        <v>20</v>
      </c>
      <c r="B639" s="113"/>
      <c r="C639" s="114"/>
      <c r="D639" s="113"/>
      <c r="E639" s="47">
        <f>SUM(E637:E638)</f>
        <v>0</v>
      </c>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ht="15.75" customHeight="1">
      <c r="A640" s="116"/>
      <c r="B640" s="117"/>
      <c r="C640" s="118"/>
      <c r="D640" s="117"/>
      <c r="E640" s="117"/>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ht="15.75" customHeight="1">
      <c r="A641" s="10" t="s">
        <v>74</v>
      </c>
      <c r="B641" s="11"/>
      <c r="C641" s="11"/>
      <c r="D641" s="11"/>
      <c r="E641" s="12"/>
      <c r="F641" s="49"/>
      <c r="G641" s="49"/>
      <c r="H641" s="49"/>
      <c r="I641" s="4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ht="15.75" customHeight="1">
      <c r="A642" s="61" t="s">
        <v>1925</v>
      </c>
      <c r="B642" s="39"/>
      <c r="C642" s="39"/>
      <c r="D642" s="39"/>
      <c r="E642" s="40"/>
      <c r="F642" s="49"/>
      <c r="G642" s="49"/>
      <c r="H642" s="49"/>
      <c r="I642" s="49"/>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ht="15.75" customHeight="1">
      <c r="A643" s="14" t="s">
        <v>723</v>
      </c>
      <c r="B643" s="15"/>
      <c r="C643" s="16" t="s">
        <v>1864</v>
      </c>
      <c r="D643" s="17" t="s">
        <v>725</v>
      </c>
      <c r="E643" s="18" t="s">
        <v>279</v>
      </c>
      <c r="F643" s="49"/>
      <c r="G643" s="49"/>
      <c r="H643" s="49"/>
      <c r="I643" s="49"/>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ht="15.75" customHeight="1">
      <c r="A644" s="20" t="s">
        <v>8</v>
      </c>
      <c r="B644" s="104" t="s">
        <v>9</v>
      </c>
      <c r="C644" s="105"/>
      <c r="D644" s="20" t="s">
        <v>10</v>
      </c>
      <c r="E644" s="22" t="s">
        <v>11</v>
      </c>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ht="15.75" customHeight="1">
      <c r="A645" s="24"/>
      <c r="B645" s="25" t="s">
        <v>12</v>
      </c>
      <c r="C645" s="26" t="s">
        <v>13</v>
      </c>
      <c r="D645" s="24"/>
      <c r="E645" s="24"/>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row>
    <row r="646" ht="15.75" customHeight="1">
      <c r="A646" s="146"/>
      <c r="B646" s="147"/>
      <c r="C646" s="155"/>
      <c r="D646" s="147"/>
      <c r="E646" s="78"/>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ht="15.75" customHeight="1">
      <c r="A647" s="146"/>
      <c r="B647" s="147"/>
      <c r="C647" s="111"/>
      <c r="D647" s="36"/>
      <c r="E647" s="78"/>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row>
    <row r="648" ht="15.75" customHeight="1">
      <c r="A648" s="87" t="s">
        <v>20</v>
      </c>
      <c r="B648" s="88"/>
      <c r="C648" s="89"/>
      <c r="D648" s="90"/>
      <c r="E648" s="47">
        <f>SUM(E646:E647)</f>
        <v>0</v>
      </c>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ht="15.75" customHeight="1">
      <c r="A649" s="79"/>
      <c r="B649" s="80"/>
      <c r="C649" s="81"/>
      <c r="D649" s="80"/>
      <c r="E649" s="82"/>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row>
    <row r="650" ht="15.75" customHeight="1">
      <c r="A650" s="10" t="s">
        <v>2</v>
      </c>
      <c r="B650" s="11"/>
      <c r="C650" s="11"/>
      <c r="D650" s="11"/>
      <c r="E650" s="12"/>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ht="15.75" customHeight="1">
      <c r="A651" s="13" t="s">
        <v>1926</v>
      </c>
      <c r="B651" s="11"/>
      <c r="C651" s="11"/>
      <c r="D651" s="11"/>
      <c r="E651" s="12"/>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ht="15.75" customHeight="1">
      <c r="A652" s="14" t="s">
        <v>743</v>
      </c>
      <c r="B652" s="15"/>
      <c r="C652" s="16" t="s">
        <v>1865</v>
      </c>
      <c r="D652" s="17" t="s">
        <v>745</v>
      </c>
      <c r="E652" s="18" t="s">
        <v>279</v>
      </c>
      <c r="F652" s="49"/>
      <c r="G652" s="49"/>
      <c r="H652" s="49"/>
      <c r="I652" s="49"/>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ht="15.75" customHeight="1">
      <c r="A653" s="20" t="s">
        <v>8</v>
      </c>
      <c r="B653" s="104" t="s">
        <v>9</v>
      </c>
      <c r="C653" s="105"/>
      <c r="D653" s="115" t="s">
        <v>10</v>
      </c>
      <c r="E653" s="22" t="s">
        <v>11</v>
      </c>
      <c r="F653" s="49"/>
      <c r="G653" s="49"/>
      <c r="H653" s="49"/>
      <c r="I653" s="49"/>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ht="13.5" customHeight="1">
      <c r="A654" s="24"/>
      <c r="B654" s="25" t="s">
        <v>12</v>
      </c>
      <c r="C654" s="26" t="s">
        <v>13</v>
      </c>
      <c r="D654" s="24"/>
      <c r="E654" s="24"/>
      <c r="F654" s="49"/>
      <c r="G654" s="49"/>
      <c r="H654" s="49"/>
      <c r="I654" s="49"/>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ht="13.5" customHeight="1">
      <c r="A655" s="158"/>
      <c r="B655" s="147"/>
      <c r="C655" s="155"/>
      <c r="D655" s="147"/>
      <c r="E655" s="78"/>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ht="15.75" customHeight="1">
      <c r="A656" s="110"/>
      <c r="B656" s="36"/>
      <c r="C656" s="111"/>
      <c r="D656" s="147"/>
      <c r="E656" s="78"/>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ht="15.75" customHeight="1">
      <c r="A657" s="43" t="s">
        <v>20</v>
      </c>
      <c r="B657" s="113"/>
      <c r="C657" s="114"/>
      <c r="D657" s="113"/>
      <c r="E657" s="47">
        <f>SUM(E655:E656)</f>
        <v>0</v>
      </c>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ht="15.75" customHeight="1">
      <c r="A658" s="116"/>
      <c r="B658" s="117"/>
      <c r="C658" s="118"/>
      <c r="D658" s="117"/>
      <c r="E658" s="117"/>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ht="15.75" customHeight="1">
      <c r="A659" s="10" t="s">
        <v>74</v>
      </c>
      <c r="B659" s="11"/>
      <c r="C659" s="11"/>
      <c r="D659" s="11"/>
      <c r="E659" s="12"/>
      <c r="F659" s="49"/>
      <c r="G659" s="49"/>
      <c r="H659" s="49"/>
      <c r="I659" s="49"/>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ht="15.75" customHeight="1">
      <c r="A660" s="61" t="s">
        <v>1927</v>
      </c>
      <c r="B660" s="39"/>
      <c r="C660" s="39"/>
      <c r="D660" s="39"/>
      <c r="E660" s="40"/>
      <c r="F660" s="49"/>
      <c r="G660" s="49"/>
      <c r="H660" s="49"/>
      <c r="I660" s="49"/>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ht="15.75" customHeight="1">
      <c r="A661" s="14" t="s">
        <v>743</v>
      </c>
      <c r="B661" s="15"/>
      <c r="C661" s="16" t="s">
        <v>1865</v>
      </c>
      <c r="D661" s="17" t="s">
        <v>745</v>
      </c>
      <c r="E661" s="18" t="s">
        <v>279</v>
      </c>
      <c r="F661" s="49"/>
      <c r="G661" s="49"/>
      <c r="H661" s="49"/>
      <c r="I661" s="49"/>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ht="15.75" customHeight="1">
      <c r="A662" s="20" t="s">
        <v>8</v>
      </c>
      <c r="B662" s="104" t="s">
        <v>9</v>
      </c>
      <c r="C662" s="105"/>
      <c r="D662" s="20" t="s">
        <v>10</v>
      </c>
      <c r="E662" s="22" t="s">
        <v>11</v>
      </c>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ht="15.75" customHeight="1">
      <c r="A663" s="24"/>
      <c r="B663" s="25" t="s">
        <v>12</v>
      </c>
      <c r="C663" s="26" t="s">
        <v>13</v>
      </c>
      <c r="D663" s="24"/>
      <c r="E663" s="24"/>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row>
    <row r="664" ht="15.75" customHeight="1">
      <c r="A664" s="146"/>
      <c r="B664" s="147"/>
      <c r="C664" s="155"/>
      <c r="D664" s="147"/>
      <c r="E664" s="78"/>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ht="15.75" customHeight="1">
      <c r="A665" s="146"/>
      <c r="B665" s="147"/>
      <c r="C665" s="111"/>
      <c r="D665" s="36"/>
      <c r="E665" s="78"/>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row>
    <row r="666" ht="15.75" customHeight="1">
      <c r="A666" s="87" t="s">
        <v>20</v>
      </c>
      <c r="B666" s="88"/>
      <c r="C666" s="89"/>
      <c r="D666" s="90"/>
      <c r="E666" s="47">
        <f>SUM(E664:E665)</f>
        <v>0</v>
      </c>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ht="15.75" customHeight="1">
      <c r="A667" s="79"/>
      <c r="B667" s="80"/>
      <c r="C667" s="81"/>
      <c r="D667" s="80"/>
      <c r="E667" s="82"/>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row>
    <row r="668" ht="15.75" customHeight="1">
      <c r="A668" s="10" t="s">
        <v>2</v>
      </c>
      <c r="B668" s="11"/>
      <c r="C668" s="11"/>
      <c r="D668" s="11"/>
      <c r="E668" s="12"/>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ht="15.75" customHeight="1">
      <c r="A669" s="61" t="s">
        <v>789</v>
      </c>
      <c r="B669" s="39"/>
      <c r="C669" s="39"/>
      <c r="D669" s="39"/>
      <c r="E669" s="40"/>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ht="15.75" customHeight="1">
      <c r="A670" s="14" t="s">
        <v>790</v>
      </c>
      <c r="B670" s="15"/>
      <c r="C670" s="16" t="s">
        <v>1866</v>
      </c>
      <c r="D670" s="17" t="s">
        <v>792</v>
      </c>
      <c r="E670" s="18" t="s">
        <v>7</v>
      </c>
      <c r="F670" s="49"/>
      <c r="G670" s="49"/>
      <c r="H670" s="49"/>
      <c r="I670" s="49"/>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ht="15.75" customHeight="1">
      <c r="A671" s="20" t="s">
        <v>8</v>
      </c>
      <c r="B671" s="104" t="s">
        <v>9</v>
      </c>
      <c r="C671" s="105"/>
      <c r="D671" s="115" t="s">
        <v>10</v>
      </c>
      <c r="E671" s="20" t="s">
        <v>11</v>
      </c>
      <c r="F671" s="49"/>
      <c r="G671" s="49"/>
      <c r="H671" s="49"/>
      <c r="I671" s="49"/>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ht="13.5" customHeight="1">
      <c r="A672" s="24"/>
      <c r="B672" s="25" t="s">
        <v>12</v>
      </c>
      <c r="C672" s="26" t="s">
        <v>13</v>
      </c>
      <c r="D672" s="24"/>
      <c r="E672" s="24"/>
      <c r="F672" s="49"/>
      <c r="G672" s="49"/>
      <c r="H672" s="49"/>
      <c r="I672" s="49"/>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c r="A673" s="27">
        <v>45421.0</v>
      </c>
      <c r="B673" s="53" t="s">
        <v>302</v>
      </c>
      <c r="C673" s="29" t="s">
        <v>303</v>
      </c>
      <c r="D673" s="153" t="s">
        <v>793</v>
      </c>
      <c r="E673" s="154">
        <v>155.7</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ht="13.5" customHeight="1">
      <c r="A674" s="27">
        <v>45421.0</v>
      </c>
      <c r="B674" s="53" t="s">
        <v>794</v>
      </c>
      <c r="C674" s="29" t="s">
        <v>795</v>
      </c>
      <c r="D674" s="153" t="s">
        <v>796</v>
      </c>
      <c r="E674" s="154">
        <v>193.52</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c r="A675" s="27">
        <v>45421.0</v>
      </c>
      <c r="B675" s="53" t="s">
        <v>797</v>
      </c>
      <c r="C675" s="29" t="s">
        <v>798</v>
      </c>
      <c r="D675" s="153" t="s">
        <v>799</v>
      </c>
      <c r="E675" s="154">
        <v>345.94</v>
      </c>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c r="A676" s="27">
        <v>45428.0</v>
      </c>
      <c r="B676" s="53" t="s">
        <v>302</v>
      </c>
      <c r="C676" s="29" t="s">
        <v>303</v>
      </c>
      <c r="D676" s="153" t="s">
        <v>800</v>
      </c>
      <c r="E676" s="154">
        <v>179.51</v>
      </c>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ht="13.5" customHeight="1">
      <c r="A677" s="29" t="s">
        <v>801</v>
      </c>
      <c r="B677" s="153" t="s">
        <v>802</v>
      </c>
      <c r="C677" s="29" t="s">
        <v>803</v>
      </c>
      <c r="D677" s="153" t="s">
        <v>804</v>
      </c>
      <c r="E677" s="154">
        <v>55.47</v>
      </c>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c r="A678" s="27">
        <v>45429.0</v>
      </c>
      <c r="B678" s="53" t="s">
        <v>805</v>
      </c>
      <c r="C678" s="29" t="s">
        <v>806</v>
      </c>
      <c r="D678" s="153" t="s">
        <v>807</v>
      </c>
      <c r="E678" s="154">
        <v>899.82</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c r="A679" s="27">
        <v>45432.0</v>
      </c>
      <c r="B679" s="53" t="s">
        <v>302</v>
      </c>
      <c r="C679" s="29" t="s">
        <v>303</v>
      </c>
      <c r="D679" s="153" t="s">
        <v>808</v>
      </c>
      <c r="E679" s="154">
        <v>150.3</v>
      </c>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ht="13.5" customHeight="1">
      <c r="A680" s="27">
        <v>45432.0</v>
      </c>
      <c r="B680" s="153" t="s">
        <v>802</v>
      </c>
      <c r="C680" s="29" t="s">
        <v>803</v>
      </c>
      <c r="D680" s="153" t="s">
        <v>809</v>
      </c>
      <c r="E680" s="154">
        <v>32.44</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c r="A681" s="27">
        <v>45432.0</v>
      </c>
      <c r="B681" s="153" t="s">
        <v>810</v>
      </c>
      <c r="C681" s="29" t="s">
        <v>811</v>
      </c>
      <c r="D681" s="153" t="s">
        <v>812</v>
      </c>
      <c r="E681" s="154">
        <v>1019.94</v>
      </c>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row>
    <row r="682">
      <c r="A682" s="27">
        <v>45433.0</v>
      </c>
      <c r="B682" s="153" t="s">
        <v>589</v>
      </c>
      <c r="C682" s="29" t="s">
        <v>312</v>
      </c>
      <c r="D682" s="153" t="s">
        <v>813</v>
      </c>
      <c r="E682" s="154">
        <v>44.0</v>
      </c>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row>
    <row r="683" ht="13.5" customHeight="1">
      <c r="A683" s="27">
        <v>45433.0</v>
      </c>
      <c r="B683" s="153" t="s">
        <v>589</v>
      </c>
      <c r="C683" s="29" t="s">
        <v>312</v>
      </c>
      <c r="D683" s="153" t="s">
        <v>814</v>
      </c>
      <c r="E683" s="154">
        <v>164.02</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ht="13.5" customHeight="1">
      <c r="A684" s="27">
        <v>45433.0</v>
      </c>
      <c r="B684" s="153" t="s">
        <v>589</v>
      </c>
      <c r="C684" s="29" t="s">
        <v>312</v>
      </c>
      <c r="D684" s="153" t="s">
        <v>815</v>
      </c>
      <c r="E684" s="154">
        <v>155.0</v>
      </c>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row>
    <row r="685" ht="13.5" customHeight="1">
      <c r="A685" s="27">
        <v>45433.0</v>
      </c>
      <c r="B685" s="153" t="s">
        <v>816</v>
      </c>
      <c r="C685" s="29" t="s">
        <v>300</v>
      </c>
      <c r="D685" s="153" t="s">
        <v>817</v>
      </c>
      <c r="E685" s="154">
        <v>73.94</v>
      </c>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c r="A686" s="27">
        <v>45433.0</v>
      </c>
      <c r="B686" s="53" t="s">
        <v>818</v>
      </c>
      <c r="C686" s="29" t="s">
        <v>819</v>
      </c>
      <c r="D686" s="153" t="s">
        <v>820</v>
      </c>
      <c r="E686" s="154">
        <v>333.1</v>
      </c>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ht="13.5" customHeight="1">
      <c r="A687" s="27">
        <v>45434.0</v>
      </c>
      <c r="B687" s="153" t="s">
        <v>821</v>
      </c>
      <c r="C687" s="29" t="s">
        <v>822</v>
      </c>
      <c r="D687" s="153" t="s">
        <v>823</v>
      </c>
      <c r="E687" s="154">
        <v>65.0</v>
      </c>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c r="A688" s="27">
        <v>45434.0</v>
      </c>
      <c r="B688" s="53" t="s">
        <v>824</v>
      </c>
      <c r="C688" s="29" t="s">
        <v>454</v>
      </c>
      <c r="D688" s="153" t="s">
        <v>825</v>
      </c>
      <c r="E688" s="154">
        <v>147.25</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c r="A689" s="27">
        <v>45434.0</v>
      </c>
      <c r="B689" s="53" t="s">
        <v>824</v>
      </c>
      <c r="C689" s="29" t="s">
        <v>454</v>
      </c>
      <c r="D689" s="153" t="s">
        <v>826</v>
      </c>
      <c r="E689" s="154">
        <v>144.05</v>
      </c>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ht="13.5" customHeight="1">
      <c r="A690" s="27">
        <v>45435.0</v>
      </c>
      <c r="B690" s="153" t="s">
        <v>821</v>
      </c>
      <c r="C690" s="29" t="s">
        <v>822</v>
      </c>
      <c r="D690" s="153" t="s">
        <v>827</v>
      </c>
      <c r="E690" s="154">
        <v>65.0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ht="13.5" customHeight="1">
      <c r="A691" s="27">
        <v>45435.0</v>
      </c>
      <c r="B691" s="153" t="s">
        <v>802</v>
      </c>
      <c r="C691" s="29" t="s">
        <v>803</v>
      </c>
      <c r="D691" s="153" t="s">
        <v>828</v>
      </c>
      <c r="E691" s="154">
        <v>559.2</v>
      </c>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row>
    <row r="692">
      <c r="A692" s="27">
        <v>45440.0</v>
      </c>
      <c r="B692" s="53" t="s">
        <v>302</v>
      </c>
      <c r="C692" s="29" t="s">
        <v>303</v>
      </c>
      <c r="D692" s="153" t="s">
        <v>829</v>
      </c>
      <c r="E692" s="154">
        <v>118.8</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ht="13.5" customHeight="1">
      <c r="A693" s="27">
        <v>45440.0</v>
      </c>
      <c r="B693" s="153" t="s">
        <v>830</v>
      </c>
      <c r="C693" s="29" t="s">
        <v>831</v>
      </c>
      <c r="D693" s="153" t="s">
        <v>832</v>
      </c>
      <c r="E693" s="154">
        <v>558.65</v>
      </c>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row>
    <row r="694" ht="13.5" customHeight="1">
      <c r="A694" s="27">
        <v>45440.0</v>
      </c>
      <c r="B694" s="153" t="s">
        <v>802</v>
      </c>
      <c r="C694" s="29" t="s">
        <v>803</v>
      </c>
      <c r="D694" s="153" t="s">
        <v>833</v>
      </c>
      <c r="E694" s="154">
        <v>41.88</v>
      </c>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ht="13.5" customHeight="1">
      <c r="A695" s="27">
        <v>45441.0</v>
      </c>
      <c r="B695" s="153" t="s">
        <v>834</v>
      </c>
      <c r="C695" s="29" t="s">
        <v>835</v>
      </c>
      <c r="D695" s="153" t="s">
        <v>836</v>
      </c>
      <c r="E695" s="154">
        <v>116.7</v>
      </c>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ht="13.5" customHeight="1">
      <c r="A696" s="27">
        <v>45441.0</v>
      </c>
      <c r="B696" s="153" t="s">
        <v>837</v>
      </c>
      <c r="C696" s="29" t="s">
        <v>838</v>
      </c>
      <c r="D696" s="153" t="s">
        <v>839</v>
      </c>
      <c r="E696" s="154">
        <v>180.0</v>
      </c>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ht="13.5" customHeight="1">
      <c r="A697" s="27">
        <v>45441.0</v>
      </c>
      <c r="B697" s="153" t="s">
        <v>840</v>
      </c>
      <c r="C697" s="29" t="s">
        <v>822</v>
      </c>
      <c r="D697" s="153" t="s">
        <v>841</v>
      </c>
      <c r="E697" s="154">
        <v>135.0</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ht="13.5" customHeight="1">
      <c r="A698" s="27">
        <v>45446.0</v>
      </c>
      <c r="B698" s="153" t="s">
        <v>802</v>
      </c>
      <c r="C698" s="29" t="s">
        <v>803</v>
      </c>
      <c r="D698" s="153" t="s">
        <v>842</v>
      </c>
      <c r="E698" s="154">
        <v>314.1</v>
      </c>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c r="A699" s="27">
        <v>45446.0</v>
      </c>
      <c r="B699" s="53" t="s">
        <v>843</v>
      </c>
      <c r="C699" s="29" t="s">
        <v>593</v>
      </c>
      <c r="D699" s="153" t="s">
        <v>844</v>
      </c>
      <c r="E699" s="154">
        <v>400.0</v>
      </c>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ht="15.75" customHeight="1">
      <c r="A700" s="27">
        <v>45448.0</v>
      </c>
      <c r="B700" s="153" t="s">
        <v>845</v>
      </c>
      <c r="C700" s="29" t="s">
        <v>141</v>
      </c>
      <c r="D700" s="153" t="s">
        <v>846</v>
      </c>
      <c r="E700" s="154">
        <v>220.0</v>
      </c>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row>
    <row r="701">
      <c r="A701" s="27">
        <v>45449.0</v>
      </c>
      <c r="B701" s="53" t="s">
        <v>302</v>
      </c>
      <c r="C701" s="29" t="s">
        <v>303</v>
      </c>
      <c r="D701" s="153" t="s">
        <v>847</v>
      </c>
      <c r="E701" s="154">
        <v>60.0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ht="15.75" customHeight="1">
      <c r="A702" s="27">
        <v>45449.0</v>
      </c>
      <c r="B702" s="153" t="s">
        <v>848</v>
      </c>
      <c r="C702" s="29" t="s">
        <v>414</v>
      </c>
      <c r="D702" s="153" t="s">
        <v>849</v>
      </c>
      <c r="E702" s="154">
        <v>537.37</v>
      </c>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row>
    <row r="703" ht="15.75" customHeight="1">
      <c r="A703" s="27">
        <v>45457.0</v>
      </c>
      <c r="B703" s="153" t="s">
        <v>845</v>
      </c>
      <c r="C703" s="29" t="s">
        <v>141</v>
      </c>
      <c r="D703" s="153" t="s">
        <v>850</v>
      </c>
      <c r="E703" s="91">
        <v>87.37</v>
      </c>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ht="15.75" customHeight="1">
      <c r="A704" s="27">
        <v>45470.0</v>
      </c>
      <c r="B704" s="153" t="s">
        <v>851</v>
      </c>
      <c r="C704" s="29" t="s">
        <v>852</v>
      </c>
      <c r="D704" s="153" t="s">
        <v>853</v>
      </c>
      <c r="E704" s="91">
        <v>418.9</v>
      </c>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ht="15.75" customHeight="1">
      <c r="A705" s="43" t="s">
        <v>20</v>
      </c>
      <c r="B705" s="113"/>
      <c r="C705" s="114"/>
      <c r="D705" s="113"/>
      <c r="E705" s="47">
        <f>SUM(E673:E704)</f>
        <v>7971.97</v>
      </c>
      <c r="F705" s="122"/>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ht="15.75" customHeight="1">
      <c r="A706" s="116"/>
      <c r="B706" s="117"/>
      <c r="C706" s="118"/>
      <c r="D706" s="117"/>
      <c r="E706" s="117"/>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ht="15.75" customHeight="1">
      <c r="A707" s="10" t="s">
        <v>74</v>
      </c>
      <c r="B707" s="11"/>
      <c r="C707" s="11"/>
      <c r="D707" s="11"/>
      <c r="E707" s="12"/>
      <c r="F707" s="49"/>
      <c r="G707" s="49"/>
      <c r="H707" s="49"/>
      <c r="I707" s="49"/>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ht="15.75" customHeight="1">
      <c r="A708" s="61" t="s">
        <v>789</v>
      </c>
      <c r="B708" s="39"/>
      <c r="C708" s="39"/>
      <c r="D708" s="39"/>
      <c r="E708" s="40"/>
      <c r="F708" s="49"/>
      <c r="G708" s="49"/>
      <c r="H708" s="49"/>
      <c r="I708" s="49"/>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ht="15.75" customHeight="1">
      <c r="A709" s="14" t="s">
        <v>790</v>
      </c>
      <c r="B709" s="15"/>
      <c r="C709" s="16" t="s">
        <v>1866</v>
      </c>
      <c r="D709" s="17" t="s">
        <v>792</v>
      </c>
      <c r="E709" s="18" t="s">
        <v>7</v>
      </c>
      <c r="F709" s="49"/>
      <c r="G709" s="49"/>
      <c r="H709" s="49"/>
      <c r="I709" s="49"/>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ht="15.75" customHeight="1">
      <c r="A710" s="20" t="s">
        <v>8</v>
      </c>
      <c r="B710" s="104" t="s">
        <v>9</v>
      </c>
      <c r="C710" s="105"/>
      <c r="D710" s="20" t="s">
        <v>10</v>
      </c>
      <c r="E710" s="22" t="s">
        <v>11</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ht="15.75" customHeight="1">
      <c r="A711" s="24"/>
      <c r="B711" s="25" t="s">
        <v>12</v>
      </c>
      <c r="C711" s="26" t="s">
        <v>13</v>
      </c>
      <c r="D711" s="24"/>
      <c r="E711" s="24"/>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ht="15.75" customHeight="1">
      <c r="A712" s="120">
        <v>45427.0</v>
      </c>
      <c r="B712" s="84" t="s">
        <v>295</v>
      </c>
      <c r="C712" s="85" t="s">
        <v>296</v>
      </c>
      <c r="D712" s="130" t="s">
        <v>855</v>
      </c>
      <c r="E712" s="91">
        <v>1897.22</v>
      </c>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ht="15.75" customHeight="1">
      <c r="A713" s="120">
        <v>45436.0</v>
      </c>
      <c r="B713" s="130" t="s">
        <v>738</v>
      </c>
      <c r="C713" s="155"/>
      <c r="D713" s="130" t="s">
        <v>856</v>
      </c>
      <c r="E713" s="91">
        <v>38.92</v>
      </c>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ht="15.75" customHeight="1">
      <c r="A714" s="120">
        <v>45438.0</v>
      </c>
      <c r="B714" s="130" t="s">
        <v>288</v>
      </c>
      <c r="C714" s="85" t="s">
        <v>289</v>
      </c>
      <c r="D714" s="130" t="s">
        <v>857</v>
      </c>
      <c r="E714" s="91">
        <v>3762.82</v>
      </c>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ht="15.75" customHeight="1">
      <c r="A715" s="120">
        <v>45441.0</v>
      </c>
      <c r="B715" s="130" t="s">
        <v>738</v>
      </c>
      <c r="C715" s="155"/>
      <c r="D715" s="130" t="s">
        <v>858</v>
      </c>
      <c r="E715" s="91">
        <v>77.18</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ht="15.75" customHeight="1">
      <c r="A716" s="101">
        <v>45443.0</v>
      </c>
      <c r="B716" s="52" t="s">
        <v>288</v>
      </c>
      <c r="C716" s="74" t="s">
        <v>289</v>
      </c>
      <c r="D716" s="52" t="s">
        <v>859</v>
      </c>
      <c r="E716" s="91">
        <v>2179.16</v>
      </c>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ht="15.75" customHeight="1">
      <c r="A717" s="120">
        <v>45448.0</v>
      </c>
      <c r="B717" s="130" t="s">
        <v>738</v>
      </c>
      <c r="C717" s="111"/>
      <c r="D717" s="52" t="s">
        <v>860</v>
      </c>
      <c r="E717" s="91">
        <v>44.7</v>
      </c>
      <c r="F717" s="107"/>
      <c r="G717" s="107"/>
      <c r="H717" s="107"/>
      <c r="I717" s="107"/>
      <c r="J717" s="107"/>
      <c r="K717" s="107"/>
      <c r="L717" s="107"/>
      <c r="M717" s="107"/>
      <c r="N717" s="107"/>
      <c r="O717" s="107"/>
      <c r="P717" s="107"/>
      <c r="Q717" s="107"/>
      <c r="R717" s="107"/>
      <c r="S717" s="107"/>
      <c r="T717" s="107"/>
      <c r="U717" s="107"/>
      <c r="V717" s="107"/>
      <c r="W717" s="107"/>
      <c r="X717" s="107"/>
      <c r="Y717" s="107"/>
      <c r="Z717" s="107"/>
      <c r="AA717" s="107"/>
      <c r="AB717" s="107"/>
      <c r="AC717" s="107"/>
      <c r="AD717" s="107"/>
      <c r="AE717" s="107"/>
      <c r="AF717" s="107"/>
      <c r="AG717" s="107"/>
      <c r="AH717" s="107"/>
      <c r="AI717" s="107"/>
      <c r="AJ717" s="107"/>
      <c r="AK717" s="107"/>
      <c r="AL717" s="107"/>
      <c r="AM717" s="107"/>
      <c r="AN717" s="107"/>
      <c r="AO717" s="107"/>
      <c r="AP717" s="107"/>
      <c r="AQ717" s="107"/>
      <c r="AR717" s="107"/>
      <c r="AS717" s="107"/>
      <c r="AT717" s="107"/>
      <c r="AU717" s="107"/>
      <c r="AV717" s="107"/>
      <c r="AW717" s="107"/>
      <c r="AX717" s="107"/>
    </row>
    <row r="718" ht="15.75" customHeight="1">
      <c r="A718" s="87" t="s">
        <v>20</v>
      </c>
      <c r="B718" s="88"/>
      <c r="C718" s="89"/>
      <c r="D718" s="90"/>
      <c r="E718" s="47">
        <f>SUM(E712:E717)</f>
        <v>8000</v>
      </c>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row>
    <row r="719" ht="15.75" customHeight="1">
      <c r="A719" s="79"/>
      <c r="B719" s="80"/>
      <c r="C719" s="81"/>
      <c r="D719" s="80"/>
      <c r="E719" s="82"/>
      <c r="F719" s="107"/>
      <c r="G719" s="107"/>
      <c r="H719" s="107"/>
      <c r="I719" s="107"/>
      <c r="J719" s="107"/>
      <c r="K719" s="107"/>
      <c r="L719" s="107"/>
      <c r="M719" s="107"/>
      <c r="N719" s="107"/>
      <c r="O719" s="107"/>
      <c r="P719" s="107"/>
      <c r="Q719" s="107"/>
      <c r="R719" s="107"/>
      <c r="S719" s="107"/>
      <c r="T719" s="107"/>
      <c r="U719" s="107"/>
      <c r="V719" s="107"/>
      <c r="W719" s="107"/>
      <c r="X719" s="107"/>
      <c r="Y719" s="107"/>
      <c r="Z719" s="107"/>
      <c r="AA719" s="107"/>
      <c r="AB719" s="107"/>
      <c r="AC719" s="107"/>
      <c r="AD719" s="107"/>
      <c r="AE719" s="107"/>
      <c r="AF719" s="107"/>
      <c r="AG719" s="107"/>
      <c r="AH719" s="107"/>
      <c r="AI719" s="107"/>
      <c r="AJ719" s="107"/>
      <c r="AK719" s="107"/>
      <c r="AL719" s="107"/>
      <c r="AM719" s="107"/>
      <c r="AN719" s="107"/>
      <c r="AO719" s="107"/>
      <c r="AP719" s="107"/>
      <c r="AQ719" s="107"/>
      <c r="AR719" s="107"/>
      <c r="AS719" s="107"/>
      <c r="AT719" s="107"/>
      <c r="AU719" s="107"/>
      <c r="AV719" s="107"/>
      <c r="AW719" s="107"/>
      <c r="AX719" s="107"/>
    </row>
    <row r="720" ht="15.75" customHeight="1">
      <c r="A720" s="10" t="s">
        <v>2</v>
      </c>
      <c r="B720" s="11"/>
      <c r="C720" s="11"/>
      <c r="D720" s="11"/>
      <c r="E720" s="12"/>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row>
    <row r="721" ht="15.75" customHeight="1">
      <c r="A721" s="61" t="s">
        <v>861</v>
      </c>
      <c r="B721" s="39"/>
      <c r="C721" s="39"/>
      <c r="D721" s="39"/>
      <c r="E721" s="40"/>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ht="15.75" customHeight="1">
      <c r="A722" s="14" t="s">
        <v>862</v>
      </c>
      <c r="B722" s="15"/>
      <c r="C722" s="16" t="s">
        <v>1836</v>
      </c>
      <c r="D722" s="17" t="s">
        <v>863</v>
      </c>
      <c r="E722" s="18" t="s">
        <v>7</v>
      </c>
      <c r="F722" s="49"/>
      <c r="G722" s="49"/>
      <c r="H722" s="49"/>
      <c r="I722" s="49"/>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ht="15.75" customHeight="1">
      <c r="A723" s="20" t="s">
        <v>8</v>
      </c>
      <c r="B723" s="104" t="s">
        <v>9</v>
      </c>
      <c r="C723" s="105"/>
      <c r="D723" s="115" t="s">
        <v>10</v>
      </c>
      <c r="E723" s="22" t="s">
        <v>11</v>
      </c>
      <c r="F723" s="49"/>
      <c r="G723" s="49"/>
      <c r="H723" s="49"/>
      <c r="I723" s="49"/>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ht="13.5" customHeight="1">
      <c r="A724" s="24"/>
      <c r="B724" s="25" t="s">
        <v>12</v>
      </c>
      <c r="C724" s="26" t="s">
        <v>13</v>
      </c>
      <c r="D724" s="24"/>
      <c r="E724" s="24"/>
      <c r="F724" s="49"/>
      <c r="G724" s="49"/>
      <c r="H724" s="49"/>
      <c r="I724" s="49"/>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ht="72.0" customHeight="1">
      <c r="A725" s="27">
        <v>45447.0</v>
      </c>
      <c r="B725" s="53" t="s">
        <v>864</v>
      </c>
      <c r="C725" s="74" t="s">
        <v>377</v>
      </c>
      <c r="D725" s="130" t="s">
        <v>865</v>
      </c>
      <c r="E725" s="91">
        <v>720.0</v>
      </c>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ht="15.75" customHeight="1">
      <c r="A726" s="110"/>
      <c r="B726" s="36"/>
      <c r="C726" s="111"/>
      <c r="D726" s="147"/>
      <c r="E726" s="78"/>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ht="15.75" customHeight="1">
      <c r="A727" s="43" t="s">
        <v>20</v>
      </c>
      <c r="B727" s="113"/>
      <c r="C727" s="114"/>
      <c r="D727" s="113"/>
      <c r="E727" s="47">
        <f>SUM(E725:E726)</f>
        <v>720</v>
      </c>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ht="15.75" customHeight="1">
      <c r="A728" s="116"/>
      <c r="B728" s="117"/>
      <c r="C728" s="118"/>
      <c r="D728" s="117"/>
      <c r="E728" s="117"/>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ht="15.75" customHeight="1">
      <c r="A729" s="10" t="s">
        <v>74</v>
      </c>
      <c r="B729" s="11"/>
      <c r="C729" s="11"/>
      <c r="D729" s="11"/>
      <c r="E729" s="12"/>
      <c r="F729" s="49"/>
      <c r="G729" s="49"/>
      <c r="H729" s="49"/>
      <c r="I729" s="49"/>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ht="15.75" customHeight="1">
      <c r="A730" s="61" t="s">
        <v>861</v>
      </c>
      <c r="B730" s="39"/>
      <c r="C730" s="39"/>
      <c r="D730" s="39"/>
      <c r="E730" s="40"/>
      <c r="F730" s="49"/>
      <c r="G730" s="49"/>
      <c r="H730" s="49"/>
      <c r="I730" s="49"/>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ht="15.75" customHeight="1">
      <c r="A731" s="14" t="s">
        <v>862</v>
      </c>
      <c r="B731" s="15"/>
      <c r="C731" s="16" t="s">
        <v>1836</v>
      </c>
      <c r="D731" s="17" t="s">
        <v>863</v>
      </c>
      <c r="E731" s="18" t="s">
        <v>7</v>
      </c>
      <c r="F731" s="49"/>
      <c r="G731" s="49"/>
      <c r="H731" s="49"/>
      <c r="I731" s="49"/>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ht="15.75" customHeight="1">
      <c r="A732" s="20" t="s">
        <v>8</v>
      </c>
      <c r="B732" s="104" t="s">
        <v>9</v>
      </c>
      <c r="C732" s="105"/>
      <c r="D732" s="20" t="s">
        <v>10</v>
      </c>
      <c r="E732" s="22" t="s">
        <v>11</v>
      </c>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ht="15.75" customHeight="1">
      <c r="A733" s="24"/>
      <c r="B733" s="25" t="s">
        <v>12</v>
      </c>
      <c r="C733" s="26" t="s">
        <v>13</v>
      </c>
      <c r="D733" s="24"/>
      <c r="E733" s="24"/>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ht="15.75" customHeight="1">
      <c r="A734" s="120">
        <v>45432.0</v>
      </c>
      <c r="B734" s="53" t="s">
        <v>864</v>
      </c>
      <c r="C734" s="74" t="s">
        <v>377</v>
      </c>
      <c r="D734" s="130" t="s">
        <v>866</v>
      </c>
      <c r="E734" s="91">
        <v>250.0</v>
      </c>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ht="15.75" customHeight="1">
      <c r="A735" s="120">
        <v>45432.0</v>
      </c>
      <c r="B735" s="53" t="s">
        <v>864</v>
      </c>
      <c r="C735" s="74" t="s">
        <v>377</v>
      </c>
      <c r="D735" s="52" t="s">
        <v>867</v>
      </c>
      <c r="E735" s="91">
        <v>90.0</v>
      </c>
      <c r="F735" s="107"/>
      <c r="G735" s="107"/>
      <c r="H735" s="107"/>
      <c r="I735" s="107"/>
      <c r="J735" s="107"/>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c r="AV735" s="107"/>
      <c r="AW735" s="107"/>
      <c r="AX735" s="107"/>
    </row>
    <row r="736" ht="15.75" customHeight="1">
      <c r="A736" s="120">
        <v>45434.0</v>
      </c>
      <c r="B736" s="53" t="s">
        <v>864</v>
      </c>
      <c r="C736" s="74" t="s">
        <v>377</v>
      </c>
      <c r="D736" s="52" t="s">
        <v>868</v>
      </c>
      <c r="E736" s="91">
        <v>560.0</v>
      </c>
      <c r="F736" s="107"/>
      <c r="G736" s="107"/>
      <c r="H736" s="107"/>
      <c r="I736" s="107"/>
      <c r="J736" s="107"/>
      <c r="K736" s="107"/>
      <c r="L736" s="107"/>
      <c r="M736" s="107"/>
      <c r="N736" s="107"/>
      <c r="O736" s="107"/>
      <c r="P736" s="107"/>
      <c r="Q736" s="107"/>
      <c r="R736" s="107"/>
      <c r="S736" s="107"/>
      <c r="T736" s="107"/>
      <c r="U736" s="107"/>
      <c r="V736" s="107"/>
      <c r="W736" s="107"/>
      <c r="X736" s="107"/>
      <c r="Y736" s="107"/>
      <c r="Z736" s="107"/>
      <c r="AA736" s="107"/>
      <c r="AB736" s="107"/>
      <c r="AC736" s="107"/>
      <c r="AD736" s="107"/>
      <c r="AE736" s="107"/>
      <c r="AF736" s="107"/>
      <c r="AG736" s="107"/>
      <c r="AH736" s="107"/>
      <c r="AI736" s="107"/>
      <c r="AJ736" s="107"/>
      <c r="AK736" s="107"/>
      <c r="AL736" s="107"/>
      <c r="AM736" s="107"/>
      <c r="AN736" s="107"/>
      <c r="AO736" s="107"/>
      <c r="AP736" s="107"/>
      <c r="AQ736" s="107"/>
      <c r="AR736" s="107"/>
      <c r="AS736" s="107"/>
      <c r="AT736" s="107"/>
      <c r="AU736" s="107"/>
      <c r="AV736" s="107"/>
      <c r="AW736" s="107"/>
      <c r="AX736" s="107"/>
    </row>
    <row r="737" ht="15.75" customHeight="1">
      <c r="A737" s="87" t="s">
        <v>20</v>
      </c>
      <c r="B737" s="88"/>
      <c r="C737" s="89"/>
      <c r="D737" s="90"/>
      <c r="E737" s="47">
        <f>SUM(E734:E736)</f>
        <v>900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ht="15.75" customHeight="1">
      <c r="A738" s="79"/>
      <c r="B738" s="80"/>
      <c r="C738" s="81"/>
      <c r="D738" s="80"/>
      <c r="E738" s="82"/>
      <c r="F738" s="107"/>
      <c r="G738" s="107"/>
      <c r="H738" s="107"/>
      <c r="I738" s="107"/>
      <c r="J738" s="107"/>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c r="AJ738" s="107"/>
      <c r="AK738" s="107"/>
      <c r="AL738" s="107"/>
      <c r="AM738" s="107"/>
      <c r="AN738" s="107"/>
      <c r="AO738" s="107"/>
      <c r="AP738" s="107"/>
      <c r="AQ738" s="107"/>
      <c r="AR738" s="107"/>
      <c r="AS738" s="107"/>
      <c r="AT738" s="107"/>
      <c r="AU738" s="107"/>
      <c r="AV738" s="107"/>
      <c r="AW738" s="107"/>
      <c r="AX738" s="107"/>
    </row>
    <row r="739" ht="15.75" customHeight="1">
      <c r="A739" s="10" t="s">
        <v>74</v>
      </c>
      <c r="B739" s="11"/>
      <c r="C739" s="11"/>
      <c r="D739" s="11"/>
      <c r="E739" s="12"/>
      <c r="F739" s="49"/>
      <c r="G739" s="49"/>
      <c r="H739" s="49"/>
      <c r="I739" s="49"/>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ht="15.75" customHeight="1">
      <c r="A740" s="61" t="s">
        <v>869</v>
      </c>
      <c r="B740" s="39"/>
      <c r="C740" s="39"/>
      <c r="D740" s="39"/>
      <c r="E740" s="40"/>
      <c r="F740" s="49"/>
      <c r="G740" s="49"/>
      <c r="H740" s="49"/>
      <c r="I740" s="49"/>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ht="15.75" customHeight="1">
      <c r="A741" s="14" t="s">
        <v>870</v>
      </c>
      <c r="B741" s="15"/>
      <c r="C741" s="16" t="s">
        <v>1867</v>
      </c>
      <c r="D741" s="17" t="s">
        <v>681</v>
      </c>
      <c r="E741" s="18" t="s">
        <v>7</v>
      </c>
      <c r="F741" s="49"/>
      <c r="G741" s="49"/>
      <c r="H741" s="49"/>
      <c r="I741" s="49"/>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ht="15.75" customHeight="1">
      <c r="A742" s="20" t="s">
        <v>8</v>
      </c>
      <c r="B742" s="104" t="s">
        <v>9</v>
      </c>
      <c r="C742" s="105"/>
      <c r="D742" s="20" t="s">
        <v>10</v>
      </c>
      <c r="E742" s="22" t="s">
        <v>11</v>
      </c>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ht="15.75" customHeight="1">
      <c r="A743" s="24"/>
      <c r="B743" s="25" t="s">
        <v>12</v>
      </c>
      <c r="C743" s="26" t="s">
        <v>13</v>
      </c>
      <c r="D743" s="24"/>
      <c r="E743" s="24"/>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ht="15.75" customHeight="1">
      <c r="A744" s="101">
        <v>45422.0</v>
      </c>
      <c r="B744" s="53" t="s">
        <v>872</v>
      </c>
      <c r="C744" s="74" t="s">
        <v>873</v>
      </c>
      <c r="D744" s="130" t="s">
        <v>874</v>
      </c>
      <c r="E744" s="91">
        <v>4520.0</v>
      </c>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ht="15.75" customHeight="1">
      <c r="A745" s="120"/>
      <c r="B745" s="53"/>
      <c r="C745" s="74"/>
      <c r="D745" s="52"/>
      <c r="E745" s="91"/>
      <c r="F745" s="107"/>
      <c r="G745" s="107"/>
      <c r="H745" s="107"/>
      <c r="I745" s="107"/>
      <c r="J745" s="107"/>
      <c r="K745" s="107"/>
      <c r="L745" s="107"/>
      <c r="M745" s="107"/>
      <c r="N745" s="107"/>
      <c r="O745" s="107"/>
      <c r="P745" s="107"/>
      <c r="Q745" s="107"/>
      <c r="R745" s="107"/>
      <c r="S745" s="107"/>
      <c r="T745" s="107"/>
      <c r="U745" s="107"/>
      <c r="V745" s="107"/>
      <c r="W745" s="107"/>
      <c r="X745" s="107"/>
      <c r="Y745" s="107"/>
      <c r="Z745" s="107"/>
      <c r="AA745" s="107"/>
      <c r="AB745" s="107"/>
      <c r="AC745" s="107"/>
      <c r="AD745" s="107"/>
      <c r="AE745" s="107"/>
      <c r="AF745" s="107"/>
      <c r="AG745" s="107"/>
      <c r="AH745" s="107"/>
      <c r="AI745" s="107"/>
      <c r="AJ745" s="107"/>
      <c r="AK745" s="107"/>
      <c r="AL745" s="107"/>
      <c r="AM745" s="107"/>
      <c r="AN745" s="107"/>
      <c r="AO745" s="107"/>
      <c r="AP745" s="107"/>
      <c r="AQ745" s="107"/>
      <c r="AR745" s="107"/>
      <c r="AS745" s="107"/>
      <c r="AT745" s="107"/>
      <c r="AU745" s="107"/>
      <c r="AV745" s="107"/>
      <c r="AW745" s="107"/>
      <c r="AX745" s="107"/>
    </row>
    <row r="746" ht="15.75" customHeight="1">
      <c r="A746" s="87" t="s">
        <v>20</v>
      </c>
      <c r="B746" s="88"/>
      <c r="C746" s="89"/>
      <c r="D746" s="90"/>
      <c r="E746" s="47">
        <f>SUM(E744:E745)</f>
        <v>4520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ht="15.75" customHeight="1">
      <c r="A747" s="79"/>
      <c r="B747" s="80"/>
      <c r="C747" s="81"/>
      <c r="D747" s="80"/>
      <c r="E747" s="82"/>
      <c r="F747" s="107"/>
      <c r="G747" s="107"/>
      <c r="H747" s="107"/>
      <c r="I747" s="107"/>
      <c r="J747" s="107"/>
      <c r="K747" s="107"/>
      <c r="L747" s="107"/>
      <c r="M747" s="107"/>
      <c r="N747" s="107"/>
      <c r="O747" s="107"/>
      <c r="P747" s="107"/>
      <c r="Q747" s="107"/>
      <c r="R747" s="107"/>
      <c r="S747" s="107"/>
      <c r="T747" s="107"/>
      <c r="U747" s="107"/>
      <c r="V747" s="107"/>
      <c r="W747" s="107"/>
      <c r="X747" s="107"/>
      <c r="Y747" s="107"/>
      <c r="Z747" s="107"/>
      <c r="AA747" s="107"/>
      <c r="AB747" s="107"/>
      <c r="AC747" s="107"/>
      <c r="AD747" s="107"/>
      <c r="AE747" s="107"/>
      <c r="AF747" s="107"/>
      <c r="AG747" s="107"/>
      <c r="AH747" s="107"/>
      <c r="AI747" s="107"/>
      <c r="AJ747" s="107"/>
      <c r="AK747" s="107"/>
      <c r="AL747" s="107"/>
      <c r="AM747" s="107"/>
      <c r="AN747" s="107"/>
      <c r="AO747" s="107"/>
      <c r="AP747" s="107"/>
      <c r="AQ747" s="107"/>
      <c r="AR747" s="107"/>
      <c r="AS747" s="107"/>
      <c r="AT747" s="107"/>
      <c r="AU747" s="107"/>
      <c r="AV747" s="107"/>
      <c r="AW747" s="107"/>
      <c r="AX747" s="107"/>
    </row>
    <row r="748" ht="15.75" customHeight="1">
      <c r="A748" s="10" t="s">
        <v>74</v>
      </c>
      <c r="B748" s="11"/>
      <c r="C748" s="11"/>
      <c r="D748" s="11"/>
      <c r="E748" s="12"/>
      <c r="F748" s="49"/>
      <c r="G748" s="49"/>
      <c r="H748" s="49"/>
      <c r="I748" s="49"/>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ht="15.75" customHeight="1">
      <c r="A749" s="61" t="s">
        <v>1928</v>
      </c>
      <c r="B749" s="39"/>
      <c r="C749" s="39"/>
      <c r="D749" s="39"/>
      <c r="E749" s="40"/>
      <c r="F749" s="49"/>
      <c r="G749" s="49"/>
      <c r="H749" s="49"/>
      <c r="I749" s="49"/>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ht="15.75" customHeight="1">
      <c r="A750" s="14" t="s">
        <v>876</v>
      </c>
      <c r="B750" s="15"/>
      <c r="C750" s="16" t="s">
        <v>1868</v>
      </c>
      <c r="D750" s="17" t="s">
        <v>878</v>
      </c>
      <c r="E750" s="18" t="s">
        <v>279</v>
      </c>
      <c r="F750" s="49"/>
      <c r="G750" s="49"/>
      <c r="H750" s="49"/>
      <c r="I750" s="49"/>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ht="15.75" customHeight="1">
      <c r="A751" s="20" t="s">
        <v>8</v>
      </c>
      <c r="B751" s="104" t="s">
        <v>9</v>
      </c>
      <c r="C751" s="105"/>
      <c r="D751" s="20" t="s">
        <v>10</v>
      </c>
      <c r="E751" s="22"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ht="15.75" customHeight="1">
      <c r="A752" s="24"/>
      <c r="B752" s="25" t="s">
        <v>12</v>
      </c>
      <c r="C752" s="26" t="s">
        <v>13</v>
      </c>
      <c r="D752" s="24"/>
      <c r="E752" s="24"/>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ht="15.75" customHeight="1">
      <c r="A753" s="101"/>
      <c r="B753" s="53"/>
      <c r="C753" s="74"/>
      <c r="D753" s="130"/>
      <c r="E753" s="91"/>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ht="15.75" customHeight="1">
      <c r="A754" s="120"/>
      <c r="B754" s="53"/>
      <c r="C754" s="74"/>
      <c r="D754" s="52"/>
      <c r="E754" s="91"/>
      <c r="F754" s="107"/>
      <c r="G754" s="107"/>
      <c r="H754" s="107"/>
      <c r="I754" s="107"/>
      <c r="J754" s="107"/>
      <c r="K754" s="107"/>
      <c r="L754" s="107"/>
      <c r="M754" s="107"/>
      <c r="N754" s="107"/>
      <c r="O754" s="107"/>
      <c r="P754" s="107"/>
      <c r="Q754" s="107"/>
      <c r="R754" s="107"/>
      <c r="S754" s="107"/>
      <c r="T754" s="107"/>
      <c r="U754" s="107"/>
      <c r="V754" s="107"/>
      <c r="W754" s="107"/>
      <c r="X754" s="107"/>
      <c r="Y754" s="107"/>
      <c r="Z754" s="107"/>
      <c r="AA754" s="107"/>
      <c r="AB754" s="107"/>
      <c r="AC754" s="107"/>
      <c r="AD754" s="107"/>
      <c r="AE754" s="107"/>
      <c r="AF754" s="107"/>
      <c r="AG754" s="107"/>
      <c r="AH754" s="107"/>
      <c r="AI754" s="107"/>
      <c r="AJ754" s="107"/>
      <c r="AK754" s="107"/>
      <c r="AL754" s="107"/>
      <c r="AM754" s="107"/>
      <c r="AN754" s="107"/>
      <c r="AO754" s="107"/>
      <c r="AP754" s="107"/>
      <c r="AQ754" s="107"/>
      <c r="AR754" s="107"/>
      <c r="AS754" s="107"/>
      <c r="AT754" s="107"/>
      <c r="AU754" s="107"/>
      <c r="AV754" s="107"/>
      <c r="AW754" s="107"/>
      <c r="AX754" s="107"/>
    </row>
    <row r="755" ht="15.75" customHeight="1">
      <c r="A755" s="87" t="s">
        <v>20</v>
      </c>
      <c r="B755" s="88"/>
      <c r="C755" s="89"/>
      <c r="D755" s="90"/>
      <c r="E755" s="47">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ht="15.75" customHeight="1">
      <c r="A756" s="79"/>
      <c r="B756" s="80"/>
      <c r="C756" s="81"/>
      <c r="D756" s="80"/>
      <c r="E756" s="82"/>
      <c r="F756" s="107"/>
      <c r="G756" s="107"/>
      <c r="H756" s="107"/>
      <c r="I756" s="107"/>
      <c r="J756" s="107"/>
      <c r="K756" s="107"/>
      <c r="L756" s="107"/>
      <c r="M756" s="107"/>
      <c r="N756" s="107"/>
      <c r="O756" s="107"/>
      <c r="P756" s="107"/>
      <c r="Q756" s="107"/>
      <c r="R756" s="107"/>
      <c r="S756" s="107"/>
      <c r="T756" s="107"/>
      <c r="U756" s="107"/>
      <c r="V756" s="107"/>
      <c r="W756" s="107"/>
      <c r="X756" s="107"/>
      <c r="Y756" s="107"/>
      <c r="Z756" s="107"/>
      <c r="AA756" s="107"/>
      <c r="AB756" s="107"/>
      <c r="AC756" s="107"/>
      <c r="AD756" s="107"/>
      <c r="AE756" s="107"/>
      <c r="AF756" s="107"/>
      <c r="AG756" s="107"/>
      <c r="AH756" s="107"/>
      <c r="AI756" s="107"/>
      <c r="AJ756" s="107"/>
      <c r="AK756" s="107"/>
      <c r="AL756" s="107"/>
      <c r="AM756" s="107"/>
      <c r="AN756" s="107"/>
      <c r="AO756" s="107"/>
      <c r="AP756" s="107"/>
      <c r="AQ756" s="107"/>
      <c r="AR756" s="107"/>
      <c r="AS756" s="107"/>
      <c r="AT756" s="107"/>
      <c r="AU756" s="107"/>
      <c r="AV756" s="107"/>
      <c r="AW756" s="107"/>
      <c r="AX756" s="107"/>
    </row>
    <row r="757" ht="15.75" customHeight="1">
      <c r="A757" s="10" t="s">
        <v>2</v>
      </c>
      <c r="B757" s="11"/>
      <c r="C757" s="11"/>
      <c r="D757" s="11"/>
      <c r="E757" s="1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ht="15.75" customHeight="1">
      <c r="A758" s="13" t="s">
        <v>887</v>
      </c>
      <c r="B758" s="11"/>
      <c r="C758" s="11"/>
      <c r="D758" s="11"/>
      <c r="E758" s="1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ht="15.75" customHeight="1">
      <c r="A759" s="14" t="s">
        <v>888</v>
      </c>
      <c r="B759" s="15"/>
      <c r="C759" s="16" t="s">
        <v>1869</v>
      </c>
      <c r="D759" s="17" t="s">
        <v>890</v>
      </c>
      <c r="E759" s="18" t="s">
        <v>279</v>
      </c>
      <c r="F759" s="49"/>
      <c r="G759" s="49"/>
      <c r="H759" s="49"/>
      <c r="I759" s="49"/>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ht="15.75" customHeight="1">
      <c r="A760" s="20" t="s">
        <v>8</v>
      </c>
      <c r="B760" s="104" t="s">
        <v>9</v>
      </c>
      <c r="C760" s="105"/>
      <c r="D760" s="115" t="s">
        <v>10</v>
      </c>
      <c r="E760" s="22" t="s">
        <v>11</v>
      </c>
      <c r="F760" s="49"/>
      <c r="G760" s="49"/>
      <c r="H760" s="49"/>
      <c r="I760" s="49"/>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ht="13.5" customHeight="1">
      <c r="A761" s="24"/>
      <c r="B761" s="25" t="s">
        <v>12</v>
      </c>
      <c r="C761" s="26" t="s">
        <v>13</v>
      </c>
      <c r="D761" s="24"/>
      <c r="E761" s="24"/>
      <c r="F761" s="49"/>
      <c r="G761" s="49"/>
      <c r="H761" s="49"/>
      <c r="I761" s="49"/>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ht="13.5" customHeight="1">
      <c r="A762" s="158"/>
      <c r="B762" s="147"/>
      <c r="C762" s="155"/>
      <c r="D762" s="147"/>
      <c r="E762" s="78"/>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ht="15.75" customHeight="1">
      <c r="A763" s="110"/>
      <c r="B763" s="36"/>
      <c r="C763" s="111"/>
      <c r="D763" s="147"/>
      <c r="E763" s="78"/>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ht="15.75" customHeight="1">
      <c r="A764" s="43" t="s">
        <v>20</v>
      </c>
      <c r="B764" s="113"/>
      <c r="C764" s="114"/>
      <c r="D764" s="113"/>
      <c r="E764" s="47">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ht="15.75" customHeight="1">
      <c r="A765" s="116"/>
      <c r="B765" s="117"/>
      <c r="C765" s="118"/>
      <c r="D765" s="117"/>
      <c r="E765" s="117"/>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ht="15.75" customHeight="1">
      <c r="A766" s="10" t="s">
        <v>74</v>
      </c>
      <c r="B766" s="11"/>
      <c r="C766" s="11"/>
      <c r="D766" s="11"/>
      <c r="E766" s="12"/>
      <c r="F766" s="49"/>
      <c r="G766" s="49"/>
      <c r="H766" s="49"/>
      <c r="I766" s="49"/>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ht="15.75" customHeight="1">
      <c r="A767" s="61" t="s">
        <v>891</v>
      </c>
      <c r="B767" s="39"/>
      <c r="C767" s="39"/>
      <c r="D767" s="39"/>
      <c r="E767" s="40"/>
      <c r="F767" s="49"/>
      <c r="G767" s="49"/>
      <c r="H767" s="49"/>
      <c r="I767" s="49"/>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ht="15.75" customHeight="1">
      <c r="A768" s="14" t="s">
        <v>888</v>
      </c>
      <c r="B768" s="15"/>
      <c r="C768" s="16" t="s">
        <v>1869</v>
      </c>
      <c r="D768" s="17" t="s">
        <v>890</v>
      </c>
      <c r="E768" s="18" t="s">
        <v>279</v>
      </c>
      <c r="F768" s="49"/>
      <c r="G768" s="49"/>
      <c r="H768" s="49"/>
      <c r="I768" s="49"/>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ht="15.75" customHeight="1">
      <c r="A769" s="20" t="s">
        <v>8</v>
      </c>
      <c r="B769" s="104" t="s">
        <v>9</v>
      </c>
      <c r="C769" s="105"/>
      <c r="D769" s="20" t="s">
        <v>10</v>
      </c>
      <c r="E769" s="22"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ht="15.75" customHeight="1">
      <c r="A770" s="24"/>
      <c r="B770" s="25" t="s">
        <v>12</v>
      </c>
      <c r="C770" s="26" t="s">
        <v>13</v>
      </c>
      <c r="D770" s="24"/>
      <c r="E770" s="24"/>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ht="15.75" customHeight="1">
      <c r="A771" s="146"/>
      <c r="B771" s="147"/>
      <c r="C771" s="155"/>
      <c r="D771" s="147"/>
      <c r="E771" s="78"/>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ht="15.75" customHeight="1">
      <c r="A772" s="146"/>
      <c r="B772" s="147"/>
      <c r="C772" s="111"/>
      <c r="D772" s="36"/>
      <c r="E772" s="78"/>
      <c r="F772" s="107"/>
      <c r="G772" s="107"/>
      <c r="H772" s="107"/>
      <c r="I772" s="107"/>
      <c r="J772" s="107"/>
      <c r="K772" s="107"/>
      <c r="L772" s="107"/>
      <c r="M772" s="107"/>
      <c r="N772" s="107"/>
      <c r="O772" s="107"/>
      <c r="P772" s="107"/>
      <c r="Q772" s="107"/>
      <c r="R772" s="107"/>
      <c r="S772" s="107"/>
      <c r="T772" s="107"/>
      <c r="U772" s="107"/>
      <c r="V772" s="107"/>
      <c r="W772" s="107"/>
      <c r="X772" s="107"/>
      <c r="Y772" s="107"/>
      <c r="Z772" s="107"/>
      <c r="AA772" s="107"/>
      <c r="AB772" s="107"/>
      <c r="AC772" s="107"/>
      <c r="AD772" s="107"/>
      <c r="AE772" s="107"/>
      <c r="AF772" s="107"/>
      <c r="AG772" s="107"/>
      <c r="AH772" s="107"/>
      <c r="AI772" s="107"/>
      <c r="AJ772" s="107"/>
      <c r="AK772" s="107"/>
      <c r="AL772" s="107"/>
      <c r="AM772" s="107"/>
      <c r="AN772" s="107"/>
      <c r="AO772" s="107"/>
      <c r="AP772" s="107"/>
      <c r="AQ772" s="107"/>
      <c r="AR772" s="107"/>
      <c r="AS772" s="107"/>
      <c r="AT772" s="107"/>
      <c r="AU772" s="107"/>
      <c r="AV772" s="107"/>
      <c r="AW772" s="107"/>
      <c r="AX772" s="107"/>
    </row>
    <row r="773" ht="15.75" customHeight="1">
      <c r="A773" s="87" t="s">
        <v>20</v>
      </c>
      <c r="B773" s="88"/>
      <c r="C773" s="89"/>
      <c r="D773" s="90"/>
      <c r="E773" s="47">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ht="15.75" customHeight="1">
      <c r="A774" s="79"/>
      <c r="B774" s="80"/>
      <c r="C774" s="81"/>
      <c r="D774" s="80"/>
      <c r="E774" s="82"/>
      <c r="F774" s="107"/>
      <c r="G774" s="107"/>
      <c r="H774" s="107"/>
      <c r="I774" s="107"/>
      <c r="J774" s="107"/>
      <c r="K774" s="107"/>
      <c r="L774" s="107"/>
      <c r="M774" s="107"/>
      <c r="N774" s="107"/>
      <c r="O774" s="107"/>
      <c r="P774" s="107"/>
      <c r="Q774" s="107"/>
      <c r="R774" s="107"/>
      <c r="S774" s="107"/>
      <c r="T774" s="107"/>
      <c r="U774" s="107"/>
      <c r="V774" s="107"/>
      <c r="W774" s="107"/>
      <c r="X774" s="107"/>
      <c r="Y774" s="107"/>
      <c r="Z774" s="107"/>
      <c r="AA774" s="107"/>
      <c r="AB774" s="107"/>
      <c r="AC774" s="107"/>
      <c r="AD774" s="107"/>
      <c r="AE774" s="107"/>
      <c r="AF774" s="107"/>
      <c r="AG774" s="107"/>
      <c r="AH774" s="107"/>
      <c r="AI774" s="107"/>
      <c r="AJ774" s="107"/>
      <c r="AK774" s="107"/>
      <c r="AL774" s="107"/>
      <c r="AM774" s="107"/>
      <c r="AN774" s="107"/>
      <c r="AO774" s="107"/>
      <c r="AP774" s="107"/>
      <c r="AQ774" s="107"/>
      <c r="AR774" s="107"/>
      <c r="AS774" s="107"/>
      <c r="AT774" s="107"/>
      <c r="AU774" s="107"/>
      <c r="AV774" s="107"/>
      <c r="AW774" s="107"/>
      <c r="AX774" s="107"/>
    </row>
    <row r="775" ht="15.75" customHeight="1">
      <c r="A775" s="10" t="s">
        <v>2</v>
      </c>
      <c r="B775" s="11"/>
      <c r="C775" s="11"/>
      <c r="D775" s="11"/>
      <c r="E775" s="12"/>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ht="15.75" customHeight="1">
      <c r="A776" s="13" t="s">
        <v>1911</v>
      </c>
      <c r="B776" s="11"/>
      <c r="C776" s="11"/>
      <c r="D776" s="11"/>
      <c r="E776" s="12"/>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ht="15.75" customHeight="1">
      <c r="A777" s="14" t="s">
        <v>893</v>
      </c>
      <c r="B777" s="15"/>
      <c r="C777" s="16" t="s">
        <v>1870</v>
      </c>
      <c r="D777" s="17" t="s">
        <v>681</v>
      </c>
      <c r="E777" s="18" t="s">
        <v>279</v>
      </c>
      <c r="F777" s="49"/>
      <c r="G777" s="49"/>
      <c r="H777" s="49"/>
      <c r="I777" s="49"/>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ht="15.75" customHeight="1">
      <c r="A778" s="20" t="s">
        <v>8</v>
      </c>
      <c r="B778" s="104" t="s">
        <v>9</v>
      </c>
      <c r="C778" s="105"/>
      <c r="D778" s="115" t="s">
        <v>10</v>
      </c>
      <c r="E778" s="22" t="s">
        <v>11</v>
      </c>
      <c r="F778" s="49"/>
      <c r="G778" s="49"/>
      <c r="H778" s="49"/>
      <c r="I778" s="49"/>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ht="13.5" customHeight="1">
      <c r="A779" s="24"/>
      <c r="B779" s="25" t="s">
        <v>12</v>
      </c>
      <c r="C779" s="26" t="s">
        <v>13</v>
      </c>
      <c r="D779" s="24"/>
      <c r="E779" s="24"/>
      <c r="F779" s="49"/>
      <c r="G779" s="49"/>
      <c r="H779" s="49"/>
      <c r="I779" s="49"/>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ht="13.5" customHeight="1">
      <c r="A780" s="158"/>
      <c r="B780" s="147"/>
      <c r="C780" s="155"/>
      <c r="D780" s="147"/>
      <c r="E780" s="78"/>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ht="15.75" customHeight="1">
      <c r="A781" s="110"/>
      <c r="B781" s="36"/>
      <c r="C781" s="111"/>
      <c r="D781" s="147"/>
      <c r="E781" s="78"/>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row>
    <row r="782" ht="15.75" customHeight="1">
      <c r="A782" s="43" t="s">
        <v>20</v>
      </c>
      <c r="B782" s="113"/>
      <c r="C782" s="114"/>
      <c r="D782" s="113"/>
      <c r="E782" s="47">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ht="15.75" customHeight="1">
      <c r="A783" s="116"/>
      <c r="B783" s="117"/>
      <c r="C783" s="118"/>
      <c r="D783" s="117"/>
      <c r="E783" s="117"/>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row>
    <row r="784" ht="15.75" customHeight="1">
      <c r="A784" s="10" t="s">
        <v>74</v>
      </c>
      <c r="B784" s="11"/>
      <c r="C784" s="11"/>
      <c r="D784" s="11"/>
      <c r="E784" s="12"/>
      <c r="F784" s="49"/>
      <c r="G784" s="49"/>
      <c r="H784" s="49"/>
      <c r="I784" s="49"/>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ht="15.75" customHeight="1">
      <c r="A785" s="61" t="s">
        <v>1912</v>
      </c>
      <c r="B785" s="39"/>
      <c r="C785" s="39"/>
      <c r="D785" s="39"/>
      <c r="E785" s="40"/>
      <c r="F785" s="49"/>
      <c r="G785" s="49"/>
      <c r="H785" s="49"/>
      <c r="I785" s="49"/>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ht="15.75" customHeight="1">
      <c r="A786" s="14" t="s">
        <v>893</v>
      </c>
      <c r="B786" s="15"/>
      <c r="C786" s="16" t="s">
        <v>1870</v>
      </c>
      <c r="D786" s="17" t="s">
        <v>681</v>
      </c>
      <c r="E786" s="18" t="s">
        <v>279</v>
      </c>
      <c r="F786" s="49"/>
      <c r="G786" s="49"/>
      <c r="H786" s="49"/>
      <c r="I786" s="49"/>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ht="15.75" customHeight="1">
      <c r="A787" s="20" t="s">
        <v>8</v>
      </c>
      <c r="B787" s="104" t="s">
        <v>9</v>
      </c>
      <c r="C787" s="105"/>
      <c r="D787" s="20" t="s">
        <v>10</v>
      </c>
      <c r="E787" s="22"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ht="15.75" customHeight="1">
      <c r="A788" s="24"/>
      <c r="B788" s="25" t="s">
        <v>12</v>
      </c>
      <c r="C788" s="26" t="s">
        <v>13</v>
      </c>
      <c r="D788" s="24"/>
      <c r="E788" s="24"/>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ht="15.75" customHeight="1">
      <c r="A789" s="146"/>
      <c r="B789" s="147"/>
      <c r="C789" s="155"/>
      <c r="D789" s="147"/>
      <c r="E789" s="78"/>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ht="15.75" customHeight="1">
      <c r="A790" s="146"/>
      <c r="B790" s="147"/>
      <c r="C790" s="111"/>
      <c r="D790" s="36"/>
      <c r="E790" s="78"/>
      <c r="F790" s="107"/>
      <c r="G790" s="107"/>
      <c r="H790" s="107"/>
      <c r="I790" s="107"/>
      <c r="J790" s="107"/>
      <c r="K790" s="107"/>
      <c r="L790" s="107"/>
      <c r="M790" s="107"/>
      <c r="N790" s="107"/>
      <c r="O790" s="107"/>
      <c r="P790" s="107"/>
      <c r="Q790" s="107"/>
      <c r="R790" s="107"/>
      <c r="S790" s="107"/>
      <c r="T790" s="107"/>
      <c r="U790" s="107"/>
      <c r="V790" s="107"/>
      <c r="W790" s="107"/>
      <c r="X790" s="107"/>
      <c r="Y790" s="107"/>
      <c r="Z790" s="107"/>
      <c r="AA790" s="107"/>
      <c r="AB790" s="107"/>
      <c r="AC790" s="107"/>
      <c r="AD790" s="107"/>
      <c r="AE790" s="107"/>
      <c r="AF790" s="107"/>
      <c r="AG790" s="107"/>
      <c r="AH790" s="107"/>
      <c r="AI790" s="107"/>
      <c r="AJ790" s="107"/>
      <c r="AK790" s="107"/>
      <c r="AL790" s="107"/>
      <c r="AM790" s="107"/>
      <c r="AN790" s="107"/>
      <c r="AO790" s="107"/>
      <c r="AP790" s="107"/>
      <c r="AQ790" s="107"/>
      <c r="AR790" s="107"/>
      <c r="AS790" s="107"/>
      <c r="AT790" s="107"/>
      <c r="AU790" s="107"/>
      <c r="AV790" s="107"/>
      <c r="AW790" s="107"/>
      <c r="AX790" s="107"/>
    </row>
    <row r="791" ht="15.75" customHeight="1">
      <c r="A791" s="87" t="s">
        <v>20</v>
      </c>
      <c r="B791" s="88"/>
      <c r="C791" s="89"/>
      <c r="D791" s="90"/>
      <c r="E791" s="47">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ht="15.75" customHeight="1">
      <c r="A792" s="79"/>
      <c r="B792" s="80"/>
      <c r="C792" s="81"/>
      <c r="D792" s="80"/>
      <c r="E792" s="82"/>
      <c r="F792" s="107"/>
      <c r="G792" s="107"/>
      <c r="H792" s="107"/>
      <c r="I792" s="107"/>
      <c r="J792" s="107"/>
      <c r="K792" s="107"/>
      <c r="L792" s="107"/>
      <c r="M792" s="107"/>
      <c r="N792" s="107"/>
      <c r="O792" s="107"/>
      <c r="P792" s="107"/>
      <c r="Q792" s="107"/>
      <c r="R792" s="107"/>
      <c r="S792" s="107"/>
      <c r="T792" s="107"/>
      <c r="U792" s="107"/>
      <c r="V792" s="107"/>
      <c r="W792" s="107"/>
      <c r="X792" s="107"/>
      <c r="Y792" s="107"/>
      <c r="Z792" s="107"/>
      <c r="AA792" s="107"/>
      <c r="AB792" s="107"/>
      <c r="AC792" s="107"/>
      <c r="AD792" s="107"/>
      <c r="AE792" s="107"/>
      <c r="AF792" s="107"/>
      <c r="AG792" s="107"/>
      <c r="AH792" s="107"/>
      <c r="AI792" s="107"/>
      <c r="AJ792" s="107"/>
      <c r="AK792" s="107"/>
      <c r="AL792" s="107"/>
      <c r="AM792" s="107"/>
      <c r="AN792" s="107"/>
      <c r="AO792" s="107"/>
      <c r="AP792" s="107"/>
      <c r="AQ792" s="107"/>
      <c r="AR792" s="107"/>
      <c r="AS792" s="107"/>
      <c r="AT792" s="107"/>
      <c r="AU792" s="107"/>
      <c r="AV792" s="107"/>
      <c r="AW792" s="107"/>
      <c r="AX792" s="107"/>
    </row>
    <row r="793" ht="15.75" customHeight="1">
      <c r="A793" s="10" t="s">
        <v>2</v>
      </c>
      <c r="B793" s="11"/>
      <c r="C793" s="11"/>
      <c r="D793" s="11"/>
      <c r="E793" s="12"/>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ht="15.75" customHeight="1">
      <c r="A794" s="13" t="s">
        <v>902</v>
      </c>
      <c r="B794" s="11"/>
      <c r="C794" s="11"/>
      <c r="D794" s="11"/>
      <c r="E794" s="12"/>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ht="15.75" customHeight="1">
      <c r="A795" s="14" t="s">
        <v>903</v>
      </c>
      <c r="B795" s="15"/>
      <c r="C795" s="16" t="s">
        <v>1871</v>
      </c>
      <c r="D795" s="17" t="s">
        <v>890</v>
      </c>
      <c r="E795" s="18" t="s">
        <v>279</v>
      </c>
      <c r="F795" s="49"/>
      <c r="G795" s="49"/>
      <c r="H795" s="49"/>
      <c r="I795" s="49"/>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ht="15.75" customHeight="1">
      <c r="A796" s="20" t="s">
        <v>8</v>
      </c>
      <c r="B796" s="104" t="s">
        <v>9</v>
      </c>
      <c r="C796" s="105"/>
      <c r="D796" s="115" t="s">
        <v>10</v>
      </c>
      <c r="E796" s="22" t="s">
        <v>11</v>
      </c>
      <c r="F796" s="49"/>
      <c r="G796" s="49"/>
      <c r="H796" s="49"/>
      <c r="I796" s="49"/>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ht="13.5" customHeight="1">
      <c r="A797" s="24"/>
      <c r="B797" s="25" t="s">
        <v>12</v>
      </c>
      <c r="C797" s="26" t="s">
        <v>13</v>
      </c>
      <c r="D797" s="24"/>
      <c r="E797" s="24"/>
      <c r="F797" s="49"/>
      <c r="G797" s="49"/>
      <c r="H797" s="49"/>
      <c r="I797" s="49"/>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ht="13.5" customHeight="1">
      <c r="A798" s="158"/>
      <c r="B798" s="147"/>
      <c r="C798" s="155"/>
      <c r="D798" s="147"/>
      <c r="E798" s="78"/>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ht="15.75" customHeight="1">
      <c r="A799" s="110"/>
      <c r="B799" s="36"/>
      <c r="C799" s="111"/>
      <c r="D799" s="147"/>
      <c r="E799" s="78"/>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row>
    <row r="800" ht="15.75" customHeight="1">
      <c r="A800" s="43" t="s">
        <v>20</v>
      </c>
      <c r="B800" s="113"/>
      <c r="C800" s="114"/>
      <c r="D800" s="113"/>
      <c r="E800" s="47">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ht="15.75" customHeight="1">
      <c r="A801" s="116"/>
      <c r="B801" s="117"/>
      <c r="C801" s="118"/>
      <c r="D801" s="117"/>
      <c r="E801" s="117"/>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ht="15.75" customHeight="1">
      <c r="A802" s="10" t="s">
        <v>74</v>
      </c>
      <c r="B802" s="11"/>
      <c r="C802" s="11"/>
      <c r="D802" s="11"/>
      <c r="E802" s="12"/>
      <c r="F802" s="49"/>
      <c r="G802" s="49"/>
      <c r="H802" s="49"/>
      <c r="I802" s="49"/>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ht="15.75" customHeight="1">
      <c r="A803" s="61" t="s">
        <v>905</v>
      </c>
      <c r="B803" s="39"/>
      <c r="C803" s="39"/>
      <c r="D803" s="39"/>
      <c r="E803" s="40"/>
      <c r="F803" s="49"/>
      <c r="G803" s="49"/>
      <c r="H803" s="49"/>
      <c r="I803" s="49"/>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ht="15.75" customHeight="1">
      <c r="A804" s="14" t="s">
        <v>903</v>
      </c>
      <c r="B804" s="15"/>
      <c r="C804" s="16" t="s">
        <v>1871</v>
      </c>
      <c r="D804" s="17" t="s">
        <v>890</v>
      </c>
      <c r="E804" s="18" t="s">
        <v>279</v>
      </c>
      <c r="F804" s="49"/>
      <c r="G804" s="49"/>
      <c r="H804" s="49"/>
      <c r="I804" s="49"/>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ht="15.75" customHeight="1">
      <c r="A805" s="20" t="s">
        <v>8</v>
      </c>
      <c r="B805" s="104" t="s">
        <v>9</v>
      </c>
      <c r="C805" s="105"/>
      <c r="D805" s="20" t="s">
        <v>10</v>
      </c>
      <c r="E805" s="22"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ht="15.75" customHeight="1">
      <c r="A806" s="24"/>
      <c r="B806" s="25" t="s">
        <v>12</v>
      </c>
      <c r="C806" s="26" t="s">
        <v>13</v>
      </c>
      <c r="D806" s="24"/>
      <c r="E806" s="24"/>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ht="15.75" customHeight="1">
      <c r="A807" s="146"/>
      <c r="B807" s="147"/>
      <c r="C807" s="155"/>
      <c r="D807" s="147"/>
      <c r="E807" s="78"/>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ht="15.75" customHeight="1">
      <c r="A808" s="146"/>
      <c r="B808" s="147"/>
      <c r="C808" s="111"/>
      <c r="D808" s="36"/>
      <c r="E808" s="78"/>
      <c r="F808" s="107"/>
      <c r="G808" s="107"/>
      <c r="H808" s="107"/>
      <c r="I808" s="107"/>
      <c r="J808" s="107"/>
      <c r="K808" s="107"/>
      <c r="L808" s="107"/>
      <c r="M808" s="107"/>
      <c r="N808" s="107"/>
      <c r="O808" s="107"/>
      <c r="P808" s="107"/>
      <c r="Q808" s="107"/>
      <c r="R808" s="107"/>
      <c r="S808" s="107"/>
      <c r="T808" s="107"/>
      <c r="U808" s="107"/>
      <c r="V808" s="107"/>
      <c r="W808" s="107"/>
      <c r="X808" s="107"/>
      <c r="Y808" s="107"/>
      <c r="Z808" s="107"/>
      <c r="AA808" s="107"/>
      <c r="AB808" s="107"/>
      <c r="AC808" s="107"/>
      <c r="AD808" s="107"/>
      <c r="AE808" s="107"/>
      <c r="AF808" s="107"/>
      <c r="AG808" s="107"/>
      <c r="AH808" s="107"/>
      <c r="AI808" s="107"/>
      <c r="AJ808" s="107"/>
      <c r="AK808" s="107"/>
      <c r="AL808" s="107"/>
      <c r="AM808" s="107"/>
      <c r="AN808" s="107"/>
      <c r="AO808" s="107"/>
      <c r="AP808" s="107"/>
      <c r="AQ808" s="107"/>
      <c r="AR808" s="107"/>
      <c r="AS808" s="107"/>
      <c r="AT808" s="107"/>
      <c r="AU808" s="107"/>
      <c r="AV808" s="107"/>
      <c r="AW808" s="107"/>
      <c r="AX808" s="107"/>
    </row>
    <row r="809" ht="15.75" customHeight="1">
      <c r="A809" s="87" t="s">
        <v>20</v>
      </c>
      <c r="B809" s="88"/>
      <c r="C809" s="89"/>
      <c r="D809" s="90"/>
      <c r="E809" s="47">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ht="15.75" customHeight="1">
      <c r="A810" s="79"/>
      <c r="B810" s="80"/>
      <c r="C810" s="81"/>
      <c r="D810" s="80"/>
      <c r="E810" s="82"/>
      <c r="F810" s="107"/>
      <c r="G810" s="107"/>
      <c r="H810" s="107"/>
      <c r="I810" s="107"/>
      <c r="J810" s="107"/>
      <c r="K810" s="107"/>
      <c r="L810" s="107"/>
      <c r="M810" s="107"/>
      <c r="N810" s="107"/>
      <c r="O810" s="107"/>
      <c r="P810" s="107"/>
      <c r="Q810" s="107"/>
      <c r="R810" s="107"/>
      <c r="S810" s="107"/>
      <c r="T810" s="107"/>
      <c r="U810" s="107"/>
      <c r="V810" s="107"/>
      <c r="W810" s="107"/>
      <c r="X810" s="107"/>
      <c r="Y810" s="107"/>
      <c r="Z810" s="107"/>
      <c r="AA810" s="107"/>
      <c r="AB810" s="107"/>
      <c r="AC810" s="107"/>
      <c r="AD810" s="107"/>
      <c r="AE810" s="107"/>
      <c r="AF810" s="107"/>
      <c r="AG810" s="107"/>
      <c r="AH810" s="107"/>
      <c r="AI810" s="107"/>
      <c r="AJ810" s="107"/>
      <c r="AK810" s="107"/>
      <c r="AL810" s="107"/>
      <c r="AM810" s="107"/>
      <c r="AN810" s="107"/>
      <c r="AO810" s="107"/>
      <c r="AP810" s="107"/>
      <c r="AQ810" s="107"/>
      <c r="AR810" s="107"/>
      <c r="AS810" s="107"/>
      <c r="AT810" s="107"/>
      <c r="AU810" s="107"/>
      <c r="AV810" s="107"/>
      <c r="AW810" s="107"/>
      <c r="AX810" s="107"/>
    </row>
    <row r="811" ht="15.75" customHeight="1">
      <c r="A811" s="10" t="s">
        <v>2</v>
      </c>
      <c r="B811" s="11"/>
      <c r="C811" s="11"/>
      <c r="D811" s="11"/>
      <c r="E811" s="12"/>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ht="15.75" customHeight="1">
      <c r="A812" s="13" t="s">
        <v>1913</v>
      </c>
      <c r="B812" s="11"/>
      <c r="C812" s="11"/>
      <c r="D812" s="11"/>
      <c r="E812" s="12"/>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ht="15.75" customHeight="1">
      <c r="A813" s="14" t="s">
        <v>907</v>
      </c>
      <c r="B813" s="15"/>
      <c r="C813" s="16" t="s">
        <v>1872</v>
      </c>
      <c r="D813" s="17" t="s">
        <v>909</v>
      </c>
      <c r="E813" s="18" t="s">
        <v>279</v>
      </c>
      <c r="F813" s="49"/>
      <c r="G813" s="49"/>
      <c r="H813" s="49"/>
      <c r="I813" s="49"/>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ht="15.75" customHeight="1">
      <c r="A814" s="20" t="s">
        <v>8</v>
      </c>
      <c r="B814" s="104" t="s">
        <v>9</v>
      </c>
      <c r="C814" s="105"/>
      <c r="D814" s="115" t="s">
        <v>10</v>
      </c>
      <c r="E814" s="22" t="s">
        <v>11</v>
      </c>
      <c r="F814" s="49"/>
      <c r="G814" s="49"/>
      <c r="H814" s="49"/>
      <c r="I814" s="49"/>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ht="13.5" customHeight="1">
      <c r="A815" s="24"/>
      <c r="B815" s="25" t="s">
        <v>12</v>
      </c>
      <c r="C815" s="26" t="s">
        <v>13</v>
      </c>
      <c r="D815" s="24"/>
      <c r="E815" s="24"/>
      <c r="F815" s="49"/>
      <c r="G815" s="49"/>
      <c r="H815" s="49"/>
      <c r="I815" s="49"/>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ht="13.5" customHeight="1">
      <c r="A816" s="158"/>
      <c r="B816" s="147"/>
      <c r="C816" s="155"/>
      <c r="D816" s="147"/>
      <c r="E816" s="78"/>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ht="15.75" customHeight="1">
      <c r="A817" s="110"/>
      <c r="B817" s="36"/>
      <c r="C817" s="111"/>
      <c r="D817" s="147"/>
      <c r="E817" s="78"/>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row>
    <row r="818" ht="15.75" customHeight="1">
      <c r="A818" s="43" t="s">
        <v>20</v>
      </c>
      <c r="B818" s="113"/>
      <c r="C818" s="114"/>
      <c r="D818" s="113"/>
      <c r="E818" s="47">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ht="15.75" customHeight="1">
      <c r="A819" s="116"/>
      <c r="B819" s="117"/>
      <c r="C819" s="118"/>
      <c r="D819" s="117"/>
      <c r="E819" s="117"/>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row>
    <row r="820" ht="15.75" customHeight="1">
      <c r="A820" s="10" t="s">
        <v>74</v>
      </c>
      <c r="B820" s="11"/>
      <c r="C820" s="11"/>
      <c r="D820" s="11"/>
      <c r="E820" s="12"/>
      <c r="F820" s="49"/>
      <c r="G820" s="49"/>
      <c r="H820" s="49"/>
      <c r="I820" s="49"/>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ht="15.75" customHeight="1">
      <c r="A821" s="61" t="s">
        <v>1914</v>
      </c>
      <c r="B821" s="39"/>
      <c r="C821" s="39"/>
      <c r="D821" s="39"/>
      <c r="E821" s="40"/>
      <c r="F821" s="49"/>
      <c r="G821" s="49"/>
      <c r="H821" s="49"/>
      <c r="I821" s="49"/>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ht="15.75" customHeight="1">
      <c r="A822" s="14" t="s">
        <v>907</v>
      </c>
      <c r="B822" s="15"/>
      <c r="C822" s="16" t="s">
        <v>1872</v>
      </c>
      <c r="D822" s="17" t="s">
        <v>909</v>
      </c>
      <c r="E822" s="18" t="s">
        <v>279</v>
      </c>
      <c r="F822" s="49"/>
      <c r="G822" s="49"/>
      <c r="H822" s="49"/>
      <c r="I822" s="49"/>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ht="15.75" customHeight="1">
      <c r="A823" s="20" t="s">
        <v>8</v>
      </c>
      <c r="B823" s="104" t="s">
        <v>9</v>
      </c>
      <c r="C823" s="105"/>
      <c r="D823" s="20" t="s">
        <v>10</v>
      </c>
      <c r="E823" s="22" t="s">
        <v>11</v>
      </c>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ht="15.75" customHeight="1">
      <c r="A824" s="24"/>
      <c r="B824" s="25" t="s">
        <v>12</v>
      </c>
      <c r="C824" s="26" t="s">
        <v>13</v>
      </c>
      <c r="D824" s="24"/>
      <c r="E824" s="24"/>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ht="15.75" customHeight="1">
      <c r="A825" s="146"/>
      <c r="B825" s="147"/>
      <c r="C825" s="155"/>
      <c r="D825" s="147"/>
      <c r="E825" s="78"/>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ht="15.75" customHeight="1">
      <c r="A826" s="146"/>
      <c r="B826" s="147"/>
      <c r="C826" s="111"/>
      <c r="D826" s="36"/>
      <c r="E826" s="78"/>
      <c r="F826" s="107"/>
      <c r="G826" s="107"/>
      <c r="H826" s="107"/>
      <c r="I826" s="107"/>
      <c r="J826" s="107"/>
      <c r="K826" s="107"/>
      <c r="L826" s="107"/>
      <c r="M826" s="107"/>
      <c r="N826" s="107"/>
      <c r="O826" s="107"/>
      <c r="P826" s="107"/>
      <c r="Q826" s="107"/>
      <c r="R826" s="107"/>
      <c r="S826" s="107"/>
      <c r="T826" s="107"/>
      <c r="U826" s="107"/>
      <c r="V826" s="107"/>
      <c r="W826" s="107"/>
      <c r="X826" s="107"/>
      <c r="Y826" s="107"/>
      <c r="Z826" s="107"/>
      <c r="AA826" s="107"/>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row>
    <row r="827" ht="15.75" customHeight="1">
      <c r="A827" s="87" t="s">
        <v>20</v>
      </c>
      <c r="B827" s="88"/>
      <c r="C827" s="89"/>
      <c r="D827" s="90"/>
      <c r="E827" s="47">
        <f>SUM(E825:E826)</f>
        <v>0</v>
      </c>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ht="15.75" customHeight="1">
      <c r="A828" s="79"/>
      <c r="B828" s="80"/>
      <c r="C828" s="81"/>
      <c r="D828" s="80"/>
      <c r="E828" s="82"/>
      <c r="F828" s="107"/>
      <c r="G828" s="107"/>
      <c r="H828" s="107"/>
      <c r="I828" s="107"/>
      <c r="J828" s="107"/>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c r="AJ828" s="107"/>
      <c r="AK828" s="107"/>
      <c r="AL828" s="107"/>
      <c r="AM828" s="107"/>
      <c r="AN828" s="107"/>
      <c r="AO828" s="107"/>
      <c r="AP828" s="107"/>
      <c r="AQ828" s="107"/>
      <c r="AR828" s="107"/>
      <c r="AS828" s="107"/>
      <c r="AT828" s="107"/>
      <c r="AU828" s="107"/>
      <c r="AV828" s="107"/>
      <c r="AW828" s="107"/>
      <c r="AX828" s="107"/>
    </row>
    <row r="829" ht="15.75" customHeight="1">
      <c r="A829" s="10" t="s">
        <v>74</v>
      </c>
      <c r="B829" s="11"/>
      <c r="C829" s="11"/>
      <c r="D829" s="11"/>
      <c r="E829" s="12"/>
      <c r="F829" s="49"/>
      <c r="G829" s="49"/>
      <c r="H829" s="49"/>
      <c r="I829" s="49"/>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ht="15.75" customHeight="1">
      <c r="A830" s="61" t="s">
        <v>962</v>
      </c>
      <c r="B830" s="39"/>
      <c r="C830" s="39"/>
      <c r="D830" s="39"/>
      <c r="E830" s="40"/>
      <c r="F830" s="49"/>
      <c r="G830" s="49"/>
      <c r="H830" s="49"/>
      <c r="I830" s="49"/>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ht="15.75" customHeight="1">
      <c r="A831" s="14" t="s">
        <v>963</v>
      </c>
      <c r="B831" s="15"/>
      <c r="C831" s="16" t="s">
        <v>1873</v>
      </c>
      <c r="D831" s="17" t="s">
        <v>965</v>
      </c>
      <c r="E831" s="18" t="s">
        <v>279</v>
      </c>
      <c r="F831" s="49"/>
      <c r="G831" s="49"/>
      <c r="H831" s="49"/>
      <c r="I831" s="49"/>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ht="15.75" customHeight="1">
      <c r="A832" s="20" t="s">
        <v>8</v>
      </c>
      <c r="B832" s="104" t="s">
        <v>9</v>
      </c>
      <c r="C832" s="105"/>
      <c r="D832" s="20" t="s">
        <v>10</v>
      </c>
      <c r="E832" s="22" t="s">
        <v>11</v>
      </c>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ht="15.75" customHeight="1">
      <c r="A833" s="24"/>
      <c r="B833" s="25" t="s">
        <v>12</v>
      </c>
      <c r="C833" s="26" t="s">
        <v>13</v>
      </c>
      <c r="D833" s="24"/>
      <c r="E833" s="24"/>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ht="15.75" customHeight="1">
      <c r="A834" s="146"/>
      <c r="B834" s="147"/>
      <c r="C834" s="155"/>
      <c r="D834" s="147"/>
      <c r="E834" s="78"/>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ht="15.75" customHeight="1">
      <c r="A835" s="146"/>
      <c r="B835" s="147"/>
      <c r="C835" s="111"/>
      <c r="D835" s="36"/>
      <c r="E835" s="78"/>
      <c r="F835" s="107"/>
      <c r="G835" s="107"/>
      <c r="H835" s="107"/>
      <c r="I835" s="107"/>
      <c r="J835" s="107"/>
      <c r="K835" s="107"/>
      <c r="L835" s="107"/>
      <c r="M835" s="107"/>
      <c r="N835" s="107"/>
      <c r="O835" s="107"/>
      <c r="P835" s="107"/>
      <c r="Q835" s="107"/>
      <c r="R835" s="107"/>
      <c r="S835" s="107"/>
      <c r="T835" s="107"/>
      <c r="U835" s="107"/>
      <c r="V835" s="107"/>
      <c r="W835" s="107"/>
      <c r="X835" s="107"/>
      <c r="Y835" s="107"/>
      <c r="Z835" s="107"/>
      <c r="AA835" s="107"/>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row>
    <row r="836" ht="15.75" customHeight="1">
      <c r="A836" s="87" t="s">
        <v>20</v>
      </c>
      <c r="B836" s="88"/>
      <c r="C836" s="89"/>
      <c r="D836" s="90"/>
      <c r="E836" s="47">
        <f>SUM(E834:E835)</f>
        <v>0</v>
      </c>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ht="15.75" customHeight="1">
      <c r="A837" s="79"/>
      <c r="B837" s="80"/>
      <c r="C837" s="81"/>
      <c r="D837" s="80"/>
      <c r="E837" s="82"/>
      <c r="F837" s="107"/>
      <c r="G837" s="107"/>
      <c r="H837" s="107"/>
      <c r="I837" s="107"/>
      <c r="J837" s="107"/>
      <c r="K837" s="107"/>
      <c r="L837" s="107"/>
      <c r="M837" s="107"/>
      <c r="N837" s="107"/>
      <c r="O837" s="107"/>
      <c r="P837" s="107"/>
      <c r="Q837" s="107"/>
      <c r="R837" s="107"/>
      <c r="S837" s="107"/>
      <c r="T837" s="107"/>
      <c r="U837" s="107"/>
      <c r="V837" s="107"/>
      <c r="W837" s="10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row>
    <row r="838" ht="15.75" customHeight="1">
      <c r="A838" s="10" t="s">
        <v>74</v>
      </c>
      <c r="B838" s="11"/>
      <c r="C838" s="11"/>
      <c r="D838" s="11"/>
      <c r="E838" s="12"/>
      <c r="F838" s="49"/>
      <c r="G838" s="49"/>
      <c r="H838" s="49"/>
      <c r="I838" s="49"/>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ht="15.75" customHeight="1">
      <c r="A839" s="61" t="s">
        <v>969</v>
      </c>
      <c r="B839" s="39"/>
      <c r="C839" s="39"/>
      <c r="D839" s="39"/>
      <c r="E839" s="40"/>
      <c r="F839" s="49"/>
      <c r="G839" s="49"/>
      <c r="H839" s="49"/>
      <c r="I839" s="49"/>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ht="15.75" customHeight="1">
      <c r="A840" s="14" t="s">
        <v>970</v>
      </c>
      <c r="B840" s="15"/>
      <c r="C840" s="16" t="s">
        <v>1874</v>
      </c>
      <c r="D840" s="17" t="s">
        <v>972</v>
      </c>
      <c r="E840" s="18" t="s">
        <v>7</v>
      </c>
      <c r="F840" s="49"/>
      <c r="G840" s="49"/>
      <c r="H840" s="49"/>
      <c r="I840" s="49"/>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ht="15.75" customHeight="1">
      <c r="A841" s="20" t="s">
        <v>8</v>
      </c>
      <c r="B841" s="104" t="s">
        <v>9</v>
      </c>
      <c r="C841" s="105"/>
      <c r="D841" s="20" t="s">
        <v>10</v>
      </c>
      <c r="E841" s="22" t="s">
        <v>11</v>
      </c>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ht="15.75" customHeight="1">
      <c r="A842" s="24"/>
      <c r="B842" s="25" t="s">
        <v>12</v>
      </c>
      <c r="C842" s="26" t="s">
        <v>13</v>
      </c>
      <c r="D842" s="24"/>
      <c r="E842" s="24"/>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ht="15.75" customHeight="1">
      <c r="A843" s="101">
        <v>45446.0</v>
      </c>
      <c r="B843" s="52" t="s">
        <v>973</v>
      </c>
      <c r="C843" s="74" t="s">
        <v>736</v>
      </c>
      <c r="D843" s="52" t="s">
        <v>974</v>
      </c>
      <c r="E843" s="91">
        <v>3040.0</v>
      </c>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ht="15.75" customHeight="1">
      <c r="A844" s="101">
        <v>45454.0</v>
      </c>
      <c r="B844" s="52" t="s">
        <v>738</v>
      </c>
      <c r="C844" s="74"/>
      <c r="D844" s="52" t="s">
        <v>975</v>
      </c>
      <c r="E844" s="91">
        <v>160.0</v>
      </c>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ht="15.75" customHeight="1">
      <c r="A845" s="101">
        <v>45449.0</v>
      </c>
      <c r="B845" s="52" t="s">
        <v>976</v>
      </c>
      <c r="C845" s="74" t="s">
        <v>977</v>
      </c>
      <c r="D845" s="52" t="s">
        <v>978</v>
      </c>
      <c r="E845" s="91">
        <v>213.75</v>
      </c>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ht="15.75" customHeight="1">
      <c r="A846" s="101">
        <v>45454.0</v>
      </c>
      <c r="B846" s="52" t="s">
        <v>738</v>
      </c>
      <c r="C846" s="74"/>
      <c r="D846" s="52" t="s">
        <v>979</v>
      </c>
      <c r="E846" s="91">
        <v>11.25</v>
      </c>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ht="15.75" customHeight="1">
      <c r="A847" s="27">
        <v>45453.0</v>
      </c>
      <c r="B847" s="52" t="s">
        <v>980</v>
      </c>
      <c r="C847" s="74" t="s">
        <v>521</v>
      </c>
      <c r="D847" s="52" t="s">
        <v>981</v>
      </c>
      <c r="E847" s="91">
        <v>4881.5</v>
      </c>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ht="15.75" customHeight="1">
      <c r="A848" s="101">
        <v>45454.0</v>
      </c>
      <c r="B848" s="52" t="s">
        <v>738</v>
      </c>
      <c r="C848" s="159"/>
      <c r="D848" s="52" t="s">
        <v>982</v>
      </c>
      <c r="E848" s="91">
        <v>118.5</v>
      </c>
      <c r="F848" s="107"/>
      <c r="G848" s="107"/>
      <c r="H848" s="107"/>
      <c r="I848" s="107"/>
      <c r="J848" s="107"/>
      <c r="K848" s="107"/>
      <c r="L848" s="107"/>
      <c r="M848" s="107"/>
      <c r="N848" s="107"/>
      <c r="O848" s="107"/>
      <c r="P848" s="107"/>
      <c r="Q848" s="107"/>
      <c r="R848" s="107"/>
      <c r="S848" s="107"/>
      <c r="T848" s="107"/>
      <c r="U848" s="107"/>
      <c r="V848" s="107"/>
      <c r="W848" s="107"/>
      <c r="X848" s="107"/>
      <c r="Y848" s="107"/>
      <c r="Z848" s="107"/>
      <c r="AA848" s="107"/>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row>
    <row r="849" ht="15.75" customHeight="1">
      <c r="A849" s="101">
        <v>45478.0</v>
      </c>
      <c r="B849" s="52" t="s">
        <v>983</v>
      </c>
      <c r="C849" s="74" t="s">
        <v>984</v>
      </c>
      <c r="D849" s="52" t="s">
        <v>985</v>
      </c>
      <c r="E849" s="91">
        <v>272.47</v>
      </c>
      <c r="F849" s="107"/>
      <c r="G849" s="107"/>
      <c r="H849" s="107"/>
      <c r="I849" s="107"/>
      <c r="J849" s="107"/>
      <c r="K849" s="107"/>
      <c r="L849" s="107"/>
      <c r="M849" s="107"/>
      <c r="N849" s="107"/>
      <c r="O849" s="107"/>
      <c r="P849" s="107"/>
      <c r="Q849" s="107"/>
      <c r="R849" s="107"/>
      <c r="S849" s="107"/>
      <c r="T849" s="107"/>
      <c r="U849" s="107"/>
      <c r="V849" s="107"/>
      <c r="W849" s="107"/>
      <c r="X849" s="107"/>
      <c r="Y849" s="107"/>
      <c r="Z849" s="107"/>
      <c r="AA849" s="107"/>
      <c r="AB849" s="107"/>
      <c r="AC849" s="107"/>
      <c r="AD849" s="107"/>
      <c r="AE849" s="107"/>
      <c r="AF849" s="107"/>
      <c r="AG849" s="107"/>
      <c r="AH849" s="107"/>
      <c r="AI849" s="107"/>
      <c r="AJ849" s="107"/>
      <c r="AK849" s="107"/>
      <c r="AL849" s="107"/>
      <c r="AM849" s="107"/>
      <c r="AN849" s="107"/>
      <c r="AO849" s="107"/>
      <c r="AP849" s="107"/>
      <c r="AQ849" s="107"/>
      <c r="AR849" s="107"/>
      <c r="AS849" s="107"/>
      <c r="AT849" s="107"/>
      <c r="AU849" s="107"/>
      <c r="AV849" s="107"/>
      <c r="AW849" s="107"/>
      <c r="AX849" s="107"/>
    </row>
    <row r="850" ht="15.75" customHeight="1">
      <c r="A850" s="101">
        <v>45482.0</v>
      </c>
      <c r="B850" s="52" t="s">
        <v>738</v>
      </c>
      <c r="C850" s="159"/>
      <c r="D850" s="52" t="s">
        <v>986</v>
      </c>
      <c r="E850" s="91">
        <v>7.53</v>
      </c>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ht="15.75" customHeight="1">
      <c r="A851" s="87" t="s">
        <v>20</v>
      </c>
      <c r="B851" s="88"/>
      <c r="C851" s="89"/>
      <c r="D851" s="90"/>
      <c r="E851" s="47">
        <f>SUM(E843:E850)</f>
        <v>8705</v>
      </c>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ht="15.75" customHeight="1">
      <c r="A852" s="79"/>
      <c r="B852" s="80"/>
      <c r="C852" s="81"/>
      <c r="D852" s="80"/>
      <c r="E852" s="82"/>
      <c r="F852" s="107"/>
      <c r="G852" s="107"/>
      <c r="H852" s="107"/>
      <c r="I852" s="107"/>
      <c r="J852" s="107"/>
      <c r="K852" s="107"/>
      <c r="L852" s="107"/>
      <c r="M852" s="107"/>
      <c r="N852" s="107"/>
      <c r="O852" s="107"/>
      <c r="P852" s="107"/>
      <c r="Q852" s="107"/>
      <c r="R852" s="107"/>
      <c r="S852" s="107"/>
      <c r="T852" s="107"/>
      <c r="U852" s="107"/>
      <c r="V852" s="107"/>
      <c r="W852" s="107"/>
      <c r="X852" s="107"/>
      <c r="Y852" s="107"/>
      <c r="Z852" s="107"/>
      <c r="AA852" s="107"/>
      <c r="AB852" s="107"/>
      <c r="AC852" s="107"/>
      <c r="AD852" s="107"/>
      <c r="AE852" s="107"/>
      <c r="AF852" s="107"/>
      <c r="AG852" s="107"/>
      <c r="AH852" s="107"/>
      <c r="AI852" s="107"/>
      <c r="AJ852" s="107"/>
      <c r="AK852" s="107"/>
      <c r="AL852" s="107"/>
      <c r="AM852" s="107"/>
      <c r="AN852" s="107"/>
      <c r="AO852" s="107"/>
      <c r="AP852" s="107"/>
      <c r="AQ852" s="107"/>
      <c r="AR852" s="107"/>
      <c r="AS852" s="107"/>
      <c r="AT852" s="107"/>
      <c r="AU852" s="107"/>
      <c r="AV852" s="107"/>
      <c r="AW852" s="107"/>
      <c r="AX852" s="107"/>
    </row>
    <row r="853" ht="15.75" customHeight="1">
      <c r="A853" s="10" t="s">
        <v>74</v>
      </c>
      <c r="B853" s="11"/>
      <c r="C853" s="11"/>
      <c r="D853" s="11"/>
      <c r="E853" s="12"/>
      <c r="F853" s="49"/>
      <c r="G853" s="49"/>
      <c r="H853" s="49"/>
      <c r="I853" s="49"/>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ht="15.75" customHeight="1">
      <c r="A854" s="61" t="s">
        <v>987</v>
      </c>
      <c r="B854" s="39"/>
      <c r="C854" s="39"/>
      <c r="D854" s="39"/>
      <c r="E854" s="40"/>
      <c r="F854" s="49"/>
      <c r="G854" s="49"/>
      <c r="H854" s="49"/>
      <c r="I854" s="49"/>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ht="15.75" customHeight="1">
      <c r="A855" s="14" t="s">
        <v>988</v>
      </c>
      <c r="B855" s="15"/>
      <c r="C855" s="16" t="s">
        <v>1875</v>
      </c>
      <c r="D855" s="17" t="s">
        <v>990</v>
      </c>
      <c r="E855" s="18" t="s">
        <v>279</v>
      </c>
      <c r="F855" s="49"/>
      <c r="G855" s="49"/>
      <c r="H855" s="49"/>
      <c r="I855" s="49"/>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ht="15.75" customHeight="1">
      <c r="A856" s="20" t="s">
        <v>8</v>
      </c>
      <c r="B856" s="104" t="s">
        <v>9</v>
      </c>
      <c r="C856" s="105"/>
      <c r="D856" s="20" t="s">
        <v>10</v>
      </c>
      <c r="E856" s="22" t="s">
        <v>11</v>
      </c>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ht="15.75" customHeight="1">
      <c r="A857" s="24"/>
      <c r="B857" s="25" t="s">
        <v>12</v>
      </c>
      <c r="C857" s="26" t="s">
        <v>13</v>
      </c>
      <c r="D857" s="24"/>
      <c r="E857" s="24"/>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ht="15.75" customHeight="1">
      <c r="A858" s="27">
        <v>45441.0</v>
      </c>
      <c r="B858" s="52" t="s">
        <v>991</v>
      </c>
      <c r="C858" s="29" t="s">
        <v>992</v>
      </c>
      <c r="D858" s="52" t="s">
        <v>993</v>
      </c>
      <c r="E858" s="91">
        <v>1095.72</v>
      </c>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ht="15.75" customHeight="1">
      <c r="A859" s="27">
        <v>45454.0</v>
      </c>
      <c r="B859" s="52" t="s">
        <v>738</v>
      </c>
      <c r="C859" s="74"/>
      <c r="D859" s="52" t="s">
        <v>994</v>
      </c>
      <c r="E859" s="91">
        <v>54.28</v>
      </c>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ht="15.75" customHeight="1">
      <c r="A860" s="27">
        <v>45443.0</v>
      </c>
      <c r="B860" s="52" t="s">
        <v>995</v>
      </c>
      <c r="C860" s="29" t="s">
        <v>996</v>
      </c>
      <c r="D860" s="52" t="s">
        <v>997</v>
      </c>
      <c r="E860" s="91">
        <v>2992.5</v>
      </c>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ht="15.75" customHeight="1">
      <c r="A861" s="27">
        <v>45443.0</v>
      </c>
      <c r="B861" s="52" t="s">
        <v>983</v>
      </c>
      <c r="C861" s="29" t="s">
        <v>984</v>
      </c>
      <c r="D861" s="52" t="s">
        <v>998</v>
      </c>
      <c r="E861" s="91">
        <v>2341.53</v>
      </c>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ht="15.75" customHeight="1">
      <c r="A862" s="27">
        <v>45454.0</v>
      </c>
      <c r="B862" s="52" t="s">
        <v>738</v>
      </c>
      <c r="C862" s="74"/>
      <c r="D862" s="52" t="s">
        <v>999</v>
      </c>
      <c r="E862" s="91">
        <v>48.03</v>
      </c>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ht="15.75" customHeight="1">
      <c r="A863" s="27">
        <v>45447.0</v>
      </c>
      <c r="B863" s="52" t="s">
        <v>1000</v>
      </c>
      <c r="C863" s="29" t="s">
        <v>1001</v>
      </c>
      <c r="D863" s="52" t="s">
        <v>1002</v>
      </c>
      <c r="E863" s="91">
        <v>1028.89</v>
      </c>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ht="15.75" customHeight="1">
      <c r="A864" s="27">
        <v>45454.0</v>
      </c>
      <c r="B864" s="52" t="s">
        <v>738</v>
      </c>
      <c r="C864" s="74"/>
      <c r="D864" s="52" t="s">
        <v>1003</v>
      </c>
      <c r="E864" s="91">
        <v>21.11</v>
      </c>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ht="15.75" customHeight="1">
      <c r="A865" s="27">
        <v>45449.0</v>
      </c>
      <c r="B865" s="160" t="s">
        <v>983</v>
      </c>
      <c r="C865" s="161" t="s">
        <v>984</v>
      </c>
      <c r="D865" s="52" t="s">
        <v>1004</v>
      </c>
      <c r="E865" s="91">
        <v>438.93</v>
      </c>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ht="15.75" customHeight="1">
      <c r="A866" s="27">
        <v>45454.0</v>
      </c>
      <c r="B866" s="52" t="s">
        <v>738</v>
      </c>
      <c r="C866" s="74"/>
      <c r="D866" s="52" t="s">
        <v>1005</v>
      </c>
      <c r="E866" s="91">
        <v>11.07</v>
      </c>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ht="15.75" customHeight="1">
      <c r="A867" s="27">
        <v>45457.0</v>
      </c>
      <c r="B867" s="160" t="s">
        <v>983</v>
      </c>
      <c r="C867" s="161" t="s">
        <v>984</v>
      </c>
      <c r="D867" s="52" t="s">
        <v>1006</v>
      </c>
      <c r="E867" s="91">
        <v>682.78</v>
      </c>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ht="15.75" customHeight="1">
      <c r="A868" s="27">
        <v>45454.0</v>
      </c>
      <c r="B868" s="52" t="s">
        <v>738</v>
      </c>
      <c r="C868" s="74"/>
      <c r="D868" s="52" t="s">
        <v>1005</v>
      </c>
      <c r="E868" s="91">
        <v>17.22</v>
      </c>
      <c r="F868" s="107"/>
      <c r="G868" s="107"/>
      <c r="H868" s="107"/>
      <c r="I868" s="107"/>
      <c r="J868" s="107"/>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c r="AJ868" s="107"/>
      <c r="AK868" s="107"/>
      <c r="AL868" s="107"/>
      <c r="AM868" s="107"/>
      <c r="AN868" s="107"/>
      <c r="AO868" s="107"/>
      <c r="AP868" s="107"/>
      <c r="AQ868" s="107"/>
      <c r="AR868" s="107"/>
      <c r="AS868" s="107"/>
      <c r="AT868" s="107"/>
      <c r="AU868" s="107"/>
      <c r="AV868" s="107"/>
      <c r="AW868" s="107"/>
      <c r="AX868" s="107"/>
    </row>
    <row r="869" ht="15.75" customHeight="1">
      <c r="A869" s="87" t="s">
        <v>20</v>
      </c>
      <c r="B869" s="88"/>
      <c r="C869" s="89"/>
      <c r="D869" s="90"/>
      <c r="E869" s="47">
        <f>SUM(E858:E868)</f>
        <v>8732.06</v>
      </c>
      <c r="F869" s="182">
        <f>8800-E869</f>
        <v>67.94</v>
      </c>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ht="15.75" customHeight="1">
      <c r="A870" s="162"/>
      <c r="B870" s="163"/>
      <c r="C870" s="164"/>
      <c r="D870" s="163"/>
      <c r="E870" s="165"/>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ht="15.75" customHeight="1">
      <c r="A871" s="10" t="s">
        <v>74</v>
      </c>
      <c r="B871" s="11"/>
      <c r="C871" s="11"/>
      <c r="D871" s="11"/>
      <c r="E871" s="12"/>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ht="15.75" customHeight="1">
      <c r="A872" s="61" t="s">
        <v>1007</v>
      </c>
      <c r="B872" s="39"/>
      <c r="C872" s="39"/>
      <c r="D872" s="39"/>
      <c r="E872" s="40"/>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ht="15.75" customHeight="1">
      <c r="A873" s="14" t="s">
        <v>1008</v>
      </c>
      <c r="B873" s="15"/>
      <c r="C873" s="16" t="s">
        <v>1876</v>
      </c>
      <c r="D873" s="17" t="s">
        <v>1010</v>
      </c>
      <c r="E873" s="18" t="s">
        <v>279</v>
      </c>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ht="15.75" customHeight="1">
      <c r="A874" s="20" t="s">
        <v>8</v>
      </c>
      <c r="B874" s="104" t="s">
        <v>9</v>
      </c>
      <c r="C874" s="105"/>
      <c r="D874" s="20" t="s">
        <v>10</v>
      </c>
      <c r="E874" s="22" t="s">
        <v>11</v>
      </c>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ht="15.75" customHeight="1">
      <c r="A875" s="24"/>
      <c r="B875" s="25" t="s">
        <v>12</v>
      </c>
      <c r="C875" s="26" t="s">
        <v>13</v>
      </c>
      <c r="D875" s="24"/>
      <c r="E875" s="24"/>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ht="15.75" customHeight="1">
      <c r="A876" s="146"/>
      <c r="B876" s="147"/>
      <c r="C876" s="155"/>
      <c r="D876" s="147"/>
      <c r="E876" s="78"/>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ht="15.75" customHeight="1">
      <c r="A877" s="146"/>
      <c r="B877" s="147"/>
      <c r="C877" s="155"/>
      <c r="D877" s="147"/>
      <c r="E877" s="78"/>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ht="15.75" customHeight="1">
      <c r="A878" s="87" t="s">
        <v>20</v>
      </c>
      <c r="B878" s="88"/>
      <c r="C878" s="89"/>
      <c r="D878" s="90"/>
      <c r="E878" s="47">
        <f>SUM(E876:E877)</f>
        <v>0</v>
      </c>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ht="15.75" customHeight="1">
      <c r="A879" s="79"/>
      <c r="B879" s="80"/>
      <c r="C879" s="81"/>
      <c r="D879" s="80"/>
      <c r="E879" s="82"/>
      <c r="F879" s="107"/>
      <c r="G879" s="107"/>
      <c r="H879" s="107"/>
      <c r="I879" s="107"/>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AN879" s="107"/>
      <c r="AO879" s="107"/>
      <c r="AP879" s="107"/>
      <c r="AQ879" s="107"/>
      <c r="AR879" s="107"/>
      <c r="AS879" s="107"/>
      <c r="AT879" s="107"/>
      <c r="AU879" s="107"/>
      <c r="AV879" s="107"/>
      <c r="AW879" s="107"/>
      <c r="AX879" s="107"/>
    </row>
    <row r="880" ht="15.75" customHeight="1">
      <c r="A880" s="10" t="s">
        <v>74</v>
      </c>
      <c r="B880" s="11"/>
      <c r="C880" s="11"/>
      <c r="D880" s="11"/>
      <c r="E880" s="12"/>
      <c r="F880" s="49"/>
      <c r="G880" s="49"/>
      <c r="H880" s="49"/>
      <c r="I880" s="49"/>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ht="15.75" customHeight="1">
      <c r="A881" s="61" t="s">
        <v>1877</v>
      </c>
      <c r="B881" s="39"/>
      <c r="C881" s="39"/>
      <c r="D881" s="39"/>
      <c r="E881" s="40"/>
      <c r="F881" s="49"/>
      <c r="G881" s="49"/>
      <c r="H881" s="49"/>
      <c r="I881" s="49"/>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ht="15.75" customHeight="1">
      <c r="A882" s="14" t="s">
        <v>1012</v>
      </c>
      <c r="B882" s="15"/>
      <c r="C882" s="16" t="s">
        <v>1878</v>
      </c>
      <c r="D882" s="17" t="s">
        <v>1014</v>
      </c>
      <c r="E882" s="18" t="s">
        <v>279</v>
      </c>
      <c r="F882" s="49"/>
      <c r="G882" s="49"/>
      <c r="H882" s="49"/>
      <c r="I882" s="49"/>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ht="15.75" customHeight="1">
      <c r="A883" s="20" t="s">
        <v>8</v>
      </c>
      <c r="B883" s="104" t="s">
        <v>9</v>
      </c>
      <c r="C883" s="105"/>
      <c r="D883" s="20" t="s">
        <v>10</v>
      </c>
      <c r="E883" s="22" t="s">
        <v>11</v>
      </c>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ht="15.75" customHeight="1">
      <c r="A884" s="24"/>
      <c r="B884" s="25" t="s">
        <v>12</v>
      </c>
      <c r="C884" s="26" t="s">
        <v>13</v>
      </c>
      <c r="D884" s="24"/>
      <c r="E884" s="24"/>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ht="15.75" customHeight="1">
      <c r="A885" s="146"/>
      <c r="B885" s="147"/>
      <c r="C885" s="155"/>
      <c r="D885" s="147"/>
      <c r="E885" s="78"/>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ht="15.75" customHeight="1">
      <c r="A886" s="146"/>
      <c r="B886" s="147"/>
      <c r="C886" s="111"/>
      <c r="D886" s="36"/>
      <c r="E886" s="78"/>
      <c r="F886" s="107"/>
      <c r="G886" s="107"/>
      <c r="H886" s="107"/>
      <c r="I886" s="107"/>
      <c r="J886" s="107"/>
      <c r="K886" s="107"/>
      <c r="L886" s="107"/>
      <c r="M886" s="107"/>
      <c r="N886" s="107"/>
      <c r="O886" s="107"/>
      <c r="P886" s="107"/>
      <c r="Q886" s="107"/>
      <c r="R886" s="107"/>
      <c r="S886" s="107"/>
      <c r="T886" s="107"/>
      <c r="U886" s="107"/>
      <c r="V886" s="107"/>
      <c r="W886" s="107"/>
      <c r="X886" s="107"/>
      <c r="Y886" s="107"/>
      <c r="Z886" s="107"/>
      <c r="AA886" s="107"/>
      <c r="AB886" s="107"/>
      <c r="AC886" s="107"/>
      <c r="AD886" s="107"/>
      <c r="AE886" s="107"/>
      <c r="AF886" s="107"/>
      <c r="AG886" s="107"/>
      <c r="AH886" s="107"/>
      <c r="AI886" s="107"/>
      <c r="AJ886" s="107"/>
      <c r="AK886" s="107"/>
      <c r="AL886" s="107"/>
      <c r="AM886" s="107"/>
      <c r="AN886" s="107"/>
      <c r="AO886" s="107"/>
      <c r="AP886" s="107"/>
      <c r="AQ886" s="107"/>
      <c r="AR886" s="107"/>
      <c r="AS886" s="107"/>
      <c r="AT886" s="107"/>
      <c r="AU886" s="107"/>
      <c r="AV886" s="107"/>
      <c r="AW886" s="107"/>
      <c r="AX886" s="107"/>
    </row>
    <row r="887" ht="15.75" customHeight="1">
      <c r="A887" s="87" t="s">
        <v>20</v>
      </c>
      <c r="B887" s="88"/>
      <c r="C887" s="89"/>
      <c r="D887" s="90"/>
      <c r="E887" s="47">
        <f>SUM(E885:E886)</f>
        <v>0</v>
      </c>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ht="15.75" customHeight="1">
      <c r="A888" s="79"/>
      <c r="B888" s="80"/>
      <c r="C888" s="81"/>
      <c r="D888" s="80"/>
      <c r="E888" s="82"/>
      <c r="F888" s="107"/>
      <c r="G888" s="107"/>
      <c r="H888" s="107"/>
      <c r="I888" s="107"/>
      <c r="J888" s="107"/>
      <c r="K888" s="107"/>
      <c r="L888" s="107"/>
      <c r="M888" s="107"/>
      <c r="N888" s="107"/>
      <c r="O888" s="107"/>
      <c r="P888" s="107"/>
      <c r="Q888" s="107"/>
      <c r="R888" s="107"/>
      <c r="S888" s="107"/>
      <c r="T888" s="107"/>
      <c r="U888" s="107"/>
      <c r="V888" s="107"/>
      <c r="W888" s="107"/>
      <c r="X888" s="107"/>
      <c r="Y888" s="107"/>
      <c r="Z888" s="107"/>
      <c r="AA888" s="107"/>
      <c r="AB888" s="107"/>
      <c r="AC888" s="107"/>
      <c r="AD888" s="107"/>
      <c r="AE888" s="107"/>
      <c r="AF888" s="107"/>
      <c r="AG888" s="107"/>
      <c r="AH888" s="107"/>
      <c r="AI888" s="107"/>
      <c r="AJ888" s="107"/>
      <c r="AK888" s="107"/>
      <c r="AL888" s="107"/>
      <c r="AM888" s="107"/>
      <c r="AN888" s="107"/>
      <c r="AO888" s="107"/>
      <c r="AP888" s="107"/>
      <c r="AQ888" s="107"/>
      <c r="AR888" s="107"/>
      <c r="AS888" s="107"/>
      <c r="AT888" s="107"/>
      <c r="AU888" s="107"/>
      <c r="AV888" s="107"/>
      <c r="AW888" s="107"/>
      <c r="AX888" s="107"/>
    </row>
    <row r="889" ht="15.75" customHeight="1">
      <c r="A889" s="50" t="s">
        <v>2</v>
      </c>
      <c r="B889" s="11"/>
      <c r="C889" s="11"/>
      <c r="D889" s="11"/>
      <c r="E889" s="12"/>
      <c r="F889" s="49"/>
      <c r="G889" s="49"/>
      <c r="H889" s="49"/>
      <c r="I889" s="49"/>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ht="15.75" customHeight="1">
      <c r="A890" s="61" t="s">
        <v>1028</v>
      </c>
      <c r="B890" s="39"/>
      <c r="C890" s="39"/>
      <c r="D890" s="39"/>
      <c r="E890" s="40"/>
      <c r="F890" s="49"/>
      <c r="G890" s="49"/>
      <c r="H890" s="49"/>
      <c r="I890" s="49"/>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ht="15.75" customHeight="1">
      <c r="A891" s="14" t="s">
        <v>1029</v>
      </c>
      <c r="B891" s="15"/>
      <c r="C891" s="16" t="s">
        <v>1842</v>
      </c>
      <c r="D891" s="17" t="s">
        <v>1030</v>
      </c>
      <c r="E891" s="18" t="s">
        <v>279</v>
      </c>
      <c r="F891" s="49"/>
      <c r="G891" s="49"/>
      <c r="H891" s="49"/>
      <c r="I891" s="49"/>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ht="15.75" customHeight="1">
      <c r="A892" s="20" t="s">
        <v>8</v>
      </c>
      <c r="B892" s="104" t="s">
        <v>9</v>
      </c>
      <c r="C892" s="105"/>
      <c r="D892" s="20" t="s">
        <v>10</v>
      </c>
      <c r="E892" s="22" t="s">
        <v>11</v>
      </c>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ht="15.75" customHeight="1">
      <c r="A893" s="24"/>
      <c r="B893" s="25" t="s">
        <v>12</v>
      </c>
      <c r="C893" s="26" t="s">
        <v>13</v>
      </c>
      <c r="D893" s="24"/>
      <c r="E893" s="24"/>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ht="15.75" customHeight="1">
      <c r="A894" s="146"/>
      <c r="B894" s="147"/>
      <c r="C894" s="155"/>
      <c r="D894" s="147"/>
      <c r="E894" s="78"/>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ht="15.75" customHeight="1">
      <c r="A895" s="146"/>
      <c r="B895" s="147"/>
      <c r="C895" s="111"/>
      <c r="D895" s="36"/>
      <c r="E895" s="78"/>
      <c r="F895" s="107"/>
      <c r="G895" s="107"/>
      <c r="H895" s="107"/>
      <c r="I895" s="107"/>
      <c r="J895" s="107"/>
      <c r="K895" s="107"/>
      <c r="L895" s="107"/>
      <c r="M895" s="107"/>
      <c r="N895" s="107"/>
      <c r="O895" s="107"/>
      <c r="P895" s="107"/>
      <c r="Q895" s="107"/>
      <c r="R895" s="107"/>
      <c r="S895" s="107"/>
      <c r="T895" s="107"/>
      <c r="U895" s="107"/>
      <c r="V895" s="107"/>
      <c r="W895" s="107"/>
      <c r="X895" s="107"/>
      <c r="Y895" s="107"/>
      <c r="Z895" s="107"/>
      <c r="AA895" s="107"/>
      <c r="AB895" s="107"/>
      <c r="AC895" s="107"/>
      <c r="AD895" s="107"/>
      <c r="AE895" s="107"/>
      <c r="AF895" s="107"/>
      <c r="AG895" s="107"/>
      <c r="AH895" s="107"/>
      <c r="AI895" s="107"/>
      <c r="AJ895" s="107"/>
      <c r="AK895" s="107"/>
      <c r="AL895" s="107"/>
      <c r="AM895" s="107"/>
      <c r="AN895" s="107"/>
      <c r="AO895" s="107"/>
      <c r="AP895" s="107"/>
      <c r="AQ895" s="107"/>
      <c r="AR895" s="107"/>
      <c r="AS895" s="107"/>
      <c r="AT895" s="107"/>
      <c r="AU895" s="107"/>
      <c r="AV895" s="107"/>
      <c r="AW895" s="107"/>
      <c r="AX895" s="107"/>
    </row>
    <row r="896" ht="15.75" customHeight="1">
      <c r="A896" s="87" t="s">
        <v>20</v>
      </c>
      <c r="B896" s="88"/>
      <c r="C896" s="89"/>
      <c r="D896" s="90"/>
      <c r="E896" s="47">
        <f>SUM(E894:E895)</f>
        <v>0</v>
      </c>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ht="15.75" customHeight="1">
      <c r="A897" s="79"/>
      <c r="B897" s="80"/>
      <c r="C897" s="81"/>
      <c r="D897" s="80"/>
      <c r="E897" s="82"/>
      <c r="F897" s="107"/>
      <c r="G897" s="107"/>
      <c r="H897" s="107"/>
      <c r="I897" s="107"/>
      <c r="J897" s="107"/>
      <c r="K897" s="107"/>
      <c r="L897" s="107"/>
      <c r="M897" s="107"/>
      <c r="N897" s="107"/>
      <c r="O897" s="107"/>
      <c r="P897" s="107"/>
      <c r="Q897" s="107"/>
      <c r="R897" s="107"/>
      <c r="S897" s="107"/>
      <c r="T897" s="107"/>
      <c r="U897" s="107"/>
      <c r="V897" s="107"/>
      <c r="W897" s="107"/>
      <c r="X897" s="107"/>
      <c r="Y897" s="107"/>
      <c r="Z897" s="107"/>
      <c r="AA897" s="107"/>
      <c r="AB897" s="107"/>
      <c r="AC897" s="107"/>
      <c r="AD897" s="107"/>
      <c r="AE897" s="107"/>
      <c r="AF897" s="107"/>
      <c r="AG897" s="107"/>
      <c r="AH897" s="107"/>
      <c r="AI897" s="107"/>
      <c r="AJ897" s="107"/>
      <c r="AK897" s="107"/>
      <c r="AL897" s="107"/>
      <c r="AM897" s="107"/>
      <c r="AN897" s="107"/>
      <c r="AO897" s="107"/>
      <c r="AP897" s="107"/>
      <c r="AQ897" s="107"/>
      <c r="AR897" s="107"/>
      <c r="AS897" s="107"/>
      <c r="AT897" s="107"/>
      <c r="AU897" s="107"/>
      <c r="AV897" s="107"/>
      <c r="AW897" s="107"/>
      <c r="AX897" s="107"/>
    </row>
    <row r="898" ht="15.75" customHeight="1">
      <c r="A898" s="10" t="s">
        <v>74</v>
      </c>
      <c r="B898" s="11"/>
      <c r="C898" s="11"/>
      <c r="D898" s="11"/>
      <c r="E898" s="12"/>
      <c r="F898" s="49"/>
      <c r="G898" s="49"/>
      <c r="H898" s="49"/>
      <c r="I898" s="49"/>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ht="15.75" customHeight="1">
      <c r="A899" s="61" t="s">
        <v>1028</v>
      </c>
      <c r="B899" s="39"/>
      <c r="C899" s="39"/>
      <c r="D899" s="39"/>
      <c r="E899" s="40"/>
      <c r="F899" s="49"/>
      <c r="G899" s="49"/>
      <c r="H899" s="49"/>
      <c r="I899" s="49"/>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ht="15.75" customHeight="1">
      <c r="A900" s="14" t="s">
        <v>1029</v>
      </c>
      <c r="B900" s="15"/>
      <c r="C900" s="16" t="s">
        <v>1842</v>
      </c>
      <c r="D900" s="17" t="s">
        <v>1030</v>
      </c>
      <c r="E900" s="18" t="s">
        <v>279</v>
      </c>
      <c r="F900" s="49"/>
      <c r="G900" s="49"/>
      <c r="H900" s="49"/>
      <c r="I900" s="49"/>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ht="15.75" customHeight="1">
      <c r="A901" s="20" t="s">
        <v>8</v>
      </c>
      <c r="B901" s="104" t="s">
        <v>9</v>
      </c>
      <c r="C901" s="105"/>
      <c r="D901" s="20" t="s">
        <v>10</v>
      </c>
      <c r="E901" s="22" t="s">
        <v>11</v>
      </c>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ht="15.75" customHeight="1">
      <c r="A902" s="24"/>
      <c r="B902" s="25" t="s">
        <v>12</v>
      </c>
      <c r="C902" s="26" t="s">
        <v>13</v>
      </c>
      <c r="D902" s="24"/>
      <c r="E902" s="24"/>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ht="15.75" customHeight="1">
      <c r="A903" s="146"/>
      <c r="B903" s="147"/>
      <c r="C903" s="155"/>
      <c r="D903" s="147"/>
      <c r="E903" s="78"/>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ht="15.75" customHeight="1">
      <c r="A904" s="146"/>
      <c r="B904" s="147"/>
      <c r="C904" s="111"/>
      <c r="D904" s="36"/>
      <c r="E904" s="78"/>
      <c r="F904" s="107"/>
      <c r="G904" s="107"/>
      <c r="H904" s="107"/>
      <c r="I904" s="107"/>
      <c r="J904" s="107"/>
      <c r="K904" s="107"/>
      <c r="L904" s="107"/>
      <c r="M904" s="107"/>
      <c r="N904" s="107"/>
      <c r="O904" s="107"/>
      <c r="P904" s="107"/>
      <c r="Q904" s="107"/>
      <c r="R904" s="107"/>
      <c r="S904" s="107"/>
      <c r="T904" s="107"/>
      <c r="U904" s="107"/>
      <c r="V904" s="107"/>
      <c r="W904" s="107"/>
      <c r="X904" s="107"/>
      <c r="Y904" s="107"/>
      <c r="Z904" s="107"/>
      <c r="AA904" s="107"/>
      <c r="AB904" s="107"/>
      <c r="AC904" s="107"/>
      <c r="AD904" s="107"/>
      <c r="AE904" s="107"/>
      <c r="AF904" s="107"/>
      <c r="AG904" s="107"/>
      <c r="AH904" s="107"/>
      <c r="AI904" s="107"/>
      <c r="AJ904" s="107"/>
      <c r="AK904" s="107"/>
      <c r="AL904" s="107"/>
      <c r="AM904" s="107"/>
      <c r="AN904" s="107"/>
      <c r="AO904" s="107"/>
      <c r="AP904" s="107"/>
      <c r="AQ904" s="107"/>
      <c r="AR904" s="107"/>
      <c r="AS904" s="107"/>
      <c r="AT904" s="107"/>
      <c r="AU904" s="107"/>
      <c r="AV904" s="107"/>
      <c r="AW904" s="107"/>
      <c r="AX904" s="107"/>
    </row>
    <row r="905" ht="15.75" customHeight="1">
      <c r="A905" s="87" t="s">
        <v>20</v>
      </c>
      <c r="B905" s="88"/>
      <c r="C905" s="89"/>
      <c r="D905" s="90"/>
      <c r="E905" s="47">
        <f>SUM(E903:E904)</f>
        <v>0</v>
      </c>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ht="15.75" customHeight="1">
      <c r="A906" s="79"/>
      <c r="B906" s="80"/>
      <c r="C906" s="81"/>
      <c r="D906" s="80"/>
      <c r="E906" s="82"/>
      <c r="F906" s="107"/>
      <c r="G906" s="107"/>
      <c r="H906" s="107"/>
      <c r="I906" s="107"/>
      <c r="J906" s="107"/>
      <c r="K906" s="107"/>
      <c r="L906" s="107"/>
      <c r="M906" s="107"/>
      <c r="N906" s="107"/>
      <c r="O906" s="107"/>
      <c r="P906" s="107"/>
      <c r="Q906" s="107"/>
      <c r="R906" s="107"/>
      <c r="S906" s="107"/>
      <c r="T906" s="107"/>
      <c r="U906" s="107"/>
      <c r="V906" s="107"/>
      <c r="W906" s="107"/>
      <c r="X906" s="107"/>
      <c r="Y906" s="107"/>
      <c r="Z906" s="107"/>
      <c r="AA906" s="107"/>
      <c r="AB906" s="107"/>
      <c r="AC906" s="107"/>
      <c r="AD906" s="107"/>
      <c r="AE906" s="107"/>
      <c r="AF906" s="107"/>
      <c r="AG906" s="107"/>
      <c r="AH906" s="107"/>
      <c r="AI906" s="107"/>
      <c r="AJ906" s="107"/>
      <c r="AK906" s="107"/>
      <c r="AL906" s="107"/>
      <c r="AM906" s="107"/>
      <c r="AN906" s="107"/>
      <c r="AO906" s="107"/>
      <c r="AP906" s="107"/>
      <c r="AQ906" s="107"/>
      <c r="AR906" s="107"/>
      <c r="AS906" s="107"/>
      <c r="AT906" s="107"/>
      <c r="AU906" s="107"/>
      <c r="AV906" s="107"/>
      <c r="AW906" s="107"/>
      <c r="AX906" s="107"/>
    </row>
    <row r="907" ht="15.75" customHeight="1">
      <c r="A907" s="50" t="s">
        <v>562</v>
      </c>
      <c r="B907" s="11"/>
      <c r="C907" s="11"/>
      <c r="D907" s="11"/>
      <c r="E907" s="12"/>
      <c r="F907" s="49"/>
      <c r="G907" s="49"/>
      <c r="H907" s="49"/>
      <c r="I907" s="49"/>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ht="15.75" customHeight="1">
      <c r="A908" s="61" t="s">
        <v>1031</v>
      </c>
      <c r="B908" s="39"/>
      <c r="C908" s="39"/>
      <c r="D908" s="39"/>
      <c r="E908" s="40"/>
      <c r="F908" s="49"/>
      <c r="G908" s="49"/>
      <c r="H908" s="49"/>
      <c r="I908" s="49"/>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ht="15.75" customHeight="1">
      <c r="A909" s="14" t="s">
        <v>1032</v>
      </c>
      <c r="B909" s="15"/>
      <c r="C909" s="16" t="s">
        <v>1843</v>
      </c>
      <c r="D909" s="17" t="s">
        <v>1033</v>
      </c>
      <c r="E909" s="18" t="s">
        <v>279</v>
      </c>
      <c r="F909" s="49"/>
      <c r="G909" s="49"/>
      <c r="H909" s="49"/>
      <c r="I909" s="49"/>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ht="15.75" customHeight="1">
      <c r="A910" s="20" t="s">
        <v>8</v>
      </c>
      <c r="B910" s="104" t="s">
        <v>9</v>
      </c>
      <c r="C910" s="105"/>
      <c r="D910" s="20" t="s">
        <v>10</v>
      </c>
      <c r="E910" s="22" t="s">
        <v>11</v>
      </c>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ht="15.75" customHeight="1">
      <c r="A911" s="24"/>
      <c r="B911" s="25" t="s">
        <v>12</v>
      </c>
      <c r="C911" s="26" t="s">
        <v>13</v>
      </c>
      <c r="D911" s="24"/>
      <c r="E911" s="24"/>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ht="15.75" customHeight="1">
      <c r="A912" s="146"/>
      <c r="B912" s="147"/>
      <c r="C912" s="155"/>
      <c r="D912" s="147"/>
      <c r="E912" s="78"/>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ht="15.75" customHeight="1">
      <c r="A913" s="146"/>
      <c r="B913" s="147"/>
      <c r="C913" s="111"/>
      <c r="D913" s="36"/>
      <c r="E913" s="78"/>
      <c r="F913" s="107"/>
      <c r="G913" s="107"/>
      <c r="H913" s="107"/>
      <c r="I913" s="107"/>
      <c r="J913" s="107"/>
      <c r="K913" s="107"/>
      <c r="L913" s="107"/>
      <c r="M913" s="107"/>
      <c r="N913" s="107"/>
      <c r="O913" s="107"/>
      <c r="P913" s="107"/>
      <c r="Q913" s="107"/>
      <c r="R913" s="107"/>
      <c r="S913" s="107"/>
      <c r="T913" s="107"/>
      <c r="U913" s="107"/>
      <c r="V913" s="107"/>
      <c r="W913" s="107"/>
      <c r="X913" s="107"/>
      <c r="Y913" s="107"/>
      <c r="Z913" s="107"/>
      <c r="AA913" s="107"/>
      <c r="AB913" s="107"/>
      <c r="AC913" s="107"/>
      <c r="AD913" s="107"/>
      <c r="AE913" s="107"/>
      <c r="AF913" s="107"/>
      <c r="AG913" s="107"/>
      <c r="AH913" s="107"/>
      <c r="AI913" s="107"/>
      <c r="AJ913" s="107"/>
      <c r="AK913" s="107"/>
      <c r="AL913" s="107"/>
      <c r="AM913" s="107"/>
      <c r="AN913" s="107"/>
      <c r="AO913" s="107"/>
      <c r="AP913" s="107"/>
      <c r="AQ913" s="107"/>
      <c r="AR913" s="107"/>
      <c r="AS913" s="107"/>
      <c r="AT913" s="107"/>
      <c r="AU913" s="107"/>
      <c r="AV913" s="107"/>
      <c r="AW913" s="107"/>
      <c r="AX913" s="107"/>
    </row>
    <row r="914" ht="15.75" customHeight="1">
      <c r="A914" s="87" t="s">
        <v>20</v>
      </c>
      <c r="B914" s="88"/>
      <c r="C914" s="89"/>
      <c r="D914" s="90"/>
      <c r="E914" s="47">
        <f>SUM(E912:E913)</f>
        <v>0</v>
      </c>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ht="15.75" customHeight="1">
      <c r="A915" s="79"/>
      <c r="B915" s="80"/>
      <c r="C915" s="81"/>
      <c r="D915" s="80"/>
      <c r="E915" s="82"/>
      <c r="F915" s="107"/>
      <c r="G915" s="107"/>
      <c r="H915" s="107"/>
      <c r="I915" s="107"/>
      <c r="J915" s="107"/>
      <c r="K915" s="107"/>
      <c r="L915" s="107"/>
      <c r="M915" s="107"/>
      <c r="N915" s="107"/>
      <c r="O915" s="107"/>
      <c r="P915" s="107"/>
      <c r="Q915" s="107"/>
      <c r="R915" s="107"/>
      <c r="S915" s="107"/>
      <c r="T915" s="107"/>
      <c r="U915" s="107"/>
      <c r="V915" s="107"/>
      <c r="W915" s="107"/>
      <c r="X915" s="107"/>
      <c r="Y915" s="107"/>
      <c r="Z915" s="107"/>
      <c r="AA915" s="107"/>
      <c r="AB915" s="107"/>
      <c r="AC915" s="107"/>
      <c r="AD915" s="107"/>
      <c r="AE915" s="107"/>
      <c r="AF915" s="107"/>
      <c r="AG915" s="107"/>
      <c r="AH915" s="107"/>
      <c r="AI915" s="107"/>
      <c r="AJ915" s="107"/>
      <c r="AK915" s="107"/>
      <c r="AL915" s="107"/>
      <c r="AM915" s="107"/>
      <c r="AN915" s="107"/>
      <c r="AO915" s="107"/>
      <c r="AP915" s="107"/>
      <c r="AQ915" s="107"/>
      <c r="AR915" s="107"/>
      <c r="AS915" s="107"/>
      <c r="AT915" s="107"/>
      <c r="AU915" s="107"/>
      <c r="AV915" s="107"/>
      <c r="AW915" s="107"/>
      <c r="AX915" s="107"/>
    </row>
    <row r="916" ht="15.75" customHeight="1">
      <c r="A916" s="50" t="s">
        <v>2</v>
      </c>
      <c r="B916" s="11"/>
      <c r="C916" s="11"/>
      <c r="D916" s="11"/>
      <c r="E916" s="12"/>
      <c r="F916" s="49"/>
      <c r="G916" s="49"/>
      <c r="H916" s="49"/>
      <c r="I916" s="49"/>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ht="15.75" customHeight="1">
      <c r="A917" s="61" t="s">
        <v>1040</v>
      </c>
      <c r="B917" s="39"/>
      <c r="C917" s="39"/>
      <c r="D917" s="39"/>
      <c r="E917" s="40"/>
      <c r="F917" s="49"/>
      <c r="G917" s="49"/>
      <c r="H917" s="49"/>
      <c r="I917" s="49"/>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ht="15.75" customHeight="1">
      <c r="A918" s="14" t="s">
        <v>54</v>
      </c>
      <c r="B918" s="15"/>
      <c r="C918" s="16" t="s">
        <v>1831</v>
      </c>
      <c r="D918" s="17" t="s">
        <v>1041</v>
      </c>
      <c r="E918" s="18" t="s">
        <v>279</v>
      </c>
      <c r="F918" s="49"/>
      <c r="G918" s="49"/>
      <c r="H918" s="49"/>
      <c r="I918" s="49"/>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ht="15.75" customHeight="1">
      <c r="A919" s="20" t="s">
        <v>8</v>
      </c>
      <c r="B919" s="104" t="s">
        <v>9</v>
      </c>
      <c r="C919" s="105"/>
      <c r="D919" s="20" t="s">
        <v>10</v>
      </c>
      <c r="E919" s="22" t="s">
        <v>11</v>
      </c>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ht="15.75" customHeight="1">
      <c r="A920" s="24"/>
      <c r="B920" s="25" t="s">
        <v>12</v>
      </c>
      <c r="C920" s="26" t="s">
        <v>13</v>
      </c>
      <c r="D920" s="24"/>
      <c r="E920" s="24"/>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ht="15.75" customHeight="1">
      <c r="A921" s="146"/>
      <c r="B921" s="147"/>
      <c r="C921" s="155"/>
      <c r="D921" s="147"/>
      <c r="E921" s="78"/>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ht="15.75" customHeight="1">
      <c r="A922" s="146"/>
      <c r="B922" s="147"/>
      <c r="C922" s="111"/>
      <c r="D922" s="36"/>
      <c r="E922" s="78"/>
      <c r="F922" s="107"/>
      <c r="G922" s="107"/>
      <c r="H922" s="107"/>
      <c r="I922" s="107"/>
      <c r="J922" s="107"/>
      <c r="K922" s="107"/>
      <c r="L922" s="107"/>
      <c r="M922" s="107"/>
      <c r="N922" s="107"/>
      <c r="O922" s="107"/>
      <c r="P922" s="107"/>
      <c r="Q922" s="107"/>
      <c r="R922" s="107"/>
      <c r="S922" s="107"/>
      <c r="T922" s="107"/>
      <c r="U922" s="107"/>
      <c r="V922" s="107"/>
      <c r="W922" s="107"/>
      <c r="X922" s="107"/>
      <c r="Y922" s="107"/>
      <c r="Z922" s="107"/>
      <c r="AA922" s="107"/>
      <c r="AB922" s="107"/>
      <c r="AC922" s="107"/>
      <c r="AD922" s="107"/>
      <c r="AE922" s="107"/>
      <c r="AF922" s="107"/>
      <c r="AG922" s="107"/>
      <c r="AH922" s="107"/>
      <c r="AI922" s="107"/>
      <c r="AJ922" s="107"/>
      <c r="AK922" s="107"/>
      <c r="AL922" s="107"/>
      <c r="AM922" s="107"/>
      <c r="AN922" s="107"/>
      <c r="AO922" s="107"/>
      <c r="AP922" s="107"/>
      <c r="AQ922" s="107"/>
      <c r="AR922" s="107"/>
      <c r="AS922" s="107"/>
      <c r="AT922" s="107"/>
      <c r="AU922" s="107"/>
      <c r="AV922" s="107"/>
      <c r="AW922" s="107"/>
      <c r="AX922" s="107"/>
    </row>
    <row r="923" ht="15.75" customHeight="1">
      <c r="A923" s="87" t="s">
        <v>20</v>
      </c>
      <c r="B923" s="88"/>
      <c r="C923" s="89"/>
      <c r="D923" s="90"/>
      <c r="E923" s="47">
        <f>SUM(E921:E922)</f>
        <v>0</v>
      </c>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ht="15.75" customHeight="1">
      <c r="A924" s="79"/>
      <c r="B924" s="80"/>
      <c r="C924" s="81"/>
      <c r="D924" s="80"/>
      <c r="E924" s="82"/>
      <c r="F924" s="107"/>
      <c r="G924" s="107"/>
      <c r="H924" s="107"/>
      <c r="I924" s="107"/>
      <c r="J924" s="107"/>
      <c r="K924" s="107"/>
      <c r="L924" s="107"/>
      <c r="M924" s="107"/>
      <c r="N924" s="107"/>
      <c r="O924" s="107"/>
      <c r="P924" s="107"/>
      <c r="Q924" s="107"/>
      <c r="R924" s="107"/>
      <c r="S924" s="107"/>
      <c r="T924" s="107"/>
      <c r="U924" s="107"/>
      <c r="V924" s="107"/>
      <c r="W924" s="107"/>
      <c r="X924" s="107"/>
      <c r="Y924" s="107"/>
      <c r="Z924" s="107"/>
      <c r="AA924" s="107"/>
      <c r="AB924" s="107"/>
      <c r="AC924" s="107"/>
      <c r="AD924" s="107"/>
      <c r="AE924" s="107"/>
      <c r="AF924" s="107"/>
      <c r="AG924" s="107"/>
      <c r="AH924" s="107"/>
      <c r="AI924" s="107"/>
      <c r="AJ924" s="107"/>
      <c r="AK924" s="107"/>
      <c r="AL924" s="107"/>
      <c r="AM924" s="107"/>
      <c r="AN924" s="107"/>
      <c r="AO924" s="107"/>
      <c r="AP924" s="107"/>
      <c r="AQ924" s="107"/>
      <c r="AR924" s="107"/>
      <c r="AS924" s="107"/>
      <c r="AT924" s="107"/>
      <c r="AU924" s="107"/>
      <c r="AV924" s="107"/>
      <c r="AW924" s="107"/>
      <c r="AX924" s="107"/>
    </row>
    <row r="925" ht="15.75" customHeight="1">
      <c r="A925" s="10" t="s">
        <v>74</v>
      </c>
      <c r="B925" s="11"/>
      <c r="C925" s="11"/>
      <c r="D925" s="11"/>
      <c r="E925" s="12"/>
      <c r="F925" s="49"/>
      <c r="G925" s="49"/>
      <c r="H925" s="49"/>
      <c r="I925" s="49"/>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ht="15.75" customHeight="1">
      <c r="A926" s="61" t="s">
        <v>1040</v>
      </c>
      <c r="B926" s="39"/>
      <c r="C926" s="39"/>
      <c r="D926" s="39"/>
      <c r="E926" s="40"/>
      <c r="F926" s="49"/>
      <c r="G926" s="49"/>
      <c r="H926" s="49"/>
      <c r="I926" s="49"/>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ht="15.75" customHeight="1">
      <c r="A927" s="14" t="s">
        <v>54</v>
      </c>
      <c r="B927" s="15"/>
      <c r="C927" s="16" t="s">
        <v>1831</v>
      </c>
      <c r="D927" s="17" t="s">
        <v>1041</v>
      </c>
      <c r="E927" s="18" t="s">
        <v>279</v>
      </c>
      <c r="F927" s="49"/>
      <c r="G927" s="49"/>
      <c r="H927" s="49"/>
      <c r="I927" s="49"/>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ht="15.75" customHeight="1">
      <c r="A928" s="20" t="s">
        <v>8</v>
      </c>
      <c r="B928" s="104" t="s">
        <v>9</v>
      </c>
      <c r="C928" s="105"/>
      <c r="D928" s="20" t="s">
        <v>10</v>
      </c>
      <c r="E928" s="22" t="s">
        <v>11</v>
      </c>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ht="15.75" customHeight="1">
      <c r="A929" s="24"/>
      <c r="B929" s="25" t="s">
        <v>12</v>
      </c>
      <c r="C929" s="26" t="s">
        <v>13</v>
      </c>
      <c r="D929" s="24"/>
      <c r="E929" s="24"/>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ht="15.75" customHeight="1">
      <c r="A930" s="146"/>
      <c r="B930" s="147"/>
      <c r="C930" s="155"/>
      <c r="D930" s="147"/>
      <c r="E930" s="78"/>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ht="15.75" customHeight="1">
      <c r="A931" s="146"/>
      <c r="B931" s="147"/>
      <c r="C931" s="111"/>
      <c r="D931" s="36"/>
      <c r="E931" s="78"/>
      <c r="F931" s="107"/>
      <c r="G931" s="107"/>
      <c r="H931" s="107"/>
      <c r="I931" s="107"/>
      <c r="J931" s="107"/>
      <c r="K931" s="107"/>
      <c r="L931" s="107"/>
      <c r="M931" s="107"/>
      <c r="N931" s="107"/>
      <c r="O931" s="107"/>
      <c r="P931" s="107"/>
      <c r="Q931" s="107"/>
      <c r="R931" s="107"/>
      <c r="S931" s="107"/>
      <c r="T931" s="107"/>
      <c r="U931" s="107"/>
      <c r="V931" s="107"/>
      <c r="W931" s="107"/>
      <c r="X931" s="107"/>
      <c r="Y931" s="107"/>
      <c r="Z931" s="107"/>
      <c r="AA931" s="107"/>
      <c r="AB931" s="107"/>
      <c r="AC931" s="107"/>
      <c r="AD931" s="107"/>
      <c r="AE931" s="107"/>
      <c r="AF931" s="107"/>
      <c r="AG931" s="107"/>
      <c r="AH931" s="107"/>
      <c r="AI931" s="107"/>
      <c r="AJ931" s="107"/>
      <c r="AK931" s="107"/>
      <c r="AL931" s="107"/>
      <c r="AM931" s="107"/>
      <c r="AN931" s="107"/>
      <c r="AO931" s="107"/>
      <c r="AP931" s="107"/>
      <c r="AQ931" s="107"/>
      <c r="AR931" s="107"/>
      <c r="AS931" s="107"/>
      <c r="AT931" s="107"/>
      <c r="AU931" s="107"/>
      <c r="AV931" s="107"/>
      <c r="AW931" s="107"/>
      <c r="AX931" s="107"/>
    </row>
    <row r="932" ht="15.75" customHeight="1">
      <c r="A932" s="87" t="s">
        <v>20</v>
      </c>
      <c r="B932" s="88"/>
      <c r="C932" s="89"/>
      <c r="D932" s="90"/>
      <c r="E932" s="47">
        <f>SUM(E930:E931)</f>
        <v>0</v>
      </c>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ht="15.75" customHeight="1">
      <c r="A933" s="79"/>
      <c r="B933" s="80"/>
      <c r="C933" s="81"/>
      <c r="D933" s="80"/>
      <c r="E933" s="82"/>
      <c r="F933" s="107"/>
      <c r="G933" s="107"/>
      <c r="H933" s="107"/>
      <c r="I933" s="107"/>
      <c r="J933" s="107"/>
      <c r="K933" s="107"/>
      <c r="L933" s="107"/>
      <c r="M933" s="107"/>
      <c r="N933" s="107"/>
      <c r="O933" s="107"/>
      <c r="P933" s="107"/>
      <c r="Q933" s="107"/>
      <c r="R933" s="107"/>
      <c r="S933" s="107"/>
      <c r="T933" s="107"/>
      <c r="U933" s="107"/>
      <c r="V933" s="107"/>
      <c r="W933" s="107"/>
      <c r="X933" s="107"/>
      <c r="Y933" s="107"/>
      <c r="Z933" s="107"/>
      <c r="AA933" s="107"/>
      <c r="AB933" s="107"/>
      <c r="AC933" s="107"/>
      <c r="AD933" s="107"/>
      <c r="AE933" s="107"/>
      <c r="AF933" s="107"/>
      <c r="AG933" s="107"/>
      <c r="AH933" s="107"/>
      <c r="AI933" s="107"/>
      <c r="AJ933" s="107"/>
      <c r="AK933" s="107"/>
      <c r="AL933" s="107"/>
      <c r="AM933" s="107"/>
      <c r="AN933" s="107"/>
      <c r="AO933" s="107"/>
      <c r="AP933" s="107"/>
      <c r="AQ933" s="107"/>
      <c r="AR933" s="107"/>
      <c r="AS933" s="107"/>
      <c r="AT933" s="107"/>
      <c r="AU933" s="107"/>
      <c r="AV933" s="107"/>
      <c r="AW933" s="107"/>
      <c r="AX933" s="107"/>
    </row>
    <row r="934" ht="15.75" customHeight="1">
      <c r="A934" s="10" t="s">
        <v>74</v>
      </c>
      <c r="B934" s="11"/>
      <c r="C934" s="11"/>
      <c r="D934" s="11"/>
      <c r="E934" s="12"/>
      <c r="F934" s="49"/>
      <c r="G934" s="49"/>
      <c r="H934" s="49"/>
      <c r="I934" s="49"/>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ht="15.75" customHeight="1">
      <c r="A935" s="61" t="s">
        <v>1042</v>
      </c>
      <c r="B935" s="39"/>
      <c r="C935" s="39"/>
      <c r="D935" s="39"/>
      <c r="E935" s="40"/>
      <c r="F935" s="49"/>
      <c r="G935" s="49"/>
      <c r="H935" s="49"/>
      <c r="I935" s="49"/>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ht="15.75" customHeight="1">
      <c r="A936" s="14" t="s">
        <v>1043</v>
      </c>
      <c r="B936" s="15"/>
      <c r="C936" s="16" t="s">
        <v>1879</v>
      </c>
      <c r="D936" s="17" t="s">
        <v>1045</v>
      </c>
      <c r="E936" s="18" t="s">
        <v>279</v>
      </c>
      <c r="F936" s="49"/>
      <c r="G936" s="49"/>
      <c r="H936" s="49"/>
      <c r="I936" s="49"/>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ht="15.75" customHeight="1">
      <c r="A937" s="20" t="s">
        <v>8</v>
      </c>
      <c r="B937" s="104" t="s">
        <v>9</v>
      </c>
      <c r="C937" s="105"/>
      <c r="D937" s="20" t="s">
        <v>10</v>
      </c>
      <c r="E937" s="22" t="s">
        <v>11</v>
      </c>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ht="15.75" customHeight="1">
      <c r="A938" s="24"/>
      <c r="B938" s="25" t="s">
        <v>12</v>
      </c>
      <c r="C938" s="26" t="s">
        <v>13</v>
      </c>
      <c r="D938" s="24"/>
      <c r="E938" s="24"/>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ht="15.75" customHeight="1">
      <c r="A939" s="146"/>
      <c r="B939" s="147"/>
      <c r="C939" s="155"/>
      <c r="D939" s="147"/>
      <c r="E939" s="78"/>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ht="15.75" customHeight="1">
      <c r="A940" s="146"/>
      <c r="B940" s="147"/>
      <c r="C940" s="111"/>
      <c r="D940" s="36"/>
      <c r="E940" s="78"/>
      <c r="F940" s="107"/>
      <c r="G940" s="107"/>
      <c r="H940" s="107"/>
      <c r="I940" s="107"/>
      <c r="J940" s="107"/>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c r="AJ940" s="107"/>
      <c r="AK940" s="107"/>
      <c r="AL940" s="107"/>
      <c r="AM940" s="107"/>
      <c r="AN940" s="107"/>
      <c r="AO940" s="107"/>
      <c r="AP940" s="107"/>
      <c r="AQ940" s="107"/>
      <c r="AR940" s="107"/>
      <c r="AS940" s="107"/>
      <c r="AT940" s="107"/>
      <c r="AU940" s="107"/>
      <c r="AV940" s="107"/>
      <c r="AW940" s="107"/>
      <c r="AX940" s="107"/>
    </row>
    <row r="941" ht="15.75" customHeight="1">
      <c r="A941" s="87" t="s">
        <v>20</v>
      </c>
      <c r="B941" s="88"/>
      <c r="C941" s="89"/>
      <c r="D941" s="90"/>
      <c r="E941" s="47">
        <f>SUM(E939:E940)</f>
        <v>0</v>
      </c>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ht="15.75" customHeight="1">
      <c r="A942" s="79"/>
      <c r="B942" s="80"/>
      <c r="C942" s="81"/>
      <c r="D942" s="80"/>
      <c r="E942" s="82"/>
      <c r="F942" s="107"/>
      <c r="G942" s="107"/>
      <c r="H942" s="107"/>
      <c r="I942" s="107"/>
      <c r="J942" s="107"/>
      <c r="K942" s="107"/>
      <c r="L942" s="107"/>
      <c r="M942" s="107"/>
      <c r="N942" s="107"/>
      <c r="O942" s="107"/>
      <c r="P942" s="107"/>
      <c r="Q942" s="107"/>
      <c r="R942" s="107"/>
      <c r="S942" s="107"/>
      <c r="T942" s="107"/>
      <c r="U942" s="107"/>
      <c r="V942" s="107"/>
      <c r="W942" s="107"/>
      <c r="X942" s="107"/>
      <c r="Y942" s="107"/>
      <c r="Z942" s="107"/>
      <c r="AA942" s="107"/>
      <c r="AB942" s="107"/>
      <c r="AC942" s="107"/>
      <c r="AD942" s="107"/>
      <c r="AE942" s="107"/>
      <c r="AF942" s="107"/>
      <c r="AG942" s="107"/>
      <c r="AH942" s="107"/>
      <c r="AI942" s="107"/>
      <c r="AJ942" s="107"/>
      <c r="AK942" s="107"/>
      <c r="AL942" s="107"/>
      <c r="AM942" s="107"/>
      <c r="AN942" s="107"/>
      <c r="AO942" s="107"/>
      <c r="AP942" s="107"/>
      <c r="AQ942" s="107"/>
      <c r="AR942" s="107"/>
      <c r="AS942" s="107"/>
      <c r="AT942" s="107"/>
      <c r="AU942" s="107"/>
      <c r="AV942" s="107"/>
      <c r="AW942" s="107"/>
      <c r="AX942" s="107"/>
    </row>
    <row r="943" ht="15.75" customHeight="1">
      <c r="A943" s="50" t="s">
        <v>562</v>
      </c>
      <c r="B943" s="11"/>
      <c r="C943" s="11"/>
      <c r="D943" s="11"/>
      <c r="E943" s="12"/>
      <c r="F943" s="49"/>
      <c r="G943" s="49"/>
      <c r="H943" s="49"/>
      <c r="I943" s="49"/>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ht="15.75" customHeight="1">
      <c r="A944" s="61" t="s">
        <v>1880</v>
      </c>
      <c r="B944" s="39"/>
      <c r="C944" s="39"/>
      <c r="D944" s="39"/>
      <c r="E944" s="40"/>
      <c r="F944" s="49"/>
      <c r="G944" s="49"/>
      <c r="H944" s="49"/>
      <c r="I944" s="49"/>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ht="15.75" customHeight="1">
      <c r="A945" s="14" t="s">
        <v>1047</v>
      </c>
      <c r="B945" s="15"/>
      <c r="C945" s="16" t="s">
        <v>1881</v>
      </c>
      <c r="D945" s="17" t="s">
        <v>1049</v>
      </c>
      <c r="E945" s="18" t="s">
        <v>279</v>
      </c>
      <c r="F945" s="49"/>
      <c r="G945" s="49"/>
      <c r="H945" s="49"/>
      <c r="I945" s="49"/>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ht="15.75" customHeight="1">
      <c r="A946" s="20" t="s">
        <v>8</v>
      </c>
      <c r="B946" s="104" t="s">
        <v>9</v>
      </c>
      <c r="C946" s="105"/>
      <c r="D946" s="20" t="s">
        <v>10</v>
      </c>
      <c r="E946" s="22" t="s">
        <v>11</v>
      </c>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ht="15.75" customHeight="1">
      <c r="A947" s="24"/>
      <c r="B947" s="25" t="s">
        <v>12</v>
      </c>
      <c r="C947" s="26" t="s">
        <v>13</v>
      </c>
      <c r="D947" s="24"/>
      <c r="E947" s="24"/>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ht="15.75" customHeight="1">
      <c r="A948" s="146"/>
      <c r="B948" s="147"/>
      <c r="C948" s="155"/>
      <c r="D948" s="147"/>
      <c r="E948" s="78"/>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ht="15.75" customHeight="1">
      <c r="A949" s="146"/>
      <c r="B949" s="147"/>
      <c r="C949" s="111"/>
      <c r="D949" s="36"/>
      <c r="E949" s="78"/>
      <c r="F949" s="107"/>
      <c r="G949" s="107"/>
      <c r="H949" s="107"/>
      <c r="I949" s="107"/>
      <c r="J949" s="107"/>
      <c r="K949" s="107"/>
      <c r="L949" s="107"/>
      <c r="M949" s="107"/>
      <c r="N949" s="107"/>
      <c r="O949" s="107"/>
      <c r="P949" s="107"/>
      <c r="Q949" s="107"/>
      <c r="R949" s="107"/>
      <c r="S949" s="107"/>
      <c r="T949" s="107"/>
      <c r="U949" s="107"/>
      <c r="V949" s="107"/>
      <c r="W949" s="107"/>
      <c r="X949" s="107"/>
      <c r="Y949" s="107"/>
      <c r="Z949" s="107"/>
      <c r="AA949" s="107"/>
      <c r="AB949" s="107"/>
      <c r="AC949" s="107"/>
      <c r="AD949" s="107"/>
      <c r="AE949" s="107"/>
      <c r="AF949" s="107"/>
      <c r="AG949" s="107"/>
      <c r="AH949" s="107"/>
      <c r="AI949" s="107"/>
      <c r="AJ949" s="107"/>
      <c r="AK949" s="107"/>
      <c r="AL949" s="107"/>
      <c r="AM949" s="107"/>
      <c r="AN949" s="107"/>
      <c r="AO949" s="107"/>
      <c r="AP949" s="107"/>
      <c r="AQ949" s="107"/>
      <c r="AR949" s="107"/>
      <c r="AS949" s="107"/>
      <c r="AT949" s="107"/>
      <c r="AU949" s="107"/>
      <c r="AV949" s="107"/>
      <c r="AW949" s="107"/>
      <c r="AX949" s="107"/>
    </row>
    <row r="950" ht="15.75" customHeight="1">
      <c r="A950" s="87" t="s">
        <v>20</v>
      </c>
      <c r="B950" s="88"/>
      <c r="C950" s="89"/>
      <c r="D950" s="90"/>
      <c r="E950" s="47">
        <f>SUM(E948:E949)</f>
        <v>0</v>
      </c>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ht="15.75" customHeight="1">
      <c r="A951" s="79"/>
      <c r="B951" s="80"/>
      <c r="C951" s="81"/>
      <c r="D951" s="80"/>
      <c r="E951" s="82"/>
      <c r="F951" s="107"/>
      <c r="G951" s="107"/>
      <c r="H951" s="107"/>
      <c r="I951" s="107"/>
      <c r="J951" s="107"/>
      <c r="K951" s="107"/>
      <c r="L951" s="107"/>
      <c r="M951" s="107"/>
      <c r="N951" s="107"/>
      <c r="O951" s="107"/>
      <c r="P951" s="107"/>
      <c r="Q951" s="107"/>
      <c r="R951" s="107"/>
      <c r="S951" s="107"/>
      <c r="T951" s="107"/>
      <c r="U951" s="107"/>
      <c r="V951" s="107"/>
      <c r="W951" s="107"/>
      <c r="X951" s="107"/>
      <c r="Y951" s="107"/>
      <c r="Z951" s="107"/>
      <c r="AA951" s="107"/>
      <c r="AB951" s="107"/>
      <c r="AC951" s="107"/>
      <c r="AD951" s="107"/>
      <c r="AE951" s="107"/>
      <c r="AF951" s="107"/>
      <c r="AG951" s="107"/>
      <c r="AH951" s="107"/>
      <c r="AI951" s="107"/>
      <c r="AJ951" s="107"/>
      <c r="AK951" s="107"/>
      <c r="AL951" s="107"/>
      <c r="AM951" s="107"/>
      <c r="AN951" s="107"/>
      <c r="AO951" s="107"/>
      <c r="AP951" s="107"/>
      <c r="AQ951" s="107"/>
      <c r="AR951" s="107"/>
      <c r="AS951" s="107"/>
      <c r="AT951" s="107"/>
      <c r="AU951" s="107"/>
      <c r="AV951" s="107"/>
      <c r="AW951" s="107"/>
      <c r="AX951" s="107"/>
    </row>
    <row r="952" ht="15.75" customHeight="1">
      <c r="A952" s="10" t="s">
        <v>74</v>
      </c>
      <c r="B952" s="11"/>
      <c r="C952" s="11"/>
      <c r="D952" s="11"/>
      <c r="E952" s="12"/>
      <c r="F952" s="49"/>
      <c r="G952" s="49"/>
      <c r="H952" s="49"/>
      <c r="I952" s="49"/>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ht="15.75" customHeight="1">
      <c r="A953" s="61" t="s">
        <v>1882</v>
      </c>
      <c r="B953" s="39"/>
      <c r="C953" s="39"/>
      <c r="D953" s="39"/>
      <c r="E953" s="40"/>
      <c r="F953" s="49"/>
      <c r="G953" s="49"/>
      <c r="H953" s="49"/>
      <c r="I953" s="49"/>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ht="15.75" customHeight="1">
      <c r="A954" s="14" t="s">
        <v>1047</v>
      </c>
      <c r="B954" s="15"/>
      <c r="C954" s="16" t="s">
        <v>1881</v>
      </c>
      <c r="D954" s="17" t="s">
        <v>1049</v>
      </c>
      <c r="E954" s="18" t="s">
        <v>279</v>
      </c>
      <c r="F954" s="49"/>
      <c r="G954" s="49"/>
      <c r="H954" s="49"/>
      <c r="I954" s="49"/>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ht="15.75" customHeight="1">
      <c r="A955" s="20" t="s">
        <v>8</v>
      </c>
      <c r="B955" s="104" t="s">
        <v>9</v>
      </c>
      <c r="C955" s="105"/>
      <c r="D955" s="20" t="s">
        <v>10</v>
      </c>
      <c r="E955" s="22" t="s">
        <v>11</v>
      </c>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ht="15.75" customHeight="1">
      <c r="A956" s="24"/>
      <c r="B956" s="25" t="s">
        <v>12</v>
      </c>
      <c r="C956" s="26" t="s">
        <v>13</v>
      </c>
      <c r="D956" s="24"/>
      <c r="E956" s="24"/>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ht="15.75" customHeight="1">
      <c r="A957" s="146"/>
      <c r="B957" s="147"/>
      <c r="C957" s="155"/>
      <c r="D957" s="147"/>
      <c r="E957" s="78"/>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ht="15.75" customHeight="1">
      <c r="A958" s="146"/>
      <c r="B958" s="147"/>
      <c r="C958" s="111"/>
      <c r="D958" s="36"/>
      <c r="E958" s="78"/>
      <c r="F958" s="107"/>
      <c r="G958" s="107"/>
      <c r="H958" s="107"/>
      <c r="I958" s="107"/>
      <c r="J958" s="107"/>
      <c r="K958" s="107"/>
      <c r="L958" s="107"/>
      <c r="M958" s="107"/>
      <c r="N958" s="107"/>
      <c r="O958" s="107"/>
      <c r="P958" s="107"/>
      <c r="Q958" s="107"/>
      <c r="R958" s="107"/>
      <c r="S958" s="107"/>
      <c r="T958" s="107"/>
      <c r="U958" s="107"/>
      <c r="V958" s="107"/>
      <c r="W958" s="107"/>
      <c r="X958" s="107"/>
      <c r="Y958" s="107"/>
      <c r="Z958" s="107"/>
      <c r="AA958" s="107"/>
      <c r="AB958" s="107"/>
      <c r="AC958" s="107"/>
      <c r="AD958" s="107"/>
      <c r="AE958" s="107"/>
      <c r="AF958" s="107"/>
      <c r="AG958" s="107"/>
      <c r="AH958" s="107"/>
      <c r="AI958" s="107"/>
      <c r="AJ958" s="107"/>
      <c r="AK958" s="107"/>
      <c r="AL958" s="107"/>
      <c r="AM958" s="107"/>
      <c r="AN958" s="107"/>
      <c r="AO958" s="107"/>
      <c r="AP958" s="107"/>
      <c r="AQ958" s="107"/>
      <c r="AR958" s="107"/>
      <c r="AS958" s="107"/>
      <c r="AT958" s="107"/>
      <c r="AU958" s="107"/>
      <c r="AV958" s="107"/>
      <c r="AW958" s="107"/>
      <c r="AX958" s="107"/>
    </row>
    <row r="959" ht="15.75" customHeight="1">
      <c r="A959" s="43" t="s">
        <v>20</v>
      </c>
      <c r="B959" s="113"/>
      <c r="C959" s="114"/>
      <c r="D959" s="113"/>
      <c r="E959" s="47">
        <f>SUM(E957:E958)</f>
        <v>0</v>
      </c>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ht="15.75" customHeight="1">
      <c r="A960" s="79"/>
      <c r="B960" s="80"/>
      <c r="C960" s="81"/>
      <c r="D960" s="80"/>
      <c r="E960" s="82"/>
      <c r="F960" s="107"/>
      <c r="G960" s="107"/>
      <c r="H960" s="107"/>
      <c r="I960" s="107"/>
      <c r="J960" s="107"/>
      <c r="K960" s="107"/>
      <c r="L960" s="107"/>
      <c r="M960" s="107"/>
      <c r="N960" s="107"/>
      <c r="O960" s="107"/>
      <c r="P960" s="107"/>
      <c r="Q960" s="107"/>
      <c r="R960" s="107"/>
      <c r="S960" s="107"/>
      <c r="T960" s="107"/>
      <c r="U960" s="107"/>
      <c r="V960" s="107"/>
      <c r="W960" s="107"/>
      <c r="X960" s="107"/>
      <c r="Y960" s="107"/>
      <c r="Z960" s="107"/>
      <c r="AA960" s="107"/>
      <c r="AB960" s="107"/>
      <c r="AC960" s="107"/>
      <c r="AD960" s="107"/>
      <c r="AE960" s="107"/>
      <c r="AF960" s="107"/>
      <c r="AG960" s="107"/>
      <c r="AH960" s="107"/>
      <c r="AI960" s="107"/>
      <c r="AJ960" s="107"/>
      <c r="AK960" s="107"/>
      <c r="AL960" s="107"/>
      <c r="AM960" s="107"/>
      <c r="AN960" s="107"/>
      <c r="AO960" s="107"/>
      <c r="AP960" s="107"/>
      <c r="AQ960" s="107"/>
      <c r="AR960" s="107"/>
      <c r="AS960" s="107"/>
      <c r="AT960" s="107"/>
      <c r="AU960" s="107"/>
      <c r="AV960" s="107"/>
      <c r="AW960" s="107"/>
      <c r="AX960" s="107"/>
    </row>
    <row r="961" ht="15.75" customHeight="1">
      <c r="A961" s="50" t="s">
        <v>2</v>
      </c>
      <c r="B961" s="11"/>
      <c r="C961" s="11"/>
      <c r="D961" s="11"/>
      <c r="E961" s="12"/>
      <c r="F961" s="49"/>
      <c r="G961" s="49"/>
      <c r="H961" s="49"/>
      <c r="I961" s="49"/>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ht="15.75" customHeight="1">
      <c r="A962" s="61" t="s">
        <v>1060</v>
      </c>
      <c r="B962" s="39"/>
      <c r="C962" s="39"/>
      <c r="D962" s="39"/>
      <c r="E962" s="40"/>
      <c r="F962" s="49"/>
      <c r="G962" s="49"/>
      <c r="H962" s="49"/>
      <c r="I962" s="49"/>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ht="15.75" customHeight="1">
      <c r="A963" s="14" t="s">
        <v>1061</v>
      </c>
      <c r="B963" s="15"/>
      <c r="C963" s="16" t="s">
        <v>1883</v>
      </c>
      <c r="D963" s="17" t="s">
        <v>1041</v>
      </c>
      <c r="E963" s="18" t="s">
        <v>279</v>
      </c>
      <c r="F963" s="49"/>
      <c r="G963" s="49"/>
      <c r="H963" s="49"/>
      <c r="I963" s="49"/>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ht="15.75" customHeight="1">
      <c r="A964" s="20" t="s">
        <v>8</v>
      </c>
      <c r="B964" s="104" t="s">
        <v>9</v>
      </c>
      <c r="C964" s="105"/>
      <c r="D964" s="20" t="s">
        <v>10</v>
      </c>
      <c r="E964" s="22" t="s">
        <v>11</v>
      </c>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ht="15.75" customHeight="1">
      <c r="A965" s="24"/>
      <c r="B965" s="25" t="s">
        <v>12</v>
      </c>
      <c r="C965" s="26" t="s">
        <v>13</v>
      </c>
      <c r="D965" s="24"/>
      <c r="E965" s="24"/>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ht="15.75" customHeight="1">
      <c r="A966" s="146"/>
      <c r="B966" s="147"/>
      <c r="C966" s="155"/>
      <c r="D966" s="147"/>
      <c r="E966" s="78"/>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ht="15.75" customHeight="1">
      <c r="A967" s="146"/>
      <c r="B967" s="147"/>
      <c r="C967" s="111"/>
      <c r="D967" s="36"/>
      <c r="E967" s="78"/>
      <c r="F967" s="107"/>
      <c r="G967" s="107"/>
      <c r="H967" s="107"/>
      <c r="I967" s="107"/>
      <c r="J967" s="107"/>
      <c r="K967" s="107"/>
      <c r="L967" s="107"/>
      <c r="M967" s="107"/>
      <c r="N967" s="107"/>
      <c r="O967" s="107"/>
      <c r="P967" s="107"/>
      <c r="Q967" s="107"/>
      <c r="R967" s="107"/>
      <c r="S967" s="107"/>
      <c r="T967" s="107"/>
      <c r="U967" s="107"/>
      <c r="V967" s="107"/>
      <c r="W967" s="107"/>
      <c r="X967" s="107"/>
      <c r="Y967" s="107"/>
      <c r="Z967" s="107"/>
      <c r="AA967" s="107"/>
      <c r="AB967" s="107"/>
      <c r="AC967" s="107"/>
      <c r="AD967" s="107"/>
      <c r="AE967" s="107"/>
      <c r="AF967" s="107"/>
      <c r="AG967" s="107"/>
      <c r="AH967" s="107"/>
      <c r="AI967" s="107"/>
      <c r="AJ967" s="107"/>
      <c r="AK967" s="107"/>
      <c r="AL967" s="107"/>
      <c r="AM967" s="107"/>
      <c r="AN967" s="107"/>
      <c r="AO967" s="107"/>
      <c r="AP967" s="107"/>
      <c r="AQ967" s="107"/>
      <c r="AR967" s="107"/>
      <c r="AS967" s="107"/>
      <c r="AT967" s="107"/>
      <c r="AU967" s="107"/>
      <c r="AV967" s="107"/>
      <c r="AW967" s="107"/>
      <c r="AX967" s="107"/>
    </row>
    <row r="968" ht="15.75" customHeight="1">
      <c r="A968" s="87" t="s">
        <v>20</v>
      </c>
      <c r="B968" s="88"/>
      <c r="C968" s="89"/>
      <c r="D968" s="90"/>
      <c r="E968" s="47">
        <f>SUM(E966:E967)</f>
        <v>0</v>
      </c>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ht="15.75" customHeight="1">
      <c r="A969" s="79"/>
      <c r="B969" s="80"/>
      <c r="C969" s="81"/>
      <c r="D969" s="80"/>
      <c r="E969" s="82"/>
      <c r="F969" s="107"/>
      <c r="G969" s="107"/>
      <c r="H969" s="107"/>
      <c r="I969" s="107"/>
      <c r="J969" s="107"/>
      <c r="K969" s="107"/>
      <c r="L969" s="107"/>
      <c r="M969" s="107"/>
      <c r="N969" s="107"/>
      <c r="O969" s="107"/>
      <c r="P969" s="107"/>
      <c r="Q969" s="107"/>
      <c r="R969" s="107"/>
      <c r="S969" s="107"/>
      <c r="T969" s="107"/>
      <c r="U969" s="107"/>
      <c r="V969" s="107"/>
      <c r="W969" s="107"/>
      <c r="X969" s="107"/>
      <c r="Y969" s="107"/>
      <c r="Z969" s="107"/>
      <c r="AA969" s="107"/>
      <c r="AB969" s="107"/>
      <c r="AC969" s="107"/>
      <c r="AD969" s="107"/>
      <c r="AE969" s="107"/>
      <c r="AF969" s="107"/>
      <c r="AG969" s="107"/>
      <c r="AH969" s="107"/>
      <c r="AI969" s="107"/>
      <c r="AJ969" s="107"/>
      <c r="AK969" s="107"/>
      <c r="AL969" s="107"/>
      <c r="AM969" s="107"/>
      <c r="AN969" s="107"/>
      <c r="AO969" s="107"/>
      <c r="AP969" s="107"/>
      <c r="AQ969" s="107"/>
      <c r="AR969" s="107"/>
      <c r="AS969" s="107"/>
      <c r="AT969" s="107"/>
      <c r="AU969" s="107"/>
      <c r="AV969" s="107"/>
      <c r="AW969" s="107"/>
      <c r="AX969" s="107"/>
    </row>
    <row r="970" ht="15.75" customHeight="1">
      <c r="A970" s="10" t="s">
        <v>74</v>
      </c>
      <c r="B970" s="11"/>
      <c r="C970" s="11"/>
      <c r="D970" s="11"/>
      <c r="E970" s="12"/>
      <c r="F970" s="49"/>
      <c r="G970" s="49"/>
      <c r="H970" s="49"/>
      <c r="I970" s="49"/>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ht="15.75" customHeight="1">
      <c r="A971" s="61" t="s">
        <v>1060</v>
      </c>
      <c r="B971" s="39"/>
      <c r="C971" s="39"/>
      <c r="D971" s="39"/>
      <c r="E971" s="40"/>
      <c r="F971" s="49"/>
      <c r="G971" s="49"/>
      <c r="H971" s="49"/>
      <c r="I971" s="49"/>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ht="15.75" customHeight="1">
      <c r="A972" s="14" t="s">
        <v>1061</v>
      </c>
      <c r="B972" s="15"/>
      <c r="C972" s="16" t="s">
        <v>1883</v>
      </c>
      <c r="D972" s="17" t="s">
        <v>1041</v>
      </c>
      <c r="E972" s="18" t="s">
        <v>279</v>
      </c>
      <c r="F972" s="49"/>
      <c r="G972" s="49"/>
      <c r="H972" s="49"/>
      <c r="I972" s="49"/>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ht="15.75" customHeight="1">
      <c r="A973" s="20" t="s">
        <v>8</v>
      </c>
      <c r="B973" s="104" t="s">
        <v>9</v>
      </c>
      <c r="C973" s="105"/>
      <c r="D973" s="20" t="s">
        <v>10</v>
      </c>
      <c r="E973" s="22" t="s">
        <v>11</v>
      </c>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ht="15.75" customHeight="1">
      <c r="A974" s="24"/>
      <c r="B974" s="25" t="s">
        <v>12</v>
      </c>
      <c r="C974" s="26" t="s">
        <v>13</v>
      </c>
      <c r="D974" s="24"/>
      <c r="E974" s="24"/>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ht="15.75" customHeight="1">
      <c r="A975" s="146"/>
      <c r="B975" s="147"/>
      <c r="C975" s="155"/>
      <c r="D975" s="147"/>
      <c r="E975" s="78"/>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ht="15.75" customHeight="1">
      <c r="A976" s="146"/>
      <c r="B976" s="147"/>
      <c r="C976" s="111"/>
      <c r="D976" s="36"/>
      <c r="E976" s="78"/>
      <c r="F976" s="107"/>
      <c r="G976" s="107"/>
      <c r="H976" s="107"/>
      <c r="I976" s="107"/>
      <c r="J976" s="107"/>
      <c r="K976" s="107"/>
      <c r="L976" s="107"/>
      <c r="M976" s="107"/>
      <c r="N976" s="107"/>
      <c r="O976" s="107"/>
      <c r="P976" s="107"/>
      <c r="Q976" s="107"/>
      <c r="R976" s="107"/>
      <c r="S976" s="107"/>
      <c r="T976" s="107"/>
      <c r="U976" s="107"/>
      <c r="V976" s="107"/>
      <c r="W976" s="107"/>
      <c r="X976" s="107"/>
      <c r="Y976" s="107"/>
      <c r="Z976" s="107"/>
      <c r="AA976" s="107"/>
      <c r="AB976" s="107"/>
      <c r="AC976" s="107"/>
      <c r="AD976" s="107"/>
      <c r="AE976" s="107"/>
      <c r="AF976" s="107"/>
      <c r="AG976" s="107"/>
      <c r="AH976" s="107"/>
      <c r="AI976" s="107"/>
      <c r="AJ976" s="107"/>
      <c r="AK976" s="107"/>
      <c r="AL976" s="107"/>
      <c r="AM976" s="107"/>
      <c r="AN976" s="107"/>
      <c r="AO976" s="107"/>
      <c r="AP976" s="107"/>
      <c r="AQ976" s="107"/>
      <c r="AR976" s="107"/>
      <c r="AS976" s="107"/>
      <c r="AT976" s="107"/>
      <c r="AU976" s="107"/>
      <c r="AV976" s="107"/>
      <c r="AW976" s="107"/>
      <c r="AX976" s="107"/>
    </row>
    <row r="977" ht="15.75" customHeight="1">
      <c r="A977" s="87" t="s">
        <v>20</v>
      </c>
      <c r="B977" s="88"/>
      <c r="C977" s="89"/>
      <c r="D977" s="90"/>
      <c r="E977" s="47">
        <f>SUM(E975:E976)</f>
        <v>0</v>
      </c>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ht="15.75" customHeight="1">
      <c r="A978" s="79"/>
      <c r="B978" s="80"/>
      <c r="C978" s="81"/>
      <c r="D978" s="80"/>
      <c r="E978" s="82"/>
      <c r="F978" s="107"/>
      <c r="G978" s="107"/>
      <c r="H978" s="107"/>
      <c r="I978" s="107"/>
      <c r="J978" s="107"/>
      <c r="K978" s="107"/>
      <c r="L978" s="107"/>
      <c r="M978" s="107"/>
      <c r="N978" s="107"/>
      <c r="O978" s="107"/>
      <c r="P978" s="107"/>
      <c r="Q978" s="107"/>
      <c r="R978" s="107"/>
      <c r="S978" s="107"/>
      <c r="T978" s="107"/>
      <c r="U978" s="107"/>
      <c r="V978" s="107"/>
      <c r="W978" s="107"/>
      <c r="X978" s="107"/>
      <c r="Y978" s="107"/>
      <c r="Z978" s="107"/>
      <c r="AA978" s="107"/>
      <c r="AB978" s="107"/>
      <c r="AC978" s="107"/>
      <c r="AD978" s="107"/>
      <c r="AE978" s="107"/>
      <c r="AF978" s="107"/>
      <c r="AG978" s="107"/>
      <c r="AH978" s="107"/>
      <c r="AI978" s="107"/>
      <c r="AJ978" s="107"/>
      <c r="AK978" s="107"/>
      <c r="AL978" s="107"/>
      <c r="AM978" s="107"/>
      <c r="AN978" s="107"/>
      <c r="AO978" s="107"/>
      <c r="AP978" s="107"/>
      <c r="AQ978" s="107"/>
      <c r="AR978" s="107"/>
      <c r="AS978" s="107"/>
      <c r="AT978" s="107"/>
      <c r="AU978" s="107"/>
      <c r="AV978" s="107"/>
      <c r="AW978" s="107"/>
      <c r="AX978" s="107"/>
    </row>
    <row r="979" ht="15.75" customHeight="1">
      <c r="A979" s="10" t="s">
        <v>74</v>
      </c>
      <c r="B979" s="11"/>
      <c r="C979" s="11"/>
      <c r="D979" s="11"/>
      <c r="E979" s="12"/>
      <c r="F979" s="49"/>
      <c r="G979" s="49"/>
      <c r="H979" s="49"/>
      <c r="I979" s="49"/>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ht="15.75" customHeight="1">
      <c r="A980" s="61" t="s">
        <v>1063</v>
      </c>
      <c r="B980" s="39"/>
      <c r="C980" s="39"/>
      <c r="D980" s="39"/>
      <c r="E980" s="40"/>
      <c r="F980" s="49"/>
      <c r="G980" s="49"/>
      <c r="H980" s="49"/>
      <c r="I980" s="49"/>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ht="15.75" customHeight="1">
      <c r="A981" s="14" t="s">
        <v>675</v>
      </c>
      <c r="B981" s="15"/>
      <c r="C981" s="16" t="s">
        <v>1884</v>
      </c>
      <c r="D981" s="17" t="s">
        <v>1041</v>
      </c>
      <c r="E981" s="18" t="s">
        <v>279</v>
      </c>
      <c r="F981" s="49"/>
      <c r="G981" s="49"/>
      <c r="H981" s="49"/>
      <c r="I981" s="49"/>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ht="15.75" customHeight="1">
      <c r="A982" s="20" t="s">
        <v>8</v>
      </c>
      <c r="B982" s="104" t="s">
        <v>9</v>
      </c>
      <c r="C982" s="105"/>
      <c r="D982" s="20" t="s">
        <v>10</v>
      </c>
      <c r="E982" s="22" t="s">
        <v>11</v>
      </c>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ht="15.75" customHeight="1">
      <c r="A983" s="24"/>
      <c r="B983" s="25" t="s">
        <v>12</v>
      </c>
      <c r="C983" s="26" t="s">
        <v>13</v>
      </c>
      <c r="D983" s="24"/>
      <c r="E983" s="24"/>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ht="15.75" customHeight="1">
      <c r="A984" s="146"/>
      <c r="B984" s="147"/>
      <c r="C984" s="155"/>
      <c r="D984" s="147"/>
      <c r="E984" s="78"/>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ht="15.75" customHeight="1">
      <c r="A985" s="146"/>
      <c r="B985" s="147"/>
      <c r="C985" s="111"/>
      <c r="D985" s="36"/>
      <c r="E985" s="78"/>
      <c r="F985" s="107"/>
      <c r="G985" s="107"/>
      <c r="H985" s="107"/>
      <c r="I985" s="107"/>
      <c r="J985" s="107"/>
      <c r="K985" s="107"/>
      <c r="L985" s="107"/>
      <c r="M985" s="107"/>
      <c r="N985" s="107"/>
      <c r="O985" s="107"/>
      <c r="P985" s="107"/>
      <c r="Q985" s="107"/>
      <c r="R985" s="107"/>
      <c r="S985" s="107"/>
      <c r="T985" s="107"/>
      <c r="U985" s="107"/>
      <c r="V985" s="107"/>
      <c r="W985" s="107"/>
      <c r="X985" s="107"/>
      <c r="Y985" s="107"/>
      <c r="Z985" s="107"/>
      <c r="AA985" s="107"/>
      <c r="AB985" s="107"/>
      <c r="AC985" s="107"/>
      <c r="AD985" s="107"/>
      <c r="AE985" s="107"/>
      <c r="AF985" s="107"/>
      <c r="AG985" s="107"/>
      <c r="AH985" s="107"/>
      <c r="AI985" s="107"/>
      <c r="AJ985" s="107"/>
      <c r="AK985" s="107"/>
      <c r="AL985" s="107"/>
      <c r="AM985" s="107"/>
      <c r="AN985" s="107"/>
      <c r="AO985" s="107"/>
      <c r="AP985" s="107"/>
      <c r="AQ985" s="107"/>
      <c r="AR985" s="107"/>
      <c r="AS985" s="107"/>
      <c r="AT985" s="107"/>
      <c r="AU985" s="107"/>
      <c r="AV985" s="107"/>
      <c r="AW985" s="107"/>
      <c r="AX985" s="107"/>
    </row>
    <row r="986" ht="15.75" customHeight="1">
      <c r="A986" s="87" t="s">
        <v>20</v>
      </c>
      <c r="B986" s="88"/>
      <c r="C986" s="89"/>
      <c r="D986" s="90"/>
      <c r="E986" s="47">
        <f>SUM(E984:E985)</f>
        <v>0</v>
      </c>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ht="15.75" customHeight="1">
      <c r="A987" s="79"/>
      <c r="B987" s="80"/>
      <c r="C987" s="81"/>
      <c r="D987" s="80"/>
      <c r="E987" s="82"/>
      <c r="F987" s="107"/>
      <c r="G987" s="107"/>
      <c r="H987" s="107"/>
      <c r="I987" s="107"/>
      <c r="J987" s="107"/>
      <c r="K987" s="107"/>
      <c r="L987" s="107"/>
      <c r="M987" s="107"/>
      <c r="N987" s="107"/>
      <c r="O987" s="107"/>
      <c r="P987" s="107"/>
      <c r="Q987" s="107"/>
      <c r="R987" s="107"/>
      <c r="S987" s="107"/>
      <c r="T987" s="107"/>
      <c r="U987" s="107"/>
      <c r="V987" s="107"/>
      <c r="W987" s="107"/>
      <c r="X987" s="107"/>
      <c r="Y987" s="107"/>
      <c r="Z987" s="107"/>
      <c r="AA987" s="107"/>
      <c r="AB987" s="107"/>
      <c r="AC987" s="107"/>
      <c r="AD987" s="107"/>
      <c r="AE987" s="107"/>
      <c r="AF987" s="107"/>
      <c r="AG987" s="107"/>
      <c r="AH987" s="107"/>
      <c r="AI987" s="107"/>
      <c r="AJ987" s="107"/>
      <c r="AK987" s="107"/>
      <c r="AL987" s="107"/>
      <c r="AM987" s="107"/>
      <c r="AN987" s="107"/>
      <c r="AO987" s="107"/>
      <c r="AP987" s="107"/>
      <c r="AQ987" s="107"/>
      <c r="AR987" s="107"/>
      <c r="AS987" s="107"/>
      <c r="AT987" s="107"/>
      <c r="AU987" s="107"/>
      <c r="AV987" s="107"/>
      <c r="AW987" s="107"/>
      <c r="AX987" s="107"/>
    </row>
    <row r="988" ht="15.75" customHeight="1">
      <c r="A988" s="10" t="s">
        <v>2</v>
      </c>
      <c r="B988" s="11"/>
      <c r="C988" s="11"/>
      <c r="D988" s="11"/>
      <c r="E988" s="12"/>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ht="15.75" customHeight="1">
      <c r="A989" s="13" t="s">
        <v>1065</v>
      </c>
      <c r="B989" s="11"/>
      <c r="C989" s="11"/>
      <c r="D989" s="11"/>
      <c r="E989" s="12"/>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ht="15.75" customHeight="1">
      <c r="A990" s="14" t="s">
        <v>439</v>
      </c>
      <c r="B990" s="15"/>
      <c r="C990" s="16" t="s">
        <v>1846</v>
      </c>
      <c r="D990" s="17" t="s">
        <v>1066</v>
      </c>
      <c r="E990" s="18" t="s">
        <v>279</v>
      </c>
      <c r="F990" s="49"/>
      <c r="G990" s="49"/>
      <c r="H990" s="49"/>
      <c r="I990" s="49"/>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ht="15.75" customHeight="1">
      <c r="A991" s="20" t="s">
        <v>8</v>
      </c>
      <c r="B991" s="104" t="s">
        <v>9</v>
      </c>
      <c r="C991" s="105"/>
      <c r="D991" s="115" t="s">
        <v>10</v>
      </c>
      <c r="E991" s="22" t="s">
        <v>11</v>
      </c>
      <c r="F991" s="49"/>
      <c r="G991" s="49"/>
      <c r="H991" s="49"/>
      <c r="I991" s="49"/>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ht="13.5" customHeight="1">
      <c r="A992" s="24"/>
      <c r="B992" s="25" t="s">
        <v>12</v>
      </c>
      <c r="C992" s="26" t="s">
        <v>13</v>
      </c>
      <c r="D992" s="24"/>
      <c r="E992" s="24"/>
      <c r="F992" s="49"/>
      <c r="G992" s="49"/>
      <c r="H992" s="49"/>
      <c r="I992" s="49"/>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ht="13.5" customHeight="1">
      <c r="A993" s="101"/>
      <c r="B993" s="58"/>
      <c r="C993" s="111"/>
      <c r="D993" s="52"/>
      <c r="E993" s="91"/>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ht="15.75" customHeight="1">
      <c r="A994" s="27"/>
      <c r="B994" s="58"/>
      <c r="C994" s="111"/>
      <c r="D994" s="52"/>
      <c r="E994" s="91"/>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ht="15.75" customHeight="1">
      <c r="A995" s="43" t="s">
        <v>20</v>
      </c>
      <c r="B995" s="113"/>
      <c r="C995" s="114"/>
      <c r="D995" s="113"/>
      <c r="E995" s="47">
        <f>SUM(E993:E994)</f>
        <v>0</v>
      </c>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ht="15.75" customHeight="1">
      <c r="A996" s="116"/>
      <c r="B996" s="117"/>
      <c r="C996" s="118"/>
      <c r="D996" s="117"/>
      <c r="E996" s="117"/>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ht="15.75" customHeight="1">
      <c r="A997" s="10" t="s">
        <v>74</v>
      </c>
      <c r="B997" s="11"/>
      <c r="C997" s="11"/>
      <c r="D997" s="11"/>
      <c r="E997" s="12"/>
      <c r="F997" s="49"/>
      <c r="G997" s="49"/>
      <c r="H997" s="49"/>
      <c r="I997" s="49"/>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ht="15.75" customHeight="1">
      <c r="A998" s="61" t="s">
        <v>1920</v>
      </c>
      <c r="B998" s="39"/>
      <c r="C998" s="39"/>
      <c r="D998" s="39"/>
      <c r="E998" s="40"/>
      <c r="F998" s="49"/>
      <c r="G998" s="49"/>
      <c r="H998" s="49"/>
      <c r="I998" s="49"/>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ht="15.75" customHeight="1">
      <c r="A999" s="14" t="s">
        <v>439</v>
      </c>
      <c r="B999" s="15"/>
      <c r="C999" s="16" t="s">
        <v>1846</v>
      </c>
      <c r="D999" s="17" t="s">
        <v>1066</v>
      </c>
      <c r="E999" s="18" t="s">
        <v>279</v>
      </c>
      <c r="F999" s="49"/>
      <c r="G999" s="49"/>
      <c r="H999" s="49"/>
      <c r="I999" s="49"/>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ht="15.75" customHeight="1">
      <c r="A1000" s="20" t="s">
        <v>8</v>
      </c>
      <c r="B1000" s="104" t="s">
        <v>9</v>
      </c>
      <c r="C1000" s="105"/>
      <c r="D1000" s="20" t="s">
        <v>10</v>
      </c>
      <c r="E1000" s="22" t="s">
        <v>11</v>
      </c>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ht="15.75" customHeight="1">
      <c r="A1001" s="24"/>
      <c r="B1001" s="25" t="s">
        <v>12</v>
      </c>
      <c r="C1001" s="26" t="s">
        <v>13</v>
      </c>
      <c r="D1001" s="24"/>
      <c r="E1001" s="24"/>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ht="15.75" customHeight="1">
      <c r="A1002" s="101"/>
      <c r="B1002" s="52"/>
      <c r="C1002" s="111"/>
      <c r="D1002" s="130"/>
      <c r="E1002" s="91"/>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ht="15.75" customHeight="1">
      <c r="A1003" s="101"/>
      <c r="B1003" s="52"/>
      <c r="C1003" s="111"/>
      <c r="D1003" s="52"/>
      <c r="E1003" s="91"/>
      <c r="F1003" s="107"/>
      <c r="G1003" s="107"/>
      <c r="H1003" s="107"/>
      <c r="I1003" s="107"/>
      <c r="J1003" s="107"/>
      <c r="K1003" s="107"/>
      <c r="L1003" s="107"/>
      <c r="M1003" s="107"/>
      <c r="N1003" s="107"/>
      <c r="O1003" s="107"/>
      <c r="P1003" s="107"/>
      <c r="Q1003" s="107"/>
      <c r="R1003" s="107"/>
      <c r="S1003" s="107"/>
      <c r="T1003" s="107"/>
      <c r="U1003" s="107"/>
      <c r="V1003" s="107"/>
      <c r="W1003" s="107"/>
      <c r="X1003" s="107"/>
      <c r="Y1003" s="107"/>
      <c r="Z1003" s="107"/>
      <c r="AA1003" s="107"/>
      <c r="AB1003" s="107"/>
      <c r="AC1003" s="107"/>
      <c r="AD1003" s="107"/>
      <c r="AE1003" s="107"/>
      <c r="AF1003" s="107"/>
      <c r="AG1003" s="107"/>
      <c r="AH1003" s="107"/>
      <c r="AI1003" s="107"/>
      <c r="AJ1003" s="107"/>
      <c r="AK1003" s="107"/>
      <c r="AL1003" s="107"/>
      <c r="AM1003" s="107"/>
      <c r="AN1003" s="107"/>
      <c r="AO1003" s="107"/>
      <c r="AP1003" s="107"/>
      <c r="AQ1003" s="107"/>
      <c r="AR1003" s="107"/>
      <c r="AS1003" s="107"/>
      <c r="AT1003" s="107"/>
      <c r="AU1003" s="107"/>
      <c r="AV1003" s="107"/>
      <c r="AW1003" s="107"/>
      <c r="AX1003" s="107"/>
    </row>
    <row r="1004" ht="15.75" customHeight="1">
      <c r="A1004" s="87" t="s">
        <v>20</v>
      </c>
      <c r="B1004" s="88"/>
      <c r="C1004" s="89"/>
      <c r="D1004" s="90"/>
      <c r="E1004" s="47">
        <f>SUM(E1002:E1003)</f>
        <v>0</v>
      </c>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ht="15.75" customHeight="1">
      <c r="A1005" s="79"/>
      <c r="B1005" s="80"/>
      <c r="C1005" s="81"/>
      <c r="D1005" s="80"/>
      <c r="E1005" s="82"/>
      <c r="F1005" s="107"/>
      <c r="G1005" s="107"/>
      <c r="H1005" s="107"/>
      <c r="I1005" s="107"/>
      <c r="J1005" s="107"/>
      <c r="K1005" s="107"/>
      <c r="L1005" s="107"/>
      <c r="M1005" s="107"/>
      <c r="N1005" s="107"/>
      <c r="O1005" s="107"/>
      <c r="P1005" s="107"/>
      <c r="Q1005" s="107"/>
      <c r="R1005" s="107"/>
      <c r="S1005" s="107"/>
      <c r="T1005" s="107"/>
      <c r="U1005" s="107"/>
      <c r="V1005" s="107"/>
      <c r="W1005" s="107"/>
      <c r="X1005" s="107"/>
      <c r="Y1005" s="107"/>
      <c r="Z1005" s="107"/>
      <c r="AA1005" s="107"/>
      <c r="AB1005" s="107"/>
      <c r="AC1005" s="107"/>
      <c r="AD1005" s="107"/>
      <c r="AE1005" s="107"/>
      <c r="AF1005" s="107"/>
      <c r="AG1005" s="107"/>
      <c r="AH1005" s="107"/>
      <c r="AI1005" s="107"/>
      <c r="AJ1005" s="107"/>
      <c r="AK1005" s="107"/>
      <c r="AL1005" s="107"/>
      <c r="AM1005" s="107"/>
      <c r="AN1005" s="107"/>
      <c r="AO1005" s="107"/>
      <c r="AP1005" s="107"/>
      <c r="AQ1005" s="107"/>
      <c r="AR1005" s="107"/>
      <c r="AS1005" s="107"/>
      <c r="AT1005" s="107"/>
      <c r="AU1005" s="107"/>
      <c r="AV1005" s="107"/>
      <c r="AW1005" s="107"/>
      <c r="AX1005" s="107"/>
    </row>
    <row r="1006" ht="13.5" customHeight="1">
      <c r="A1006" s="50" t="s">
        <v>74</v>
      </c>
      <c r="B1006" s="11"/>
      <c r="C1006" s="11"/>
      <c r="D1006" s="11"/>
      <c r="E1006" s="12"/>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ht="13.5" customHeight="1">
      <c r="A1007" s="61" t="s">
        <v>1079</v>
      </c>
      <c r="B1007" s="39"/>
      <c r="C1007" s="39"/>
      <c r="D1007" s="39"/>
      <c r="E1007" s="40"/>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ht="15.75" customHeight="1">
      <c r="A1008" s="14" t="s">
        <v>76</v>
      </c>
      <c r="B1008" s="15"/>
      <c r="C1008" s="264" t="s">
        <v>1832</v>
      </c>
      <c r="D1008" s="17" t="s">
        <v>1080</v>
      </c>
      <c r="E1008" s="177" t="s">
        <v>279</v>
      </c>
      <c r="F1008" s="41"/>
      <c r="G1008" s="41"/>
      <c r="H1008" s="41"/>
      <c r="I1008" s="41"/>
      <c r="J1008" s="41"/>
      <c r="K1008" s="41"/>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c r="AR1008" s="41"/>
      <c r="AS1008" s="41"/>
      <c r="AT1008" s="41"/>
      <c r="AU1008" s="41"/>
      <c r="AV1008" s="41"/>
      <c r="AW1008" s="41"/>
      <c r="AX1008" s="41"/>
    </row>
    <row r="1009" ht="13.5" customHeight="1">
      <c r="A1009" s="20" t="s">
        <v>8</v>
      </c>
      <c r="B1009" s="21" t="s">
        <v>9</v>
      </c>
      <c r="C1009" s="56"/>
      <c r="D1009" s="20" t="s">
        <v>10</v>
      </c>
      <c r="E1009" s="22" t="s">
        <v>11</v>
      </c>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ht="15.75" customHeight="1">
      <c r="A1010" s="24"/>
      <c r="B1010" s="25" t="s">
        <v>12</v>
      </c>
      <c r="C1010" s="26" t="s">
        <v>13</v>
      </c>
      <c r="D1010" s="24"/>
      <c r="E1010" s="24"/>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ht="15.75" customHeight="1">
      <c r="A1011" s="57"/>
      <c r="B1011" s="52"/>
      <c r="C1011" s="29"/>
      <c r="D1011" s="58"/>
      <c r="E1011" s="59"/>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ht="15.75" customHeight="1">
      <c r="A1012" s="62" t="s">
        <v>20</v>
      </c>
      <c r="B1012" s="63"/>
      <c r="C1012" s="64"/>
      <c r="D1012" s="65"/>
      <c r="E1012" s="66">
        <f>SUM(E1011)</f>
        <v>0</v>
      </c>
      <c r="F1012" s="49"/>
      <c r="G1012" s="49"/>
      <c r="H1012" s="49"/>
      <c r="I1012" s="49"/>
      <c r="J1012" s="49"/>
      <c r="K1012" s="49"/>
      <c r="L1012" s="49"/>
      <c r="M1012" s="49"/>
      <c r="N1012" s="49"/>
      <c r="O1012" s="49"/>
      <c r="P1012" s="49"/>
      <c r="Q1012" s="49"/>
      <c r="R1012" s="49"/>
      <c r="S1012" s="49"/>
      <c r="T1012" s="49"/>
      <c r="U1012" s="49"/>
      <c r="V1012" s="49"/>
      <c r="W1012" s="49"/>
      <c r="X1012" s="49"/>
      <c r="Y1012" s="49"/>
      <c r="Z1012" s="49"/>
      <c r="AA1012" s="49"/>
      <c r="AB1012" s="49"/>
      <c r="AC1012" s="49"/>
      <c r="AD1012" s="49"/>
      <c r="AE1012" s="49"/>
      <c r="AF1012" s="49"/>
      <c r="AG1012" s="49"/>
      <c r="AH1012" s="49"/>
      <c r="AI1012" s="49"/>
      <c r="AJ1012" s="49"/>
      <c r="AK1012" s="49"/>
      <c r="AL1012" s="49"/>
      <c r="AM1012" s="49"/>
      <c r="AN1012" s="49"/>
      <c r="AO1012" s="49"/>
      <c r="AP1012" s="49"/>
      <c r="AQ1012" s="49"/>
      <c r="AR1012" s="49"/>
      <c r="AS1012" s="49"/>
      <c r="AT1012" s="49"/>
      <c r="AU1012" s="49"/>
      <c r="AV1012" s="49"/>
      <c r="AW1012" s="49"/>
      <c r="AX1012" s="49"/>
    </row>
    <row r="1013" ht="15.75" customHeight="1">
      <c r="A1013" s="79"/>
      <c r="B1013" s="80"/>
      <c r="C1013" s="81"/>
      <c r="D1013" s="80"/>
      <c r="E1013" s="82"/>
      <c r="F1013" s="107"/>
      <c r="G1013" s="107"/>
      <c r="H1013" s="107"/>
      <c r="I1013" s="107"/>
      <c r="J1013" s="107"/>
      <c r="K1013" s="107"/>
      <c r="L1013" s="107"/>
      <c r="M1013" s="107"/>
      <c r="N1013" s="107"/>
      <c r="O1013" s="107"/>
      <c r="P1013" s="107"/>
      <c r="Q1013" s="107"/>
      <c r="R1013" s="107"/>
      <c r="S1013" s="107"/>
      <c r="T1013" s="107"/>
      <c r="U1013" s="107"/>
      <c r="V1013" s="107"/>
      <c r="W1013" s="107"/>
      <c r="X1013" s="107"/>
      <c r="Y1013" s="107"/>
      <c r="Z1013" s="107"/>
      <c r="AA1013" s="107"/>
      <c r="AB1013" s="107"/>
      <c r="AC1013" s="107"/>
      <c r="AD1013" s="107"/>
      <c r="AE1013" s="107"/>
      <c r="AF1013" s="107"/>
      <c r="AG1013" s="107"/>
      <c r="AH1013" s="107"/>
      <c r="AI1013" s="107"/>
      <c r="AJ1013" s="107"/>
      <c r="AK1013" s="107"/>
      <c r="AL1013" s="107"/>
      <c r="AM1013" s="107"/>
      <c r="AN1013" s="107"/>
      <c r="AO1013" s="107"/>
      <c r="AP1013" s="107"/>
      <c r="AQ1013" s="107"/>
      <c r="AR1013" s="107"/>
      <c r="AS1013" s="107"/>
      <c r="AT1013" s="107"/>
      <c r="AU1013" s="107"/>
      <c r="AV1013" s="107"/>
      <c r="AW1013" s="107"/>
      <c r="AX1013" s="107"/>
    </row>
    <row r="1014" ht="15.75" customHeight="1">
      <c r="A1014" s="50" t="s">
        <v>2</v>
      </c>
      <c r="B1014" s="11"/>
      <c r="C1014" s="11"/>
      <c r="D1014" s="11"/>
      <c r="E1014" s="12"/>
      <c r="F1014" s="49"/>
      <c r="G1014" s="49"/>
      <c r="H1014" s="49"/>
      <c r="I1014" s="49"/>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ht="15.75" customHeight="1">
      <c r="A1015" s="61" t="s">
        <v>1081</v>
      </c>
      <c r="B1015" s="39"/>
      <c r="C1015" s="39"/>
      <c r="D1015" s="39"/>
      <c r="E1015" s="40"/>
      <c r="F1015" s="49"/>
      <c r="G1015" s="49"/>
      <c r="H1015" s="49"/>
      <c r="I1015" s="49"/>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ht="15.75" customHeight="1">
      <c r="A1016" s="14" t="s">
        <v>1082</v>
      </c>
      <c r="B1016" s="15"/>
      <c r="C1016" s="16" t="s">
        <v>1885</v>
      </c>
      <c r="D1016" s="17" t="s">
        <v>1084</v>
      </c>
      <c r="E1016" s="18" t="s">
        <v>279</v>
      </c>
      <c r="F1016" s="49"/>
      <c r="G1016" s="49"/>
      <c r="H1016" s="49"/>
      <c r="I1016" s="49"/>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ht="15.75" customHeight="1">
      <c r="A1017" s="20" t="s">
        <v>8</v>
      </c>
      <c r="B1017" s="104" t="s">
        <v>9</v>
      </c>
      <c r="C1017" s="105"/>
      <c r="D1017" s="20" t="s">
        <v>10</v>
      </c>
      <c r="E1017" s="22" t="s">
        <v>11</v>
      </c>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ht="15.75" customHeight="1">
      <c r="A1018" s="24"/>
      <c r="B1018" s="25" t="s">
        <v>12</v>
      </c>
      <c r="C1018" s="26" t="s">
        <v>13</v>
      </c>
      <c r="D1018" s="24"/>
      <c r="E1018" s="24"/>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ht="15.75" customHeight="1">
      <c r="A1019" s="146"/>
      <c r="B1019" s="147"/>
      <c r="C1019" s="155"/>
      <c r="D1019" s="147"/>
      <c r="E1019" s="78"/>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ht="15.75" customHeight="1">
      <c r="A1020" s="146"/>
      <c r="B1020" s="147"/>
      <c r="C1020" s="111"/>
      <c r="D1020" s="36"/>
      <c r="E1020" s="78"/>
      <c r="F1020" s="107"/>
      <c r="G1020" s="107"/>
      <c r="H1020" s="107"/>
      <c r="I1020" s="107"/>
      <c r="J1020" s="107"/>
      <c r="K1020" s="107"/>
      <c r="L1020" s="107"/>
      <c r="M1020" s="107"/>
      <c r="N1020" s="107"/>
      <c r="O1020" s="107"/>
      <c r="P1020" s="107"/>
      <c r="Q1020" s="107"/>
      <c r="R1020" s="107"/>
      <c r="S1020" s="107"/>
      <c r="T1020" s="107"/>
      <c r="U1020" s="107"/>
      <c r="V1020" s="107"/>
      <c r="W1020" s="107"/>
      <c r="X1020" s="107"/>
      <c r="Y1020" s="107"/>
      <c r="Z1020" s="107"/>
      <c r="AA1020" s="107"/>
      <c r="AB1020" s="107"/>
      <c r="AC1020" s="107"/>
      <c r="AD1020" s="107"/>
      <c r="AE1020" s="107"/>
      <c r="AF1020" s="107"/>
      <c r="AG1020" s="107"/>
      <c r="AH1020" s="107"/>
      <c r="AI1020" s="107"/>
      <c r="AJ1020" s="107"/>
      <c r="AK1020" s="107"/>
      <c r="AL1020" s="107"/>
      <c r="AM1020" s="107"/>
      <c r="AN1020" s="107"/>
      <c r="AO1020" s="107"/>
      <c r="AP1020" s="107"/>
      <c r="AQ1020" s="107"/>
      <c r="AR1020" s="107"/>
      <c r="AS1020" s="107"/>
      <c r="AT1020" s="107"/>
      <c r="AU1020" s="107"/>
      <c r="AV1020" s="107"/>
      <c r="AW1020" s="107"/>
      <c r="AX1020" s="107"/>
    </row>
    <row r="1021" ht="15.75" customHeight="1">
      <c r="A1021" s="87" t="s">
        <v>20</v>
      </c>
      <c r="B1021" s="88"/>
      <c r="C1021" s="89"/>
      <c r="D1021" s="90"/>
      <c r="E1021" s="47">
        <f>SUM(E1019:E1020)</f>
        <v>0</v>
      </c>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ht="15.75" customHeight="1">
      <c r="A1022" s="79"/>
      <c r="B1022" s="80"/>
      <c r="C1022" s="81"/>
      <c r="D1022" s="80"/>
      <c r="E1022" s="82"/>
      <c r="F1022" s="107"/>
      <c r="G1022" s="107"/>
      <c r="H1022" s="107"/>
      <c r="I1022" s="107"/>
      <c r="J1022" s="107"/>
      <c r="K1022" s="107"/>
      <c r="L1022" s="107"/>
      <c r="M1022" s="107"/>
      <c r="N1022" s="107"/>
      <c r="O1022" s="107"/>
      <c r="P1022" s="107"/>
      <c r="Q1022" s="107"/>
      <c r="R1022" s="107"/>
      <c r="S1022" s="107"/>
      <c r="T1022" s="107"/>
      <c r="U1022" s="107"/>
      <c r="V1022" s="107"/>
      <c r="W1022" s="107"/>
      <c r="X1022" s="107"/>
      <c r="Y1022" s="107"/>
      <c r="Z1022" s="107"/>
      <c r="AA1022" s="107"/>
      <c r="AB1022" s="107"/>
      <c r="AC1022" s="107"/>
      <c r="AD1022" s="107"/>
      <c r="AE1022" s="107"/>
      <c r="AF1022" s="107"/>
      <c r="AG1022" s="107"/>
      <c r="AH1022" s="107"/>
      <c r="AI1022" s="107"/>
      <c r="AJ1022" s="107"/>
      <c r="AK1022" s="107"/>
      <c r="AL1022" s="107"/>
      <c r="AM1022" s="107"/>
      <c r="AN1022" s="107"/>
      <c r="AO1022" s="107"/>
      <c r="AP1022" s="107"/>
      <c r="AQ1022" s="107"/>
      <c r="AR1022" s="107"/>
      <c r="AS1022" s="107"/>
      <c r="AT1022" s="107"/>
      <c r="AU1022" s="107"/>
      <c r="AV1022" s="107"/>
      <c r="AW1022" s="107"/>
      <c r="AX1022" s="107"/>
    </row>
    <row r="1023" ht="15.75" customHeight="1">
      <c r="A1023" s="10" t="s">
        <v>74</v>
      </c>
      <c r="B1023" s="11"/>
      <c r="C1023" s="11"/>
      <c r="D1023" s="11"/>
      <c r="E1023" s="12"/>
      <c r="F1023" s="49"/>
      <c r="G1023" s="49"/>
      <c r="H1023" s="49"/>
      <c r="I1023" s="49"/>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ht="15.75" customHeight="1">
      <c r="A1024" s="61" t="s">
        <v>1886</v>
      </c>
      <c r="B1024" s="39"/>
      <c r="C1024" s="39"/>
      <c r="D1024" s="39"/>
      <c r="E1024" s="40"/>
      <c r="F1024" s="49"/>
      <c r="G1024" s="49"/>
      <c r="H1024" s="49"/>
      <c r="I1024" s="49"/>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ht="15.75" customHeight="1">
      <c r="A1025" s="14" t="s">
        <v>1082</v>
      </c>
      <c r="B1025" s="15"/>
      <c r="C1025" s="16" t="s">
        <v>1885</v>
      </c>
      <c r="D1025" s="17" t="s">
        <v>1084</v>
      </c>
      <c r="E1025" s="18" t="s">
        <v>279</v>
      </c>
      <c r="F1025" s="49"/>
      <c r="G1025" s="49"/>
      <c r="H1025" s="49"/>
      <c r="I1025" s="49"/>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ht="15.75" customHeight="1">
      <c r="A1026" s="20" t="s">
        <v>8</v>
      </c>
      <c r="B1026" s="104" t="s">
        <v>9</v>
      </c>
      <c r="C1026" s="105"/>
      <c r="D1026" s="20" t="s">
        <v>10</v>
      </c>
      <c r="E1026" s="22" t="s">
        <v>11</v>
      </c>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ht="15.75" customHeight="1">
      <c r="A1027" s="24"/>
      <c r="B1027" s="25" t="s">
        <v>12</v>
      </c>
      <c r="C1027" s="26" t="s">
        <v>13</v>
      </c>
      <c r="D1027" s="24"/>
      <c r="E1027" s="24"/>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ht="15.75" customHeight="1">
      <c r="A1028" s="146"/>
      <c r="B1028" s="147"/>
      <c r="C1028" s="155"/>
      <c r="D1028" s="147"/>
      <c r="E1028" s="78"/>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ht="15.75" customHeight="1">
      <c r="A1029" s="146"/>
      <c r="B1029" s="147"/>
      <c r="C1029" s="111"/>
      <c r="D1029" s="36"/>
      <c r="E1029" s="78"/>
      <c r="F1029" s="107"/>
      <c r="G1029" s="107"/>
      <c r="H1029" s="107"/>
      <c r="I1029" s="107"/>
      <c r="J1029" s="107"/>
      <c r="K1029" s="107"/>
      <c r="L1029" s="107"/>
      <c r="M1029" s="107"/>
      <c r="N1029" s="107"/>
      <c r="O1029" s="107"/>
      <c r="P1029" s="107"/>
      <c r="Q1029" s="107"/>
      <c r="R1029" s="107"/>
      <c r="S1029" s="107"/>
      <c r="T1029" s="107"/>
      <c r="U1029" s="107"/>
      <c r="V1029" s="107"/>
      <c r="W1029" s="107"/>
      <c r="X1029" s="107"/>
      <c r="Y1029" s="107"/>
      <c r="Z1029" s="107"/>
      <c r="AA1029" s="107"/>
      <c r="AB1029" s="107"/>
      <c r="AC1029" s="107"/>
      <c r="AD1029" s="107"/>
      <c r="AE1029" s="107"/>
      <c r="AF1029" s="107"/>
      <c r="AG1029" s="107"/>
      <c r="AH1029" s="107"/>
      <c r="AI1029" s="107"/>
      <c r="AJ1029" s="107"/>
      <c r="AK1029" s="107"/>
      <c r="AL1029" s="107"/>
      <c r="AM1029" s="107"/>
      <c r="AN1029" s="107"/>
      <c r="AO1029" s="107"/>
      <c r="AP1029" s="107"/>
      <c r="AQ1029" s="107"/>
      <c r="AR1029" s="107"/>
      <c r="AS1029" s="107"/>
      <c r="AT1029" s="107"/>
      <c r="AU1029" s="107"/>
      <c r="AV1029" s="107"/>
      <c r="AW1029" s="107"/>
      <c r="AX1029" s="107"/>
    </row>
    <row r="1030" ht="15.75" customHeight="1">
      <c r="A1030" s="87" t="s">
        <v>20</v>
      </c>
      <c r="B1030" s="88"/>
      <c r="C1030" s="89"/>
      <c r="D1030" s="90"/>
      <c r="E1030" s="47">
        <f>SUM(E1028:E1029)</f>
        <v>0</v>
      </c>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ht="15.75" customHeight="1">
      <c r="A1031" s="79"/>
      <c r="B1031" s="80"/>
      <c r="C1031" s="81"/>
      <c r="D1031" s="80"/>
      <c r="E1031" s="82"/>
      <c r="F1031" s="107"/>
      <c r="G1031" s="107"/>
      <c r="H1031" s="107"/>
      <c r="I1031" s="107"/>
      <c r="J1031" s="107"/>
      <c r="K1031" s="107"/>
      <c r="L1031" s="107"/>
      <c r="M1031" s="107"/>
      <c r="N1031" s="107"/>
      <c r="O1031" s="107"/>
      <c r="P1031" s="107"/>
      <c r="Q1031" s="107"/>
      <c r="R1031" s="107"/>
      <c r="S1031" s="107"/>
      <c r="T1031" s="107"/>
      <c r="U1031" s="107"/>
      <c r="V1031" s="107"/>
      <c r="W1031" s="107"/>
      <c r="X1031" s="107"/>
      <c r="Y1031" s="107"/>
      <c r="Z1031" s="107"/>
      <c r="AA1031" s="107"/>
      <c r="AB1031" s="107"/>
      <c r="AC1031" s="107"/>
      <c r="AD1031" s="107"/>
      <c r="AE1031" s="107"/>
      <c r="AF1031" s="107"/>
      <c r="AG1031" s="107"/>
      <c r="AH1031" s="107"/>
      <c r="AI1031" s="107"/>
      <c r="AJ1031" s="107"/>
      <c r="AK1031" s="107"/>
      <c r="AL1031" s="107"/>
      <c r="AM1031" s="107"/>
      <c r="AN1031" s="107"/>
      <c r="AO1031" s="107"/>
      <c r="AP1031" s="107"/>
      <c r="AQ1031" s="107"/>
      <c r="AR1031" s="107"/>
      <c r="AS1031" s="107"/>
      <c r="AT1031" s="107"/>
      <c r="AU1031" s="107"/>
      <c r="AV1031" s="107"/>
      <c r="AW1031" s="107"/>
      <c r="AX1031" s="107"/>
    </row>
    <row r="1032" ht="15.75" customHeight="1">
      <c r="A1032" s="50" t="s">
        <v>2</v>
      </c>
      <c r="B1032" s="11"/>
      <c r="C1032" s="11"/>
      <c r="D1032" s="11"/>
      <c r="E1032" s="12"/>
      <c r="F1032" s="49"/>
      <c r="G1032" s="49"/>
      <c r="H1032" s="49"/>
      <c r="I1032" s="49"/>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ht="15.75" customHeight="1">
      <c r="A1033" s="61" t="s">
        <v>1109</v>
      </c>
      <c r="B1033" s="39"/>
      <c r="C1033" s="39"/>
      <c r="D1033" s="39"/>
      <c r="E1033" s="40"/>
      <c r="F1033" s="49"/>
      <c r="G1033" s="49"/>
      <c r="H1033" s="49"/>
      <c r="I1033" s="49"/>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ht="15.75" customHeight="1">
      <c r="A1034" s="14" t="s">
        <v>1110</v>
      </c>
      <c r="B1034" s="15"/>
      <c r="C1034" s="16" t="s">
        <v>1887</v>
      </c>
      <c r="D1034" s="17" t="s">
        <v>1112</v>
      </c>
      <c r="E1034" s="18" t="s">
        <v>279</v>
      </c>
      <c r="F1034" s="49"/>
      <c r="G1034" s="49"/>
      <c r="H1034" s="49"/>
      <c r="I1034" s="49"/>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ht="15.75" customHeight="1">
      <c r="A1035" s="20" t="s">
        <v>8</v>
      </c>
      <c r="B1035" s="104" t="s">
        <v>9</v>
      </c>
      <c r="C1035" s="105"/>
      <c r="D1035" s="20" t="s">
        <v>10</v>
      </c>
      <c r="E1035" s="22" t="s">
        <v>11</v>
      </c>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ht="15.75" customHeight="1">
      <c r="A1036" s="24"/>
      <c r="B1036" s="25" t="s">
        <v>12</v>
      </c>
      <c r="C1036" s="26" t="s">
        <v>13</v>
      </c>
      <c r="D1036" s="24"/>
      <c r="E1036" s="24"/>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ht="15.75" customHeight="1">
      <c r="A1037" s="146"/>
      <c r="B1037" s="147"/>
      <c r="C1037" s="155"/>
      <c r="D1037" s="147"/>
      <c r="E1037" s="78"/>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ht="15.75" customHeight="1">
      <c r="A1038" s="146"/>
      <c r="B1038" s="147"/>
      <c r="C1038" s="111"/>
      <c r="D1038" s="36"/>
      <c r="E1038" s="78"/>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c r="AG1038" s="107"/>
      <c r="AH1038" s="107"/>
      <c r="AI1038" s="107"/>
      <c r="AJ1038" s="107"/>
      <c r="AK1038" s="107"/>
      <c r="AL1038" s="107"/>
      <c r="AM1038" s="107"/>
      <c r="AN1038" s="107"/>
      <c r="AO1038" s="107"/>
      <c r="AP1038" s="107"/>
      <c r="AQ1038" s="107"/>
      <c r="AR1038" s="107"/>
      <c r="AS1038" s="107"/>
      <c r="AT1038" s="107"/>
      <c r="AU1038" s="107"/>
      <c r="AV1038" s="107"/>
      <c r="AW1038" s="107"/>
      <c r="AX1038" s="107"/>
    </row>
    <row r="1039" ht="15.75" customHeight="1">
      <c r="A1039" s="87" t="s">
        <v>20</v>
      </c>
      <c r="B1039" s="88"/>
      <c r="C1039" s="89"/>
      <c r="D1039" s="90"/>
      <c r="E1039" s="47">
        <f>SUM(E1037:E1038)</f>
        <v>0</v>
      </c>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ht="15.75" customHeight="1">
      <c r="A1040" s="79"/>
      <c r="B1040" s="80"/>
      <c r="C1040" s="81"/>
      <c r="D1040" s="80"/>
      <c r="E1040" s="82"/>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07"/>
      <c r="AH1040" s="107"/>
      <c r="AI1040" s="107"/>
      <c r="AJ1040" s="107"/>
      <c r="AK1040" s="107"/>
      <c r="AL1040" s="107"/>
      <c r="AM1040" s="107"/>
      <c r="AN1040" s="107"/>
      <c r="AO1040" s="107"/>
      <c r="AP1040" s="107"/>
      <c r="AQ1040" s="107"/>
      <c r="AR1040" s="107"/>
      <c r="AS1040" s="107"/>
      <c r="AT1040" s="107"/>
      <c r="AU1040" s="107"/>
      <c r="AV1040" s="107"/>
      <c r="AW1040" s="107"/>
      <c r="AX1040" s="107"/>
    </row>
    <row r="1041" ht="15.75" customHeight="1">
      <c r="A1041" s="10" t="s">
        <v>74</v>
      </c>
      <c r="B1041" s="11"/>
      <c r="C1041" s="11"/>
      <c r="D1041" s="11"/>
      <c r="E1041" s="12"/>
      <c r="F1041" s="49"/>
      <c r="G1041" s="49"/>
      <c r="H1041" s="49"/>
      <c r="I1041" s="49"/>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ht="15.75" customHeight="1">
      <c r="A1042" s="61" t="s">
        <v>1113</v>
      </c>
      <c r="B1042" s="39"/>
      <c r="C1042" s="39"/>
      <c r="D1042" s="39"/>
      <c r="E1042" s="40"/>
      <c r="F1042" s="49"/>
      <c r="G1042" s="49"/>
      <c r="H1042" s="49"/>
      <c r="I1042" s="49"/>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ht="15.75" customHeight="1">
      <c r="A1043" s="14" t="s">
        <v>1110</v>
      </c>
      <c r="B1043" s="15"/>
      <c r="C1043" s="16" t="s">
        <v>1887</v>
      </c>
      <c r="D1043" s="17" t="s">
        <v>1112</v>
      </c>
      <c r="E1043" s="18" t="s">
        <v>279</v>
      </c>
      <c r="F1043" s="49"/>
      <c r="G1043" s="49"/>
      <c r="H1043" s="49"/>
      <c r="I1043" s="49"/>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ht="15.75" customHeight="1">
      <c r="A1044" s="20" t="s">
        <v>8</v>
      </c>
      <c r="B1044" s="104" t="s">
        <v>9</v>
      </c>
      <c r="C1044" s="105"/>
      <c r="D1044" s="20" t="s">
        <v>10</v>
      </c>
      <c r="E1044" s="22" t="s">
        <v>11</v>
      </c>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ht="15.75" customHeight="1">
      <c r="A1045" s="24"/>
      <c r="B1045" s="25" t="s">
        <v>12</v>
      </c>
      <c r="C1045" s="26" t="s">
        <v>13</v>
      </c>
      <c r="D1045" s="24"/>
      <c r="E1045" s="24"/>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ht="15.75" customHeight="1">
      <c r="A1046" s="146"/>
      <c r="B1046" s="147"/>
      <c r="C1046" s="155"/>
      <c r="D1046" s="147"/>
      <c r="E1046" s="78"/>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ht="15.75" customHeight="1">
      <c r="A1047" s="146"/>
      <c r="B1047" s="147"/>
      <c r="C1047" s="111"/>
      <c r="D1047" s="36"/>
      <c r="E1047" s="78"/>
      <c r="F1047" s="107"/>
      <c r="G1047" s="107"/>
      <c r="H1047" s="107"/>
      <c r="I1047" s="107"/>
      <c r="J1047" s="107"/>
      <c r="K1047" s="107"/>
      <c r="L1047" s="107"/>
      <c r="M1047" s="107"/>
      <c r="N1047" s="107"/>
      <c r="O1047" s="107"/>
      <c r="P1047" s="107"/>
      <c r="Q1047" s="107"/>
      <c r="R1047" s="107"/>
      <c r="S1047" s="107"/>
      <c r="T1047" s="107"/>
      <c r="U1047" s="107"/>
      <c r="V1047" s="107"/>
      <c r="W1047" s="107"/>
      <c r="X1047" s="107"/>
      <c r="Y1047" s="107"/>
      <c r="Z1047" s="107"/>
      <c r="AA1047" s="107"/>
      <c r="AB1047" s="107"/>
      <c r="AC1047" s="107"/>
      <c r="AD1047" s="107"/>
      <c r="AE1047" s="107"/>
      <c r="AF1047" s="107"/>
      <c r="AG1047" s="107"/>
      <c r="AH1047" s="107"/>
      <c r="AI1047" s="107"/>
      <c r="AJ1047" s="107"/>
      <c r="AK1047" s="107"/>
      <c r="AL1047" s="107"/>
      <c r="AM1047" s="107"/>
      <c r="AN1047" s="107"/>
      <c r="AO1047" s="107"/>
      <c r="AP1047" s="107"/>
      <c r="AQ1047" s="107"/>
      <c r="AR1047" s="107"/>
      <c r="AS1047" s="107"/>
      <c r="AT1047" s="107"/>
      <c r="AU1047" s="107"/>
      <c r="AV1047" s="107"/>
      <c r="AW1047" s="107"/>
      <c r="AX1047" s="107"/>
    </row>
    <row r="1048" ht="15.75" customHeight="1">
      <c r="A1048" s="87" t="s">
        <v>20</v>
      </c>
      <c r="B1048" s="88"/>
      <c r="C1048" s="89"/>
      <c r="D1048" s="90"/>
      <c r="E1048" s="47">
        <f>SUM(E1046:E1047)</f>
        <v>0</v>
      </c>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ht="15.75" customHeight="1">
      <c r="A1049" s="79"/>
      <c r="B1049" s="80"/>
      <c r="C1049" s="81"/>
      <c r="D1049" s="80"/>
      <c r="E1049" s="82"/>
      <c r="F1049" s="107"/>
      <c r="G1049" s="107"/>
      <c r="H1049" s="107"/>
      <c r="I1049" s="107"/>
      <c r="J1049" s="107"/>
      <c r="K1049" s="107"/>
      <c r="L1049" s="107"/>
      <c r="M1049" s="107"/>
      <c r="N1049" s="107"/>
      <c r="O1049" s="107"/>
      <c r="P1049" s="107"/>
      <c r="Q1049" s="107"/>
      <c r="R1049" s="107"/>
      <c r="S1049" s="107"/>
      <c r="T1049" s="107"/>
      <c r="U1049" s="107"/>
      <c r="V1049" s="107"/>
      <c r="W1049" s="107"/>
      <c r="X1049" s="107"/>
      <c r="Y1049" s="107"/>
      <c r="Z1049" s="107"/>
      <c r="AA1049" s="107"/>
      <c r="AB1049" s="107"/>
      <c r="AC1049" s="107"/>
      <c r="AD1049" s="107"/>
      <c r="AE1049" s="107"/>
      <c r="AF1049" s="107"/>
      <c r="AG1049" s="107"/>
      <c r="AH1049" s="107"/>
      <c r="AI1049" s="107"/>
      <c r="AJ1049" s="107"/>
      <c r="AK1049" s="107"/>
      <c r="AL1049" s="107"/>
      <c r="AM1049" s="107"/>
      <c r="AN1049" s="107"/>
      <c r="AO1049" s="107"/>
      <c r="AP1049" s="107"/>
      <c r="AQ1049" s="107"/>
      <c r="AR1049" s="107"/>
      <c r="AS1049" s="107"/>
      <c r="AT1049" s="107"/>
      <c r="AU1049" s="107"/>
      <c r="AV1049" s="107"/>
      <c r="AW1049" s="107"/>
      <c r="AX1049" s="107"/>
    </row>
    <row r="1050" ht="15.75" customHeight="1">
      <c r="A1050" s="178" t="s">
        <v>1251</v>
      </c>
      <c r="B1050" s="163"/>
      <c r="C1050" s="164"/>
      <c r="D1050" s="163"/>
      <c r="E1050" s="165"/>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ht="15.75" customHeight="1">
      <c r="A1051" s="178" t="s">
        <v>1929</v>
      </c>
      <c r="B1051" s="163"/>
      <c r="C1051" s="164"/>
      <c r="D1051" s="163"/>
      <c r="E1051" s="165"/>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ht="15.75" customHeight="1">
      <c r="A1052" s="162"/>
      <c r="B1052" s="163"/>
      <c r="C1052" s="164"/>
      <c r="D1052" s="163"/>
      <c r="E1052" s="165"/>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ht="15.75" customHeight="1">
      <c r="A1053" s="162"/>
      <c r="B1053" s="163"/>
      <c r="C1053" s="164"/>
      <c r="D1053" s="163"/>
      <c r="E1053" s="165"/>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ht="15.75" customHeight="1">
      <c r="A1054" s="162"/>
      <c r="B1054" s="163"/>
      <c r="C1054" s="164"/>
      <c r="D1054" s="163"/>
      <c r="E1054" s="165"/>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ht="15.75" customHeight="1">
      <c r="A1055" s="162"/>
      <c r="B1055" s="163"/>
      <c r="C1055" s="164"/>
      <c r="D1055" s="163"/>
      <c r="E1055" s="165"/>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ht="15.75" customHeight="1">
      <c r="A1056" s="162"/>
      <c r="B1056" s="163"/>
      <c r="C1056" s="164"/>
      <c r="D1056" s="163"/>
      <c r="E1056" s="165"/>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ht="15.75" customHeight="1">
      <c r="A1057" s="162"/>
      <c r="B1057" s="163"/>
      <c r="C1057" s="164"/>
      <c r="D1057" s="163"/>
      <c r="E1057" s="165"/>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ht="15.75" customHeight="1">
      <c r="A1058" s="162"/>
      <c r="B1058" s="163"/>
      <c r="C1058" s="164"/>
      <c r="D1058" s="163"/>
      <c r="E1058" s="165"/>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ht="15.75" customHeight="1">
      <c r="A1059" s="162"/>
      <c r="B1059" s="163"/>
      <c r="C1059" s="164"/>
      <c r="D1059" s="163"/>
      <c r="E1059" s="165"/>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ht="15.75" customHeight="1">
      <c r="A1060" s="162"/>
      <c r="B1060" s="163"/>
      <c r="C1060" s="164"/>
      <c r="D1060" s="163"/>
      <c r="E1060" s="165"/>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ht="15.75" customHeight="1">
      <c r="A1061" s="162"/>
      <c r="B1061" s="163"/>
      <c r="C1061" s="164"/>
      <c r="D1061" s="163"/>
      <c r="E1061" s="165"/>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ht="15.75" customHeight="1">
      <c r="A1062" s="162"/>
      <c r="B1062" s="163"/>
      <c r="C1062" s="164"/>
      <c r="D1062" s="163"/>
      <c r="E1062" s="165"/>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ht="15.75" customHeight="1">
      <c r="A1063" s="162"/>
      <c r="B1063" s="163"/>
      <c r="C1063" s="164"/>
      <c r="D1063" s="163"/>
      <c r="E1063" s="165"/>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ht="15.75" customHeight="1">
      <c r="A1064" s="162"/>
      <c r="B1064" s="163"/>
      <c r="C1064" s="164"/>
      <c r="D1064" s="163"/>
      <c r="E1064" s="165"/>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ht="15.75" customHeight="1">
      <c r="A1065" s="162"/>
      <c r="B1065" s="163"/>
      <c r="C1065" s="164"/>
      <c r="D1065" s="163"/>
      <c r="E1065" s="165"/>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ht="15.75" customHeight="1">
      <c r="A1066" s="162"/>
      <c r="B1066" s="163"/>
      <c r="C1066" s="164"/>
      <c r="D1066" s="163"/>
      <c r="E1066" s="165"/>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ht="15.75" customHeight="1">
      <c r="A1067" s="162"/>
      <c r="B1067" s="163"/>
      <c r="C1067" s="164"/>
      <c r="D1067" s="163"/>
      <c r="E1067" s="165"/>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ht="15.75" customHeight="1">
      <c r="A1068" s="162"/>
      <c r="B1068" s="163"/>
      <c r="C1068" s="164"/>
      <c r="D1068" s="163"/>
      <c r="E1068" s="165"/>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ht="15.75" customHeight="1">
      <c r="A1069" s="162"/>
      <c r="B1069" s="163"/>
      <c r="C1069" s="164"/>
      <c r="D1069" s="163"/>
      <c r="E1069" s="165"/>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ht="15.75" customHeight="1">
      <c r="A1070" s="162"/>
      <c r="B1070" s="163"/>
      <c r="C1070" s="164"/>
      <c r="D1070" s="163"/>
      <c r="E1070" s="165"/>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ht="15.75" customHeight="1">
      <c r="A1071" s="162"/>
      <c r="B1071" s="163"/>
      <c r="C1071" s="164"/>
      <c r="D1071" s="163"/>
      <c r="E1071" s="165"/>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ht="15.75" customHeight="1">
      <c r="A1072" s="162"/>
      <c r="B1072" s="163"/>
      <c r="C1072" s="164"/>
      <c r="D1072" s="163"/>
      <c r="E1072" s="165"/>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ht="15.75" customHeight="1">
      <c r="A1073" s="162"/>
      <c r="B1073" s="163"/>
      <c r="C1073" s="164"/>
      <c r="D1073" s="163"/>
      <c r="E1073" s="165"/>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ht="15.75" customHeight="1">
      <c r="A1074" s="162"/>
      <c r="B1074" s="163"/>
      <c r="C1074" s="164"/>
      <c r="D1074" s="163"/>
      <c r="E1074" s="165"/>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ht="15.75" customHeight="1">
      <c r="A1075" s="162"/>
      <c r="B1075" s="163"/>
      <c r="C1075" s="164"/>
      <c r="D1075" s="163"/>
      <c r="E1075" s="165"/>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ht="15.75" customHeight="1">
      <c r="A1076" s="162"/>
      <c r="B1076" s="163"/>
      <c r="C1076" s="164"/>
      <c r="D1076" s="163"/>
      <c r="E1076" s="165"/>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ht="15.75" customHeight="1">
      <c r="A1077" s="162"/>
      <c r="B1077" s="163"/>
      <c r="C1077" s="164"/>
      <c r="D1077" s="163"/>
      <c r="E1077" s="165"/>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ht="15.75" customHeight="1">
      <c r="A1078" s="162"/>
      <c r="B1078" s="163"/>
      <c r="C1078" s="164"/>
      <c r="D1078" s="163"/>
      <c r="E1078" s="165"/>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ht="15.75" customHeight="1">
      <c r="A1079" s="162"/>
      <c r="B1079" s="163"/>
      <c r="C1079" s="164"/>
      <c r="D1079" s="163"/>
      <c r="E1079" s="165"/>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ht="15.75" customHeight="1">
      <c r="A1080" s="162"/>
      <c r="B1080" s="163"/>
      <c r="C1080" s="164"/>
      <c r="D1080" s="163"/>
      <c r="E1080" s="165"/>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ht="15.75" customHeight="1">
      <c r="A1081" s="162"/>
      <c r="B1081" s="163"/>
      <c r="C1081" s="164"/>
      <c r="D1081" s="163"/>
      <c r="E1081" s="165"/>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ht="15.75" customHeight="1">
      <c r="A1082" s="162"/>
      <c r="B1082" s="163"/>
      <c r="C1082" s="164"/>
      <c r="D1082" s="163"/>
      <c r="E1082" s="165"/>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ht="15.75" customHeight="1">
      <c r="A1083" s="162"/>
      <c r="B1083" s="163"/>
      <c r="C1083" s="164"/>
      <c r="D1083" s="163"/>
      <c r="E1083" s="165"/>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ht="15.75" customHeight="1">
      <c r="A1084" s="162"/>
      <c r="B1084" s="163"/>
      <c r="C1084" s="164"/>
      <c r="D1084" s="163"/>
      <c r="E1084" s="165"/>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ht="15.75" customHeight="1">
      <c r="A1085" s="162"/>
      <c r="B1085" s="163"/>
      <c r="C1085" s="164"/>
      <c r="D1085" s="163"/>
      <c r="E1085" s="165"/>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ht="15.75" customHeight="1">
      <c r="A1086" s="162"/>
      <c r="B1086" s="163"/>
      <c r="C1086" s="164"/>
      <c r="D1086" s="163"/>
      <c r="E1086" s="165"/>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ht="15.75" customHeight="1">
      <c r="A1087" s="162"/>
      <c r="B1087" s="163"/>
      <c r="C1087" s="164"/>
      <c r="D1087" s="163"/>
      <c r="E1087" s="165"/>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ht="15.75" customHeight="1">
      <c r="A1088" s="162"/>
      <c r="B1088" s="163"/>
      <c r="C1088" s="164"/>
      <c r="D1088" s="163"/>
      <c r="E1088" s="165"/>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ht="15.75" customHeight="1">
      <c r="A1089" s="162"/>
      <c r="B1089" s="163"/>
      <c r="C1089" s="164"/>
      <c r="D1089" s="163"/>
      <c r="E1089" s="165"/>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ht="15.75" customHeight="1">
      <c r="A1090" s="162"/>
      <c r="B1090" s="163"/>
      <c r="C1090" s="164"/>
      <c r="D1090" s="163"/>
      <c r="E1090" s="165"/>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ht="15.75" customHeight="1">
      <c r="A1091" s="162"/>
      <c r="B1091" s="163"/>
      <c r="C1091" s="164"/>
      <c r="D1091" s="163"/>
      <c r="E1091" s="165"/>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ht="15.75" customHeight="1">
      <c r="A1092" s="162"/>
      <c r="B1092" s="163"/>
      <c r="C1092" s="164"/>
      <c r="D1092" s="163"/>
      <c r="E1092" s="165"/>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ht="15.75" customHeight="1">
      <c r="A1093" s="162"/>
      <c r="B1093" s="163"/>
      <c r="C1093" s="164"/>
      <c r="D1093" s="163"/>
      <c r="E1093" s="165"/>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ht="15.75" customHeight="1">
      <c r="A1094" s="162"/>
      <c r="B1094" s="163"/>
      <c r="C1094" s="164"/>
      <c r="D1094" s="163"/>
      <c r="E1094" s="165"/>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ht="15.75" customHeight="1">
      <c r="A1095" s="162"/>
      <c r="B1095" s="163"/>
      <c r="C1095" s="164"/>
      <c r="D1095" s="163"/>
      <c r="E1095" s="165"/>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ht="15.75" customHeight="1">
      <c r="A1096" s="162"/>
      <c r="B1096" s="163"/>
      <c r="C1096" s="164"/>
      <c r="D1096" s="163"/>
      <c r="E1096" s="165"/>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ht="15.75" customHeight="1">
      <c r="A1097" s="162"/>
      <c r="B1097" s="163"/>
      <c r="C1097" s="164"/>
      <c r="D1097" s="163"/>
      <c r="E1097" s="165"/>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ht="15.75" customHeight="1">
      <c r="A1098" s="162"/>
      <c r="B1098" s="163"/>
      <c r="C1098" s="164"/>
      <c r="D1098" s="163"/>
      <c r="E1098" s="165"/>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ht="15.75" customHeight="1">
      <c r="A1099" s="162"/>
      <c r="B1099" s="163"/>
      <c r="C1099" s="164"/>
      <c r="D1099" s="163"/>
      <c r="E1099" s="165"/>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ht="15.75" customHeight="1">
      <c r="A1100" s="162"/>
      <c r="B1100" s="163"/>
      <c r="C1100" s="164"/>
      <c r="D1100" s="163"/>
      <c r="E1100" s="165"/>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ht="15.75" customHeight="1">
      <c r="A1101" s="162"/>
      <c r="B1101" s="163"/>
      <c r="C1101" s="164"/>
      <c r="D1101" s="163"/>
      <c r="E1101" s="165"/>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ht="15.75" customHeight="1">
      <c r="A1102" s="162"/>
      <c r="B1102" s="163"/>
      <c r="C1102" s="164"/>
      <c r="D1102" s="163"/>
      <c r="E1102" s="165"/>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ht="15.75" customHeight="1">
      <c r="A1103" s="162"/>
      <c r="B1103" s="163"/>
      <c r="C1103" s="164"/>
      <c r="D1103" s="163"/>
      <c r="E1103" s="165"/>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ht="15.75" customHeight="1">
      <c r="A1104" s="162"/>
      <c r="B1104" s="163"/>
      <c r="C1104" s="164"/>
      <c r="D1104" s="163"/>
      <c r="E1104" s="165"/>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ht="15.75" customHeight="1">
      <c r="A1105" s="162"/>
      <c r="B1105" s="163"/>
      <c r="C1105" s="164"/>
      <c r="D1105" s="163"/>
      <c r="E1105" s="165"/>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ht="15.75" customHeight="1">
      <c r="A1106" s="162"/>
      <c r="B1106" s="163"/>
      <c r="C1106" s="164"/>
      <c r="D1106" s="163"/>
      <c r="E1106" s="165"/>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ht="15.75" customHeight="1">
      <c r="A1107" s="162"/>
      <c r="B1107" s="163"/>
      <c r="C1107" s="164"/>
      <c r="D1107" s="163"/>
      <c r="E1107" s="165"/>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ht="15.75" customHeight="1">
      <c r="A1108" s="162"/>
      <c r="B1108" s="163"/>
      <c r="C1108" s="164"/>
      <c r="D1108" s="163"/>
      <c r="E1108" s="165"/>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ht="15.75" customHeight="1">
      <c r="A1109" s="162"/>
      <c r="B1109" s="163"/>
      <c r="C1109" s="164"/>
      <c r="D1109" s="163"/>
      <c r="E1109" s="165"/>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ht="15.75" customHeight="1">
      <c r="A1110" s="162"/>
      <c r="B1110" s="163"/>
      <c r="C1110" s="164"/>
      <c r="D1110" s="163"/>
      <c r="E1110" s="165"/>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ht="15.75" customHeight="1">
      <c r="A1111" s="162"/>
      <c r="B1111" s="163"/>
      <c r="C1111" s="164"/>
      <c r="D1111" s="163"/>
      <c r="E1111" s="165"/>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ht="15.75" customHeight="1">
      <c r="A1112" s="162"/>
      <c r="B1112" s="163"/>
      <c r="C1112" s="164"/>
      <c r="D1112" s="163"/>
      <c r="E1112" s="165"/>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ht="15.75" customHeight="1">
      <c r="A1113" s="162"/>
      <c r="B1113" s="163"/>
      <c r="C1113" s="164"/>
      <c r="D1113" s="163"/>
      <c r="E1113" s="165"/>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ht="15.75" customHeight="1">
      <c r="A1114" s="162"/>
      <c r="B1114" s="163"/>
      <c r="C1114" s="164"/>
      <c r="D1114" s="163"/>
      <c r="E1114" s="165"/>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ht="15.75" customHeight="1">
      <c r="A1115" s="162"/>
      <c r="B1115" s="163"/>
      <c r="C1115" s="164"/>
      <c r="D1115" s="163"/>
      <c r="E1115" s="165"/>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ht="15.75" customHeight="1">
      <c r="A1116" s="162"/>
      <c r="B1116" s="163"/>
      <c r="C1116" s="164"/>
      <c r="D1116" s="163"/>
      <c r="E1116" s="165"/>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ht="15.75" customHeight="1">
      <c r="A1117" s="162"/>
      <c r="B1117" s="163"/>
      <c r="C1117" s="164"/>
      <c r="D1117" s="163"/>
      <c r="E1117" s="165"/>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ht="15.75" customHeight="1">
      <c r="A1118" s="162"/>
      <c r="B1118" s="163"/>
      <c r="C1118" s="164"/>
      <c r="D1118" s="163"/>
      <c r="E1118" s="165"/>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ht="15.75" customHeight="1">
      <c r="A1119" s="162"/>
      <c r="B1119" s="163"/>
      <c r="C1119" s="164"/>
      <c r="D1119" s="163"/>
      <c r="E1119" s="165"/>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ht="15.75" customHeight="1">
      <c r="A1120" s="162"/>
      <c r="B1120" s="163"/>
      <c r="C1120" s="164"/>
      <c r="D1120" s="163"/>
      <c r="E1120" s="165"/>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ht="15.75" customHeight="1">
      <c r="A1121" s="162"/>
      <c r="B1121" s="163"/>
      <c r="C1121" s="164"/>
      <c r="D1121" s="163"/>
      <c r="E1121" s="165"/>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ht="15.75" customHeight="1">
      <c r="A1122" s="162"/>
      <c r="B1122" s="163"/>
      <c r="C1122" s="164"/>
      <c r="D1122" s="163"/>
      <c r="E1122" s="165"/>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ht="15.75" customHeight="1">
      <c r="A1123" s="162"/>
      <c r="B1123" s="163"/>
      <c r="C1123" s="164"/>
      <c r="D1123" s="163"/>
      <c r="E1123" s="165"/>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ht="15.75" customHeight="1">
      <c r="A1124" s="162"/>
      <c r="B1124" s="163"/>
      <c r="C1124" s="164"/>
      <c r="D1124" s="163"/>
      <c r="E1124" s="165"/>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ht="15.75" customHeight="1">
      <c r="A1125" s="162"/>
      <c r="B1125" s="163"/>
      <c r="C1125" s="164"/>
      <c r="D1125" s="163"/>
      <c r="E1125" s="165"/>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ht="15.75" customHeight="1">
      <c r="A1126" s="162"/>
      <c r="B1126" s="163"/>
      <c r="C1126" s="164"/>
      <c r="D1126" s="163"/>
      <c r="E1126" s="165"/>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ht="15.75" customHeight="1">
      <c r="A1127" s="162"/>
      <c r="B1127" s="163"/>
      <c r="C1127" s="164"/>
      <c r="D1127" s="163"/>
      <c r="E1127" s="165"/>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ht="15.75" customHeight="1">
      <c r="A1128" s="162"/>
      <c r="B1128" s="163"/>
      <c r="C1128" s="164"/>
      <c r="D1128" s="163"/>
      <c r="E1128" s="165"/>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ht="15.75" customHeight="1">
      <c r="A1129" s="162"/>
      <c r="B1129" s="163"/>
      <c r="C1129" s="164"/>
      <c r="D1129" s="163"/>
      <c r="E1129" s="165"/>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ht="15.75" customHeight="1">
      <c r="A1130" s="162"/>
      <c r="B1130" s="163"/>
      <c r="C1130" s="164"/>
      <c r="D1130" s="163"/>
      <c r="E1130" s="165"/>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ht="15.75" customHeight="1">
      <c r="A1131" s="162"/>
      <c r="B1131" s="163"/>
      <c r="C1131" s="164"/>
      <c r="D1131" s="163"/>
      <c r="E1131" s="165"/>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ht="15.75" customHeight="1">
      <c r="A1132" s="162"/>
      <c r="B1132" s="163"/>
      <c r="C1132" s="164"/>
      <c r="D1132" s="163"/>
      <c r="E1132" s="165"/>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ht="15.75" customHeight="1">
      <c r="A1133" s="162"/>
      <c r="B1133" s="163"/>
      <c r="C1133" s="164"/>
      <c r="D1133" s="163"/>
      <c r="E1133" s="165"/>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ht="15.75" customHeight="1">
      <c r="A1134" s="162"/>
      <c r="B1134" s="163"/>
      <c r="C1134" s="164"/>
      <c r="D1134" s="163"/>
      <c r="E1134" s="165"/>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ht="15.75" customHeight="1">
      <c r="A1135" s="162"/>
      <c r="B1135" s="163"/>
      <c r="C1135" s="164"/>
      <c r="D1135" s="163"/>
      <c r="E1135" s="165"/>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ht="15.75" customHeight="1">
      <c r="A1136" s="162"/>
      <c r="B1136" s="163"/>
      <c r="C1136" s="164"/>
      <c r="D1136" s="163"/>
      <c r="E1136" s="165"/>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ht="15.75" customHeight="1">
      <c r="A1137" s="162"/>
      <c r="B1137" s="163"/>
      <c r="C1137" s="164"/>
      <c r="D1137" s="163"/>
      <c r="E1137" s="165"/>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ht="15.75" customHeight="1">
      <c r="A1138" s="162"/>
      <c r="B1138" s="163"/>
      <c r="C1138" s="164"/>
      <c r="D1138" s="163"/>
      <c r="E1138" s="165"/>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ht="15.75" customHeight="1">
      <c r="A1139" s="162"/>
      <c r="B1139" s="163"/>
      <c r="C1139" s="164"/>
      <c r="D1139" s="163"/>
      <c r="E1139" s="165"/>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ht="15.75" customHeight="1">
      <c r="A1140" s="162"/>
      <c r="B1140" s="163"/>
      <c r="C1140" s="164"/>
      <c r="D1140" s="163"/>
      <c r="E1140" s="165"/>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ht="15.75" customHeight="1">
      <c r="A1141" s="162"/>
      <c r="B1141" s="163"/>
      <c r="C1141" s="164"/>
      <c r="D1141" s="163"/>
      <c r="E1141" s="165"/>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ht="15.75" customHeight="1">
      <c r="A1142" s="162"/>
      <c r="B1142" s="163"/>
      <c r="C1142" s="164"/>
      <c r="D1142" s="163"/>
      <c r="E1142" s="165"/>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ht="15.75" customHeight="1">
      <c r="A1143" s="162"/>
      <c r="B1143" s="163"/>
      <c r="C1143" s="164"/>
      <c r="D1143" s="163"/>
      <c r="E1143" s="165"/>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ht="15.75" customHeight="1">
      <c r="A1144" s="162"/>
      <c r="B1144" s="163"/>
      <c r="C1144" s="164"/>
      <c r="D1144" s="163"/>
      <c r="E1144" s="165"/>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ht="15.75" customHeight="1">
      <c r="A1145" s="162"/>
      <c r="B1145" s="163"/>
      <c r="C1145" s="164"/>
      <c r="D1145" s="163"/>
      <c r="E1145" s="165"/>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ht="15.75" customHeight="1">
      <c r="A1146" s="162"/>
      <c r="B1146" s="163"/>
      <c r="C1146" s="164"/>
      <c r="D1146" s="163"/>
      <c r="E1146" s="165"/>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ht="15.75" customHeight="1">
      <c r="A1147" s="162"/>
      <c r="B1147" s="163"/>
      <c r="C1147" s="164"/>
      <c r="D1147" s="163"/>
      <c r="E1147" s="165"/>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ht="15.75" customHeight="1">
      <c r="A1148" s="162"/>
      <c r="B1148" s="163"/>
      <c r="C1148" s="164"/>
      <c r="D1148" s="163"/>
      <c r="E1148" s="165"/>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ht="15.75" customHeight="1">
      <c r="A1149" s="162"/>
      <c r="B1149" s="163"/>
      <c r="C1149" s="164"/>
      <c r="D1149" s="163"/>
      <c r="E1149" s="165"/>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ht="15.75" customHeight="1">
      <c r="A1150" s="162"/>
      <c r="B1150" s="163"/>
      <c r="C1150" s="164"/>
      <c r="D1150" s="163"/>
      <c r="E1150" s="165"/>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ht="15.75" customHeight="1">
      <c r="A1151" s="162"/>
      <c r="B1151" s="163"/>
      <c r="C1151" s="164"/>
      <c r="D1151" s="163"/>
      <c r="E1151" s="165"/>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ht="15.75" customHeight="1">
      <c r="A1152" s="162"/>
      <c r="B1152" s="163"/>
      <c r="C1152" s="164"/>
      <c r="D1152" s="163"/>
      <c r="E1152" s="165"/>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ht="15.75" customHeight="1">
      <c r="A1153" s="162"/>
      <c r="B1153" s="163"/>
      <c r="C1153" s="164"/>
      <c r="D1153" s="163"/>
      <c r="E1153" s="165"/>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ht="15.75" customHeight="1">
      <c r="A1154" s="162"/>
      <c r="B1154" s="163"/>
      <c r="C1154" s="164"/>
      <c r="D1154" s="163"/>
      <c r="E1154" s="165"/>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ht="15.75" customHeight="1">
      <c r="A1155" s="162"/>
      <c r="B1155" s="163"/>
      <c r="C1155" s="164"/>
      <c r="D1155" s="163"/>
      <c r="E1155" s="165"/>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ht="15.75" customHeight="1">
      <c r="A1156" s="162"/>
      <c r="B1156" s="163"/>
      <c r="C1156" s="164"/>
      <c r="D1156" s="163"/>
      <c r="E1156" s="165"/>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ht="15.75" customHeight="1">
      <c r="A1157" s="162"/>
      <c r="B1157" s="163"/>
      <c r="C1157" s="164"/>
      <c r="D1157" s="163"/>
      <c r="E1157" s="165"/>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ht="15.75" customHeight="1">
      <c r="A1158" s="162"/>
      <c r="B1158" s="163"/>
      <c r="C1158" s="164"/>
      <c r="D1158" s="163"/>
      <c r="E1158" s="165"/>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ht="15.75" customHeight="1">
      <c r="A1159" s="162"/>
      <c r="B1159" s="163"/>
      <c r="C1159" s="164"/>
      <c r="D1159" s="163"/>
      <c r="E1159" s="165"/>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ht="15.75" customHeight="1">
      <c r="A1160" s="162"/>
      <c r="B1160" s="163"/>
      <c r="C1160" s="164"/>
      <c r="D1160" s="163"/>
      <c r="E1160" s="165"/>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ht="15.75" customHeight="1">
      <c r="A1161" s="162"/>
      <c r="B1161" s="163"/>
      <c r="C1161" s="164"/>
      <c r="D1161" s="163"/>
      <c r="E1161" s="165"/>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ht="15.75" customHeight="1">
      <c r="A1162" s="162"/>
      <c r="B1162" s="163"/>
      <c r="C1162" s="164"/>
      <c r="D1162" s="163"/>
      <c r="E1162" s="165"/>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ht="15.75" customHeight="1">
      <c r="A1163" s="162"/>
      <c r="B1163" s="163"/>
      <c r="C1163" s="164"/>
      <c r="D1163" s="163"/>
      <c r="E1163" s="165"/>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ht="15.75" customHeight="1">
      <c r="A1164" s="162"/>
      <c r="B1164" s="163"/>
      <c r="C1164" s="164"/>
      <c r="D1164" s="163"/>
      <c r="E1164" s="165"/>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ht="15.75" customHeight="1">
      <c r="A1165" s="162"/>
      <c r="B1165" s="163"/>
      <c r="C1165" s="164"/>
      <c r="D1165" s="163"/>
      <c r="E1165" s="165"/>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ht="15.75" customHeight="1">
      <c r="A1166" s="162"/>
      <c r="B1166" s="163"/>
      <c r="C1166" s="164"/>
      <c r="D1166" s="163"/>
      <c r="E1166" s="165"/>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ht="15.75" customHeight="1">
      <c r="A1167" s="162"/>
      <c r="B1167" s="163"/>
      <c r="C1167" s="164"/>
      <c r="D1167" s="163"/>
      <c r="E1167" s="165"/>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ht="15.75" customHeight="1">
      <c r="A1168" s="162"/>
      <c r="B1168" s="163"/>
      <c r="C1168" s="164"/>
      <c r="D1168" s="163"/>
      <c r="E1168" s="165"/>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ht="15.75" customHeight="1">
      <c r="A1169" s="162"/>
      <c r="B1169" s="163"/>
      <c r="C1169" s="164"/>
      <c r="D1169" s="163"/>
      <c r="E1169" s="165"/>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ht="15.75" customHeight="1">
      <c r="A1170" s="162"/>
      <c r="B1170" s="163"/>
      <c r="C1170" s="164"/>
      <c r="D1170" s="163"/>
      <c r="E1170" s="165"/>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ht="15.75" customHeight="1">
      <c r="A1171" s="162"/>
      <c r="B1171" s="163"/>
      <c r="C1171" s="164"/>
      <c r="D1171" s="163"/>
      <c r="E1171" s="165"/>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ht="15.75" customHeight="1">
      <c r="A1172" s="162"/>
      <c r="B1172" s="163"/>
      <c r="C1172" s="164"/>
      <c r="D1172" s="163"/>
      <c r="E1172" s="165"/>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ht="15.75" customHeight="1">
      <c r="A1173" s="162"/>
      <c r="B1173" s="163"/>
      <c r="C1173" s="164"/>
      <c r="D1173" s="163"/>
      <c r="E1173" s="165"/>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ht="15.75" customHeight="1">
      <c r="A1174" s="162"/>
      <c r="B1174" s="163"/>
      <c r="C1174" s="164"/>
      <c r="D1174" s="163"/>
      <c r="E1174" s="165"/>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ht="15.75" customHeight="1">
      <c r="A1175" s="162"/>
      <c r="B1175" s="163"/>
      <c r="C1175" s="164"/>
      <c r="D1175" s="163"/>
      <c r="E1175" s="165"/>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ht="15.75" customHeight="1">
      <c r="A1176" s="162"/>
      <c r="B1176" s="163"/>
      <c r="C1176" s="164"/>
      <c r="D1176" s="163"/>
      <c r="E1176" s="165"/>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ht="15.75" customHeight="1">
      <c r="A1177" s="162"/>
      <c r="B1177" s="163"/>
      <c r="C1177" s="164"/>
      <c r="D1177" s="163"/>
      <c r="E1177" s="165"/>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ht="15.75" customHeight="1">
      <c r="A1178" s="162"/>
      <c r="B1178" s="163"/>
      <c r="C1178" s="164"/>
      <c r="D1178" s="163"/>
      <c r="E1178" s="165"/>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ht="15.75" customHeight="1">
      <c r="A1179" s="162"/>
      <c r="B1179" s="163"/>
      <c r="C1179" s="164"/>
      <c r="D1179" s="163"/>
      <c r="E1179" s="165"/>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ht="15.75" customHeight="1">
      <c r="A1180" s="162"/>
      <c r="B1180" s="163"/>
      <c r="C1180" s="164"/>
      <c r="D1180" s="163"/>
      <c r="E1180" s="165"/>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ht="15.75" customHeight="1">
      <c r="A1181" s="162"/>
      <c r="B1181" s="163"/>
      <c r="C1181" s="164"/>
      <c r="D1181" s="163"/>
      <c r="E1181" s="165"/>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ht="15.75" customHeight="1">
      <c r="A1182" s="162"/>
      <c r="B1182" s="163"/>
      <c r="C1182" s="164"/>
      <c r="D1182" s="163"/>
      <c r="E1182" s="165"/>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ht="15.75" customHeight="1">
      <c r="A1183" s="162"/>
      <c r="B1183" s="163"/>
      <c r="C1183" s="164"/>
      <c r="D1183" s="163"/>
      <c r="E1183" s="165"/>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ht="15.75" customHeight="1">
      <c r="A1184" s="162"/>
      <c r="B1184" s="163"/>
      <c r="C1184" s="164"/>
      <c r="D1184" s="163"/>
      <c r="E1184" s="165"/>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ht="15.75" customHeight="1">
      <c r="A1185" s="162"/>
      <c r="B1185" s="163"/>
      <c r="C1185" s="164"/>
      <c r="D1185" s="163"/>
      <c r="E1185" s="16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ht="15.75" customHeight="1">
      <c r="A1186" s="162"/>
      <c r="B1186" s="163"/>
      <c r="C1186" s="164"/>
      <c r="D1186" s="163"/>
      <c r="E1186" s="165"/>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ht="15.75" customHeight="1">
      <c r="A1187" s="162"/>
      <c r="B1187" s="163"/>
      <c r="C1187" s="164"/>
      <c r="D1187" s="163"/>
      <c r="E1187" s="165"/>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ht="15.75" customHeight="1">
      <c r="A1188" s="162"/>
      <c r="B1188" s="163"/>
      <c r="C1188" s="164"/>
      <c r="D1188" s="163"/>
      <c r="E1188" s="165"/>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ht="15.75" customHeight="1">
      <c r="A1189" s="162"/>
      <c r="B1189" s="163"/>
      <c r="C1189" s="164"/>
      <c r="D1189" s="163"/>
      <c r="E1189" s="165"/>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ht="15.75" customHeight="1">
      <c r="A1190" s="162"/>
      <c r="B1190" s="163"/>
      <c r="C1190" s="164"/>
      <c r="D1190" s="163"/>
      <c r="E1190" s="165"/>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ht="15.75" customHeight="1">
      <c r="A1191" s="162"/>
      <c r="B1191" s="163"/>
      <c r="C1191" s="164"/>
      <c r="D1191" s="163"/>
      <c r="E1191" s="165"/>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ht="15.75" customHeight="1">
      <c r="A1192" s="162"/>
      <c r="B1192" s="163"/>
      <c r="C1192" s="164"/>
      <c r="D1192" s="163"/>
      <c r="E1192" s="165"/>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ht="15.75" customHeight="1">
      <c r="A1193" s="162"/>
      <c r="B1193" s="163"/>
      <c r="C1193" s="164"/>
      <c r="D1193" s="163"/>
      <c r="E1193" s="165"/>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ht="15.75" customHeight="1">
      <c r="A1194" s="162"/>
      <c r="B1194" s="163"/>
      <c r="C1194" s="164"/>
      <c r="D1194" s="163"/>
      <c r="E1194" s="165"/>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ht="15.75" customHeight="1">
      <c r="A1195" s="162"/>
      <c r="B1195" s="163"/>
      <c r="C1195" s="164"/>
      <c r="D1195" s="163"/>
      <c r="E1195" s="165"/>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ht="15.75" customHeight="1">
      <c r="A1196" s="162"/>
      <c r="B1196" s="163"/>
      <c r="C1196" s="164"/>
      <c r="D1196" s="163"/>
      <c r="E1196" s="165"/>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ht="15.75" customHeight="1">
      <c r="A1197" s="162"/>
      <c r="B1197" s="163"/>
      <c r="C1197" s="164"/>
      <c r="D1197" s="163"/>
      <c r="E1197" s="165"/>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ht="15.75" customHeight="1">
      <c r="A1198" s="162"/>
      <c r="B1198" s="163"/>
      <c r="C1198" s="164"/>
      <c r="D1198" s="163"/>
      <c r="E1198" s="165"/>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ht="15.75" customHeight="1">
      <c r="A1199" s="162"/>
      <c r="B1199" s="163"/>
      <c r="C1199" s="164"/>
      <c r="D1199" s="163"/>
      <c r="E1199" s="165"/>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ht="15.75" customHeight="1">
      <c r="A1200" s="162"/>
      <c r="B1200" s="163"/>
      <c r="C1200" s="164"/>
      <c r="D1200" s="163"/>
      <c r="E1200" s="165"/>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ht="15.75" customHeight="1">
      <c r="A1201" s="162"/>
      <c r="B1201" s="163"/>
      <c r="C1201" s="164"/>
      <c r="D1201" s="163"/>
      <c r="E1201" s="165"/>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ht="15.75" customHeight="1">
      <c r="A1202" s="162"/>
      <c r="B1202" s="163"/>
      <c r="C1202" s="164"/>
      <c r="D1202" s="163"/>
      <c r="E1202" s="165"/>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ht="15.75" customHeight="1">
      <c r="A1203" s="162"/>
      <c r="B1203" s="163"/>
      <c r="C1203" s="164"/>
      <c r="D1203" s="163"/>
      <c r="E1203" s="165"/>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ht="15.75" customHeight="1">
      <c r="A1204" s="162"/>
      <c r="B1204" s="163"/>
      <c r="C1204" s="164"/>
      <c r="D1204" s="163"/>
      <c r="E1204" s="165"/>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ht="15.75" customHeight="1">
      <c r="A1205" s="162"/>
      <c r="B1205" s="163"/>
      <c r="C1205" s="164"/>
      <c r="D1205" s="163"/>
      <c r="E1205" s="165"/>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ht="15.75" customHeight="1">
      <c r="A1206" s="162"/>
      <c r="B1206" s="163"/>
      <c r="C1206" s="164"/>
      <c r="D1206" s="163"/>
      <c r="E1206" s="165"/>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ht="15.75" customHeight="1">
      <c r="A1207" s="162"/>
      <c r="B1207" s="163"/>
      <c r="C1207" s="164"/>
      <c r="D1207" s="163"/>
      <c r="E1207" s="165"/>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ht="15.75" customHeight="1">
      <c r="A1208" s="162"/>
      <c r="B1208" s="163"/>
      <c r="C1208" s="164"/>
      <c r="D1208" s="163"/>
      <c r="E1208" s="165"/>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ht="15.75" customHeight="1">
      <c r="A1209" s="162"/>
      <c r="B1209" s="163"/>
      <c r="C1209" s="164"/>
      <c r="D1209" s="163"/>
      <c r="E1209" s="165"/>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ht="15.75" customHeight="1">
      <c r="A1210" s="162"/>
      <c r="B1210" s="163"/>
      <c r="C1210" s="164"/>
      <c r="D1210" s="163"/>
      <c r="E1210" s="165"/>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ht="15.75" customHeight="1">
      <c r="A1211" s="162"/>
      <c r="B1211" s="163"/>
      <c r="C1211" s="164"/>
      <c r="D1211" s="163"/>
      <c r="E1211" s="165"/>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ht="15.75" customHeight="1">
      <c r="A1212" s="162"/>
      <c r="B1212" s="163"/>
      <c r="C1212" s="164"/>
      <c r="D1212" s="163"/>
      <c r="E1212" s="165"/>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ht="15.75" customHeight="1">
      <c r="A1213" s="162"/>
      <c r="B1213" s="163"/>
      <c r="C1213" s="164"/>
      <c r="D1213" s="163"/>
      <c r="E1213" s="165"/>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ht="15.75" customHeight="1">
      <c r="A1214" s="162"/>
      <c r="B1214" s="163"/>
      <c r="C1214" s="164"/>
      <c r="D1214" s="163"/>
      <c r="E1214" s="165"/>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ht="15.75" customHeight="1">
      <c r="A1215" s="162"/>
      <c r="B1215" s="163"/>
      <c r="C1215" s="164"/>
      <c r="D1215" s="163"/>
      <c r="E1215" s="165"/>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ht="15.75" customHeight="1">
      <c r="A1216" s="162"/>
      <c r="B1216" s="163"/>
      <c r="C1216" s="164"/>
      <c r="D1216" s="163"/>
      <c r="E1216" s="165"/>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ht="15.75" customHeight="1">
      <c r="A1217" s="162"/>
      <c r="B1217" s="163"/>
      <c r="C1217" s="164"/>
      <c r="D1217" s="163"/>
      <c r="E1217" s="165"/>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ht="15.75" customHeight="1">
      <c r="A1218" s="162"/>
      <c r="B1218" s="163"/>
      <c r="C1218" s="164"/>
      <c r="D1218" s="163"/>
      <c r="E1218" s="165"/>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ht="15.75" customHeight="1">
      <c r="A1219" s="162"/>
      <c r="B1219" s="163"/>
      <c r="C1219" s="164"/>
      <c r="D1219" s="163"/>
      <c r="E1219" s="165"/>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ht="15.75" customHeight="1">
      <c r="A1220" s="162"/>
      <c r="B1220" s="163"/>
      <c r="C1220" s="164"/>
      <c r="D1220" s="163"/>
      <c r="E1220" s="165"/>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ht="15.75" customHeight="1">
      <c r="A1221" s="162"/>
      <c r="B1221" s="163"/>
      <c r="C1221" s="164"/>
      <c r="D1221" s="163"/>
      <c r="E1221" s="165"/>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ht="15.75" customHeight="1">
      <c r="A1222" s="162"/>
      <c r="B1222" s="163"/>
      <c r="C1222" s="164"/>
      <c r="D1222" s="163"/>
      <c r="E1222" s="16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ht="15.75" customHeight="1">
      <c r="A1223" s="162"/>
      <c r="B1223" s="163"/>
      <c r="C1223" s="164"/>
      <c r="D1223" s="163"/>
      <c r="E1223" s="16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ht="15.75" customHeight="1">
      <c r="A1224" s="162"/>
      <c r="B1224" s="163"/>
      <c r="C1224" s="164"/>
      <c r="D1224" s="163"/>
      <c r="E1224" s="165"/>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ht="15.75" customHeight="1">
      <c r="A1225" s="162"/>
      <c r="B1225" s="163"/>
      <c r="C1225" s="164"/>
      <c r="D1225" s="163"/>
      <c r="E1225" s="165"/>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ht="15.75" customHeight="1">
      <c r="A1226" s="162"/>
      <c r="B1226" s="163"/>
      <c r="C1226" s="164"/>
      <c r="D1226" s="163"/>
      <c r="E1226" s="165"/>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ht="15.75" customHeight="1">
      <c r="A1227" s="162"/>
      <c r="B1227" s="163"/>
      <c r="C1227" s="164"/>
      <c r="D1227" s="163"/>
      <c r="E1227" s="165"/>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ht="15.75" customHeight="1">
      <c r="A1228" s="162"/>
      <c r="B1228" s="163"/>
      <c r="C1228" s="164"/>
      <c r="D1228" s="163"/>
      <c r="E1228" s="165"/>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ht="15.75" customHeight="1">
      <c r="A1229" s="162"/>
      <c r="B1229" s="163"/>
      <c r="C1229" s="164"/>
      <c r="D1229" s="163"/>
      <c r="E1229" s="165"/>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ht="15.75" customHeight="1">
      <c r="A1230" s="162"/>
      <c r="B1230" s="163"/>
      <c r="C1230" s="164"/>
      <c r="D1230" s="163"/>
      <c r="E1230" s="165"/>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ht="15.75" customHeight="1">
      <c r="A1231" s="162"/>
      <c r="B1231" s="163"/>
      <c r="C1231" s="164"/>
      <c r="D1231" s="163"/>
      <c r="E1231" s="165"/>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ht="15.75" customHeight="1">
      <c r="A1232" s="162"/>
      <c r="B1232" s="163"/>
      <c r="C1232" s="164"/>
      <c r="D1232" s="163"/>
      <c r="E1232" s="165"/>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ht="15.75" customHeight="1">
      <c r="A1233" s="162"/>
      <c r="B1233" s="163"/>
      <c r="C1233" s="164"/>
      <c r="D1233" s="163"/>
      <c r="E1233" s="16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ht="15.75" customHeight="1">
      <c r="A1234" s="162"/>
      <c r="B1234" s="163"/>
      <c r="C1234" s="164"/>
      <c r="D1234" s="163"/>
      <c r="E1234" s="165"/>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ht="15.75" customHeight="1">
      <c r="A1235" s="162"/>
      <c r="B1235" s="163"/>
      <c r="C1235" s="164"/>
      <c r="D1235" s="163"/>
      <c r="E1235" s="165"/>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ht="15.75" customHeight="1">
      <c r="A1236" s="162"/>
      <c r="B1236" s="163"/>
      <c r="C1236" s="164"/>
      <c r="D1236" s="163"/>
      <c r="E1236" s="165"/>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ht="15.75" customHeight="1">
      <c r="A1237" s="162"/>
      <c r="B1237" s="163"/>
      <c r="C1237" s="164"/>
      <c r="D1237" s="163"/>
      <c r="E1237" s="165"/>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ht="15.75" customHeight="1">
      <c r="A1238" s="162"/>
      <c r="B1238" s="163"/>
      <c r="C1238" s="164"/>
      <c r="D1238" s="163"/>
      <c r="E1238" s="165"/>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ht="15.75" customHeight="1">
      <c r="A1239" s="162"/>
      <c r="B1239" s="163"/>
      <c r="C1239" s="164"/>
      <c r="D1239" s="163"/>
      <c r="E1239" s="165"/>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ht="15.75" customHeight="1">
      <c r="A1240" s="162"/>
      <c r="B1240" s="163"/>
      <c r="C1240" s="164"/>
      <c r="D1240" s="163"/>
      <c r="E1240" s="165"/>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ht="15.75" customHeight="1">
      <c r="A1241" s="162"/>
      <c r="B1241" s="163"/>
      <c r="C1241" s="164"/>
      <c r="D1241" s="163"/>
      <c r="E1241" s="16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ht="15.75" customHeight="1">
      <c r="A1242" s="162"/>
      <c r="B1242" s="163"/>
      <c r="C1242" s="164"/>
      <c r="D1242" s="163"/>
      <c r="E1242" s="16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ht="15.75" customHeight="1">
      <c r="A1243" s="162"/>
      <c r="B1243" s="163"/>
      <c r="C1243" s="164"/>
      <c r="D1243" s="163"/>
      <c r="E1243" s="165"/>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ht="15.75" customHeight="1">
      <c r="A1244" s="162"/>
      <c r="B1244" s="163"/>
      <c r="C1244" s="164"/>
      <c r="D1244" s="163"/>
      <c r="E1244" s="165"/>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ht="15.75" customHeight="1">
      <c r="A1245" s="162"/>
      <c r="B1245" s="163"/>
      <c r="C1245" s="164"/>
      <c r="D1245" s="163"/>
      <c r="E1245" s="165"/>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ht="15.75" customHeight="1">
      <c r="A1246" s="162"/>
      <c r="B1246" s="163"/>
      <c r="C1246" s="164"/>
      <c r="D1246" s="163"/>
      <c r="E1246" s="165"/>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ht="15.75" customHeight="1">
      <c r="A1247" s="162"/>
      <c r="B1247" s="163"/>
      <c r="C1247" s="164"/>
      <c r="D1247" s="163"/>
      <c r="E1247" s="165"/>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ht="15.75" customHeight="1">
      <c r="A1248" s="162"/>
      <c r="B1248" s="163"/>
      <c r="C1248" s="164"/>
      <c r="D1248" s="163"/>
      <c r="E1248" s="165"/>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ht="15.75" customHeight="1">
      <c r="A1249" s="162"/>
      <c r="B1249" s="163"/>
      <c r="C1249" s="164"/>
      <c r="D1249" s="163"/>
      <c r="E1249" s="165"/>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ht="15.75" customHeight="1">
      <c r="A1250" s="162"/>
      <c r="B1250" s="163"/>
      <c r="C1250" s="164"/>
      <c r="D1250" s="163"/>
      <c r="E1250" s="16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ht="15.75" customHeight="1">
      <c r="A1251" s="162"/>
      <c r="B1251" s="163"/>
      <c r="C1251" s="164"/>
      <c r="D1251" s="163"/>
      <c r="E1251" s="165"/>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ht="15.75" customHeight="1">
      <c r="A1252" s="162"/>
      <c r="B1252" s="163"/>
      <c r="C1252" s="164"/>
      <c r="D1252" s="163"/>
      <c r="E1252" s="165"/>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ht="15.75" customHeight="1">
      <c r="A1253" s="162"/>
      <c r="B1253" s="163"/>
      <c r="C1253" s="164"/>
      <c r="D1253" s="163"/>
      <c r="E1253" s="165"/>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ht="15.75" customHeight="1">
      <c r="A1254" s="162"/>
      <c r="B1254" s="163"/>
      <c r="C1254" s="164"/>
      <c r="D1254" s="163"/>
      <c r="E1254" s="165"/>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ht="15.75" customHeight="1">
      <c r="A1255" s="162"/>
      <c r="B1255" s="163"/>
      <c r="C1255" s="164"/>
      <c r="D1255" s="163"/>
      <c r="E1255" s="165"/>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ht="15.75" customHeight="1">
      <c r="A1256" s="162"/>
      <c r="B1256" s="163"/>
      <c r="C1256" s="164"/>
      <c r="D1256" s="163"/>
      <c r="E1256" s="165"/>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ht="15.75" customHeight="1">
      <c r="A1257" s="162"/>
      <c r="B1257" s="163"/>
      <c r="C1257" s="164"/>
      <c r="D1257" s="163"/>
      <c r="E1257" s="165"/>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ht="15.75" customHeight="1">
      <c r="A1258" s="162"/>
      <c r="B1258" s="163"/>
      <c r="C1258" s="164"/>
      <c r="D1258" s="163"/>
      <c r="E1258" s="165"/>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ht="15.75" customHeight="1">
      <c r="A1259" s="162"/>
      <c r="B1259" s="163"/>
      <c r="C1259" s="164"/>
      <c r="D1259" s="163"/>
      <c r="E1259" s="165"/>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ht="15.75" customHeight="1">
      <c r="A1260" s="162"/>
      <c r="B1260" s="163"/>
      <c r="C1260" s="164"/>
      <c r="D1260" s="163"/>
      <c r="E1260" s="165"/>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ht="15.75" customHeight="1">
      <c r="A1261" s="162"/>
      <c r="B1261" s="163"/>
      <c r="C1261" s="164"/>
      <c r="D1261" s="163"/>
      <c r="E1261" s="165"/>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ht="15.75" customHeight="1">
      <c r="A1262" s="162"/>
      <c r="B1262" s="163"/>
      <c r="C1262" s="164"/>
      <c r="D1262" s="163"/>
      <c r="E1262" s="165"/>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ht="15.75" customHeight="1">
      <c r="A1263" s="162"/>
      <c r="B1263" s="163"/>
      <c r="C1263" s="164"/>
      <c r="D1263" s="163"/>
      <c r="E1263" s="165"/>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ht="15.75" customHeight="1">
      <c r="A1264" s="162"/>
      <c r="B1264" s="163"/>
      <c r="C1264" s="164"/>
      <c r="D1264" s="163"/>
      <c r="E1264" s="165"/>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ht="15.75" customHeight="1">
      <c r="A1265" s="162"/>
      <c r="B1265" s="163"/>
      <c r="C1265" s="164"/>
      <c r="D1265" s="163"/>
      <c r="E1265" s="16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ht="15.75" customHeight="1">
      <c r="A1266" s="162"/>
      <c r="B1266" s="163"/>
      <c r="C1266" s="164"/>
      <c r="D1266" s="163"/>
      <c r="E1266" s="165"/>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ht="15.75" customHeight="1">
      <c r="A1267" s="162"/>
      <c r="B1267" s="163"/>
      <c r="C1267" s="164"/>
      <c r="D1267" s="163"/>
      <c r="E1267" s="165"/>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ht="15.75" customHeight="1">
      <c r="A1268" s="162"/>
      <c r="B1268" s="163"/>
      <c r="C1268" s="164"/>
      <c r="D1268" s="163"/>
      <c r="E1268" s="165"/>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ht="15.75" customHeight="1">
      <c r="A1269" s="162"/>
      <c r="B1269" s="163"/>
      <c r="C1269" s="164"/>
      <c r="D1269" s="163"/>
      <c r="E1269" s="165"/>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ht="15.75" customHeight="1">
      <c r="A1270" s="162"/>
      <c r="B1270" s="163"/>
      <c r="C1270" s="164"/>
      <c r="D1270" s="163"/>
      <c r="E1270" s="16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ht="15.75" customHeight="1">
      <c r="A1271" s="162"/>
      <c r="B1271" s="163"/>
      <c r="C1271" s="164"/>
      <c r="D1271" s="163"/>
      <c r="E1271" s="165"/>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ht="15.75" customHeight="1">
      <c r="A1272" s="162"/>
      <c r="B1272" s="163"/>
      <c r="C1272" s="164"/>
      <c r="D1272" s="163"/>
      <c r="E1272" s="165"/>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ht="15.75" customHeight="1">
      <c r="A1273" s="162"/>
      <c r="B1273" s="163"/>
      <c r="C1273" s="164"/>
      <c r="D1273" s="163"/>
      <c r="E1273" s="165"/>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ht="15.75" customHeight="1">
      <c r="A1274" s="162"/>
      <c r="B1274" s="163"/>
      <c r="C1274" s="164"/>
      <c r="D1274" s="163"/>
      <c r="E1274" s="165"/>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ht="15.75" customHeight="1">
      <c r="A1275" s="162"/>
      <c r="B1275" s="163"/>
      <c r="C1275" s="164"/>
      <c r="D1275" s="163"/>
      <c r="E1275" s="165"/>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ht="15.75" customHeight="1">
      <c r="A1276" s="162"/>
      <c r="B1276" s="163"/>
      <c r="C1276" s="164"/>
      <c r="D1276" s="163"/>
      <c r="E1276" s="165"/>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ht="15.75" customHeight="1">
      <c r="A1277" s="162"/>
      <c r="B1277" s="163"/>
      <c r="C1277" s="164"/>
      <c r="D1277" s="163"/>
      <c r="E1277" s="165"/>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ht="15.75" customHeight="1">
      <c r="A1278" s="162"/>
      <c r="B1278" s="163"/>
      <c r="C1278" s="164"/>
      <c r="D1278" s="163"/>
      <c r="E1278" s="165"/>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ht="15.75" customHeight="1">
      <c r="A1279" s="162"/>
      <c r="B1279" s="163"/>
      <c r="C1279" s="164"/>
      <c r="D1279" s="163"/>
      <c r="E1279" s="16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ht="15.75" customHeight="1">
      <c r="A1280" s="162"/>
      <c r="B1280" s="163"/>
      <c r="C1280" s="164"/>
      <c r="D1280" s="163"/>
      <c r="E1280" s="165"/>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ht="15.75" customHeight="1">
      <c r="A1281" s="162"/>
      <c r="B1281" s="163"/>
      <c r="C1281" s="164"/>
      <c r="D1281" s="163"/>
      <c r="E1281" s="165"/>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ht="15.75" customHeight="1">
      <c r="A1282" s="162"/>
      <c r="B1282" s="163"/>
      <c r="C1282" s="164"/>
      <c r="D1282" s="163"/>
      <c r="E1282" s="165"/>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ht="15.75" customHeight="1">
      <c r="A1283" s="162"/>
      <c r="B1283" s="163"/>
      <c r="C1283" s="164"/>
      <c r="D1283" s="163"/>
      <c r="E1283" s="165"/>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ht="15.75" customHeight="1">
      <c r="A1284" s="162"/>
      <c r="B1284" s="163"/>
      <c r="C1284" s="164"/>
      <c r="D1284" s="163"/>
      <c r="E1284" s="165"/>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ht="15.75" customHeight="1">
      <c r="A1285" s="162"/>
      <c r="B1285" s="163"/>
      <c r="C1285" s="164"/>
      <c r="D1285" s="163"/>
      <c r="E1285" s="165"/>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ht="15.75" customHeight="1">
      <c r="A1286" s="162"/>
      <c r="B1286" s="163"/>
      <c r="C1286" s="164"/>
      <c r="D1286" s="163"/>
      <c r="E1286" s="165"/>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ht="15.75" customHeight="1">
      <c r="A1287" s="162"/>
      <c r="B1287" s="163"/>
      <c r="C1287" s="164"/>
      <c r="D1287" s="163"/>
      <c r="E1287" s="165"/>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ht="15.75" customHeight="1">
      <c r="A1288" s="162"/>
      <c r="B1288" s="163"/>
      <c r="C1288" s="164"/>
      <c r="D1288" s="163"/>
      <c r="E1288" s="165"/>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ht="15.75" customHeight="1">
      <c r="A1289" s="162"/>
      <c r="B1289" s="163"/>
      <c r="C1289" s="164"/>
      <c r="D1289" s="163"/>
      <c r="E1289" s="165"/>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ht="15.75" customHeight="1">
      <c r="A1290" s="162"/>
      <c r="B1290" s="163"/>
      <c r="C1290" s="164"/>
      <c r="D1290" s="163"/>
      <c r="E1290" s="165"/>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ht="15.75" customHeight="1">
      <c r="A1291" s="162"/>
      <c r="B1291" s="163"/>
      <c r="C1291" s="164"/>
      <c r="D1291" s="163"/>
      <c r="E1291" s="165"/>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ht="15.75" customHeight="1">
      <c r="A1292" s="162"/>
      <c r="B1292" s="163"/>
      <c r="C1292" s="164"/>
      <c r="D1292" s="163"/>
      <c r="E1292" s="165"/>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ht="15.75" customHeight="1">
      <c r="A1293" s="162"/>
      <c r="B1293" s="163"/>
      <c r="C1293" s="164"/>
      <c r="D1293" s="163"/>
      <c r="E1293" s="16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ht="15.75" customHeight="1">
      <c r="A1294" s="162"/>
      <c r="B1294" s="163"/>
      <c r="C1294" s="164"/>
      <c r="D1294" s="163"/>
      <c r="E1294" s="165"/>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ht="15.75" customHeight="1">
      <c r="A1295" s="162"/>
      <c r="B1295" s="163"/>
      <c r="C1295" s="164"/>
      <c r="D1295" s="163"/>
      <c r="E1295" s="165"/>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ht="15.75" customHeight="1">
      <c r="A1296" s="162"/>
      <c r="B1296" s="163"/>
      <c r="C1296" s="164"/>
      <c r="D1296" s="163"/>
      <c r="E1296" s="165"/>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ht="15.75" customHeight="1">
      <c r="A1297" s="162"/>
      <c r="B1297" s="163"/>
      <c r="C1297" s="164"/>
      <c r="D1297" s="163"/>
      <c r="E1297" s="165"/>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ht="15.75" customHeight="1">
      <c r="A1298" s="162"/>
      <c r="B1298" s="163"/>
      <c r="C1298" s="164"/>
      <c r="D1298" s="163"/>
      <c r="E1298" s="165"/>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ht="15.75" customHeight="1">
      <c r="A1299" s="162"/>
      <c r="B1299" s="163"/>
      <c r="C1299" s="164"/>
      <c r="D1299" s="163"/>
      <c r="E1299" s="165"/>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ht="15.75" customHeight="1">
      <c r="A1300" s="162"/>
      <c r="B1300" s="163"/>
      <c r="C1300" s="164"/>
      <c r="D1300" s="163"/>
      <c r="E1300" s="165"/>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ht="15.75" customHeight="1">
      <c r="A1301" s="162"/>
      <c r="B1301" s="163"/>
      <c r="C1301" s="164"/>
      <c r="D1301" s="163"/>
      <c r="E1301" s="165"/>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ht="15.75" customHeight="1">
      <c r="A1302" s="162"/>
      <c r="B1302" s="163"/>
      <c r="C1302" s="164"/>
      <c r="D1302" s="163"/>
      <c r="E1302" s="16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ht="15.75" customHeight="1">
      <c r="A1303" s="162"/>
      <c r="B1303" s="163"/>
      <c r="C1303" s="164"/>
      <c r="D1303" s="163"/>
      <c r="E1303" s="165"/>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ht="15.75" customHeight="1">
      <c r="A1304" s="162"/>
      <c r="B1304" s="163"/>
      <c r="C1304" s="164"/>
      <c r="D1304" s="163"/>
      <c r="E1304" s="165"/>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ht="15.75" customHeight="1">
      <c r="A1305" s="162"/>
      <c r="B1305" s="163"/>
      <c r="C1305" s="164"/>
      <c r="D1305" s="163"/>
      <c r="E1305" s="165"/>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ht="15.75" customHeight="1">
      <c r="A1306" s="162"/>
      <c r="B1306" s="163"/>
      <c r="C1306" s="164"/>
      <c r="D1306" s="163"/>
      <c r="E1306" s="16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ht="15.75" customHeight="1">
      <c r="A1307" s="162"/>
      <c r="B1307" s="163"/>
      <c r="C1307" s="164"/>
      <c r="D1307" s="163"/>
      <c r="E1307" s="16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ht="15.75" customHeight="1">
      <c r="A1308" s="162"/>
      <c r="B1308" s="163"/>
      <c r="C1308" s="164"/>
      <c r="D1308" s="163"/>
      <c r="E1308" s="165"/>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ht="15.75" customHeight="1">
      <c r="A1309" s="162"/>
      <c r="B1309" s="163"/>
      <c r="C1309" s="164"/>
      <c r="D1309" s="163"/>
      <c r="E1309" s="165"/>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ht="15.75" customHeight="1">
      <c r="A1310" s="162"/>
      <c r="B1310" s="163"/>
      <c r="C1310" s="164"/>
      <c r="D1310" s="163"/>
      <c r="E1310" s="165"/>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ht="15.75" customHeight="1">
      <c r="A1311" s="162"/>
      <c r="B1311" s="163"/>
      <c r="C1311" s="164"/>
      <c r="D1311" s="163"/>
      <c r="E1311" s="165"/>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ht="15.75" customHeight="1">
      <c r="A1312" s="162"/>
      <c r="B1312" s="163"/>
      <c r="C1312" s="164"/>
      <c r="D1312" s="163"/>
      <c r="E1312" s="165"/>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ht="15.75" customHeight="1">
      <c r="A1313" s="162"/>
      <c r="B1313" s="163"/>
      <c r="C1313" s="164"/>
      <c r="D1313" s="163"/>
      <c r="E1313" s="165"/>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ht="15.75" customHeight="1">
      <c r="A1314" s="162"/>
      <c r="B1314" s="163"/>
      <c r="C1314" s="164"/>
      <c r="D1314" s="163"/>
      <c r="E1314" s="165"/>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ht="15.75" customHeight="1">
      <c r="A1315" s="162"/>
      <c r="B1315" s="163"/>
      <c r="C1315" s="164"/>
      <c r="D1315" s="163"/>
      <c r="E1315" s="165"/>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ht="15.75" customHeight="1">
      <c r="A1316" s="162"/>
      <c r="B1316" s="163"/>
      <c r="C1316" s="164"/>
      <c r="D1316" s="163"/>
      <c r="E1316" s="165"/>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ht="15.75" customHeight="1">
      <c r="A1317" s="162"/>
      <c r="B1317" s="163"/>
      <c r="C1317" s="164"/>
      <c r="D1317" s="163"/>
      <c r="E1317" s="165"/>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ht="15.75" customHeight="1">
      <c r="A1318" s="162"/>
      <c r="B1318" s="163"/>
      <c r="C1318" s="164"/>
      <c r="D1318" s="163"/>
      <c r="E1318" s="165"/>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ht="15.75" customHeight="1">
      <c r="A1319" s="162"/>
      <c r="B1319" s="163"/>
      <c r="C1319" s="164"/>
      <c r="D1319" s="163"/>
      <c r="E1319" s="165"/>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ht="15.75" customHeight="1">
      <c r="A1320" s="162"/>
      <c r="B1320" s="163"/>
      <c r="C1320" s="164"/>
      <c r="D1320" s="163"/>
      <c r="E1320" s="165"/>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ht="15.75" customHeight="1">
      <c r="A1321" s="162"/>
      <c r="B1321" s="163"/>
      <c r="C1321" s="164"/>
      <c r="D1321" s="163"/>
      <c r="E1321" s="165"/>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ht="15.75" customHeight="1">
      <c r="A1322" s="162"/>
      <c r="B1322" s="163"/>
      <c r="C1322" s="164"/>
      <c r="D1322" s="163"/>
      <c r="E1322" s="165"/>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ht="15.75" customHeight="1">
      <c r="A1323" s="162"/>
      <c r="B1323" s="163"/>
      <c r="C1323" s="164"/>
      <c r="D1323" s="163"/>
      <c r="E1323" s="16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ht="15.75" customHeight="1">
      <c r="A1324" s="162"/>
      <c r="B1324" s="163"/>
      <c r="C1324" s="164"/>
      <c r="D1324" s="163"/>
      <c r="E1324" s="16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ht="15.75" customHeight="1">
      <c r="A1325" s="162"/>
      <c r="B1325" s="163"/>
      <c r="C1325" s="164"/>
      <c r="D1325" s="163"/>
      <c r="E1325" s="16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ht="15.75" customHeight="1">
      <c r="A1326" s="162"/>
      <c r="B1326" s="163"/>
      <c r="C1326" s="164"/>
      <c r="D1326" s="163"/>
      <c r="E1326" s="165"/>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ht="15.75" customHeight="1">
      <c r="A1327" s="162"/>
      <c r="B1327" s="163"/>
      <c r="C1327" s="164"/>
      <c r="D1327" s="163"/>
      <c r="E1327" s="165"/>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ht="15.75" customHeight="1">
      <c r="A1328" s="162"/>
      <c r="B1328" s="163"/>
      <c r="C1328" s="164"/>
      <c r="D1328" s="163"/>
      <c r="E1328" s="165"/>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ht="15.75" customHeight="1">
      <c r="A1329" s="162"/>
      <c r="B1329" s="163"/>
      <c r="C1329" s="164"/>
      <c r="D1329" s="163"/>
      <c r="E1329" s="16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ht="15.75" customHeight="1">
      <c r="A1330" s="162"/>
      <c r="B1330" s="163"/>
      <c r="C1330" s="164"/>
      <c r="D1330" s="163"/>
      <c r="E1330" s="16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ht="15.75" customHeight="1">
      <c r="A1331" s="162"/>
      <c r="B1331" s="163"/>
      <c r="C1331" s="164"/>
      <c r="D1331" s="163"/>
      <c r="E1331" s="165"/>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ht="15.75" customHeight="1">
      <c r="A1332" s="162"/>
      <c r="B1332" s="163"/>
      <c r="C1332" s="164"/>
      <c r="D1332" s="163"/>
      <c r="E1332" s="165"/>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ht="15.75" customHeight="1">
      <c r="A1333" s="162"/>
      <c r="B1333" s="163"/>
      <c r="C1333" s="164"/>
      <c r="D1333" s="163"/>
      <c r="E1333" s="165"/>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ht="15.75" customHeight="1">
      <c r="A1334" s="162"/>
      <c r="B1334" s="163"/>
      <c r="C1334" s="164"/>
      <c r="D1334" s="163"/>
      <c r="E1334" s="165"/>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ht="15.75" customHeight="1">
      <c r="A1335" s="162"/>
      <c r="B1335" s="163"/>
      <c r="C1335" s="164"/>
      <c r="D1335" s="163"/>
      <c r="E1335" s="165"/>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ht="15.75" customHeight="1">
      <c r="A1336" s="162"/>
      <c r="B1336" s="163"/>
      <c r="C1336" s="164"/>
      <c r="D1336" s="163"/>
      <c r="E1336" s="165"/>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ht="15.75" customHeight="1">
      <c r="A1337" s="162"/>
      <c r="B1337" s="163"/>
      <c r="C1337" s="164"/>
      <c r="D1337" s="163"/>
      <c r="E1337" s="165"/>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ht="15.75" customHeight="1">
      <c r="A1338" s="162"/>
      <c r="B1338" s="163"/>
      <c r="C1338" s="164"/>
      <c r="D1338" s="163"/>
      <c r="E1338" s="165"/>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ht="15.75" customHeight="1">
      <c r="A1339" s="162"/>
      <c r="B1339" s="163"/>
      <c r="C1339" s="164"/>
      <c r="D1339" s="163"/>
      <c r="E1339" s="165"/>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ht="15.75" customHeight="1">
      <c r="A1340" s="162"/>
      <c r="B1340" s="163"/>
      <c r="C1340" s="164"/>
      <c r="D1340" s="163"/>
      <c r="E1340" s="165"/>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ht="15.75" customHeight="1">
      <c r="A1341" s="162"/>
      <c r="B1341" s="163"/>
      <c r="C1341" s="164"/>
      <c r="D1341" s="163"/>
      <c r="E1341" s="165"/>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ht="15.75" customHeight="1">
      <c r="A1342" s="162"/>
      <c r="B1342" s="163"/>
      <c r="C1342" s="164"/>
      <c r="D1342" s="163"/>
      <c r="E1342" s="165"/>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ht="15.75" customHeight="1">
      <c r="A1343" s="162"/>
      <c r="B1343" s="163"/>
      <c r="C1343" s="164"/>
      <c r="D1343" s="163"/>
      <c r="E1343" s="165"/>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ht="15.75" customHeight="1">
      <c r="A1344" s="162"/>
      <c r="B1344" s="163"/>
      <c r="C1344" s="164"/>
      <c r="D1344" s="163"/>
      <c r="E1344" s="165"/>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ht="15.75" customHeight="1">
      <c r="A1345" s="162"/>
      <c r="B1345" s="163"/>
      <c r="C1345" s="164"/>
      <c r="D1345" s="163"/>
      <c r="E1345" s="165"/>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ht="15.75" customHeight="1">
      <c r="A1346" s="162"/>
      <c r="B1346" s="163"/>
      <c r="C1346" s="164"/>
      <c r="D1346" s="163"/>
      <c r="E1346" s="16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row r="1347" ht="15.75" customHeight="1">
      <c r="A1347" s="162"/>
      <c r="B1347" s="163"/>
      <c r="C1347" s="164"/>
      <c r="D1347" s="163"/>
      <c r="E1347" s="165"/>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row>
    <row r="1348" ht="15.75" customHeight="1">
      <c r="A1348" s="162"/>
      <c r="B1348" s="163"/>
      <c r="C1348" s="164"/>
      <c r="D1348" s="163"/>
      <c r="E1348" s="165"/>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row>
    <row r="1349" ht="15.75" customHeight="1">
      <c r="A1349" s="162"/>
      <c r="B1349" s="163"/>
      <c r="C1349" s="164"/>
      <c r="D1349" s="163"/>
      <c r="E1349" s="165"/>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row>
    <row r="1350" ht="15.75" customHeight="1">
      <c r="A1350" s="162"/>
      <c r="B1350" s="163"/>
      <c r="C1350" s="164"/>
      <c r="D1350" s="163"/>
      <c r="E1350" s="165"/>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row>
    <row r="1351" ht="15.75" customHeight="1">
      <c r="A1351" s="162"/>
      <c r="B1351" s="163"/>
      <c r="C1351" s="164"/>
      <c r="D1351" s="163"/>
      <c r="E1351" s="165"/>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row>
    <row r="1352" ht="15.75" customHeight="1">
      <c r="A1352" s="162"/>
      <c r="B1352" s="163"/>
      <c r="C1352" s="164"/>
      <c r="D1352" s="163"/>
      <c r="E1352" s="165"/>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row>
    <row r="1353" ht="15.75" customHeight="1">
      <c r="A1353" s="162"/>
      <c r="B1353" s="163"/>
      <c r="C1353" s="164"/>
      <c r="D1353" s="163"/>
      <c r="E1353" s="165"/>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row>
    <row r="1354" ht="15.75" customHeight="1">
      <c r="A1354" s="162"/>
      <c r="B1354" s="163"/>
      <c r="C1354" s="164"/>
      <c r="D1354" s="163"/>
      <c r="E1354" s="165"/>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row>
    <row r="1355" ht="15.75" customHeight="1">
      <c r="A1355" s="162"/>
      <c r="B1355" s="163"/>
      <c r="C1355" s="164"/>
      <c r="D1355" s="163"/>
      <c r="E1355" s="165"/>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row>
    <row r="1356" ht="15.75" customHeight="1">
      <c r="A1356" s="162"/>
      <c r="B1356" s="163"/>
      <c r="C1356" s="164"/>
      <c r="D1356" s="163"/>
      <c r="E1356" s="165"/>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row>
    <row r="1357" ht="15.75" customHeight="1">
      <c r="A1357" s="162"/>
      <c r="B1357" s="163"/>
      <c r="C1357" s="164"/>
      <c r="D1357" s="163"/>
      <c r="E1357" s="165"/>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row>
    <row r="1358" ht="15.75" customHeight="1">
      <c r="A1358" s="162"/>
      <c r="B1358" s="163"/>
      <c r="C1358" s="164"/>
      <c r="D1358" s="163"/>
      <c r="E1358" s="165"/>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row>
    <row r="1359" ht="15.75" customHeight="1">
      <c r="A1359" s="162"/>
      <c r="B1359" s="163"/>
      <c r="C1359" s="164"/>
      <c r="D1359" s="163"/>
      <c r="E1359" s="165"/>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row>
    <row r="1360" ht="15.75" customHeight="1">
      <c r="A1360" s="162"/>
      <c r="B1360" s="163"/>
      <c r="C1360" s="164"/>
      <c r="D1360" s="163"/>
      <c r="E1360" s="165"/>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row>
    <row r="1361" ht="15.75" customHeight="1">
      <c r="A1361" s="162"/>
      <c r="B1361" s="163"/>
      <c r="C1361" s="164"/>
      <c r="D1361" s="163"/>
      <c r="E1361" s="165"/>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row>
    <row r="1362" ht="15.75" customHeight="1">
      <c r="A1362" s="162"/>
      <c r="B1362" s="163"/>
      <c r="C1362" s="164"/>
      <c r="D1362" s="163"/>
      <c r="E1362" s="165"/>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row>
    <row r="1363" ht="15.75" customHeight="1">
      <c r="A1363" s="162"/>
      <c r="B1363" s="163"/>
      <c r="C1363" s="164"/>
      <c r="D1363" s="163"/>
      <c r="E1363" s="165"/>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row>
    <row r="1364" ht="15.75" customHeight="1">
      <c r="A1364" s="162"/>
      <c r="B1364" s="163"/>
      <c r="C1364" s="164"/>
      <c r="D1364" s="163"/>
      <c r="E1364" s="165"/>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row>
    <row r="1365" ht="15.75" customHeight="1">
      <c r="A1365" s="162"/>
      <c r="B1365" s="163"/>
      <c r="C1365" s="164"/>
      <c r="D1365" s="163"/>
      <c r="E1365" s="165"/>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row>
    <row r="1366" ht="15.75" customHeight="1">
      <c r="A1366" s="162"/>
      <c r="B1366" s="163"/>
      <c r="C1366" s="164"/>
      <c r="D1366" s="163"/>
      <c r="E1366" s="165"/>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row>
    <row r="1367" ht="15.75" customHeight="1">
      <c r="A1367" s="162"/>
      <c r="B1367" s="163"/>
      <c r="C1367" s="164"/>
      <c r="D1367" s="163"/>
      <c r="E1367" s="165"/>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row>
    <row r="1368" ht="15.75" customHeight="1">
      <c r="A1368" s="162"/>
      <c r="B1368" s="163"/>
      <c r="C1368" s="164"/>
      <c r="D1368" s="163"/>
      <c r="E1368" s="165"/>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row>
    <row r="1369" ht="15.75" customHeight="1">
      <c r="A1369" s="162"/>
      <c r="B1369" s="163"/>
      <c r="C1369" s="164"/>
      <c r="D1369" s="163"/>
      <c r="E1369" s="165"/>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row>
    <row r="1370" ht="15.75" customHeight="1">
      <c r="A1370" s="162"/>
      <c r="B1370" s="163"/>
      <c r="C1370" s="164"/>
      <c r="D1370" s="163"/>
      <c r="E1370" s="165"/>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row>
    <row r="1371" ht="15.75" customHeight="1">
      <c r="A1371" s="162"/>
      <c r="B1371" s="163"/>
      <c r="C1371" s="164"/>
      <c r="D1371" s="163"/>
      <c r="E1371" s="165"/>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row>
    <row r="1372" ht="15.75" customHeight="1">
      <c r="A1372" s="162"/>
      <c r="B1372" s="163"/>
      <c r="C1372" s="164"/>
      <c r="D1372" s="163"/>
      <c r="E1372" s="165"/>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row>
    <row r="1373" ht="15.75" customHeight="1">
      <c r="A1373" s="162"/>
      <c r="B1373" s="163"/>
      <c r="C1373" s="164"/>
      <c r="D1373" s="163"/>
      <c r="E1373" s="165"/>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row>
    <row r="1374" ht="15.75" customHeight="1">
      <c r="A1374" s="162"/>
      <c r="B1374" s="163"/>
      <c r="C1374" s="164"/>
      <c r="D1374" s="163"/>
      <c r="E1374" s="165"/>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row>
    <row r="1375" ht="15.75" customHeight="1">
      <c r="A1375" s="162"/>
      <c r="B1375" s="163"/>
      <c r="C1375" s="164"/>
      <c r="D1375" s="163"/>
      <c r="E1375" s="165"/>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row>
    <row r="1376" ht="15.75" customHeight="1">
      <c r="A1376" s="162"/>
      <c r="B1376" s="163"/>
      <c r="C1376" s="164"/>
      <c r="D1376" s="163"/>
      <c r="E1376" s="165"/>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row>
    <row r="1377" ht="15.75" customHeight="1">
      <c r="A1377" s="162"/>
      <c r="B1377" s="163"/>
      <c r="C1377" s="164"/>
      <c r="D1377" s="163"/>
      <c r="E1377" s="165"/>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row>
    <row r="1378" ht="15.75" customHeight="1">
      <c r="A1378" s="162"/>
      <c r="B1378" s="163"/>
      <c r="C1378" s="164"/>
      <c r="D1378" s="163"/>
      <c r="E1378" s="165"/>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row>
    <row r="1379" ht="15.75" customHeight="1">
      <c r="A1379" s="162"/>
      <c r="B1379" s="163"/>
      <c r="C1379" s="164"/>
      <c r="D1379" s="163"/>
      <c r="E1379" s="165"/>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row>
    <row r="1380" ht="15.75" customHeight="1">
      <c r="A1380" s="162"/>
      <c r="B1380" s="163"/>
      <c r="C1380" s="164"/>
      <c r="D1380" s="163"/>
      <c r="E1380" s="165"/>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row>
    <row r="1381" ht="15.75" customHeight="1">
      <c r="A1381" s="162"/>
      <c r="B1381" s="163"/>
      <c r="C1381" s="164"/>
      <c r="D1381" s="163"/>
      <c r="E1381" s="165"/>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row>
    <row r="1382" ht="15.75" customHeight="1">
      <c r="A1382" s="162"/>
      <c r="B1382" s="163"/>
      <c r="C1382" s="164"/>
      <c r="D1382" s="163"/>
      <c r="E1382" s="165"/>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row>
    <row r="1383" ht="15.75" customHeight="1">
      <c r="A1383" s="162"/>
      <c r="B1383" s="163"/>
      <c r="C1383" s="164"/>
      <c r="D1383" s="163"/>
      <c r="E1383" s="165"/>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row>
    <row r="1384" ht="15.75" customHeight="1">
      <c r="A1384" s="162"/>
      <c r="B1384" s="163"/>
      <c r="C1384" s="164"/>
      <c r="D1384" s="163"/>
      <c r="E1384" s="165"/>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row>
    <row r="1385" ht="15.75" customHeight="1">
      <c r="A1385" s="162"/>
      <c r="B1385" s="163"/>
      <c r="C1385" s="164"/>
      <c r="D1385" s="163"/>
      <c r="E1385" s="165"/>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row>
    <row r="1386" ht="15.75" customHeight="1">
      <c r="A1386" s="162"/>
      <c r="B1386" s="163"/>
      <c r="C1386" s="164"/>
      <c r="D1386" s="163"/>
      <c r="E1386" s="165"/>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row>
    <row r="1387" ht="15.75" customHeight="1">
      <c r="A1387" s="162"/>
      <c r="B1387" s="163"/>
      <c r="C1387" s="164"/>
      <c r="D1387" s="163"/>
      <c r="E1387" s="165"/>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row>
    <row r="1388" ht="15.75" customHeight="1">
      <c r="A1388" s="162"/>
      <c r="B1388" s="163"/>
      <c r="C1388" s="164"/>
      <c r="D1388" s="163"/>
      <c r="E1388" s="165"/>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row>
    <row r="1389" ht="15.75" customHeight="1">
      <c r="A1389" s="162"/>
      <c r="B1389" s="163"/>
      <c r="C1389" s="164"/>
      <c r="D1389" s="163"/>
      <c r="E1389" s="165"/>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row>
    <row r="1390" ht="15.75" customHeight="1">
      <c r="A1390" s="162"/>
      <c r="B1390" s="163"/>
      <c r="C1390" s="164"/>
      <c r="D1390" s="163"/>
      <c r="E1390" s="165"/>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row>
    <row r="1391" ht="15.75" customHeight="1">
      <c r="A1391" s="162"/>
      <c r="B1391" s="163"/>
      <c r="C1391" s="164"/>
      <c r="D1391" s="163"/>
      <c r="E1391" s="165"/>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row>
    <row r="1392" ht="15.75" customHeight="1">
      <c r="A1392" s="162"/>
      <c r="B1392" s="163"/>
      <c r="C1392" s="164"/>
      <c r="D1392" s="163"/>
      <c r="E1392" s="165"/>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row>
    <row r="1393" ht="15.75" customHeight="1">
      <c r="A1393" s="162"/>
      <c r="B1393" s="163"/>
      <c r="C1393" s="164"/>
      <c r="D1393" s="163"/>
      <c r="E1393" s="165"/>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row>
    <row r="1394" ht="15.75" customHeight="1">
      <c r="A1394" s="162"/>
      <c r="B1394" s="163"/>
      <c r="C1394" s="164"/>
      <c r="D1394" s="163"/>
      <c r="E1394" s="165"/>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row>
    <row r="1395" ht="15.75" customHeight="1">
      <c r="A1395" s="162"/>
      <c r="B1395" s="163"/>
      <c r="C1395" s="164"/>
      <c r="D1395" s="163"/>
      <c r="E1395" s="165"/>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row>
    <row r="1396" ht="15.75" customHeight="1">
      <c r="A1396" s="162"/>
      <c r="B1396" s="163"/>
      <c r="C1396" s="164"/>
      <c r="D1396" s="163"/>
      <c r="E1396" s="165"/>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row>
    <row r="1397" ht="15.75" customHeight="1">
      <c r="A1397" s="162"/>
      <c r="B1397" s="163"/>
      <c r="C1397" s="164"/>
      <c r="D1397" s="163"/>
      <c r="E1397" s="165"/>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row>
    <row r="1398" ht="15.75" customHeight="1">
      <c r="A1398" s="162"/>
      <c r="B1398" s="163"/>
      <c r="C1398" s="164"/>
      <c r="D1398" s="163"/>
      <c r="E1398" s="165"/>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row>
    <row r="1399" ht="15.75" customHeight="1">
      <c r="A1399" s="162"/>
      <c r="B1399" s="163"/>
      <c r="C1399" s="164"/>
      <c r="D1399" s="163"/>
      <c r="E1399" s="165"/>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row>
    <row r="1400" ht="15.75" customHeight="1">
      <c r="A1400" s="162"/>
      <c r="B1400" s="163"/>
      <c r="C1400" s="164"/>
      <c r="D1400" s="163"/>
      <c r="E1400" s="165"/>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row>
    <row r="1401" ht="15.75" customHeight="1">
      <c r="A1401" s="162"/>
      <c r="B1401" s="163"/>
      <c r="C1401" s="164"/>
      <c r="D1401" s="163"/>
      <c r="E1401" s="165"/>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row>
    <row r="1402" ht="15.75" customHeight="1">
      <c r="A1402" s="162"/>
      <c r="B1402" s="163"/>
      <c r="C1402" s="164"/>
      <c r="D1402" s="163"/>
      <c r="E1402" s="165"/>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row>
    <row r="1403" ht="15.75" customHeight="1">
      <c r="A1403" s="162"/>
      <c r="B1403" s="163"/>
      <c r="C1403" s="164"/>
      <c r="D1403" s="163"/>
      <c r="E1403" s="165"/>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row>
    <row r="1404" ht="15.75" customHeight="1">
      <c r="A1404" s="162"/>
      <c r="B1404" s="163"/>
      <c r="C1404" s="164"/>
      <c r="D1404" s="163"/>
      <c r="E1404" s="165"/>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row>
    <row r="1405" ht="15.75" customHeight="1">
      <c r="A1405" s="162"/>
      <c r="B1405" s="163"/>
      <c r="C1405" s="164"/>
      <c r="D1405" s="163"/>
      <c r="E1405" s="165"/>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row>
    <row r="1406" ht="15.75" customHeight="1">
      <c r="A1406" s="162"/>
      <c r="B1406" s="163"/>
      <c r="C1406" s="164"/>
      <c r="D1406" s="163"/>
      <c r="E1406" s="165"/>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row>
    <row r="1407" ht="15.75" customHeight="1">
      <c r="A1407" s="162"/>
      <c r="B1407" s="163"/>
      <c r="C1407" s="164"/>
      <c r="D1407" s="163"/>
      <c r="E1407" s="165"/>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row>
    <row r="1408" ht="15.75" customHeight="1">
      <c r="A1408" s="162"/>
      <c r="B1408" s="163"/>
      <c r="C1408" s="164"/>
      <c r="D1408" s="163"/>
      <c r="E1408" s="165"/>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row>
    <row r="1409" ht="15.75" customHeight="1">
      <c r="A1409" s="162"/>
      <c r="B1409" s="163"/>
      <c r="C1409" s="164"/>
      <c r="D1409" s="163"/>
      <c r="E1409" s="165"/>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row>
    <row r="1410" ht="15.75" customHeight="1">
      <c r="A1410" s="162"/>
      <c r="B1410" s="163"/>
      <c r="C1410" s="164"/>
      <c r="D1410" s="163"/>
      <c r="E1410" s="165"/>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row>
    <row r="1411" ht="15.75" customHeight="1">
      <c r="A1411" s="162"/>
      <c r="B1411" s="163"/>
      <c r="C1411" s="164"/>
      <c r="D1411" s="163"/>
      <c r="E1411" s="165"/>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row>
    <row r="1412" ht="15.75" customHeight="1">
      <c r="A1412" s="162"/>
      <c r="B1412" s="163"/>
      <c r="C1412" s="164"/>
      <c r="D1412" s="163"/>
      <c r="E1412" s="165"/>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row>
    <row r="1413" ht="15.75" customHeight="1">
      <c r="A1413" s="162"/>
      <c r="B1413" s="163"/>
      <c r="C1413" s="164"/>
      <c r="D1413" s="163"/>
      <c r="E1413" s="165"/>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row>
    <row r="1414" ht="15.75" customHeight="1">
      <c r="A1414" s="162"/>
      <c r="B1414" s="163"/>
      <c r="C1414" s="164"/>
      <c r="D1414" s="163"/>
      <c r="E1414" s="165"/>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row>
    <row r="1415" ht="15.75" customHeight="1">
      <c r="A1415" s="162"/>
      <c r="B1415" s="163"/>
      <c r="C1415" s="164"/>
      <c r="D1415" s="163"/>
      <c r="E1415" s="165"/>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row>
    <row r="1416" ht="15.75" customHeight="1">
      <c r="A1416" s="162"/>
      <c r="B1416" s="163"/>
      <c r="C1416" s="164"/>
      <c r="D1416" s="163"/>
      <c r="E1416" s="165"/>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row>
    <row r="1417" ht="15.75" customHeight="1">
      <c r="A1417" s="162"/>
      <c r="B1417" s="163"/>
      <c r="C1417" s="164"/>
      <c r="D1417" s="163"/>
      <c r="E1417" s="165"/>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row>
    <row r="1418" ht="15.75" customHeight="1">
      <c r="A1418" s="162"/>
      <c r="B1418" s="163"/>
      <c r="C1418" s="164"/>
      <c r="D1418" s="163"/>
      <c r="E1418" s="165"/>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row>
    <row r="1419" ht="15.75" customHeight="1">
      <c r="A1419" s="162"/>
      <c r="B1419" s="163"/>
      <c r="C1419" s="164"/>
      <c r="D1419" s="163"/>
      <c r="E1419" s="165"/>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row>
    <row r="1420" ht="15.75" customHeight="1">
      <c r="A1420" s="162"/>
      <c r="B1420" s="163"/>
      <c r="C1420" s="164"/>
      <c r="D1420" s="163"/>
      <c r="E1420" s="165"/>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row>
    <row r="1421" ht="15.75" customHeight="1">
      <c r="A1421" s="162"/>
      <c r="B1421" s="163"/>
      <c r="C1421" s="164"/>
      <c r="D1421" s="163"/>
      <c r="E1421" s="165"/>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row>
    <row r="1422" ht="15.75" customHeight="1">
      <c r="A1422" s="162"/>
      <c r="B1422" s="163"/>
      <c r="C1422" s="164"/>
      <c r="D1422" s="163"/>
      <c r="E1422" s="165"/>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row>
    <row r="1423" ht="15.75" customHeight="1">
      <c r="A1423" s="162"/>
      <c r="B1423" s="163"/>
      <c r="C1423" s="164"/>
      <c r="D1423" s="163"/>
      <c r="E1423" s="165"/>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row>
    <row r="1424" ht="15.75" customHeight="1">
      <c r="A1424" s="162"/>
      <c r="B1424" s="163"/>
      <c r="C1424" s="164"/>
      <c r="D1424" s="163"/>
      <c r="E1424" s="165"/>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row>
    <row r="1425" ht="15.75" customHeight="1">
      <c r="A1425" s="162"/>
      <c r="B1425" s="163"/>
      <c r="C1425" s="164"/>
      <c r="D1425" s="163"/>
      <c r="E1425" s="165"/>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row>
    <row r="1426" ht="15.75" customHeight="1">
      <c r="A1426" s="162"/>
      <c r="B1426" s="163"/>
      <c r="C1426" s="164"/>
      <c r="D1426" s="163"/>
      <c r="E1426" s="165"/>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row>
    <row r="1427" ht="15.75" customHeight="1">
      <c r="A1427" s="162"/>
      <c r="B1427" s="163"/>
      <c r="C1427" s="164"/>
      <c r="D1427" s="163"/>
      <c r="E1427" s="165"/>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row>
    <row r="1428" ht="15.75" customHeight="1">
      <c r="A1428" s="162"/>
      <c r="B1428" s="163"/>
      <c r="C1428" s="164"/>
      <c r="D1428" s="163"/>
      <c r="E1428" s="165"/>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row>
    <row r="1429" ht="15.75" customHeight="1">
      <c r="A1429" s="162"/>
      <c r="B1429" s="163"/>
      <c r="C1429" s="164"/>
      <c r="D1429" s="163"/>
      <c r="E1429" s="165"/>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row>
    <row r="1430" ht="15.75" customHeight="1">
      <c r="A1430" s="162"/>
      <c r="B1430" s="163"/>
      <c r="C1430" s="164"/>
      <c r="D1430" s="163"/>
      <c r="E1430" s="165"/>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row>
    <row r="1431" ht="15.75" customHeight="1">
      <c r="A1431" s="162"/>
      <c r="B1431" s="163"/>
      <c r="C1431" s="164"/>
      <c r="D1431" s="163"/>
      <c r="E1431" s="165"/>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row>
    <row r="1432" ht="15.75" customHeight="1">
      <c r="A1432" s="162"/>
      <c r="B1432" s="163"/>
      <c r="C1432" s="164"/>
      <c r="D1432" s="163"/>
      <c r="E1432" s="165"/>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row>
    <row r="1433" ht="15.75" customHeight="1">
      <c r="A1433" s="162"/>
      <c r="B1433" s="163"/>
      <c r="C1433" s="164"/>
      <c r="D1433" s="163"/>
      <c r="E1433" s="165"/>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row>
    <row r="1434" ht="15.75" customHeight="1">
      <c r="A1434" s="162"/>
      <c r="B1434" s="163"/>
      <c r="C1434" s="164"/>
      <c r="D1434" s="163"/>
      <c r="E1434" s="165"/>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row>
    <row r="1435" ht="15.75" customHeight="1">
      <c r="A1435" s="162"/>
      <c r="B1435" s="163"/>
      <c r="C1435" s="164"/>
      <c r="D1435" s="163"/>
      <c r="E1435" s="165"/>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row>
    <row r="1436" ht="15.75" customHeight="1">
      <c r="A1436" s="162"/>
      <c r="B1436" s="163"/>
      <c r="C1436" s="164"/>
      <c r="D1436" s="163"/>
      <c r="E1436" s="165"/>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row>
    <row r="1437" ht="15.75" customHeight="1">
      <c r="A1437" s="162"/>
      <c r="B1437" s="163"/>
      <c r="C1437" s="164"/>
      <c r="D1437" s="163"/>
      <c r="E1437" s="165"/>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row>
    <row r="1438" ht="15.75" customHeight="1">
      <c r="A1438" s="162"/>
      <c r="B1438" s="163"/>
      <c r="C1438" s="164"/>
      <c r="D1438" s="163"/>
      <c r="E1438" s="165"/>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row>
    <row r="1439" ht="15.75" customHeight="1">
      <c r="A1439" s="162"/>
      <c r="B1439" s="163"/>
      <c r="C1439" s="164"/>
      <c r="D1439" s="163"/>
      <c r="E1439" s="165"/>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row>
    <row r="1440" ht="15.75" customHeight="1">
      <c r="A1440" s="162"/>
      <c r="B1440" s="163"/>
      <c r="C1440" s="164"/>
      <c r="D1440" s="163"/>
      <c r="E1440" s="165"/>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row>
    <row r="1441" ht="15.75" customHeight="1">
      <c r="A1441" s="162"/>
      <c r="B1441" s="163"/>
      <c r="C1441" s="164"/>
      <c r="D1441" s="163"/>
      <c r="E1441" s="165"/>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row>
    <row r="1442" ht="15.75" customHeight="1">
      <c r="A1442" s="162"/>
      <c r="B1442" s="163"/>
      <c r="C1442" s="164"/>
      <c r="D1442" s="163"/>
      <c r="E1442" s="165"/>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row>
    <row r="1443" ht="15.75" customHeight="1">
      <c r="A1443" s="162"/>
      <c r="B1443" s="163"/>
      <c r="C1443" s="164"/>
      <c r="D1443" s="163"/>
      <c r="E1443" s="165"/>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row>
    <row r="1444" ht="15.75" customHeight="1">
      <c r="A1444" s="162"/>
      <c r="B1444" s="163"/>
      <c r="C1444" s="164"/>
      <c r="D1444" s="163"/>
      <c r="E1444" s="165"/>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row>
    <row r="1445" ht="15.75" customHeight="1">
      <c r="A1445" s="162"/>
      <c r="B1445" s="163"/>
      <c r="C1445" s="164"/>
      <c r="D1445" s="163"/>
      <c r="E1445" s="165"/>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row>
    <row r="1446" ht="15.75" customHeight="1">
      <c r="A1446" s="162"/>
      <c r="B1446" s="163"/>
      <c r="C1446" s="164"/>
      <c r="D1446" s="163"/>
      <c r="E1446" s="165"/>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row>
    <row r="1447" ht="15.75" customHeight="1">
      <c r="A1447" s="162"/>
      <c r="B1447" s="163"/>
      <c r="C1447" s="164"/>
      <c r="D1447" s="163"/>
      <c r="E1447" s="165"/>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row>
    <row r="1448" ht="15.75" customHeight="1">
      <c r="A1448" s="162"/>
      <c r="B1448" s="163"/>
      <c r="C1448" s="164"/>
      <c r="D1448" s="163"/>
      <c r="E1448" s="165"/>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row>
    <row r="1449" ht="15.75" customHeight="1">
      <c r="A1449" s="162"/>
      <c r="B1449" s="163"/>
      <c r="C1449" s="164"/>
      <c r="D1449" s="163"/>
      <c r="E1449" s="165"/>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row>
    <row r="1450" ht="15.75" customHeight="1">
      <c r="A1450" s="162"/>
      <c r="B1450" s="163"/>
      <c r="C1450" s="164"/>
      <c r="D1450" s="163"/>
      <c r="E1450" s="165"/>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row>
    <row r="1451" ht="15.75" customHeight="1">
      <c r="A1451" s="162"/>
      <c r="B1451" s="163"/>
      <c r="C1451" s="164"/>
      <c r="D1451" s="163"/>
      <c r="E1451" s="165"/>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row>
    <row r="1452" ht="15.75" customHeight="1">
      <c r="A1452" s="162"/>
      <c r="B1452" s="163"/>
      <c r="C1452" s="164"/>
      <c r="D1452" s="163"/>
      <c r="E1452" s="165"/>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row>
    <row r="1453" ht="15.75" customHeight="1">
      <c r="A1453" s="162"/>
      <c r="B1453" s="163"/>
      <c r="C1453" s="164"/>
      <c r="D1453" s="163"/>
      <c r="E1453" s="165"/>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row>
    <row r="1454" ht="15.75" customHeight="1">
      <c r="A1454" s="162"/>
      <c r="B1454" s="163"/>
      <c r="C1454" s="164"/>
      <c r="D1454" s="163"/>
      <c r="E1454" s="165"/>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row>
    <row r="1455" ht="15.75" customHeight="1">
      <c r="A1455" s="162"/>
      <c r="B1455" s="163"/>
      <c r="C1455" s="164"/>
      <c r="D1455" s="163"/>
      <c r="E1455" s="165"/>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row>
    <row r="1456" ht="15.75" customHeight="1">
      <c r="A1456" s="162"/>
      <c r="B1456" s="163"/>
      <c r="C1456" s="164"/>
      <c r="D1456" s="163"/>
      <c r="E1456" s="165"/>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row>
    <row r="1457" ht="15.75" customHeight="1">
      <c r="A1457" s="162"/>
      <c r="B1457" s="163"/>
      <c r="C1457" s="164"/>
      <c r="D1457" s="163"/>
      <c r="E1457" s="165"/>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row>
    <row r="1458" ht="15.75" customHeight="1">
      <c r="A1458" s="162"/>
      <c r="B1458" s="163"/>
      <c r="C1458" s="164"/>
      <c r="D1458" s="163"/>
      <c r="E1458" s="165"/>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row>
    <row r="1459" ht="15.75" customHeight="1">
      <c r="A1459" s="162"/>
      <c r="B1459" s="163"/>
      <c r="C1459" s="164"/>
      <c r="D1459" s="163"/>
      <c r="E1459" s="165"/>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row>
    <row r="1460" ht="15.75" customHeight="1">
      <c r="A1460" s="162"/>
      <c r="B1460" s="163"/>
      <c r="C1460" s="164"/>
      <c r="D1460" s="163"/>
      <c r="E1460" s="165"/>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row>
    <row r="1461" ht="15.75" customHeight="1">
      <c r="A1461" s="162"/>
      <c r="B1461" s="163"/>
      <c r="C1461" s="164"/>
      <c r="D1461" s="163"/>
      <c r="E1461" s="165"/>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row>
    <row r="1462" ht="15.75" customHeight="1">
      <c r="A1462" s="162"/>
      <c r="B1462" s="163"/>
      <c r="C1462" s="164"/>
      <c r="D1462" s="163"/>
      <c r="E1462" s="165"/>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row>
    <row r="1463" ht="15.75" customHeight="1">
      <c r="A1463" s="162"/>
      <c r="B1463" s="163"/>
      <c r="C1463" s="164"/>
      <c r="D1463" s="163"/>
      <c r="E1463" s="165"/>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row>
    <row r="1464" ht="15.75" customHeight="1">
      <c r="A1464" s="162"/>
      <c r="B1464" s="163"/>
      <c r="C1464" s="164"/>
      <c r="D1464" s="163"/>
      <c r="E1464" s="165"/>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row>
    <row r="1465" ht="15.75" customHeight="1">
      <c r="A1465" s="162"/>
      <c r="B1465" s="163"/>
      <c r="C1465" s="164"/>
      <c r="D1465" s="163"/>
      <c r="E1465" s="165"/>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row>
    <row r="1466" ht="15.75" customHeight="1">
      <c r="A1466" s="162"/>
      <c r="B1466" s="163"/>
      <c r="C1466" s="164"/>
      <c r="D1466" s="163"/>
      <c r="E1466" s="165"/>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row>
    <row r="1467" ht="15.75" customHeight="1">
      <c r="A1467" s="162"/>
      <c r="B1467" s="163"/>
      <c r="C1467" s="164"/>
      <c r="D1467" s="163"/>
      <c r="E1467" s="165"/>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row>
    <row r="1468" ht="15.75" customHeight="1">
      <c r="A1468" s="162"/>
      <c r="B1468" s="163"/>
      <c r="C1468" s="164"/>
      <c r="D1468" s="163"/>
      <c r="E1468" s="165"/>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row>
    <row r="1469" ht="15.75" customHeight="1">
      <c r="A1469" s="162"/>
      <c r="B1469" s="163"/>
      <c r="C1469" s="164"/>
      <c r="D1469" s="163"/>
      <c r="E1469" s="165"/>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row>
    <row r="1470" ht="15.75" customHeight="1">
      <c r="A1470" s="162"/>
      <c r="B1470" s="163"/>
      <c r="C1470" s="164"/>
      <c r="D1470" s="163"/>
      <c r="E1470" s="165"/>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row>
    <row r="1471" ht="15.75" customHeight="1">
      <c r="A1471" s="162"/>
      <c r="B1471" s="163"/>
      <c r="C1471" s="164"/>
      <c r="D1471" s="163"/>
      <c r="E1471" s="165"/>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row>
    <row r="1472" ht="15.75" customHeight="1">
      <c r="A1472" s="162"/>
      <c r="B1472" s="163"/>
      <c r="C1472" s="164"/>
      <c r="D1472" s="163"/>
      <c r="E1472" s="165"/>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row>
    <row r="1473" ht="15.75" customHeight="1">
      <c r="A1473" s="162"/>
      <c r="B1473" s="163"/>
      <c r="C1473" s="164"/>
      <c r="D1473" s="163"/>
      <c r="E1473" s="165"/>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row>
    <row r="1474" ht="15.75" customHeight="1">
      <c r="A1474" s="162"/>
      <c r="B1474" s="163"/>
      <c r="C1474" s="164"/>
      <c r="D1474" s="163"/>
      <c r="E1474" s="165"/>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row>
    <row r="1475" ht="15.75" customHeight="1">
      <c r="A1475" s="162"/>
      <c r="B1475" s="163"/>
      <c r="C1475" s="164"/>
      <c r="D1475" s="163"/>
      <c r="E1475" s="165"/>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row>
    <row r="1476" ht="15.75" customHeight="1">
      <c r="A1476" s="162"/>
      <c r="B1476" s="163"/>
      <c r="C1476" s="164"/>
      <c r="D1476" s="163"/>
      <c r="E1476" s="165"/>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row>
    <row r="1477" ht="15.75" customHeight="1">
      <c r="A1477" s="162"/>
      <c r="B1477" s="163"/>
      <c r="C1477" s="164"/>
      <c r="D1477" s="163"/>
      <c r="E1477" s="165"/>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row>
    <row r="1478" ht="15.75" customHeight="1">
      <c r="A1478" s="162"/>
      <c r="B1478" s="163"/>
      <c r="C1478" s="164"/>
      <c r="D1478" s="163"/>
      <c r="E1478" s="165"/>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row>
    <row r="1479" ht="15.75" customHeight="1">
      <c r="A1479" s="162"/>
      <c r="B1479" s="163"/>
      <c r="C1479" s="164"/>
      <c r="D1479" s="163"/>
      <c r="E1479" s="165"/>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row>
    <row r="1480" ht="15.75" customHeight="1">
      <c r="A1480" s="162"/>
      <c r="B1480" s="163"/>
      <c r="C1480" s="164"/>
      <c r="D1480" s="163"/>
      <c r="E1480" s="165"/>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row>
    <row r="1481" ht="15.75" customHeight="1">
      <c r="A1481" s="162"/>
      <c r="B1481" s="163"/>
      <c r="C1481" s="164"/>
      <c r="D1481" s="163"/>
      <c r="E1481" s="165"/>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row>
    <row r="1482" ht="15.75" customHeight="1">
      <c r="A1482" s="162"/>
      <c r="B1482" s="163"/>
      <c r="C1482" s="164"/>
      <c r="D1482" s="163"/>
      <c r="E1482" s="165"/>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row>
    <row r="1483" ht="15.75" customHeight="1">
      <c r="A1483" s="162"/>
      <c r="B1483" s="163"/>
      <c r="C1483" s="164"/>
      <c r="D1483" s="163"/>
      <c r="E1483" s="165"/>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row>
    <row r="1484" ht="15.75" customHeight="1">
      <c r="A1484" s="162"/>
      <c r="B1484" s="163"/>
      <c r="C1484" s="164"/>
      <c r="D1484" s="163"/>
      <c r="E1484" s="165"/>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row>
    <row r="1485" ht="15.75" customHeight="1">
      <c r="A1485" s="162"/>
      <c r="B1485" s="163"/>
      <c r="C1485" s="164"/>
      <c r="D1485" s="163"/>
      <c r="E1485" s="165"/>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row>
    <row r="1486" ht="15.75" customHeight="1">
      <c r="A1486" s="162"/>
      <c r="B1486" s="163"/>
      <c r="C1486" s="164"/>
      <c r="D1486" s="163"/>
      <c r="E1486" s="165"/>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row>
    <row r="1487" ht="15.75" customHeight="1">
      <c r="A1487" s="162"/>
      <c r="B1487" s="163"/>
      <c r="C1487" s="164"/>
      <c r="D1487" s="163"/>
      <c r="E1487" s="165"/>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row>
    <row r="1488" ht="15.75" customHeight="1">
      <c r="A1488" s="162"/>
      <c r="B1488" s="163"/>
      <c r="C1488" s="164"/>
      <c r="D1488" s="163"/>
      <c r="E1488" s="165"/>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row>
    <row r="1489" ht="15.75" customHeight="1">
      <c r="A1489" s="162"/>
      <c r="B1489" s="163"/>
      <c r="C1489" s="164"/>
      <c r="D1489" s="163"/>
      <c r="E1489" s="165"/>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row>
    <row r="1490" ht="15.75" customHeight="1">
      <c r="A1490" s="162"/>
      <c r="B1490" s="163"/>
      <c r="C1490" s="164"/>
      <c r="D1490" s="163"/>
      <c r="E1490" s="165"/>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row>
    <row r="1491" ht="15.75" customHeight="1">
      <c r="A1491" s="162"/>
      <c r="B1491" s="163"/>
      <c r="C1491" s="164"/>
      <c r="D1491" s="163"/>
      <c r="E1491" s="165"/>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row>
    <row r="1492" ht="15.75" customHeight="1">
      <c r="A1492" s="162"/>
      <c r="B1492" s="163"/>
      <c r="C1492" s="164"/>
      <c r="D1492" s="163"/>
      <c r="E1492" s="165"/>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row>
    <row r="1493" ht="15.75" customHeight="1">
      <c r="A1493" s="162"/>
      <c r="B1493" s="163"/>
      <c r="C1493" s="164"/>
      <c r="D1493" s="163"/>
      <c r="E1493" s="165"/>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row>
    <row r="1494" ht="15.75" customHeight="1">
      <c r="A1494" s="162"/>
      <c r="B1494" s="163"/>
      <c r="C1494" s="164"/>
      <c r="D1494" s="163"/>
      <c r="E1494" s="165"/>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row>
    <row r="1495" ht="15.75" customHeight="1">
      <c r="A1495" s="162"/>
      <c r="B1495" s="163"/>
      <c r="C1495" s="164"/>
      <c r="D1495" s="163"/>
      <c r="E1495" s="165"/>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row>
    <row r="1496" ht="15.75" customHeight="1">
      <c r="A1496" s="162"/>
      <c r="B1496" s="163"/>
      <c r="C1496" s="164"/>
      <c r="D1496" s="163"/>
      <c r="E1496" s="165"/>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row>
    <row r="1497" ht="15.75" customHeight="1">
      <c r="A1497" s="162"/>
      <c r="B1497" s="163"/>
      <c r="C1497" s="164"/>
      <c r="D1497" s="163"/>
      <c r="E1497" s="165"/>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row>
    <row r="1498" ht="15.75" customHeight="1">
      <c r="A1498" s="162"/>
      <c r="B1498" s="163"/>
      <c r="C1498" s="164"/>
      <c r="D1498" s="163"/>
      <c r="E1498" s="165"/>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row>
    <row r="1499" ht="15.75" customHeight="1">
      <c r="A1499" s="162"/>
      <c r="B1499" s="163"/>
      <c r="C1499" s="164"/>
      <c r="D1499" s="163"/>
      <c r="E1499" s="165"/>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row>
    <row r="1500" ht="15.75" customHeight="1">
      <c r="A1500" s="162"/>
      <c r="B1500" s="163"/>
      <c r="C1500" s="164"/>
      <c r="D1500" s="163"/>
      <c r="E1500" s="165"/>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row>
    <row r="1501" ht="15.75" customHeight="1">
      <c r="A1501" s="162"/>
      <c r="B1501" s="163"/>
      <c r="C1501" s="164"/>
      <c r="D1501" s="163"/>
      <c r="E1501" s="165"/>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row>
    <row r="1502" ht="15.75" customHeight="1">
      <c r="A1502" s="162"/>
      <c r="B1502" s="163"/>
      <c r="C1502" s="164"/>
      <c r="D1502" s="163"/>
      <c r="E1502" s="165"/>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row>
    <row r="1503" ht="15.75" customHeight="1">
      <c r="A1503" s="162"/>
      <c r="B1503" s="163"/>
      <c r="C1503" s="164"/>
      <c r="D1503" s="163"/>
      <c r="E1503" s="165"/>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row>
    <row r="1504" ht="15.75" customHeight="1">
      <c r="A1504" s="162"/>
      <c r="B1504" s="163"/>
      <c r="C1504" s="164"/>
      <c r="D1504" s="163"/>
      <c r="E1504" s="165"/>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row>
    <row r="1505" ht="15.75" customHeight="1">
      <c r="A1505" s="162"/>
      <c r="B1505" s="163"/>
      <c r="C1505" s="164"/>
      <c r="D1505" s="163"/>
      <c r="E1505" s="165"/>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row>
    <row r="1506" ht="15.75" customHeight="1">
      <c r="A1506" s="162"/>
      <c r="B1506" s="163"/>
      <c r="C1506" s="164"/>
      <c r="D1506" s="163"/>
      <c r="E1506" s="165"/>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row>
    <row r="1507" ht="15.75" customHeight="1">
      <c r="A1507" s="162"/>
      <c r="B1507" s="163"/>
      <c r="C1507" s="164"/>
      <c r="D1507" s="163"/>
      <c r="E1507" s="165"/>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row>
    <row r="1508" ht="15.75" customHeight="1">
      <c r="A1508" s="162"/>
      <c r="B1508" s="163"/>
      <c r="C1508" s="164"/>
      <c r="D1508" s="163"/>
      <c r="E1508" s="165"/>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row>
    <row r="1509" ht="15.75" customHeight="1">
      <c r="A1509" s="162"/>
      <c r="B1509" s="163"/>
      <c r="C1509" s="164"/>
      <c r="D1509" s="163"/>
      <c r="E1509" s="165"/>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row>
    <row r="1510" ht="15.75" customHeight="1">
      <c r="A1510" s="162"/>
      <c r="B1510" s="163"/>
      <c r="C1510" s="164"/>
      <c r="D1510" s="163"/>
      <c r="E1510" s="165"/>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row>
    <row r="1511" ht="15.75" customHeight="1">
      <c r="A1511" s="162"/>
      <c r="B1511" s="163"/>
      <c r="C1511" s="164"/>
      <c r="D1511" s="163"/>
      <c r="E1511" s="165"/>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row>
    <row r="1512" ht="15.75" customHeight="1">
      <c r="A1512" s="162"/>
      <c r="B1512" s="163"/>
      <c r="C1512" s="164"/>
      <c r="D1512" s="163"/>
      <c r="E1512" s="165"/>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row>
    <row r="1513" ht="15.75" customHeight="1">
      <c r="A1513" s="162"/>
      <c r="B1513" s="163"/>
      <c r="C1513" s="164"/>
      <c r="D1513" s="163"/>
      <c r="E1513" s="165"/>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row>
    <row r="1514" ht="15.75" customHeight="1">
      <c r="A1514" s="162"/>
      <c r="B1514" s="163"/>
      <c r="C1514" s="164"/>
      <c r="D1514" s="163"/>
      <c r="E1514" s="165"/>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row>
    <row r="1515" ht="15.75" customHeight="1">
      <c r="A1515" s="162"/>
      <c r="B1515" s="163"/>
      <c r="C1515" s="164"/>
      <c r="D1515" s="163"/>
      <c r="E1515" s="165"/>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row>
    <row r="1516" ht="15.75" customHeight="1">
      <c r="A1516" s="162"/>
      <c r="B1516" s="163"/>
      <c r="C1516" s="164"/>
      <c r="D1516" s="163"/>
      <c r="E1516" s="165"/>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row>
    <row r="1517" ht="15.75" customHeight="1">
      <c r="A1517" s="162"/>
      <c r="B1517" s="163"/>
      <c r="C1517" s="164"/>
      <c r="D1517" s="163"/>
      <c r="E1517" s="165"/>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row>
    <row r="1518" ht="15.75" customHeight="1">
      <c r="A1518" s="162"/>
      <c r="B1518" s="163"/>
      <c r="C1518" s="164"/>
      <c r="D1518" s="163"/>
      <c r="E1518" s="165"/>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row>
    <row r="1519" ht="15.75" customHeight="1">
      <c r="A1519" s="162"/>
      <c r="B1519" s="163"/>
      <c r="C1519" s="164"/>
      <c r="D1519" s="163"/>
      <c r="E1519" s="165"/>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row>
    <row r="1520" ht="15.75" customHeight="1">
      <c r="A1520" s="162"/>
      <c r="B1520" s="163"/>
      <c r="C1520" s="164"/>
      <c r="D1520" s="163"/>
      <c r="E1520" s="165"/>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row>
    <row r="1521" ht="15.75" customHeight="1">
      <c r="A1521" s="162"/>
      <c r="B1521" s="163"/>
      <c r="C1521" s="164"/>
      <c r="D1521" s="163"/>
      <c r="E1521" s="165"/>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row>
    <row r="1522" ht="15.75" customHeight="1">
      <c r="A1522" s="162"/>
      <c r="B1522" s="163"/>
      <c r="C1522" s="164"/>
      <c r="D1522" s="163"/>
      <c r="E1522" s="165"/>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row>
    <row r="1523" ht="15.75" customHeight="1">
      <c r="A1523" s="162"/>
      <c r="B1523" s="163"/>
      <c r="C1523" s="164"/>
      <c r="D1523" s="163"/>
      <c r="E1523" s="165"/>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row>
    <row r="1524" ht="15.75" customHeight="1">
      <c r="A1524" s="162"/>
      <c r="B1524" s="163"/>
      <c r="C1524" s="164"/>
      <c r="D1524" s="163"/>
      <c r="E1524" s="165"/>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row>
    <row r="1525" ht="15.75" customHeight="1">
      <c r="A1525" s="162"/>
      <c r="B1525" s="163"/>
      <c r="C1525" s="164"/>
      <c r="D1525" s="163"/>
      <c r="E1525" s="165"/>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row>
    <row r="1526" ht="15.75" customHeight="1">
      <c r="A1526" s="162"/>
      <c r="B1526" s="163"/>
      <c r="C1526" s="164"/>
      <c r="D1526" s="163"/>
      <c r="E1526" s="165"/>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row>
    <row r="1527" ht="15.75" customHeight="1">
      <c r="A1527" s="162"/>
      <c r="B1527" s="163"/>
      <c r="C1527" s="164"/>
      <c r="D1527" s="163"/>
      <c r="E1527" s="165"/>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row>
    <row r="1528" ht="15.75" customHeight="1">
      <c r="A1528" s="162"/>
      <c r="B1528" s="163"/>
      <c r="C1528" s="164"/>
      <c r="D1528" s="163"/>
      <c r="E1528" s="165"/>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row>
    <row r="1529" ht="15.75" customHeight="1">
      <c r="A1529" s="162"/>
      <c r="B1529" s="163"/>
      <c r="C1529" s="164"/>
      <c r="D1529" s="163"/>
      <c r="E1529" s="165"/>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row>
    <row r="1530" ht="15.75" customHeight="1">
      <c r="A1530" s="162"/>
      <c r="B1530" s="163"/>
      <c r="C1530" s="164"/>
      <c r="D1530" s="163"/>
      <c r="E1530" s="165"/>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row>
    <row r="1531" ht="15.75" customHeight="1">
      <c r="A1531" s="162"/>
      <c r="B1531" s="163"/>
      <c r="C1531" s="164"/>
      <c r="D1531" s="163"/>
      <c r="E1531" s="165"/>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row>
    <row r="1532" ht="15.75" customHeight="1">
      <c r="A1532" s="162"/>
      <c r="B1532" s="163"/>
      <c r="C1532" s="164"/>
      <c r="D1532" s="163"/>
      <c r="E1532" s="165"/>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row>
    <row r="1533" ht="15.75" customHeight="1">
      <c r="A1533" s="162"/>
      <c r="B1533" s="163"/>
      <c r="C1533" s="164"/>
      <c r="D1533" s="163"/>
      <c r="E1533" s="165"/>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row>
    <row r="1534" ht="15.75" customHeight="1">
      <c r="A1534" s="162"/>
      <c r="B1534" s="163"/>
      <c r="C1534" s="164"/>
      <c r="D1534" s="163"/>
      <c r="E1534" s="165"/>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row>
    <row r="1535" ht="15.75" customHeight="1">
      <c r="A1535" s="162"/>
      <c r="B1535" s="163"/>
      <c r="C1535" s="164"/>
      <c r="D1535" s="163"/>
      <c r="E1535" s="165"/>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row>
    <row r="1536" ht="15.75" customHeight="1">
      <c r="A1536" s="162"/>
      <c r="B1536" s="163"/>
      <c r="C1536" s="164"/>
      <c r="D1536" s="163"/>
      <c r="E1536" s="165"/>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row>
    <row r="1537" ht="15.75" customHeight="1">
      <c r="A1537" s="162"/>
      <c r="B1537" s="163"/>
      <c r="C1537" s="164"/>
      <c r="D1537" s="163"/>
      <c r="E1537" s="165"/>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row>
    <row r="1538" ht="15.75" customHeight="1">
      <c r="A1538" s="162"/>
      <c r="B1538" s="163"/>
      <c r="C1538" s="164"/>
      <c r="D1538" s="163"/>
      <c r="E1538" s="165"/>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row>
    <row r="1539" ht="15.75" customHeight="1">
      <c r="A1539" s="162"/>
      <c r="B1539" s="163"/>
      <c r="C1539" s="164"/>
      <c r="D1539" s="163"/>
      <c r="E1539" s="165"/>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row>
    <row r="1540" ht="15.75" customHeight="1">
      <c r="A1540" s="162"/>
      <c r="B1540" s="163"/>
      <c r="C1540" s="164"/>
      <c r="D1540" s="163"/>
      <c r="E1540" s="165"/>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row>
    <row r="1541" ht="15.75" customHeight="1">
      <c r="A1541" s="162"/>
      <c r="B1541" s="163"/>
      <c r="C1541" s="164"/>
      <c r="D1541" s="163"/>
      <c r="E1541" s="165"/>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row>
    <row r="1542" ht="15.75" customHeight="1">
      <c r="A1542" s="162"/>
      <c r="B1542" s="163"/>
      <c r="C1542" s="164"/>
      <c r="D1542" s="163"/>
      <c r="E1542" s="165"/>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row>
    <row r="1543" ht="15.75" customHeight="1">
      <c r="A1543" s="162"/>
      <c r="B1543" s="163"/>
      <c r="C1543" s="164"/>
      <c r="D1543" s="163"/>
      <c r="E1543" s="165"/>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row>
    <row r="1544" ht="15.75" customHeight="1">
      <c r="A1544" s="162"/>
      <c r="B1544" s="163"/>
      <c r="C1544" s="164"/>
      <c r="D1544" s="163"/>
      <c r="E1544" s="165"/>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row>
    <row r="1545" ht="15.75" customHeight="1">
      <c r="A1545" s="162"/>
      <c r="B1545" s="163"/>
      <c r="C1545" s="164"/>
      <c r="D1545" s="163"/>
      <c r="E1545" s="165"/>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row>
    <row r="1546" ht="15.75" customHeight="1">
      <c r="A1546" s="162"/>
      <c r="B1546" s="163"/>
      <c r="C1546" s="164"/>
      <c r="D1546" s="163"/>
      <c r="E1546" s="165"/>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row>
    <row r="1547" ht="15.75" customHeight="1">
      <c r="A1547" s="162"/>
      <c r="B1547" s="163"/>
      <c r="C1547" s="164"/>
      <c r="D1547" s="163"/>
      <c r="E1547" s="165"/>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row>
    <row r="1548" ht="15.75" customHeight="1">
      <c r="A1548" s="162"/>
      <c r="B1548" s="163"/>
      <c r="C1548" s="164"/>
      <c r="D1548" s="163"/>
      <c r="E1548" s="165"/>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row>
    <row r="1549" ht="15.75" customHeight="1">
      <c r="A1549" s="162"/>
      <c r="B1549" s="163"/>
      <c r="C1549" s="164"/>
      <c r="D1549" s="163"/>
      <c r="E1549" s="165"/>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row>
    <row r="1550" ht="15.75" customHeight="1">
      <c r="A1550" s="162"/>
      <c r="B1550" s="163"/>
      <c r="C1550" s="164"/>
      <c r="D1550" s="163"/>
      <c r="E1550" s="165"/>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row>
    <row r="1551" ht="15.75" customHeight="1">
      <c r="A1551" s="162"/>
      <c r="B1551" s="163"/>
      <c r="C1551" s="164"/>
      <c r="D1551" s="163"/>
      <c r="E1551" s="165"/>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row>
    <row r="1552" ht="15.75" customHeight="1">
      <c r="A1552" s="162"/>
      <c r="B1552" s="163"/>
      <c r="C1552" s="164"/>
      <c r="D1552" s="163"/>
      <c r="E1552" s="165"/>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row>
    <row r="1553" ht="15.75" customHeight="1">
      <c r="A1553" s="162"/>
      <c r="B1553" s="163"/>
      <c r="C1553" s="164"/>
      <c r="D1553" s="163"/>
      <c r="E1553" s="165"/>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row>
    <row r="1554" ht="15.75" customHeight="1">
      <c r="A1554" s="162"/>
      <c r="B1554" s="163"/>
      <c r="C1554" s="164"/>
      <c r="D1554" s="163"/>
      <c r="E1554" s="165"/>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row>
    <row r="1555" ht="15.75" customHeight="1">
      <c r="A1555" s="162"/>
      <c r="B1555" s="163"/>
      <c r="C1555" s="164"/>
      <c r="D1555" s="163"/>
      <c r="E1555" s="165"/>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row>
    <row r="1556" ht="15.75" customHeight="1">
      <c r="A1556" s="162"/>
      <c r="B1556" s="163"/>
      <c r="C1556" s="164"/>
      <c r="D1556" s="163"/>
      <c r="E1556" s="165"/>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row>
    <row r="1557" ht="15.75" customHeight="1">
      <c r="A1557" s="162"/>
      <c r="B1557" s="163"/>
      <c r="C1557" s="164"/>
      <c r="D1557" s="163"/>
      <c r="E1557" s="165"/>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row>
    <row r="1558" ht="15.75" customHeight="1">
      <c r="A1558" s="162"/>
      <c r="B1558" s="163"/>
      <c r="C1558" s="164"/>
      <c r="D1558" s="163"/>
      <c r="E1558" s="165"/>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row>
    <row r="1559" ht="15.75" customHeight="1">
      <c r="A1559" s="162"/>
      <c r="B1559" s="163"/>
      <c r="C1559" s="164"/>
      <c r="D1559" s="163"/>
      <c r="E1559" s="165"/>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row>
    <row r="1560" ht="15.75" customHeight="1">
      <c r="A1560" s="162"/>
      <c r="B1560" s="163"/>
      <c r="C1560" s="164"/>
      <c r="D1560" s="163"/>
      <c r="E1560" s="165"/>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row>
    <row r="1561" ht="15.75" customHeight="1">
      <c r="A1561" s="162"/>
      <c r="B1561" s="163"/>
      <c r="C1561" s="164"/>
      <c r="D1561" s="163"/>
      <c r="E1561" s="165"/>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row>
    <row r="1562" ht="15.75" customHeight="1">
      <c r="A1562" s="162"/>
      <c r="B1562" s="163"/>
      <c r="C1562" s="164"/>
      <c r="D1562" s="163"/>
      <c r="E1562" s="165"/>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row>
    <row r="1563" ht="15.75" customHeight="1">
      <c r="A1563" s="162"/>
      <c r="B1563" s="163"/>
      <c r="C1563" s="164"/>
      <c r="D1563" s="163"/>
      <c r="E1563" s="165"/>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row>
    <row r="1564" ht="15.75" customHeight="1">
      <c r="A1564" s="162"/>
      <c r="B1564" s="163"/>
      <c r="C1564" s="164"/>
      <c r="D1564" s="163"/>
      <c r="E1564" s="165"/>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row>
    <row r="1565" ht="15.75" customHeight="1">
      <c r="A1565" s="162"/>
      <c r="B1565" s="163"/>
      <c r="C1565" s="164"/>
      <c r="D1565" s="163"/>
      <c r="E1565" s="165"/>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row>
    <row r="1566" ht="15.75" customHeight="1">
      <c r="A1566" s="162"/>
      <c r="B1566" s="163"/>
      <c r="C1566" s="164"/>
      <c r="D1566" s="163"/>
      <c r="E1566" s="165"/>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row>
    <row r="1567" ht="15.75" customHeight="1">
      <c r="A1567" s="162"/>
      <c r="B1567" s="163"/>
      <c r="C1567" s="164"/>
      <c r="D1567" s="163"/>
      <c r="E1567" s="165"/>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row>
    <row r="1568" ht="15.75" customHeight="1">
      <c r="A1568" s="162"/>
      <c r="B1568" s="163"/>
      <c r="C1568" s="164"/>
      <c r="D1568" s="163"/>
      <c r="E1568" s="165"/>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row>
    <row r="1569" ht="15.75" customHeight="1">
      <c r="A1569" s="162"/>
      <c r="B1569" s="163"/>
      <c r="C1569" s="164"/>
      <c r="D1569" s="163"/>
      <c r="E1569" s="165"/>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row>
    <row r="1570" ht="15.75" customHeight="1">
      <c r="A1570" s="162"/>
      <c r="B1570" s="163"/>
      <c r="C1570" s="164"/>
      <c r="D1570" s="163"/>
      <c r="E1570" s="165"/>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row>
    <row r="1571" ht="15.75" customHeight="1">
      <c r="A1571" s="162"/>
      <c r="B1571" s="163"/>
      <c r="C1571" s="164"/>
      <c r="D1571" s="163"/>
      <c r="E1571" s="165"/>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row>
    <row r="1572" ht="15.75" customHeight="1">
      <c r="A1572" s="162"/>
      <c r="B1572" s="163"/>
      <c r="C1572" s="164"/>
      <c r="D1572" s="163"/>
      <c r="E1572" s="165"/>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row>
    <row r="1573" ht="15.75" customHeight="1">
      <c r="A1573" s="162"/>
      <c r="B1573" s="163"/>
      <c r="C1573" s="164"/>
      <c r="D1573" s="163"/>
      <c r="E1573" s="165"/>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row>
    <row r="1574" ht="15.75" customHeight="1">
      <c r="A1574" s="162"/>
      <c r="B1574" s="163"/>
      <c r="C1574" s="164"/>
      <c r="D1574" s="163"/>
      <c r="E1574" s="165"/>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row>
    <row r="1575" ht="15.75" customHeight="1">
      <c r="A1575" s="162"/>
      <c r="B1575" s="163"/>
      <c r="C1575" s="164"/>
      <c r="D1575" s="163"/>
      <c r="E1575" s="165"/>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row>
  </sheetData>
  <mergeCells count="55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9:E29"/>
    <mergeCell ref="A30:E30"/>
    <mergeCell ref="A31:E31"/>
    <mergeCell ref="A32:B32"/>
    <mergeCell ref="A33:A34"/>
    <mergeCell ref="B33:C33"/>
    <mergeCell ref="D33:D34"/>
    <mergeCell ref="D42:D43"/>
    <mergeCell ref="E42:E43"/>
    <mergeCell ref="E33:E34"/>
    <mergeCell ref="A38:E38"/>
    <mergeCell ref="A39:E39"/>
    <mergeCell ref="A40:E40"/>
    <mergeCell ref="A41:B41"/>
    <mergeCell ref="A42:A43"/>
    <mergeCell ref="B42:C42"/>
    <mergeCell ref="A47:E47"/>
    <mergeCell ref="A48:E48"/>
    <mergeCell ref="A49:E49"/>
    <mergeCell ref="A50:B50"/>
    <mergeCell ref="A51:A52"/>
    <mergeCell ref="D51:D52"/>
    <mergeCell ref="E51:E52"/>
    <mergeCell ref="A58:E58"/>
    <mergeCell ref="A59:E59"/>
    <mergeCell ref="A60:E60"/>
    <mergeCell ref="A61:B61"/>
    <mergeCell ref="A62:A63"/>
    <mergeCell ref="D62:D63"/>
    <mergeCell ref="E62:E63"/>
    <mergeCell ref="A66:E66"/>
    <mergeCell ref="A67:E67"/>
    <mergeCell ref="A68:E68"/>
    <mergeCell ref="A69:B69"/>
    <mergeCell ref="A70:A71"/>
    <mergeCell ref="D70:D71"/>
    <mergeCell ref="E70:E71"/>
    <mergeCell ref="A75:E75"/>
    <mergeCell ref="A76:E76"/>
    <mergeCell ref="A77:E77"/>
    <mergeCell ref="A78:B78"/>
    <mergeCell ref="A79:A80"/>
    <mergeCell ref="D79:D80"/>
    <mergeCell ref="E79:E80"/>
    <mergeCell ref="A97:E97"/>
    <mergeCell ref="A98:E98"/>
    <mergeCell ref="A99:E99"/>
    <mergeCell ref="A100:B100"/>
    <mergeCell ref="A101:A102"/>
    <mergeCell ref="D101:D102"/>
    <mergeCell ref="E101:E102"/>
    <mergeCell ref="A111:E111"/>
    <mergeCell ref="A112:E112"/>
    <mergeCell ref="A113:B113"/>
    <mergeCell ref="A114:A115"/>
    <mergeCell ref="D114:D115"/>
    <mergeCell ref="E114:E115"/>
    <mergeCell ref="A134:E134"/>
    <mergeCell ref="A135:E135"/>
    <mergeCell ref="A136:B136"/>
    <mergeCell ref="A137:A138"/>
    <mergeCell ref="D137:D138"/>
    <mergeCell ref="E137:E138"/>
    <mergeCell ref="A143:E143"/>
    <mergeCell ref="A144:E144"/>
    <mergeCell ref="A145:B145"/>
    <mergeCell ref="A146:A147"/>
    <mergeCell ref="D146:D147"/>
    <mergeCell ref="E146:E147"/>
    <mergeCell ref="A167:E167"/>
    <mergeCell ref="A168:E168"/>
    <mergeCell ref="A169:B169"/>
    <mergeCell ref="D181:D182"/>
    <mergeCell ref="E181:E182"/>
    <mergeCell ref="A170:A171"/>
    <mergeCell ref="D170:D171"/>
    <mergeCell ref="E170:E171"/>
    <mergeCell ref="A178:E178"/>
    <mergeCell ref="A179:E179"/>
    <mergeCell ref="A180:B180"/>
    <mergeCell ref="A181:A182"/>
    <mergeCell ref="A189:E189"/>
    <mergeCell ref="A190:E190"/>
    <mergeCell ref="A191:B191"/>
    <mergeCell ref="A192:A193"/>
    <mergeCell ref="D192:D193"/>
    <mergeCell ref="E192:E193"/>
    <mergeCell ref="A200:E200"/>
    <mergeCell ref="A201:E201"/>
    <mergeCell ref="A202:B202"/>
    <mergeCell ref="A203:A204"/>
    <mergeCell ref="D203:D204"/>
    <mergeCell ref="E203:E204"/>
    <mergeCell ref="A208:E208"/>
    <mergeCell ref="A209:E209"/>
    <mergeCell ref="A210:B210"/>
    <mergeCell ref="A211:A212"/>
    <mergeCell ref="D211:D212"/>
    <mergeCell ref="E211:E212"/>
    <mergeCell ref="A217:E217"/>
    <mergeCell ref="A218:E218"/>
    <mergeCell ref="A219:B219"/>
    <mergeCell ref="D234:D235"/>
    <mergeCell ref="E234:E235"/>
    <mergeCell ref="A220:A221"/>
    <mergeCell ref="D220:D221"/>
    <mergeCell ref="E220:E221"/>
    <mergeCell ref="A231:E231"/>
    <mergeCell ref="A232:E232"/>
    <mergeCell ref="A233:B233"/>
    <mergeCell ref="A234:A235"/>
    <mergeCell ref="A254:E254"/>
    <mergeCell ref="A255:E255"/>
    <mergeCell ref="A256:B256"/>
    <mergeCell ref="A257:A258"/>
    <mergeCell ref="D257:D258"/>
    <mergeCell ref="E257:E258"/>
    <mergeCell ref="A263:E263"/>
    <mergeCell ref="A264:E264"/>
    <mergeCell ref="A265:B265"/>
    <mergeCell ref="A266:A267"/>
    <mergeCell ref="D266:D267"/>
    <mergeCell ref="E266:E267"/>
    <mergeCell ref="A284:E284"/>
    <mergeCell ref="A285:E285"/>
    <mergeCell ref="D311:D312"/>
    <mergeCell ref="E311:E312"/>
    <mergeCell ref="A287:A288"/>
    <mergeCell ref="D287:D288"/>
    <mergeCell ref="E287:E288"/>
    <mergeCell ref="A308:E308"/>
    <mergeCell ref="A309:E309"/>
    <mergeCell ref="A310:B310"/>
    <mergeCell ref="A311:A312"/>
    <mergeCell ref="A326:E326"/>
    <mergeCell ref="A327:E327"/>
    <mergeCell ref="A328:B328"/>
    <mergeCell ref="A329:A330"/>
    <mergeCell ref="D329:D330"/>
    <mergeCell ref="E329:E330"/>
    <mergeCell ref="A341:E341"/>
    <mergeCell ref="A342:E342"/>
    <mergeCell ref="A343:B343"/>
    <mergeCell ref="A344:A345"/>
    <mergeCell ref="D344:D345"/>
    <mergeCell ref="E344:E345"/>
    <mergeCell ref="A355:E355"/>
    <mergeCell ref="A356:E356"/>
    <mergeCell ref="A357:B357"/>
    <mergeCell ref="A358:A359"/>
    <mergeCell ref="D358:D359"/>
    <mergeCell ref="E358:E359"/>
    <mergeCell ref="A370:E370"/>
    <mergeCell ref="A371:E371"/>
    <mergeCell ref="A372:B372"/>
    <mergeCell ref="D387:D388"/>
    <mergeCell ref="E387:E388"/>
    <mergeCell ref="A373:A374"/>
    <mergeCell ref="D373:D374"/>
    <mergeCell ref="E373:E374"/>
    <mergeCell ref="A384:E384"/>
    <mergeCell ref="A385:E385"/>
    <mergeCell ref="A386:B386"/>
    <mergeCell ref="A387:A388"/>
    <mergeCell ref="A395:E395"/>
    <mergeCell ref="A396:E396"/>
    <mergeCell ref="A397:B397"/>
    <mergeCell ref="A398:A399"/>
    <mergeCell ref="D398:D399"/>
    <mergeCell ref="E398:E399"/>
    <mergeCell ref="A403:E403"/>
    <mergeCell ref="A404:E404"/>
    <mergeCell ref="A405:B405"/>
    <mergeCell ref="A406:A407"/>
    <mergeCell ref="D406:D407"/>
    <mergeCell ref="E406:E407"/>
    <mergeCell ref="A414:E414"/>
    <mergeCell ref="A415:E415"/>
    <mergeCell ref="A416:B416"/>
    <mergeCell ref="A417:A418"/>
    <mergeCell ref="D417:D418"/>
    <mergeCell ref="E417:E418"/>
    <mergeCell ref="A425:E425"/>
    <mergeCell ref="A426:E426"/>
    <mergeCell ref="A427:B427"/>
    <mergeCell ref="D439:D440"/>
    <mergeCell ref="E439:E440"/>
    <mergeCell ref="A428:A429"/>
    <mergeCell ref="D428:D429"/>
    <mergeCell ref="E428:E429"/>
    <mergeCell ref="A436:E436"/>
    <mergeCell ref="A437:E437"/>
    <mergeCell ref="A438:B438"/>
    <mergeCell ref="A439:A440"/>
    <mergeCell ref="A519:E519"/>
    <mergeCell ref="A520:B520"/>
    <mergeCell ref="A521:A522"/>
    <mergeCell ref="D521:D522"/>
    <mergeCell ref="E521:E522"/>
    <mergeCell ref="A531:E531"/>
    <mergeCell ref="A532:E532"/>
    <mergeCell ref="A533:B533"/>
    <mergeCell ref="A534:A535"/>
    <mergeCell ref="D534:D535"/>
    <mergeCell ref="E534:E535"/>
    <mergeCell ref="A540:E540"/>
    <mergeCell ref="A541:E541"/>
    <mergeCell ref="A542:B542"/>
    <mergeCell ref="D551:D552"/>
    <mergeCell ref="E551:E552"/>
    <mergeCell ref="A543:A544"/>
    <mergeCell ref="D543:D544"/>
    <mergeCell ref="E543:E544"/>
    <mergeCell ref="A548:E548"/>
    <mergeCell ref="A549:E549"/>
    <mergeCell ref="A550:B550"/>
    <mergeCell ref="A551:A552"/>
    <mergeCell ref="A659:E659"/>
    <mergeCell ref="A660:E660"/>
    <mergeCell ref="A661:B661"/>
    <mergeCell ref="A662:A663"/>
    <mergeCell ref="D662:D663"/>
    <mergeCell ref="E662:E663"/>
    <mergeCell ref="A668:E668"/>
    <mergeCell ref="A669:E669"/>
    <mergeCell ref="A670:B670"/>
    <mergeCell ref="A671:A672"/>
    <mergeCell ref="D671:D672"/>
    <mergeCell ref="E671:E672"/>
    <mergeCell ref="A707:E707"/>
    <mergeCell ref="A708:E708"/>
    <mergeCell ref="A709:B709"/>
    <mergeCell ref="A710:A711"/>
    <mergeCell ref="D710:D711"/>
    <mergeCell ref="E710:E711"/>
    <mergeCell ref="A720:E720"/>
    <mergeCell ref="A721:E721"/>
    <mergeCell ref="A722:B722"/>
    <mergeCell ref="D732:D733"/>
    <mergeCell ref="E732:E733"/>
    <mergeCell ref="A723:A724"/>
    <mergeCell ref="D723:D724"/>
    <mergeCell ref="E723:E724"/>
    <mergeCell ref="A729:E729"/>
    <mergeCell ref="A730:E730"/>
    <mergeCell ref="A731:B731"/>
    <mergeCell ref="A732:A733"/>
    <mergeCell ref="A739:E739"/>
    <mergeCell ref="A740:E740"/>
    <mergeCell ref="A741:B741"/>
    <mergeCell ref="A742:A743"/>
    <mergeCell ref="D742:D743"/>
    <mergeCell ref="E742:E743"/>
    <mergeCell ref="A748:E748"/>
    <mergeCell ref="A804:B804"/>
    <mergeCell ref="A805:A806"/>
    <mergeCell ref="D805:D806"/>
    <mergeCell ref="E805:E806"/>
    <mergeCell ref="A811:E811"/>
    <mergeCell ref="A812:E812"/>
    <mergeCell ref="A813:B813"/>
    <mergeCell ref="D823:D824"/>
    <mergeCell ref="E823:E824"/>
    <mergeCell ref="A814:A815"/>
    <mergeCell ref="D814:D815"/>
    <mergeCell ref="E814:E815"/>
    <mergeCell ref="A820:E820"/>
    <mergeCell ref="A821:E821"/>
    <mergeCell ref="A822:B822"/>
    <mergeCell ref="A823:A824"/>
    <mergeCell ref="A829:E829"/>
    <mergeCell ref="A830:E830"/>
    <mergeCell ref="A831:B831"/>
    <mergeCell ref="A832:A833"/>
    <mergeCell ref="D832:D833"/>
    <mergeCell ref="E832:E833"/>
    <mergeCell ref="A838:E838"/>
    <mergeCell ref="A839:E839"/>
    <mergeCell ref="A840:B840"/>
    <mergeCell ref="A841:A842"/>
    <mergeCell ref="D841:D842"/>
    <mergeCell ref="E841:E842"/>
    <mergeCell ref="A853:E853"/>
    <mergeCell ref="A854:E854"/>
    <mergeCell ref="A855:B855"/>
    <mergeCell ref="A856:A857"/>
    <mergeCell ref="D856:D857"/>
    <mergeCell ref="E856:E857"/>
    <mergeCell ref="A871:E871"/>
    <mergeCell ref="A872:E872"/>
    <mergeCell ref="A873:B873"/>
    <mergeCell ref="D883:D884"/>
    <mergeCell ref="E883:E884"/>
    <mergeCell ref="A874:A875"/>
    <mergeCell ref="D874:D875"/>
    <mergeCell ref="E874:E875"/>
    <mergeCell ref="A880:E880"/>
    <mergeCell ref="A881:E881"/>
    <mergeCell ref="A882:B882"/>
    <mergeCell ref="A883:A884"/>
    <mergeCell ref="A944:E944"/>
    <mergeCell ref="A945:B945"/>
    <mergeCell ref="A946:A947"/>
    <mergeCell ref="D946:D947"/>
    <mergeCell ref="E946:E947"/>
    <mergeCell ref="A952:E952"/>
    <mergeCell ref="A953:E953"/>
    <mergeCell ref="A954:B954"/>
    <mergeCell ref="A955:A956"/>
    <mergeCell ref="D955:D956"/>
    <mergeCell ref="E955:E956"/>
    <mergeCell ref="A961:E961"/>
    <mergeCell ref="A962:E962"/>
    <mergeCell ref="A963:B963"/>
    <mergeCell ref="A979:E979"/>
    <mergeCell ref="A980:E980"/>
    <mergeCell ref="A981:B981"/>
    <mergeCell ref="A982:A983"/>
    <mergeCell ref="D982:D983"/>
    <mergeCell ref="E982:E983"/>
    <mergeCell ref="A988:E988"/>
    <mergeCell ref="A989:E989"/>
    <mergeCell ref="A990:B990"/>
    <mergeCell ref="A991:A992"/>
    <mergeCell ref="D991:D992"/>
    <mergeCell ref="E991:E992"/>
    <mergeCell ref="A997:E997"/>
    <mergeCell ref="A998:E998"/>
    <mergeCell ref="D1017:D1018"/>
    <mergeCell ref="E1017:E1018"/>
    <mergeCell ref="A1009:A1010"/>
    <mergeCell ref="D1009:D1010"/>
    <mergeCell ref="E1009:E1010"/>
    <mergeCell ref="A1014:E1014"/>
    <mergeCell ref="A1015:E1015"/>
    <mergeCell ref="A1016:B1016"/>
    <mergeCell ref="A1017:A1018"/>
    <mergeCell ref="A1023:E1023"/>
    <mergeCell ref="A1024:E1024"/>
    <mergeCell ref="A1025:B1025"/>
    <mergeCell ref="A1026:A1027"/>
    <mergeCell ref="D1026:D1027"/>
    <mergeCell ref="E1026:E1027"/>
    <mergeCell ref="A1032:E1032"/>
    <mergeCell ref="A1043:B1043"/>
    <mergeCell ref="A1044:A1045"/>
    <mergeCell ref="D1044:D1045"/>
    <mergeCell ref="E1044:E1045"/>
    <mergeCell ref="A1033:E1033"/>
    <mergeCell ref="A1034:B1034"/>
    <mergeCell ref="A1035:A1036"/>
    <mergeCell ref="D1035:D1036"/>
    <mergeCell ref="E1035:E1036"/>
    <mergeCell ref="A1041:E1041"/>
    <mergeCell ref="A1042:E1042"/>
    <mergeCell ref="A889:E889"/>
    <mergeCell ref="A890:E890"/>
    <mergeCell ref="A891:B891"/>
    <mergeCell ref="A892:A893"/>
    <mergeCell ref="D892:D893"/>
    <mergeCell ref="E892:E893"/>
    <mergeCell ref="A898:E898"/>
    <mergeCell ref="A899:E899"/>
    <mergeCell ref="A900:B900"/>
    <mergeCell ref="A901:A902"/>
    <mergeCell ref="D901:D902"/>
    <mergeCell ref="E901:E902"/>
    <mergeCell ref="A907:E907"/>
    <mergeCell ref="A908:E908"/>
    <mergeCell ref="A909:B909"/>
    <mergeCell ref="A910:A911"/>
    <mergeCell ref="D910:D911"/>
    <mergeCell ref="E910:E911"/>
    <mergeCell ref="A916:E916"/>
    <mergeCell ref="A917:E917"/>
    <mergeCell ref="A918:B918"/>
    <mergeCell ref="D928:D929"/>
    <mergeCell ref="E928:E929"/>
    <mergeCell ref="A919:A920"/>
    <mergeCell ref="D919:D920"/>
    <mergeCell ref="E919:E920"/>
    <mergeCell ref="A925:E925"/>
    <mergeCell ref="A926:E926"/>
    <mergeCell ref="A927:B927"/>
    <mergeCell ref="A928:A929"/>
    <mergeCell ref="A934:E934"/>
    <mergeCell ref="A935:E935"/>
    <mergeCell ref="A936:B936"/>
    <mergeCell ref="A937:A938"/>
    <mergeCell ref="D937:D938"/>
    <mergeCell ref="E937:E938"/>
    <mergeCell ref="A943:E943"/>
    <mergeCell ref="A999:B999"/>
    <mergeCell ref="A1000:A1001"/>
    <mergeCell ref="D1000:D1001"/>
    <mergeCell ref="E1000:E1001"/>
    <mergeCell ref="A1006:E1006"/>
    <mergeCell ref="A1007:E1007"/>
    <mergeCell ref="A1008:B1008"/>
    <mergeCell ref="A556:E556"/>
    <mergeCell ref="A557:E557"/>
    <mergeCell ref="A558:B558"/>
    <mergeCell ref="A559:A560"/>
    <mergeCell ref="D559:D560"/>
    <mergeCell ref="E559:E560"/>
    <mergeCell ref="A567:E567"/>
    <mergeCell ref="A568:E568"/>
    <mergeCell ref="A569:B569"/>
    <mergeCell ref="A570:A571"/>
    <mergeCell ref="D570:D571"/>
    <mergeCell ref="E570:E571"/>
    <mergeCell ref="A586:E586"/>
    <mergeCell ref="A587:E587"/>
    <mergeCell ref="A449:E449"/>
    <mergeCell ref="A450:E450"/>
    <mergeCell ref="A451:B451"/>
    <mergeCell ref="A452:A453"/>
    <mergeCell ref="D452:D453"/>
    <mergeCell ref="E452:E453"/>
    <mergeCell ref="A457:E457"/>
    <mergeCell ref="A458:E458"/>
    <mergeCell ref="A459:B459"/>
    <mergeCell ref="A460:A461"/>
    <mergeCell ref="D460:D461"/>
    <mergeCell ref="E460:E461"/>
    <mergeCell ref="A465:E465"/>
    <mergeCell ref="A466:E466"/>
    <mergeCell ref="A467:B467"/>
    <mergeCell ref="A468:A469"/>
    <mergeCell ref="D468:D469"/>
    <mergeCell ref="E468:E469"/>
    <mergeCell ref="A475:E475"/>
    <mergeCell ref="A476:E476"/>
    <mergeCell ref="A477:B477"/>
    <mergeCell ref="D500:D501"/>
    <mergeCell ref="E500:E501"/>
    <mergeCell ref="A478:A479"/>
    <mergeCell ref="D478:D479"/>
    <mergeCell ref="E478:E479"/>
    <mergeCell ref="A497:E497"/>
    <mergeCell ref="A498:E498"/>
    <mergeCell ref="A499:B499"/>
    <mergeCell ref="A500:A501"/>
    <mergeCell ref="A508:E508"/>
    <mergeCell ref="A509:E509"/>
    <mergeCell ref="A510:B510"/>
    <mergeCell ref="A511:A512"/>
    <mergeCell ref="D511:D512"/>
    <mergeCell ref="E511:E512"/>
    <mergeCell ref="A518:E518"/>
    <mergeCell ref="A588:B588"/>
    <mergeCell ref="A589:A590"/>
    <mergeCell ref="D589:D590"/>
    <mergeCell ref="E589:E590"/>
    <mergeCell ref="A594:E594"/>
    <mergeCell ref="A595:E595"/>
    <mergeCell ref="A596:B596"/>
    <mergeCell ref="D609:D610"/>
    <mergeCell ref="E609:E610"/>
    <mergeCell ref="A597:A598"/>
    <mergeCell ref="D597:D598"/>
    <mergeCell ref="E597:E598"/>
    <mergeCell ref="A606:E606"/>
    <mergeCell ref="A607:E607"/>
    <mergeCell ref="A608:B608"/>
    <mergeCell ref="A609:A610"/>
    <mergeCell ref="A615:E615"/>
    <mergeCell ref="A616:E616"/>
    <mergeCell ref="A617:B617"/>
    <mergeCell ref="A618:A619"/>
    <mergeCell ref="D618:D619"/>
    <mergeCell ref="E618:E619"/>
    <mergeCell ref="A623:E623"/>
    <mergeCell ref="A624:E624"/>
    <mergeCell ref="A625:B625"/>
    <mergeCell ref="A626:A627"/>
    <mergeCell ref="D626:D627"/>
    <mergeCell ref="E626:E627"/>
    <mergeCell ref="A632:E632"/>
    <mergeCell ref="A633:E633"/>
    <mergeCell ref="A634:B634"/>
    <mergeCell ref="A635:A636"/>
    <mergeCell ref="D635:D636"/>
    <mergeCell ref="E635:E636"/>
    <mergeCell ref="A641:E641"/>
    <mergeCell ref="A642:E642"/>
    <mergeCell ref="A643:B643"/>
    <mergeCell ref="D653:D654"/>
    <mergeCell ref="E653:E654"/>
    <mergeCell ref="A644:A645"/>
    <mergeCell ref="D644:D645"/>
    <mergeCell ref="E644:E645"/>
    <mergeCell ref="A650:E650"/>
    <mergeCell ref="A651:E651"/>
    <mergeCell ref="A652:B652"/>
    <mergeCell ref="A653:A654"/>
    <mergeCell ref="A749:E749"/>
    <mergeCell ref="A750:B750"/>
    <mergeCell ref="A751:A752"/>
    <mergeCell ref="D751:D752"/>
    <mergeCell ref="E751:E752"/>
    <mergeCell ref="A757:E757"/>
    <mergeCell ref="A758:E758"/>
    <mergeCell ref="A759:B759"/>
    <mergeCell ref="A760:A761"/>
    <mergeCell ref="D760:D761"/>
    <mergeCell ref="E760:E761"/>
    <mergeCell ref="A766:E766"/>
    <mergeCell ref="A767:E767"/>
    <mergeCell ref="A768:B768"/>
    <mergeCell ref="D778:D779"/>
    <mergeCell ref="E778:E779"/>
    <mergeCell ref="A769:A770"/>
    <mergeCell ref="D769:D770"/>
    <mergeCell ref="E769:E770"/>
    <mergeCell ref="A775:E775"/>
    <mergeCell ref="A776:E776"/>
    <mergeCell ref="A777:B777"/>
    <mergeCell ref="A778:A779"/>
    <mergeCell ref="A784:E784"/>
    <mergeCell ref="A785:E785"/>
    <mergeCell ref="A786:B786"/>
    <mergeCell ref="A787:A788"/>
    <mergeCell ref="D787:D788"/>
    <mergeCell ref="E787:E788"/>
    <mergeCell ref="A793:E793"/>
    <mergeCell ref="A794:E794"/>
    <mergeCell ref="A795:B795"/>
    <mergeCell ref="A796:A797"/>
    <mergeCell ref="D796:D797"/>
    <mergeCell ref="E796:E797"/>
    <mergeCell ref="A802:E802"/>
    <mergeCell ref="A803:E803"/>
    <mergeCell ref="D973:D974"/>
    <mergeCell ref="E973:E974"/>
    <mergeCell ref="A964:A965"/>
    <mergeCell ref="D964:D965"/>
    <mergeCell ref="E964:E965"/>
    <mergeCell ref="A970:E970"/>
    <mergeCell ref="A971:E971"/>
    <mergeCell ref="A972:B972"/>
    <mergeCell ref="A973:A974"/>
  </mergeCells>
  <conditionalFormatting sqref="C64 C72:C73 C1011">
    <cfRule type="notContainsBlanks" dxfId="0" priority="1">
      <formula>LEN(TRIM(C64))&gt;0</formula>
    </cfRule>
  </conditionalFormatting>
  <printOptions verticalCentered="1"/>
  <pageMargins bottom="0.5511811023622047" footer="0.0" header="0.0" left="0.7086614173228347" right="0.5118110236220472" top="0.7480314960629921"/>
  <pageSetup fitToHeight="0" paperSize="9" orientation="landscape" pageOrder="overThenDown"/>
  <headerFooter>
    <oddFooter>&amp;CPágina &amp;P de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2.13"/>
    <col customWidth="1" min="2" max="2" width="27.38"/>
    <col customWidth="1" min="3" max="3" width="18.13"/>
    <col customWidth="1" min="4" max="4" width="52.0"/>
    <col customWidth="1" min="5" max="5" width="13.63"/>
    <col customWidth="1" min="6" max="6" width="22.5"/>
    <col customWidth="1" min="7" max="7" width="5.13"/>
    <col customWidth="1" min="8" max="8" width="7.5"/>
    <col customWidth="1" min="9" max="50" width="2.63"/>
  </cols>
  <sheetData>
    <row r="1">
      <c r="A1" s="1" t="s">
        <v>1903</v>
      </c>
      <c r="B1" s="2"/>
      <c r="C1" s="3"/>
      <c r="D1" s="4"/>
      <c r="E1" s="5"/>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c r="A2" s="6"/>
      <c r="B2" s="2"/>
      <c r="C2" s="3"/>
      <c r="D2" s="4"/>
      <c r="E2" s="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c r="A3" s="6"/>
      <c r="B3" s="2"/>
      <c r="C3" s="3"/>
      <c r="D3" s="4"/>
      <c r="E3" s="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c r="A4" s="7"/>
      <c r="B4" s="2"/>
      <c r="C4" s="3"/>
      <c r="D4" s="4"/>
      <c r="E4" s="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ht="13.5" customHeight="1">
      <c r="A5" s="8" t="s">
        <v>1930</v>
      </c>
      <c r="B5" s="9"/>
      <c r="C5" s="9"/>
      <c r="D5" s="9"/>
      <c r="E5" s="9"/>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ht="13.5" customHeight="1">
      <c r="A6" s="10" t="s">
        <v>2</v>
      </c>
      <c r="B6" s="11"/>
      <c r="C6" s="11"/>
      <c r="D6" s="11"/>
      <c r="E6" s="1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ht="13.5" customHeight="1">
      <c r="A7" s="13" t="s">
        <v>3</v>
      </c>
      <c r="B7" s="11"/>
      <c r="C7" s="11"/>
      <c r="D7" s="11"/>
      <c r="E7" s="12"/>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row>
    <row r="8">
      <c r="A8" s="14" t="s">
        <v>4</v>
      </c>
      <c r="B8" s="15"/>
      <c r="C8" s="16" t="s">
        <v>1829</v>
      </c>
      <c r="D8" s="17" t="s">
        <v>6</v>
      </c>
      <c r="E8" s="18" t="s">
        <v>7</v>
      </c>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ht="13.5" customHeight="1">
      <c r="A9" s="20" t="s">
        <v>8</v>
      </c>
      <c r="B9" s="21" t="s">
        <v>9</v>
      </c>
      <c r="C9" s="15"/>
      <c r="D9" s="20" t="s">
        <v>10</v>
      </c>
      <c r="E9" s="22" t="s">
        <v>11</v>
      </c>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c r="A10" s="24"/>
      <c r="B10" s="25" t="s">
        <v>12</v>
      </c>
      <c r="C10" s="26" t="s">
        <v>13</v>
      </c>
      <c r="D10" s="24"/>
      <c r="E10" s="24"/>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ht="27.75" customHeight="1">
      <c r="A11" s="27">
        <v>45346.0</v>
      </c>
      <c r="B11" s="28" t="s">
        <v>14</v>
      </c>
      <c r="C11" s="29" t="s">
        <v>15</v>
      </c>
      <c r="D11" s="30" t="s">
        <v>16</v>
      </c>
      <c r="E11" s="31">
        <v>1344.0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ht="16.5" customHeight="1">
      <c r="A12" s="32">
        <v>45355.0</v>
      </c>
      <c r="B12" s="30" t="s">
        <v>17</v>
      </c>
      <c r="C12" s="33" t="s">
        <v>18</v>
      </c>
      <c r="D12" s="30" t="s">
        <v>19</v>
      </c>
      <c r="E12" s="34">
        <v>275.0</v>
      </c>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row>
    <row r="13" ht="15.75" customHeight="1">
      <c r="A13" s="35" t="s">
        <v>20</v>
      </c>
      <c r="B13" s="36"/>
      <c r="C13" s="36"/>
      <c r="D13" s="36"/>
      <c r="E13" s="37">
        <f>SUM(E11:E12)</f>
        <v>1619</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ht="15.75" customHeight="1">
      <c r="A14" s="38"/>
      <c r="B14" s="39"/>
      <c r="C14" s="39"/>
      <c r="D14" s="39"/>
      <c r="E14" s="40"/>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row>
    <row r="15" ht="13.5" customHeight="1">
      <c r="A15" s="10" t="s">
        <v>2</v>
      </c>
      <c r="B15" s="11"/>
      <c r="C15" s="11"/>
      <c r="D15" s="11"/>
      <c r="E15" s="1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row>
    <row r="16" ht="13.5" customHeight="1">
      <c r="A16" s="13" t="s">
        <v>1931</v>
      </c>
      <c r="B16" s="11"/>
      <c r="C16" s="11"/>
      <c r="D16" s="11"/>
      <c r="E16" s="12"/>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row>
    <row r="17" ht="15.75" customHeight="1">
      <c r="A17" s="14" t="s">
        <v>22</v>
      </c>
      <c r="B17" s="15"/>
      <c r="C17" s="16" t="s">
        <v>1830</v>
      </c>
      <c r="D17" s="17" t="s">
        <v>24</v>
      </c>
      <c r="E17" s="18" t="s">
        <v>279</v>
      </c>
      <c r="F17" s="41"/>
      <c r="G17" s="41"/>
      <c r="H17" s="41"/>
      <c r="I17" s="41"/>
      <c r="J17" s="42"/>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13.5" customHeight="1">
      <c r="A18" s="20" t="s">
        <v>8</v>
      </c>
      <c r="B18" s="21" t="s">
        <v>9</v>
      </c>
      <c r="C18" s="15"/>
      <c r="D18" s="20" t="s">
        <v>10</v>
      </c>
      <c r="E18" s="22" t="s">
        <v>11</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row>
    <row r="19" ht="15.75" customHeight="1">
      <c r="A19" s="24"/>
      <c r="B19" s="25" t="s">
        <v>12</v>
      </c>
      <c r="C19" s="26" t="s">
        <v>13</v>
      </c>
      <c r="D19" s="24"/>
      <c r="E19" s="24"/>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row>
    <row r="20" ht="15.75" customHeight="1">
      <c r="A20" s="110"/>
      <c r="B20" s="36"/>
      <c r="C20" s="36"/>
      <c r="D20" s="36"/>
      <c r="E20" s="68"/>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ht="15.75" customHeight="1">
      <c r="A21" s="110"/>
      <c r="B21" s="36"/>
      <c r="C21" s="36"/>
      <c r="D21" s="36"/>
      <c r="E21" s="68"/>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ht="15.75" customHeight="1">
      <c r="A22" s="43" t="s">
        <v>20</v>
      </c>
      <c r="B22" s="44"/>
      <c r="C22" s="45"/>
      <c r="D22" s="46"/>
      <c r="E22" s="47">
        <f>SUM(E20:E21)</f>
        <v>0</v>
      </c>
      <c r="F22" s="48"/>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row>
    <row r="23" ht="15.75" customHeight="1">
      <c r="A23" s="38"/>
      <c r="B23" s="39"/>
      <c r="C23" s="39"/>
      <c r="D23" s="39"/>
      <c r="E23" s="40"/>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ht="13.5" customHeight="1">
      <c r="A24" s="50" t="s">
        <v>49</v>
      </c>
      <c r="B24" s="11"/>
      <c r="C24" s="11"/>
      <c r="D24" s="11"/>
      <c r="E24" s="12"/>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ht="13.5" customHeight="1">
      <c r="A25" s="13" t="s">
        <v>1931</v>
      </c>
      <c r="B25" s="11"/>
      <c r="C25" s="11"/>
      <c r="D25" s="11"/>
      <c r="E25" s="12"/>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row>
    <row r="26" ht="15.75" customHeight="1">
      <c r="A26" s="14" t="s">
        <v>22</v>
      </c>
      <c r="B26" s="15"/>
      <c r="C26" s="16" t="s">
        <v>1830</v>
      </c>
      <c r="D26" s="17" t="s">
        <v>24</v>
      </c>
      <c r="E26" s="18" t="s">
        <v>279</v>
      </c>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ht="13.5" customHeight="1">
      <c r="A27" s="20" t="s">
        <v>8</v>
      </c>
      <c r="B27" s="21" t="s">
        <v>9</v>
      </c>
      <c r="C27" s="15"/>
      <c r="D27" s="20" t="s">
        <v>10</v>
      </c>
      <c r="E27" s="22" t="s">
        <v>11</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row>
    <row r="28" ht="15.75" customHeight="1">
      <c r="A28" s="24"/>
      <c r="B28" s="25" t="s">
        <v>12</v>
      </c>
      <c r="C28" s="26" t="s">
        <v>13</v>
      </c>
      <c r="D28" s="24"/>
      <c r="E28" s="24"/>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row>
    <row r="29" ht="15.75" customHeight="1">
      <c r="A29" s="265"/>
      <c r="B29" s="36"/>
      <c r="C29" s="36"/>
      <c r="D29" s="76"/>
      <c r="E29" s="68"/>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row>
    <row r="30" ht="15.75" customHeight="1">
      <c r="A30" s="265"/>
      <c r="B30" s="36"/>
      <c r="C30" s="36"/>
      <c r="D30" s="76"/>
      <c r="E30" s="68"/>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row>
    <row r="31" ht="15.75" customHeight="1">
      <c r="A31" s="43" t="s">
        <v>20</v>
      </c>
      <c r="B31" s="44"/>
      <c r="C31" s="45"/>
      <c r="D31" s="46"/>
      <c r="E31" s="47">
        <f>SUM(E29:E30)</f>
        <v>0</v>
      </c>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row>
    <row r="32" ht="15.75" customHeight="1">
      <c r="A32" s="38"/>
      <c r="B32" s="39"/>
      <c r="C32" s="39"/>
      <c r="D32" s="39"/>
      <c r="E32" s="40"/>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row>
    <row r="33" ht="13.5" customHeight="1">
      <c r="A33" s="10" t="s">
        <v>2</v>
      </c>
      <c r="B33" s="11"/>
      <c r="C33" s="11"/>
      <c r="D33" s="11"/>
      <c r="E33" s="12"/>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row>
    <row r="34" ht="13.5" customHeight="1">
      <c r="A34" s="13" t="s">
        <v>53</v>
      </c>
      <c r="B34" s="11"/>
      <c r="C34" s="11"/>
      <c r="D34" s="11"/>
      <c r="E34" s="12"/>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ht="15.75" customHeight="1">
      <c r="A35" s="51" t="s">
        <v>54</v>
      </c>
      <c r="B35" s="15"/>
      <c r="C35" s="264" t="s">
        <v>1831</v>
      </c>
      <c r="D35" s="17" t="s">
        <v>56</v>
      </c>
      <c r="E35" s="18" t="s">
        <v>7</v>
      </c>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ht="13.5" customHeight="1">
      <c r="A36" s="20" t="s">
        <v>8</v>
      </c>
      <c r="B36" s="21" t="s">
        <v>9</v>
      </c>
      <c r="C36" s="15"/>
      <c r="D36" s="20" t="s">
        <v>10</v>
      </c>
      <c r="E36" s="22" t="s">
        <v>11</v>
      </c>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row>
    <row r="37" ht="15.75" customHeight="1">
      <c r="A37" s="24"/>
      <c r="B37" s="25" t="s">
        <v>12</v>
      </c>
      <c r="C37" s="26" t="s">
        <v>13</v>
      </c>
      <c r="D37" s="24"/>
      <c r="E37" s="24"/>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row>
    <row r="38" ht="15.75" customHeight="1">
      <c r="A38" s="27">
        <v>45356.0</v>
      </c>
      <c r="B38" s="52" t="s">
        <v>57</v>
      </c>
      <c r="C38" s="52" t="s">
        <v>58</v>
      </c>
      <c r="D38" s="53" t="s">
        <v>59</v>
      </c>
      <c r="E38" s="54">
        <v>2142.5</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ht="15.75" customHeight="1">
      <c r="A39" s="27">
        <v>45421.0</v>
      </c>
      <c r="B39" s="52" t="s">
        <v>60</v>
      </c>
      <c r="C39" s="52" t="s">
        <v>61</v>
      </c>
      <c r="D39" s="52" t="s">
        <v>62</v>
      </c>
      <c r="E39" s="55">
        <v>150.0</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ht="15.75" customHeight="1">
      <c r="A40" s="43" t="s">
        <v>20</v>
      </c>
      <c r="B40" s="44"/>
      <c r="C40" s="45"/>
      <c r="D40" s="46"/>
      <c r="E40" s="37">
        <f>SUM(E38:E39)</f>
        <v>2292.5</v>
      </c>
      <c r="F40" s="48"/>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row>
    <row r="41" ht="15.75" customHeight="1">
      <c r="A41" s="38"/>
      <c r="B41" s="39"/>
      <c r="C41" s="39"/>
      <c r="D41" s="39"/>
      <c r="E41" s="40"/>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row>
    <row r="42" ht="13.5" customHeight="1">
      <c r="A42" s="50" t="s">
        <v>49</v>
      </c>
      <c r="B42" s="11"/>
      <c r="C42" s="11"/>
      <c r="D42" s="11"/>
      <c r="E42" s="12"/>
      <c r="F42" s="2"/>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row>
    <row r="43" ht="13.5" customHeight="1">
      <c r="A43" s="13" t="s">
        <v>63</v>
      </c>
      <c r="B43" s="11"/>
      <c r="C43" s="11"/>
      <c r="D43" s="11"/>
      <c r="E43" s="12"/>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row>
    <row r="44" ht="15.75" customHeight="1">
      <c r="A44" s="51" t="s">
        <v>54</v>
      </c>
      <c r="B44" s="15"/>
      <c r="C44" s="264" t="s">
        <v>1831</v>
      </c>
      <c r="D44" s="17" t="s">
        <v>56</v>
      </c>
      <c r="E44" s="18" t="s">
        <v>7</v>
      </c>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row>
    <row r="45" ht="13.5" customHeight="1">
      <c r="A45" s="20" t="s">
        <v>8</v>
      </c>
      <c r="B45" s="21" t="s">
        <v>9</v>
      </c>
      <c r="C45" s="56"/>
      <c r="D45" s="20" t="s">
        <v>10</v>
      </c>
      <c r="E45" s="22" t="s">
        <v>11</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row>
    <row r="46" ht="15.75" customHeight="1">
      <c r="A46" s="24"/>
      <c r="B46" s="25" t="s">
        <v>12</v>
      </c>
      <c r="C46" s="26" t="s">
        <v>13</v>
      </c>
      <c r="D46" s="24"/>
      <c r="E46" s="24"/>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row>
    <row r="47" ht="15.75" customHeight="1">
      <c r="A47" s="57">
        <v>45357.0</v>
      </c>
      <c r="B47" s="52" t="s">
        <v>64</v>
      </c>
      <c r="C47" s="52" t="s">
        <v>65</v>
      </c>
      <c r="D47" s="58" t="s">
        <v>66</v>
      </c>
      <c r="E47" s="59">
        <v>3960.0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ht="15.75" customHeight="1">
      <c r="A48" s="57">
        <v>45364.0</v>
      </c>
      <c r="B48" s="52" t="s">
        <v>67</v>
      </c>
      <c r="C48" s="52" t="s">
        <v>68</v>
      </c>
      <c r="D48" s="60" t="s">
        <v>69</v>
      </c>
      <c r="E48" s="59">
        <v>2313.4</v>
      </c>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row>
    <row r="49" ht="15.75" customHeight="1">
      <c r="A49" s="57">
        <v>45418.0</v>
      </c>
      <c r="B49" s="52" t="s">
        <v>70</v>
      </c>
      <c r="C49" s="52" t="s">
        <v>71</v>
      </c>
      <c r="D49" s="52" t="s">
        <v>72</v>
      </c>
      <c r="E49" s="59">
        <v>15.0</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ht="15.75" customHeight="1">
      <c r="A50" s="57">
        <v>45054.0</v>
      </c>
      <c r="B50" s="52" t="s">
        <v>70</v>
      </c>
      <c r="C50" s="52" t="s">
        <v>71</v>
      </c>
      <c r="D50" s="52" t="s">
        <v>73</v>
      </c>
      <c r="E50" s="59">
        <v>1800.0</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row>
    <row r="51" ht="15.75" customHeight="1">
      <c r="A51" s="43" t="s">
        <v>20</v>
      </c>
      <c r="B51" s="44"/>
      <c r="C51" s="45"/>
      <c r="D51" s="46"/>
      <c r="E51" s="47">
        <f>SUM(E47:E50)</f>
        <v>8088.4</v>
      </c>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row>
    <row r="52" ht="15.75" customHeight="1">
      <c r="A52" s="38"/>
      <c r="B52" s="39"/>
      <c r="C52" s="39"/>
      <c r="D52" s="39"/>
      <c r="E52" s="40"/>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row>
    <row r="53" ht="13.5" customHeight="1">
      <c r="A53" s="50" t="s">
        <v>74</v>
      </c>
      <c r="B53" s="11"/>
      <c r="C53" s="11"/>
      <c r="D53" s="11"/>
      <c r="E53" s="1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row>
    <row r="54" ht="13.5" customHeight="1">
      <c r="A54" s="61" t="s">
        <v>75</v>
      </c>
      <c r="B54" s="39"/>
      <c r="C54" s="39"/>
      <c r="D54" s="39"/>
      <c r="E54" s="40"/>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row>
    <row r="55" ht="15.75" customHeight="1">
      <c r="A55" s="14" t="s">
        <v>76</v>
      </c>
      <c r="B55" s="15"/>
      <c r="C55" s="264" t="s">
        <v>1832</v>
      </c>
      <c r="D55" s="17" t="s">
        <v>78</v>
      </c>
      <c r="E55" s="18" t="s">
        <v>7</v>
      </c>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row>
    <row r="56" ht="13.5" customHeight="1">
      <c r="A56" s="20" t="s">
        <v>8</v>
      </c>
      <c r="B56" s="21" t="s">
        <v>9</v>
      </c>
      <c r="C56" s="56"/>
      <c r="D56" s="20" t="s">
        <v>10</v>
      </c>
      <c r="E56" s="22" t="s">
        <v>11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row>
    <row r="57" ht="15.75" customHeight="1">
      <c r="A57" s="24"/>
      <c r="B57" s="25" t="s">
        <v>12</v>
      </c>
      <c r="C57" s="26" t="s">
        <v>13</v>
      </c>
      <c r="D57" s="24"/>
      <c r="E57" s="24"/>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row>
    <row r="58" ht="15.75" customHeight="1">
      <c r="A58" s="57">
        <v>45344.0</v>
      </c>
      <c r="B58" s="52" t="s">
        <v>79</v>
      </c>
      <c r="C58" s="29" t="s">
        <v>18</v>
      </c>
      <c r="D58" s="58" t="s">
        <v>80</v>
      </c>
      <c r="E58" s="59">
        <v>2350.0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row>
    <row r="59" ht="15.75" customHeight="1">
      <c r="A59" s="62" t="s">
        <v>20</v>
      </c>
      <c r="B59" s="63"/>
      <c r="C59" s="64"/>
      <c r="D59" s="65"/>
      <c r="E59" s="66">
        <f>SUM(E58)</f>
        <v>2350</v>
      </c>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row>
    <row r="60" ht="15.75" customHeight="1">
      <c r="A60" s="38"/>
      <c r="B60" s="39"/>
      <c r="C60" s="39"/>
      <c r="D60" s="39"/>
      <c r="E60" s="40"/>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row>
    <row r="61" ht="13.5" customHeight="1">
      <c r="A61" s="50" t="s">
        <v>74</v>
      </c>
      <c r="B61" s="11"/>
      <c r="C61" s="11"/>
      <c r="D61" s="11"/>
      <c r="E61" s="1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row>
    <row r="62" ht="13.5" customHeight="1">
      <c r="A62" s="61" t="s">
        <v>81</v>
      </c>
      <c r="B62" s="39"/>
      <c r="C62" s="39"/>
      <c r="D62" s="39"/>
      <c r="E62" s="40"/>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ht="15.75" customHeight="1">
      <c r="A63" s="51" t="s">
        <v>82</v>
      </c>
      <c r="B63" s="15"/>
      <c r="C63" s="264" t="s">
        <v>1833</v>
      </c>
      <c r="D63" s="17" t="s">
        <v>78</v>
      </c>
      <c r="E63" s="18" t="s">
        <v>7</v>
      </c>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row>
    <row r="64" ht="13.5" customHeight="1">
      <c r="A64" s="20" t="s">
        <v>8</v>
      </c>
      <c r="B64" s="21" t="s">
        <v>9</v>
      </c>
      <c r="C64" s="56"/>
      <c r="D64" s="20" t="s">
        <v>10</v>
      </c>
      <c r="E64" s="22" t="s">
        <v>11</v>
      </c>
      <c r="F64" s="3"/>
      <c r="G64" s="3"/>
      <c r="H64" s="3"/>
      <c r="I64" s="3"/>
      <c r="J64" s="3"/>
      <c r="K64" s="3"/>
      <c r="L64" s="3"/>
      <c r="M64" s="3"/>
      <c r="N64" s="3"/>
      <c r="O64" s="3"/>
      <c r="P64" s="3"/>
      <c r="Q64" s="3"/>
      <c r="R64" s="3"/>
      <c r="S64" s="3"/>
      <c r="T64" s="3"/>
      <c r="U64" s="3"/>
      <c r="V64" s="3"/>
      <c r="W64" s="3"/>
      <c r="X64" s="3"/>
      <c r="Y64" s="67"/>
      <c r="Z64" s="3"/>
      <c r="AA64" s="3"/>
      <c r="AB64" s="3"/>
      <c r="AC64" s="3"/>
      <c r="AD64" s="3"/>
      <c r="AE64" s="3"/>
      <c r="AF64" s="3"/>
      <c r="AG64" s="3"/>
      <c r="AH64" s="3"/>
      <c r="AI64" s="3"/>
      <c r="AJ64" s="3"/>
      <c r="AK64" s="3"/>
      <c r="AL64" s="3"/>
      <c r="AM64" s="3"/>
      <c r="AN64" s="3"/>
      <c r="AO64" s="3"/>
      <c r="AP64" s="3"/>
      <c r="AQ64" s="3"/>
      <c r="AR64" s="3"/>
      <c r="AS64" s="3"/>
      <c r="AT64" s="3"/>
      <c r="AU64" s="3"/>
      <c r="AV64" s="3"/>
      <c r="AW64" s="3"/>
      <c r="AX64" s="3"/>
    </row>
    <row r="65" ht="15.75" customHeight="1">
      <c r="A65" s="24"/>
      <c r="B65" s="25" t="s">
        <v>12</v>
      </c>
      <c r="C65" s="26" t="s">
        <v>13</v>
      </c>
      <c r="D65" s="24"/>
      <c r="E65" s="24"/>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row>
    <row r="66" ht="15.75" customHeight="1">
      <c r="A66" s="57">
        <v>45359.0</v>
      </c>
      <c r="B66" s="52" t="s">
        <v>84</v>
      </c>
      <c r="C66" s="29" t="s">
        <v>85</v>
      </c>
      <c r="D66" s="58" t="s">
        <v>86</v>
      </c>
      <c r="E66" s="59">
        <v>1600.0</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row>
    <row r="67" ht="15.75" customHeight="1">
      <c r="A67" s="57"/>
      <c r="B67" s="52"/>
      <c r="C67" s="29"/>
      <c r="D67" s="58"/>
      <c r="E67" s="68"/>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row>
    <row r="68" ht="15.75" customHeight="1">
      <c r="A68" s="62" t="s">
        <v>20</v>
      </c>
      <c r="B68" s="63"/>
      <c r="C68" s="64"/>
      <c r="D68" s="65"/>
      <c r="E68" s="66">
        <f>SUM(E66:E67)</f>
        <v>1600</v>
      </c>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row>
    <row r="69" ht="13.5" customHeight="1">
      <c r="A69" s="38"/>
      <c r="B69" s="39"/>
      <c r="C69" s="39"/>
      <c r="D69" s="39"/>
      <c r="E69" s="40"/>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row>
    <row r="70" ht="13.5" customHeight="1">
      <c r="A70" s="50" t="s">
        <v>74</v>
      </c>
      <c r="B70" s="11"/>
      <c r="C70" s="11"/>
      <c r="D70" s="11"/>
      <c r="E70" s="1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row>
    <row r="71" ht="13.5" customHeight="1">
      <c r="A71" s="61" t="s">
        <v>87</v>
      </c>
      <c r="B71" s="39"/>
      <c r="C71" s="39"/>
      <c r="D71" s="39"/>
      <c r="E71" s="40"/>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row>
    <row r="72" ht="15.75" customHeight="1">
      <c r="A72" s="51" t="s">
        <v>88</v>
      </c>
      <c r="B72" s="15"/>
      <c r="C72" s="264" t="s">
        <v>1834</v>
      </c>
      <c r="D72" s="17" t="s">
        <v>90</v>
      </c>
      <c r="E72" s="18" t="s">
        <v>1905</v>
      </c>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row>
    <row r="73" ht="13.5" customHeight="1">
      <c r="A73" s="20" t="s">
        <v>8</v>
      </c>
      <c r="B73" s="21" t="s">
        <v>9</v>
      </c>
      <c r="C73" s="56"/>
      <c r="D73" s="20" t="s">
        <v>10</v>
      </c>
      <c r="E73" s="22" t="s">
        <v>11</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row>
    <row r="74" ht="15.75" customHeight="1">
      <c r="A74" s="24"/>
      <c r="B74" s="25" t="s">
        <v>12</v>
      </c>
      <c r="C74" s="26" t="s">
        <v>13</v>
      </c>
      <c r="D74" s="24"/>
      <c r="E74" s="24"/>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row>
    <row r="75" ht="15.75" customHeight="1">
      <c r="A75" s="57">
        <v>45315.0</v>
      </c>
      <c r="B75" s="52" t="s">
        <v>91</v>
      </c>
      <c r="C75" s="52" t="s">
        <v>92</v>
      </c>
      <c r="D75" s="58" t="s">
        <v>93</v>
      </c>
      <c r="E75" s="59">
        <v>2800.0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row>
    <row r="76" ht="15.75" customHeight="1">
      <c r="A76" s="57">
        <v>45324.0</v>
      </c>
      <c r="B76" s="52" t="s">
        <v>94</v>
      </c>
      <c r="C76" s="52" t="s">
        <v>95</v>
      </c>
      <c r="D76" s="58" t="s">
        <v>96</v>
      </c>
      <c r="E76" s="59">
        <v>120.0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row>
    <row r="77" ht="15.75" customHeight="1">
      <c r="A77" s="57">
        <v>45338.0</v>
      </c>
      <c r="B77" s="52" t="s">
        <v>97</v>
      </c>
      <c r="C77" s="52" t="s">
        <v>98</v>
      </c>
      <c r="D77" s="52" t="s">
        <v>99</v>
      </c>
      <c r="E77" s="59">
        <v>200.0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ht="15.75" customHeight="1">
      <c r="A78" s="57">
        <v>45338.0</v>
      </c>
      <c r="B78" s="52" t="s">
        <v>100</v>
      </c>
      <c r="C78" s="52" t="s">
        <v>101</v>
      </c>
      <c r="D78" s="58" t="s">
        <v>102</v>
      </c>
      <c r="E78" s="59">
        <v>30.0</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row>
    <row r="79" ht="15.75" customHeight="1">
      <c r="A79" s="57">
        <v>45351.0</v>
      </c>
      <c r="B79" s="52" t="s">
        <v>103</v>
      </c>
      <c r="C79" s="52" t="s">
        <v>104</v>
      </c>
      <c r="D79" s="58" t="s">
        <v>105</v>
      </c>
      <c r="E79" s="59">
        <v>330.0</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row>
    <row r="80" ht="15.75" customHeight="1">
      <c r="A80" s="57">
        <v>45351.0</v>
      </c>
      <c r="B80" s="52" t="s">
        <v>100</v>
      </c>
      <c r="C80" s="52" t="s">
        <v>101</v>
      </c>
      <c r="D80" s="58" t="s">
        <v>102</v>
      </c>
      <c r="E80" s="59">
        <v>30.0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row>
    <row r="81" ht="15.75" customHeight="1">
      <c r="A81" s="57">
        <v>45351.0</v>
      </c>
      <c r="B81" s="52" t="s">
        <v>106</v>
      </c>
      <c r="C81" s="52" t="s">
        <v>107</v>
      </c>
      <c r="D81" s="58" t="s">
        <v>108</v>
      </c>
      <c r="E81" s="59">
        <v>200.0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ht="15.75" customHeight="1">
      <c r="A82" s="57">
        <v>45351.0</v>
      </c>
      <c r="B82" s="52" t="s">
        <v>109</v>
      </c>
      <c r="C82" s="52" t="s">
        <v>110</v>
      </c>
      <c r="D82" s="58" t="s">
        <v>111</v>
      </c>
      <c r="E82" s="59">
        <v>40.0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row>
    <row r="83" ht="15.75" customHeight="1">
      <c r="A83" s="57">
        <v>45358.0</v>
      </c>
      <c r="B83" s="52" t="s">
        <v>112</v>
      </c>
      <c r="C83" s="52" t="s">
        <v>113</v>
      </c>
      <c r="D83" s="58" t="s">
        <v>114</v>
      </c>
      <c r="E83" s="59">
        <v>950.0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row>
    <row r="84" ht="15.75" customHeight="1">
      <c r="A84" s="57">
        <v>45369.0</v>
      </c>
      <c r="B84" s="52" t="s">
        <v>115</v>
      </c>
      <c r="C84" s="52" t="s">
        <v>116</v>
      </c>
      <c r="D84" s="58" t="s">
        <v>117</v>
      </c>
      <c r="E84" s="59">
        <v>200.0</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row>
    <row r="85" ht="15.75" customHeight="1">
      <c r="A85" s="57">
        <v>45378.0</v>
      </c>
      <c r="B85" s="52" t="s">
        <v>118</v>
      </c>
      <c r="C85" s="52" t="s">
        <v>119</v>
      </c>
      <c r="D85" s="58" t="s">
        <v>120</v>
      </c>
      <c r="E85" s="59">
        <v>200.0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row>
    <row r="86" ht="15.75" customHeight="1">
      <c r="A86" s="57">
        <v>45383.0</v>
      </c>
      <c r="B86" s="52" t="s">
        <v>112</v>
      </c>
      <c r="C86" s="52" t="s">
        <v>113</v>
      </c>
      <c r="D86" s="58" t="s">
        <v>114</v>
      </c>
      <c r="E86" s="59">
        <v>1800.0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row>
    <row r="87" ht="15.75" customHeight="1">
      <c r="A87" s="57">
        <v>45406.0</v>
      </c>
      <c r="B87" s="52" t="s">
        <v>121</v>
      </c>
      <c r="C87" s="52" t="s">
        <v>122</v>
      </c>
      <c r="D87" s="58" t="s">
        <v>123</v>
      </c>
      <c r="E87" s="59">
        <v>900.0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ht="15.75" customHeight="1">
      <c r="A88" s="57">
        <v>45407.0</v>
      </c>
      <c r="B88" s="52" t="s">
        <v>124</v>
      </c>
      <c r="C88" s="52" t="s">
        <v>125</v>
      </c>
      <c r="D88" s="58" t="s">
        <v>126</v>
      </c>
      <c r="E88" s="59">
        <v>80.0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ht="15.75" customHeight="1">
      <c r="A89" s="69">
        <v>45412.0</v>
      </c>
      <c r="B89" s="70" t="s">
        <v>109</v>
      </c>
      <c r="C89" s="70" t="s">
        <v>110</v>
      </c>
      <c r="D89" s="71" t="s">
        <v>111</v>
      </c>
      <c r="E89" s="72">
        <v>40.0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ht="15.75" customHeight="1">
      <c r="A90" s="62" t="s">
        <v>20</v>
      </c>
      <c r="B90" s="63"/>
      <c r="C90" s="64"/>
      <c r="D90" s="65"/>
      <c r="E90" s="66">
        <f>SUM(E75:E89)</f>
        <v>7920</v>
      </c>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row>
    <row r="91" ht="15.75" customHeight="1">
      <c r="A91" s="38"/>
      <c r="B91" s="39"/>
      <c r="C91" s="39"/>
      <c r="D91" s="39"/>
      <c r="E91" s="40"/>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row>
    <row r="92" ht="15.75" customHeight="1">
      <c r="A92" s="10" t="s">
        <v>2</v>
      </c>
      <c r="B92" s="11"/>
      <c r="C92" s="11"/>
      <c r="D92" s="11"/>
      <c r="E92" s="12"/>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row>
    <row r="93" ht="15.75" customHeight="1">
      <c r="A93" s="13" t="s">
        <v>1932</v>
      </c>
      <c r="B93" s="11"/>
      <c r="C93" s="11"/>
      <c r="D93" s="11"/>
      <c r="E93" s="12"/>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row>
    <row r="94" ht="15.75" customHeight="1">
      <c r="A94" s="51" t="s">
        <v>128</v>
      </c>
      <c r="B94" s="15"/>
      <c r="C94" s="264" t="s">
        <v>1835</v>
      </c>
      <c r="D94" s="17" t="s">
        <v>130</v>
      </c>
      <c r="E94" s="18" t="s">
        <v>279</v>
      </c>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ht="15.75" customHeight="1">
      <c r="A95" s="20" t="s">
        <v>8</v>
      </c>
      <c r="B95" s="21" t="s">
        <v>9</v>
      </c>
      <c r="C95" s="73"/>
      <c r="D95" s="20" t="s">
        <v>10</v>
      </c>
      <c r="E95" s="22" t="s">
        <v>11</v>
      </c>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ht="15.75" customHeight="1">
      <c r="A96" s="24"/>
      <c r="B96" s="25" t="s">
        <v>12</v>
      </c>
      <c r="C96" s="26" t="s">
        <v>13</v>
      </c>
      <c r="D96" s="24"/>
      <c r="E96" s="24"/>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row>
    <row r="97" ht="15.75" customHeight="1">
      <c r="A97" s="158"/>
      <c r="B97" s="268"/>
      <c r="C97" s="269"/>
      <c r="D97" s="76"/>
      <c r="E97" s="270"/>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row>
    <row r="98" ht="15.75" customHeight="1">
      <c r="A98" s="158"/>
      <c r="B98" s="268"/>
      <c r="C98" s="269"/>
      <c r="D98" s="76"/>
      <c r="E98" s="270"/>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row>
    <row r="99" ht="15.75" customHeight="1">
      <c r="A99" s="43" t="s">
        <v>20</v>
      </c>
      <c r="B99" s="76"/>
      <c r="C99" s="77"/>
      <c r="D99" s="76"/>
      <c r="E99" s="47">
        <f>SUM(E97:E98)</f>
        <v>0</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row>
    <row r="100" ht="15.75" customHeight="1">
      <c r="A100" s="79"/>
      <c r="B100" s="80"/>
      <c r="C100" s="81"/>
      <c r="D100" s="80"/>
      <c r="E100" s="82"/>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row>
    <row r="101" ht="15.75" customHeight="1">
      <c r="A101" s="10" t="s">
        <v>74</v>
      </c>
      <c r="B101" s="11"/>
      <c r="C101" s="11"/>
      <c r="D101" s="11"/>
      <c r="E101" s="12"/>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row>
    <row r="102" ht="15.75" customHeight="1">
      <c r="A102" s="13" t="s">
        <v>1933</v>
      </c>
      <c r="B102" s="11"/>
      <c r="C102" s="11"/>
      <c r="D102" s="11"/>
      <c r="E102" s="12"/>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row>
    <row r="103" ht="15.75" customHeight="1">
      <c r="A103" s="51" t="s">
        <v>128</v>
      </c>
      <c r="B103" s="15"/>
      <c r="C103" s="264" t="s">
        <v>1835</v>
      </c>
      <c r="D103" s="17" t="s">
        <v>130</v>
      </c>
      <c r="E103" s="18" t="s">
        <v>279</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row>
    <row r="104" ht="15.75" customHeight="1">
      <c r="A104" s="20" t="s">
        <v>8</v>
      </c>
      <c r="B104" s="21" t="s">
        <v>9</v>
      </c>
      <c r="C104" s="56"/>
      <c r="D104" s="20" t="s">
        <v>10</v>
      </c>
      <c r="E104" s="22" t="s">
        <v>11</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row>
    <row r="105" ht="15.75" customHeight="1">
      <c r="A105" s="24"/>
      <c r="B105" s="25" t="s">
        <v>12</v>
      </c>
      <c r="C105" s="26" t="s">
        <v>13</v>
      </c>
      <c r="D105" s="24"/>
      <c r="E105" s="24"/>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row>
    <row r="106" ht="15.75" customHeight="1">
      <c r="A106" s="158"/>
      <c r="B106" s="268"/>
      <c r="C106" s="269"/>
      <c r="D106" s="76"/>
      <c r="E106" s="270"/>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row>
    <row r="107" ht="15.75" customHeight="1">
      <c r="A107" s="158"/>
      <c r="B107" s="268"/>
      <c r="C107" s="269"/>
      <c r="D107" s="76"/>
      <c r="E107" s="270"/>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ht="15.75" customHeight="1">
      <c r="A108" s="43" t="s">
        <v>20</v>
      </c>
      <c r="B108" s="76"/>
      <c r="C108" s="77"/>
      <c r="D108" s="76"/>
      <c r="E108" s="47">
        <f>SUM(E106:E107)</f>
        <v>0</v>
      </c>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row>
    <row r="109" ht="15.75" customHeight="1">
      <c r="A109" s="79"/>
      <c r="B109" s="80"/>
      <c r="C109" s="81"/>
      <c r="D109" s="80"/>
      <c r="E109" s="82"/>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row>
    <row r="110" ht="15.75" customHeight="1">
      <c r="A110" s="50" t="s">
        <v>2</v>
      </c>
      <c r="B110" s="11"/>
      <c r="C110" s="11"/>
      <c r="D110" s="11"/>
      <c r="E110" s="1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ht="13.5" customHeight="1">
      <c r="A111" s="13" t="s">
        <v>1934</v>
      </c>
      <c r="B111" s="11"/>
      <c r="C111" s="11"/>
      <c r="D111" s="11"/>
      <c r="E111" s="1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ht="28.5" customHeight="1">
      <c r="A112" s="14" t="s">
        <v>1935</v>
      </c>
      <c r="B112" s="15"/>
      <c r="C112" s="16" t="s">
        <v>1936</v>
      </c>
      <c r="D112" s="17" t="s">
        <v>78</v>
      </c>
      <c r="E112" s="18" t="s">
        <v>7</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ht="17.25" customHeight="1">
      <c r="A113" s="20" t="s">
        <v>8</v>
      </c>
      <c r="B113" s="21" t="s">
        <v>9</v>
      </c>
      <c r="C113" s="56"/>
      <c r="D113" s="20" t="s">
        <v>10</v>
      </c>
      <c r="E113" s="22" t="s">
        <v>11</v>
      </c>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ht="13.5" customHeight="1">
      <c r="A114" s="24"/>
      <c r="B114" s="25" t="s">
        <v>12</v>
      </c>
      <c r="C114" s="26" t="s">
        <v>13</v>
      </c>
      <c r="D114" s="24"/>
      <c r="E114" s="24"/>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ht="15.75" customHeight="1">
      <c r="A115" s="27">
        <v>45434.0</v>
      </c>
      <c r="B115" s="58" t="s">
        <v>1937</v>
      </c>
      <c r="C115" s="58"/>
      <c r="D115" s="52" t="s">
        <v>1938</v>
      </c>
      <c r="E115" s="91">
        <v>5000.0</v>
      </c>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ht="15.75" customHeight="1">
      <c r="A116" s="87" t="s">
        <v>20</v>
      </c>
      <c r="B116" s="88"/>
      <c r="C116" s="89"/>
      <c r="D116" s="90"/>
      <c r="E116" s="47">
        <f>SUM(E114:E115)</f>
        <v>5000</v>
      </c>
      <c r="F116" s="49"/>
      <c r="G116" s="49"/>
      <c r="H116" s="49"/>
      <c r="I116" s="49"/>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ht="15.75" customHeight="1">
      <c r="A117" s="79"/>
      <c r="B117" s="80"/>
      <c r="C117" s="81"/>
      <c r="D117" s="80"/>
      <c r="E117" s="82"/>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ht="15.75" customHeight="1">
      <c r="A118" s="50" t="s">
        <v>188</v>
      </c>
      <c r="B118" s="11"/>
      <c r="C118" s="11"/>
      <c r="D118" s="11"/>
      <c r="E118" s="12"/>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ht="13.5" customHeight="1">
      <c r="A119" s="13" t="s">
        <v>1934</v>
      </c>
      <c r="B119" s="11"/>
      <c r="C119" s="11"/>
      <c r="D119" s="11"/>
      <c r="E119" s="12"/>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ht="28.5" customHeight="1">
      <c r="A120" s="14" t="s">
        <v>1935</v>
      </c>
      <c r="B120" s="15"/>
      <c r="C120" s="16" t="s">
        <v>1936</v>
      </c>
      <c r="D120" s="17" t="s">
        <v>78</v>
      </c>
      <c r="E120" s="18" t="s">
        <v>7</v>
      </c>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ht="18.0" customHeight="1">
      <c r="A121" s="20" t="s">
        <v>8</v>
      </c>
      <c r="B121" s="21" t="s">
        <v>9</v>
      </c>
      <c r="C121" s="56"/>
      <c r="D121" s="20" t="s">
        <v>10</v>
      </c>
      <c r="E121" s="22" t="s">
        <v>11</v>
      </c>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ht="13.5" customHeight="1">
      <c r="A122" s="24"/>
      <c r="B122" s="25" t="s">
        <v>12</v>
      </c>
      <c r="C122" s="26" t="s">
        <v>13</v>
      </c>
      <c r="D122" s="24"/>
      <c r="E122" s="24"/>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row>
    <row r="123" ht="15.75" customHeight="1">
      <c r="A123" s="27">
        <v>45434.0</v>
      </c>
      <c r="B123" s="58" t="s">
        <v>1937</v>
      </c>
      <c r="C123" s="58"/>
      <c r="D123" s="52" t="s">
        <v>1938</v>
      </c>
      <c r="E123" s="91">
        <v>5000.0</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row>
    <row r="124" ht="15.75" customHeight="1">
      <c r="A124" s="87" t="s">
        <v>20</v>
      </c>
      <c r="B124" s="88"/>
      <c r="C124" s="89"/>
      <c r="D124" s="90"/>
      <c r="E124" s="47">
        <f>SUM(E122:E123)</f>
        <v>5000</v>
      </c>
      <c r="F124" s="49"/>
      <c r="G124" s="49"/>
      <c r="H124" s="49"/>
      <c r="I124" s="49"/>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row>
    <row r="125" ht="15.75" customHeight="1">
      <c r="A125" s="79"/>
      <c r="B125" s="80"/>
      <c r="C125" s="81"/>
      <c r="D125" s="80"/>
      <c r="E125" s="82"/>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row>
    <row r="126" ht="15.75" customHeight="1">
      <c r="A126" s="50" t="s">
        <v>188</v>
      </c>
      <c r="B126" s="11"/>
      <c r="C126" s="11"/>
      <c r="D126" s="11"/>
      <c r="E126" s="12"/>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row>
    <row r="127" ht="13.5" customHeight="1">
      <c r="A127" s="13" t="s">
        <v>189</v>
      </c>
      <c r="B127" s="11"/>
      <c r="C127" s="11"/>
      <c r="D127" s="11"/>
      <c r="E127" s="12"/>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row>
    <row r="128" ht="28.5" customHeight="1">
      <c r="A128" s="14" t="s">
        <v>190</v>
      </c>
      <c r="B128" s="15"/>
      <c r="C128" s="16" t="s">
        <v>1836</v>
      </c>
      <c r="D128" s="17" t="s">
        <v>192</v>
      </c>
      <c r="E128" s="18" t="s">
        <v>7</v>
      </c>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row>
    <row r="129" ht="18.0" customHeight="1">
      <c r="A129" s="20" t="s">
        <v>8</v>
      </c>
      <c r="B129" s="21" t="s">
        <v>9</v>
      </c>
      <c r="C129" s="56"/>
      <c r="D129" s="20" t="s">
        <v>10</v>
      </c>
      <c r="E129" s="22" t="s">
        <v>11</v>
      </c>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row>
    <row r="130" ht="13.5" customHeight="1">
      <c r="A130" s="24"/>
      <c r="B130" s="25" t="s">
        <v>12</v>
      </c>
      <c r="C130" s="26" t="s">
        <v>13</v>
      </c>
      <c r="D130" s="24"/>
      <c r="E130" s="24"/>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row>
    <row r="131" ht="15.75" customHeight="1">
      <c r="A131" s="27">
        <v>45024.0</v>
      </c>
      <c r="B131" s="52" t="s">
        <v>193</v>
      </c>
      <c r="C131" s="52" t="s">
        <v>194</v>
      </c>
      <c r="D131" s="58" t="s">
        <v>195</v>
      </c>
      <c r="E131" s="91">
        <v>2000.0</v>
      </c>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row>
    <row r="132" ht="15.75" customHeight="1">
      <c r="A132" s="27"/>
      <c r="B132" s="58"/>
      <c r="C132" s="92"/>
      <c r="D132" s="58"/>
      <c r="E132" s="91"/>
      <c r="F132" s="49"/>
      <c r="G132" s="49"/>
      <c r="H132" s="49"/>
      <c r="I132" s="49"/>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row>
    <row r="133" ht="15.75" customHeight="1">
      <c r="A133" s="87" t="s">
        <v>20</v>
      </c>
      <c r="B133" s="88"/>
      <c r="C133" s="89"/>
      <c r="D133" s="90"/>
      <c r="E133" s="47">
        <f>SUM(E130:E132)</f>
        <v>2000</v>
      </c>
      <c r="F133" s="49"/>
      <c r="G133" s="49"/>
      <c r="H133" s="49"/>
      <c r="I133" s="49"/>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row>
    <row r="134" ht="15.75" customHeight="1">
      <c r="A134" s="79"/>
      <c r="B134" s="80"/>
      <c r="C134" s="81"/>
      <c r="D134" s="80"/>
      <c r="E134" s="8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row>
    <row r="135" ht="15.75" customHeight="1">
      <c r="A135" s="93" t="s">
        <v>74</v>
      </c>
      <c r="B135" s="94"/>
      <c r="C135" s="94"/>
      <c r="D135" s="94"/>
      <c r="E135" s="95"/>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row>
    <row r="136" ht="15.75" customHeight="1">
      <c r="A136" s="96" t="s">
        <v>196</v>
      </c>
      <c r="E136" s="97"/>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row>
    <row r="137" ht="15.75" customHeight="1">
      <c r="A137" s="14" t="s">
        <v>197</v>
      </c>
      <c r="B137" s="15"/>
      <c r="C137" s="16" t="s">
        <v>1837</v>
      </c>
      <c r="D137" s="17" t="s">
        <v>199</v>
      </c>
      <c r="E137" s="18" t="s">
        <v>7</v>
      </c>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row>
    <row r="138" ht="15.75" customHeight="1">
      <c r="A138" s="20" t="s">
        <v>8</v>
      </c>
      <c r="B138" s="21" t="s">
        <v>9</v>
      </c>
      <c r="C138" s="56"/>
      <c r="D138" s="20" t="s">
        <v>10</v>
      </c>
      <c r="E138" s="22" t="s">
        <v>11</v>
      </c>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row>
    <row r="139" ht="15.75" customHeight="1">
      <c r="A139" s="24"/>
      <c r="B139" s="25" t="s">
        <v>12</v>
      </c>
      <c r="C139" s="25" t="s">
        <v>13</v>
      </c>
      <c r="D139" s="24"/>
      <c r="E139" s="24"/>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row>
    <row r="140" ht="15.75" customHeight="1">
      <c r="A140" s="27">
        <v>45324.0</v>
      </c>
      <c r="B140" s="52" t="s">
        <v>200</v>
      </c>
      <c r="C140" s="52" t="s">
        <v>201</v>
      </c>
      <c r="D140" s="52" t="s">
        <v>202</v>
      </c>
      <c r="E140" s="91">
        <v>7000.0</v>
      </c>
      <c r="F140" s="98"/>
      <c r="G140" s="99"/>
      <c r="H140" s="98"/>
      <c r="I140" s="100"/>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row>
    <row r="141" ht="15.75" customHeight="1">
      <c r="A141" s="27">
        <v>45349.0</v>
      </c>
      <c r="B141" s="52" t="s">
        <v>203</v>
      </c>
      <c r="C141" s="52" t="s">
        <v>204</v>
      </c>
      <c r="D141" s="52" t="s">
        <v>205</v>
      </c>
      <c r="E141" s="91">
        <v>50.0</v>
      </c>
      <c r="F141" s="98"/>
      <c r="G141" s="98"/>
      <c r="H141" s="98"/>
      <c r="I141" s="100"/>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row>
    <row r="142" ht="15.75" customHeight="1">
      <c r="A142" s="27">
        <v>45349.0</v>
      </c>
      <c r="B142" s="52" t="s">
        <v>206</v>
      </c>
      <c r="C142" s="52" t="s">
        <v>207</v>
      </c>
      <c r="D142" s="52" t="s">
        <v>208</v>
      </c>
      <c r="E142" s="91">
        <v>50.0</v>
      </c>
      <c r="F142" s="98"/>
      <c r="G142" s="98"/>
      <c r="H142" s="98"/>
      <c r="I142" s="100"/>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row>
    <row r="143" ht="15.75" customHeight="1">
      <c r="A143" s="27">
        <v>45349.0</v>
      </c>
      <c r="B143" s="52" t="s">
        <v>209</v>
      </c>
      <c r="C143" s="52" t="s">
        <v>210</v>
      </c>
      <c r="D143" s="52" t="s">
        <v>211</v>
      </c>
      <c r="E143" s="91">
        <v>50.0</v>
      </c>
      <c r="F143" s="98"/>
      <c r="G143" s="98"/>
      <c r="H143" s="98"/>
      <c r="I143" s="100"/>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row>
    <row r="144" ht="15.75" customHeight="1">
      <c r="A144" s="27">
        <v>45350.0</v>
      </c>
      <c r="B144" s="52" t="s">
        <v>212</v>
      </c>
      <c r="C144" s="52" t="s">
        <v>213</v>
      </c>
      <c r="D144" s="52" t="s">
        <v>214</v>
      </c>
      <c r="E144" s="91">
        <v>100.0</v>
      </c>
      <c r="F144" s="98"/>
      <c r="G144" s="98"/>
      <c r="H144" s="98"/>
      <c r="I144" s="100"/>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row>
    <row r="145" ht="15.75" customHeight="1">
      <c r="A145" s="27">
        <v>45369.0</v>
      </c>
      <c r="B145" s="52" t="s">
        <v>215</v>
      </c>
      <c r="C145" s="52" t="s">
        <v>204</v>
      </c>
      <c r="D145" s="52" t="s">
        <v>216</v>
      </c>
      <c r="E145" s="91">
        <v>50.0</v>
      </c>
      <c r="F145" s="98"/>
      <c r="G145" s="98"/>
      <c r="H145" s="98"/>
      <c r="I145" s="100"/>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row>
    <row r="146" ht="15.75" customHeight="1">
      <c r="A146" s="27">
        <v>45369.0</v>
      </c>
      <c r="B146" s="52" t="s">
        <v>217</v>
      </c>
      <c r="C146" s="52" t="s">
        <v>218</v>
      </c>
      <c r="D146" s="52" t="s">
        <v>219</v>
      </c>
      <c r="E146" s="91">
        <v>30.0</v>
      </c>
      <c r="F146" s="98"/>
      <c r="G146" s="98"/>
      <c r="H146" s="98"/>
      <c r="I146" s="100"/>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row>
    <row r="147" ht="15.75" customHeight="1">
      <c r="A147" s="27">
        <v>45370.0</v>
      </c>
      <c r="B147" s="52" t="s">
        <v>220</v>
      </c>
      <c r="C147" s="52" t="s">
        <v>221</v>
      </c>
      <c r="D147" s="52" t="s">
        <v>222</v>
      </c>
      <c r="E147" s="91">
        <v>30.0</v>
      </c>
      <c r="F147" s="98"/>
      <c r="G147" s="98"/>
      <c r="H147" s="98"/>
      <c r="I147" s="100"/>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row>
    <row r="148" ht="15.75" customHeight="1">
      <c r="A148" s="27">
        <v>45372.0</v>
      </c>
      <c r="B148" s="52" t="s">
        <v>220</v>
      </c>
      <c r="C148" s="52" t="s">
        <v>221</v>
      </c>
      <c r="D148" s="52" t="s">
        <v>223</v>
      </c>
      <c r="E148" s="91">
        <v>35.0</v>
      </c>
      <c r="F148" s="98"/>
      <c r="G148" s="98"/>
      <c r="H148" s="98"/>
      <c r="I148" s="100"/>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row>
    <row r="149" ht="15.75" customHeight="1">
      <c r="A149" s="27">
        <v>45373.0</v>
      </c>
      <c r="B149" s="52" t="s">
        <v>217</v>
      </c>
      <c r="C149" s="52" t="s">
        <v>224</v>
      </c>
      <c r="D149" s="52" t="s">
        <v>225</v>
      </c>
      <c r="E149" s="91">
        <v>30.0</v>
      </c>
      <c r="F149" s="98"/>
      <c r="G149" s="98"/>
      <c r="H149" s="98"/>
      <c r="I149" s="100"/>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row>
    <row r="150" ht="15.75" customHeight="1">
      <c r="A150" s="27">
        <v>45373.0</v>
      </c>
      <c r="B150" s="52" t="s">
        <v>215</v>
      </c>
      <c r="C150" s="52" t="s">
        <v>204</v>
      </c>
      <c r="D150" s="52" t="s">
        <v>226</v>
      </c>
      <c r="E150" s="91">
        <v>50.0</v>
      </c>
      <c r="F150" s="98"/>
      <c r="G150" s="98"/>
      <c r="H150" s="98"/>
      <c r="I150" s="100"/>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row>
    <row r="151" ht="15.75" customHeight="1">
      <c r="A151" s="27">
        <v>45376.0</v>
      </c>
      <c r="B151" s="52" t="s">
        <v>227</v>
      </c>
      <c r="C151" s="52" t="s">
        <v>228</v>
      </c>
      <c r="D151" s="52" t="s">
        <v>229</v>
      </c>
      <c r="E151" s="91">
        <v>50.0</v>
      </c>
      <c r="F151" s="98"/>
      <c r="G151" s="98"/>
      <c r="H151" s="98"/>
      <c r="I151" s="100"/>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row>
    <row r="152" ht="15.75" customHeight="1">
      <c r="A152" s="27">
        <v>45377.0</v>
      </c>
      <c r="B152" s="52" t="s">
        <v>227</v>
      </c>
      <c r="C152" s="52" t="s">
        <v>228</v>
      </c>
      <c r="D152" s="52" t="s">
        <v>230</v>
      </c>
      <c r="E152" s="91">
        <v>50.0</v>
      </c>
      <c r="F152" s="98"/>
      <c r="G152" s="98"/>
      <c r="H152" s="98"/>
      <c r="I152" s="100"/>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row>
    <row r="153" ht="15.75" customHeight="1">
      <c r="A153" s="27">
        <v>45399.0</v>
      </c>
      <c r="B153" s="52" t="s">
        <v>231</v>
      </c>
      <c r="C153" s="52" t="s">
        <v>232</v>
      </c>
      <c r="D153" s="52" t="s">
        <v>233</v>
      </c>
      <c r="E153" s="91">
        <v>574.75</v>
      </c>
      <c r="F153" s="98"/>
      <c r="G153" s="98"/>
      <c r="H153" s="98"/>
      <c r="I153" s="100"/>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row>
    <row r="154" ht="15.75" customHeight="1">
      <c r="A154" s="27">
        <v>45399.0</v>
      </c>
      <c r="B154" s="52" t="s">
        <v>234</v>
      </c>
      <c r="C154" s="52" t="s">
        <v>235</v>
      </c>
      <c r="D154" s="52" t="s">
        <v>236</v>
      </c>
      <c r="E154" s="91">
        <v>30.25</v>
      </c>
      <c r="F154" s="98"/>
      <c r="G154" s="98"/>
      <c r="H154" s="98"/>
      <c r="I154" s="100"/>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row>
    <row r="155" ht="15.75" customHeight="1">
      <c r="A155" s="27">
        <v>45401.0</v>
      </c>
      <c r="B155" s="52" t="s">
        <v>131</v>
      </c>
      <c r="C155" s="52" t="s">
        <v>237</v>
      </c>
      <c r="D155" s="52" t="s">
        <v>238</v>
      </c>
      <c r="E155" s="91">
        <v>263.98</v>
      </c>
      <c r="F155" s="98"/>
      <c r="G155" s="98"/>
      <c r="H155" s="98"/>
      <c r="I155" s="100"/>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row>
    <row r="156" ht="15.75" customHeight="1">
      <c r="A156" s="27">
        <v>45401.0</v>
      </c>
      <c r="B156" s="52" t="s">
        <v>234</v>
      </c>
      <c r="C156" s="100" t="s">
        <v>235</v>
      </c>
      <c r="D156" s="52" t="s">
        <v>239</v>
      </c>
      <c r="E156" s="91">
        <v>5.39</v>
      </c>
      <c r="F156" s="98"/>
      <c r="G156" s="98"/>
      <c r="H156" s="98"/>
      <c r="I156" s="100"/>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row>
    <row r="157" ht="15.75" customHeight="1">
      <c r="A157" s="87" t="s">
        <v>20</v>
      </c>
      <c r="B157" s="88"/>
      <c r="C157" s="89"/>
      <c r="D157" s="90"/>
      <c r="E157" s="47">
        <f>SUM(E140:E156)</f>
        <v>8449.37</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row>
    <row r="158" ht="15.75" customHeight="1">
      <c r="A158" s="79"/>
      <c r="B158" s="80"/>
      <c r="C158" s="81"/>
      <c r="D158" s="80"/>
      <c r="E158" s="82"/>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row>
    <row r="159" ht="15.75" customHeight="1">
      <c r="A159" s="10" t="s">
        <v>74</v>
      </c>
      <c r="B159" s="11"/>
      <c r="C159" s="11"/>
      <c r="D159" s="11"/>
      <c r="E159" s="12"/>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ht="13.5" customHeight="1">
      <c r="A160" s="61" t="s">
        <v>240</v>
      </c>
      <c r="B160" s="39"/>
      <c r="C160" s="39"/>
      <c r="D160" s="39"/>
      <c r="E160" s="40"/>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row>
    <row r="161" ht="15.75" customHeight="1">
      <c r="A161" s="14" t="s">
        <v>241</v>
      </c>
      <c r="B161" s="15"/>
      <c r="C161" s="16" t="s">
        <v>1838</v>
      </c>
      <c r="D161" s="17" t="s">
        <v>243</v>
      </c>
      <c r="E161" s="18" t="s">
        <v>7</v>
      </c>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row>
    <row r="162" ht="16.5" customHeight="1">
      <c r="A162" s="20" t="s">
        <v>8</v>
      </c>
      <c r="B162" s="21" t="s">
        <v>9</v>
      </c>
      <c r="C162" s="56"/>
      <c r="D162" s="20" t="s">
        <v>10</v>
      </c>
      <c r="E162" s="22" t="s">
        <v>11</v>
      </c>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row>
    <row r="163" ht="15.75" customHeight="1">
      <c r="A163" s="24"/>
      <c r="B163" s="25" t="s">
        <v>12</v>
      </c>
      <c r="C163" s="25" t="s">
        <v>13</v>
      </c>
      <c r="D163" s="24"/>
      <c r="E163" s="24"/>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row>
    <row r="164" ht="15.75" customHeight="1">
      <c r="A164" s="27">
        <v>45348.0</v>
      </c>
      <c r="B164" s="52" t="s">
        <v>244</v>
      </c>
      <c r="C164" s="52" t="s">
        <v>245</v>
      </c>
      <c r="D164" s="52" t="s">
        <v>246</v>
      </c>
      <c r="E164" s="91">
        <v>4845.0</v>
      </c>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row>
    <row r="165" ht="15.75" customHeight="1">
      <c r="A165" s="27">
        <v>45348.0</v>
      </c>
      <c r="B165" s="52" t="s">
        <v>247</v>
      </c>
      <c r="C165" s="52" t="s">
        <v>154</v>
      </c>
      <c r="D165" s="52" t="s">
        <v>248</v>
      </c>
      <c r="E165" s="91">
        <v>255.0</v>
      </c>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row>
    <row r="166" ht="15.75" customHeight="1">
      <c r="A166" s="27">
        <v>45387.0</v>
      </c>
      <c r="B166" s="52" t="s">
        <v>244</v>
      </c>
      <c r="C166" s="52" t="s">
        <v>245</v>
      </c>
      <c r="D166" s="52" t="s">
        <v>249</v>
      </c>
      <c r="E166" s="91">
        <v>3230.0</v>
      </c>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row>
    <row r="167" ht="15.75" customHeight="1">
      <c r="A167" s="101">
        <v>45387.0</v>
      </c>
      <c r="B167" s="52" t="s">
        <v>247</v>
      </c>
      <c r="C167" s="52" t="s">
        <v>154</v>
      </c>
      <c r="D167" s="52" t="s">
        <v>250</v>
      </c>
      <c r="E167" s="91">
        <v>170.0</v>
      </c>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row>
    <row r="168" ht="15.75" customHeight="1">
      <c r="A168" s="87" t="s">
        <v>20</v>
      </c>
      <c r="B168" s="27"/>
      <c r="C168" s="89"/>
      <c r="D168" s="90"/>
      <c r="E168" s="47">
        <f>SUM(E164:E167)</f>
        <v>8500</v>
      </c>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row>
    <row r="169" ht="15.75" customHeight="1">
      <c r="A169" s="79"/>
      <c r="B169" s="80"/>
      <c r="C169" s="81"/>
      <c r="D169" s="80"/>
      <c r="E169" s="82"/>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row>
    <row r="170" ht="15.75" customHeight="1">
      <c r="A170" s="10" t="s">
        <v>2</v>
      </c>
      <c r="B170" s="11"/>
      <c r="C170" s="11"/>
      <c r="D170" s="11"/>
      <c r="E170" s="12"/>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row>
    <row r="171" ht="15.75" customHeight="1">
      <c r="A171" s="13" t="s">
        <v>251</v>
      </c>
      <c r="B171" s="11"/>
      <c r="C171" s="11"/>
      <c r="D171" s="11"/>
      <c r="E171" s="12"/>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row>
    <row r="172" ht="15.75" customHeight="1">
      <c r="A172" s="14" t="s">
        <v>252</v>
      </c>
      <c r="B172" s="15"/>
      <c r="C172" s="16" t="s">
        <v>1839</v>
      </c>
      <c r="D172" s="17" t="s">
        <v>78</v>
      </c>
      <c r="E172" s="18" t="s">
        <v>7</v>
      </c>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row>
    <row r="173" ht="15.75" customHeight="1">
      <c r="A173" s="20" t="s">
        <v>8</v>
      </c>
      <c r="B173" s="21" t="s">
        <v>9</v>
      </c>
      <c r="C173" s="56"/>
      <c r="D173" s="20" t="s">
        <v>10</v>
      </c>
      <c r="E173" s="22" t="s">
        <v>11</v>
      </c>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row>
    <row r="174" ht="15.75" customHeight="1">
      <c r="A174" s="24"/>
      <c r="B174" s="25" t="s">
        <v>12</v>
      </c>
      <c r="C174" s="26" t="s">
        <v>13</v>
      </c>
      <c r="D174" s="24"/>
      <c r="E174" s="24"/>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row>
    <row r="175" ht="15.75" customHeight="1">
      <c r="A175" s="32">
        <v>45350.0</v>
      </c>
      <c r="B175" s="53" t="s">
        <v>254</v>
      </c>
      <c r="C175" s="74" t="s">
        <v>255</v>
      </c>
      <c r="D175" s="52" t="s">
        <v>256</v>
      </c>
      <c r="E175" s="91">
        <v>200.0</v>
      </c>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row>
    <row r="176" ht="15.75" customHeight="1">
      <c r="A176" s="32">
        <v>45350.0</v>
      </c>
      <c r="B176" s="53" t="s">
        <v>257</v>
      </c>
      <c r="C176" s="92" t="s">
        <v>258</v>
      </c>
      <c r="D176" s="52" t="s">
        <v>259</v>
      </c>
      <c r="E176" s="91">
        <v>92.12</v>
      </c>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ht="15.75" customHeight="1">
      <c r="A177" s="32">
        <v>45350.0</v>
      </c>
      <c r="B177" s="53" t="s">
        <v>260</v>
      </c>
      <c r="C177" s="92" t="s">
        <v>261</v>
      </c>
      <c r="D177" s="52" t="s">
        <v>262</v>
      </c>
      <c r="E177" s="91">
        <v>29.67</v>
      </c>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row>
    <row r="178" ht="15.75" customHeight="1">
      <c r="A178" s="32">
        <v>45377.0</v>
      </c>
      <c r="B178" s="53" t="s">
        <v>263</v>
      </c>
      <c r="C178" s="74" t="s">
        <v>264</v>
      </c>
      <c r="D178" s="52" t="s">
        <v>265</v>
      </c>
      <c r="E178" s="91">
        <v>3000.0</v>
      </c>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row>
    <row r="179" ht="15.75" customHeight="1">
      <c r="A179" s="43" t="s">
        <v>20</v>
      </c>
      <c r="B179" s="102"/>
      <c r="C179" s="103"/>
      <c r="D179" s="102"/>
      <c r="E179" s="47">
        <f>SUM(E175:E178)</f>
        <v>3321.79</v>
      </c>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row>
    <row r="180" ht="15.75" customHeight="1">
      <c r="A180" s="79"/>
      <c r="B180" s="80"/>
      <c r="C180" s="81"/>
      <c r="D180" s="80"/>
      <c r="E180" s="82"/>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row>
    <row r="181" ht="15.75" customHeight="1">
      <c r="A181" s="10" t="s">
        <v>74</v>
      </c>
      <c r="B181" s="11"/>
      <c r="C181" s="11"/>
      <c r="D181" s="11"/>
      <c r="E181" s="12"/>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row>
    <row r="182" ht="15.75" customHeight="1">
      <c r="A182" s="61" t="s">
        <v>266</v>
      </c>
      <c r="B182" s="39"/>
      <c r="C182" s="39"/>
      <c r="D182" s="39"/>
      <c r="E182" s="40"/>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row>
    <row r="183" ht="15.75" customHeight="1">
      <c r="A183" s="14" t="s">
        <v>252</v>
      </c>
      <c r="B183" s="15"/>
      <c r="C183" s="16" t="s">
        <v>1839</v>
      </c>
      <c r="D183" s="17" t="s">
        <v>78</v>
      </c>
      <c r="E183" s="18" t="s">
        <v>7</v>
      </c>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row>
    <row r="184" ht="15.75" customHeight="1">
      <c r="A184" s="20" t="s">
        <v>8</v>
      </c>
      <c r="B184" s="104" t="s">
        <v>9</v>
      </c>
      <c r="C184" s="105"/>
      <c r="D184" s="106" t="s">
        <v>10</v>
      </c>
      <c r="E184" s="22" t="s">
        <v>11</v>
      </c>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row>
    <row r="185" ht="15.75" customHeight="1">
      <c r="A185" s="24"/>
      <c r="B185" s="25" t="s">
        <v>12</v>
      </c>
      <c r="C185" s="26" t="s">
        <v>13</v>
      </c>
      <c r="D185" s="24"/>
      <c r="E185" s="24"/>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row>
    <row r="186" ht="15.75" customHeight="1">
      <c r="A186" s="27">
        <v>45350.0</v>
      </c>
      <c r="B186" s="53" t="s">
        <v>267</v>
      </c>
      <c r="C186" s="74" t="s">
        <v>68</v>
      </c>
      <c r="D186" s="52" t="s">
        <v>268</v>
      </c>
      <c r="E186" s="91">
        <v>240.0</v>
      </c>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row>
    <row r="187" ht="15.75" customHeight="1">
      <c r="A187" s="27">
        <v>45355.0</v>
      </c>
      <c r="B187" s="53" t="s">
        <v>267</v>
      </c>
      <c r="C187" s="74" t="s">
        <v>68</v>
      </c>
      <c r="D187" s="74" t="s">
        <v>269</v>
      </c>
      <c r="E187" s="91">
        <v>1132.0</v>
      </c>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row>
    <row r="188" ht="15.75" customHeight="1">
      <c r="A188" s="27">
        <v>45372.0</v>
      </c>
      <c r="B188" s="53" t="s">
        <v>270</v>
      </c>
      <c r="C188" s="74" t="s">
        <v>271</v>
      </c>
      <c r="D188" s="52" t="s">
        <v>272</v>
      </c>
      <c r="E188" s="91">
        <v>4000.0</v>
      </c>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row>
    <row r="189" ht="15.75" customHeight="1">
      <c r="A189" s="27">
        <v>45373.0</v>
      </c>
      <c r="B189" s="53" t="s">
        <v>273</v>
      </c>
      <c r="C189" s="74" t="s">
        <v>274</v>
      </c>
      <c r="D189" s="52" t="s">
        <v>275</v>
      </c>
      <c r="E189" s="91">
        <v>2050.0</v>
      </c>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row>
    <row r="190" ht="15.75" customHeight="1">
      <c r="A190" s="87" t="s">
        <v>20</v>
      </c>
      <c r="B190" s="88"/>
      <c r="C190" s="89"/>
      <c r="D190" s="90"/>
      <c r="E190" s="47">
        <f>SUM(E186:E189)</f>
        <v>7422</v>
      </c>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row>
    <row r="191" ht="15.75" customHeight="1">
      <c r="A191" s="79"/>
      <c r="B191" s="80"/>
      <c r="C191" s="81"/>
      <c r="D191" s="80"/>
      <c r="E191" s="82"/>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row>
    <row r="192" ht="13.5" customHeight="1">
      <c r="A192" s="10" t="s">
        <v>2</v>
      </c>
      <c r="B192" s="11"/>
      <c r="C192" s="11"/>
      <c r="D192" s="11"/>
      <c r="E192" s="12"/>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row>
    <row r="193" ht="13.5" customHeight="1">
      <c r="A193" s="13" t="s">
        <v>276</v>
      </c>
      <c r="B193" s="11"/>
      <c r="C193" s="11"/>
      <c r="D193" s="11"/>
      <c r="E193" s="12"/>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c r="AV193" s="107"/>
      <c r="AW193" s="107"/>
      <c r="AX193" s="107"/>
    </row>
    <row r="194" ht="15.75" customHeight="1">
      <c r="A194" s="51" t="s">
        <v>277</v>
      </c>
      <c r="B194" s="15"/>
      <c r="C194" s="264" t="s">
        <v>1840</v>
      </c>
      <c r="D194" s="17" t="s">
        <v>130</v>
      </c>
      <c r="E194" s="18" t="s">
        <v>279</v>
      </c>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row>
    <row r="195" ht="13.5" customHeight="1">
      <c r="A195" s="20" t="s">
        <v>8</v>
      </c>
      <c r="B195" s="104" t="s">
        <v>9</v>
      </c>
      <c r="C195" s="105"/>
      <c r="D195" s="20" t="s">
        <v>10</v>
      </c>
      <c r="E195" s="22" t="s">
        <v>11</v>
      </c>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row>
    <row r="196" ht="15.75" customHeight="1">
      <c r="A196" s="24"/>
      <c r="B196" s="25" t="s">
        <v>12</v>
      </c>
      <c r="C196" s="26" t="s">
        <v>13</v>
      </c>
      <c r="D196" s="24"/>
      <c r="E196" s="24"/>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row>
    <row r="197" ht="15.75" customHeight="1">
      <c r="A197" s="108"/>
      <c r="B197" s="108"/>
      <c r="C197" s="108"/>
      <c r="D197" s="109"/>
      <c r="E197" s="78"/>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row>
    <row r="198" ht="15.75" customHeight="1">
      <c r="A198" s="43" t="s">
        <v>20</v>
      </c>
      <c r="B198" s="76"/>
      <c r="C198" s="77"/>
      <c r="D198" s="76"/>
      <c r="E198" s="47">
        <f>SUM(E197)</f>
        <v>0</v>
      </c>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row>
    <row r="199" ht="15.75" customHeight="1">
      <c r="A199" s="79"/>
      <c r="B199" s="80"/>
      <c r="C199" s="81"/>
      <c r="D199" s="80"/>
      <c r="E199" s="8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row>
    <row r="200" ht="13.5" customHeight="1">
      <c r="A200" s="50" t="s">
        <v>188</v>
      </c>
      <c r="B200" s="11"/>
      <c r="C200" s="11"/>
      <c r="D200" s="11"/>
      <c r="E200" s="1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row>
    <row r="201" ht="13.5" customHeight="1">
      <c r="A201" s="13" t="s">
        <v>280</v>
      </c>
      <c r="B201" s="11"/>
      <c r="C201" s="11"/>
      <c r="D201" s="11"/>
      <c r="E201" s="12"/>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107"/>
      <c r="AW201" s="107"/>
      <c r="AX201" s="107"/>
    </row>
    <row r="202" ht="15.75" customHeight="1">
      <c r="A202" s="51" t="s">
        <v>277</v>
      </c>
      <c r="B202" s="15"/>
      <c r="C202" s="264" t="s">
        <v>1840</v>
      </c>
      <c r="D202" s="17" t="s">
        <v>130</v>
      </c>
      <c r="E202" s="18" t="s">
        <v>279</v>
      </c>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row>
    <row r="203" ht="13.5" customHeight="1">
      <c r="A203" s="20" t="s">
        <v>8</v>
      </c>
      <c r="B203" s="104" t="s">
        <v>9</v>
      </c>
      <c r="C203" s="105"/>
      <c r="D203" s="20" t="s">
        <v>10</v>
      </c>
      <c r="E203" s="22" t="s">
        <v>11</v>
      </c>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row>
    <row r="204" ht="15.75" customHeight="1">
      <c r="A204" s="24"/>
      <c r="B204" s="25" t="s">
        <v>12</v>
      </c>
      <c r="C204" s="26" t="s">
        <v>13</v>
      </c>
      <c r="D204" s="24"/>
      <c r="E204" s="24"/>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row>
    <row r="205" ht="15.75" customHeight="1">
      <c r="A205" s="110"/>
      <c r="B205" s="76"/>
      <c r="C205" s="111"/>
      <c r="D205" s="36"/>
      <c r="E205" s="91"/>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row>
    <row r="206" ht="15.75" customHeight="1">
      <c r="A206" s="27"/>
      <c r="B206" s="53"/>
      <c r="C206" s="36"/>
      <c r="D206" s="112"/>
      <c r="E206" s="91"/>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row>
    <row r="207" ht="15.75" customHeight="1">
      <c r="A207" s="43" t="s">
        <v>20</v>
      </c>
      <c r="B207" s="44"/>
      <c r="C207" s="45"/>
      <c r="D207" s="46"/>
      <c r="E207" s="47">
        <f>SUM(E205:E206)</f>
        <v>0</v>
      </c>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row>
    <row r="208" ht="15.75" customHeight="1">
      <c r="A208" s="79"/>
      <c r="B208" s="80"/>
      <c r="C208" s="81"/>
      <c r="D208" s="80"/>
      <c r="E208" s="8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row>
    <row r="209" ht="15.75" customHeight="1">
      <c r="A209" s="10" t="s">
        <v>2</v>
      </c>
      <c r="B209" s="11"/>
      <c r="C209" s="11"/>
      <c r="D209" s="11"/>
      <c r="E209" s="12"/>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row>
    <row r="210" ht="15.75" customHeight="1">
      <c r="A210" s="13" t="s">
        <v>281</v>
      </c>
      <c r="B210" s="11"/>
      <c r="C210" s="11"/>
      <c r="D210" s="11"/>
      <c r="E210" s="12"/>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row>
    <row r="211" ht="15.75" customHeight="1">
      <c r="A211" s="51" t="s">
        <v>282</v>
      </c>
      <c r="B211" s="15"/>
      <c r="C211" s="264" t="s">
        <v>1841</v>
      </c>
      <c r="D211" s="17" t="s">
        <v>284</v>
      </c>
      <c r="E211" s="18" t="s">
        <v>7</v>
      </c>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row>
    <row r="212" ht="15.75" customHeight="1">
      <c r="A212" s="20" t="s">
        <v>8</v>
      </c>
      <c r="B212" s="104" t="s">
        <v>9</v>
      </c>
      <c r="C212" s="105"/>
      <c r="D212" s="20" t="s">
        <v>10</v>
      </c>
      <c r="E212" s="22" t="s">
        <v>11</v>
      </c>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row>
    <row r="213" ht="15.75" customHeight="1">
      <c r="A213" s="24"/>
      <c r="B213" s="25" t="s">
        <v>12</v>
      </c>
      <c r="C213" s="26" t="s">
        <v>13</v>
      </c>
      <c r="D213" s="24"/>
      <c r="E213" s="24"/>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row>
    <row r="214" ht="15.75" customHeight="1">
      <c r="A214" s="32">
        <v>45324.0</v>
      </c>
      <c r="B214" s="30" t="s">
        <v>115</v>
      </c>
      <c r="C214" s="33" t="s">
        <v>116</v>
      </c>
      <c r="D214" s="28" t="s">
        <v>285</v>
      </c>
      <c r="E214" s="31">
        <v>800.0</v>
      </c>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row>
    <row r="215" ht="16.5" customHeight="1">
      <c r="A215" s="32">
        <v>45363.0</v>
      </c>
      <c r="B215" s="30" t="s">
        <v>286</v>
      </c>
      <c r="C215" s="33"/>
      <c r="D215" s="28" t="s">
        <v>287</v>
      </c>
      <c r="E215" s="31">
        <v>42.11</v>
      </c>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row>
    <row r="216" ht="16.5" customHeight="1">
      <c r="A216" s="32">
        <v>45330.0</v>
      </c>
      <c r="B216" s="30" t="s">
        <v>288</v>
      </c>
      <c r="C216" s="33" t="s">
        <v>289</v>
      </c>
      <c r="D216" s="28" t="s">
        <v>290</v>
      </c>
      <c r="E216" s="31">
        <v>1367.52</v>
      </c>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row>
    <row r="217" ht="16.5" customHeight="1">
      <c r="A217" s="32">
        <v>45352.0</v>
      </c>
      <c r="B217" s="30" t="s">
        <v>286</v>
      </c>
      <c r="C217" s="33"/>
      <c r="D217" s="28" t="s">
        <v>291</v>
      </c>
      <c r="E217" s="31">
        <v>32.48</v>
      </c>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row>
    <row r="218" ht="15.75" customHeight="1">
      <c r="A218" s="32">
        <v>45352.0</v>
      </c>
      <c r="B218" s="30" t="s">
        <v>292</v>
      </c>
      <c r="C218" s="33" t="s">
        <v>293</v>
      </c>
      <c r="D218" s="28" t="s">
        <v>294</v>
      </c>
      <c r="E218" s="31">
        <v>950.0</v>
      </c>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row>
    <row r="219" ht="15.75" customHeight="1">
      <c r="A219" s="32">
        <v>45363.0</v>
      </c>
      <c r="B219" s="28" t="s">
        <v>295</v>
      </c>
      <c r="C219" s="33" t="s">
        <v>296</v>
      </c>
      <c r="D219" s="28" t="s">
        <v>297</v>
      </c>
      <c r="E219" s="31">
        <v>3723.62</v>
      </c>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row>
    <row r="220" ht="15.75" customHeight="1">
      <c r="A220" s="32">
        <v>45364.0</v>
      </c>
      <c r="B220" s="30" t="s">
        <v>286</v>
      </c>
      <c r="C220" s="33"/>
      <c r="D220" s="28" t="s">
        <v>298</v>
      </c>
      <c r="E220" s="91">
        <v>76.38</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row>
    <row r="221" ht="15.75" customHeight="1">
      <c r="A221" s="87" t="s">
        <v>20</v>
      </c>
      <c r="B221" s="44"/>
      <c r="C221" s="45"/>
      <c r="D221" s="46"/>
      <c r="E221" s="47">
        <f>SUM(E214:E220)</f>
        <v>6992.11</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row>
    <row r="222" ht="15.75" customHeight="1">
      <c r="A222" s="79"/>
      <c r="B222" s="80"/>
      <c r="C222" s="81"/>
      <c r="D222" s="80"/>
      <c r="E222" s="82"/>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row>
    <row r="223" ht="15.75" customHeight="1">
      <c r="A223" s="50" t="s">
        <v>74</v>
      </c>
      <c r="B223" s="11"/>
      <c r="C223" s="11"/>
      <c r="D223" s="11"/>
      <c r="E223" s="12"/>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row>
    <row r="224" ht="15.75" customHeight="1">
      <c r="A224" s="13" t="s">
        <v>281</v>
      </c>
      <c r="B224" s="11"/>
      <c r="C224" s="11"/>
      <c r="D224" s="11"/>
      <c r="E224" s="12"/>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row>
    <row r="225" ht="15.75" customHeight="1">
      <c r="A225" s="51" t="s">
        <v>282</v>
      </c>
      <c r="B225" s="15"/>
      <c r="C225" s="264" t="s">
        <v>1841</v>
      </c>
      <c r="D225" s="17" t="s">
        <v>284</v>
      </c>
      <c r="E225" s="18" t="s">
        <v>7</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row>
    <row r="226" ht="15.75" customHeight="1">
      <c r="A226" s="20" t="s">
        <v>8</v>
      </c>
      <c r="B226" s="104" t="s">
        <v>9</v>
      </c>
      <c r="C226" s="105"/>
      <c r="D226" s="20" t="s">
        <v>10</v>
      </c>
      <c r="E226" s="22" t="s">
        <v>11</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row>
    <row r="227" ht="15.75" customHeight="1">
      <c r="A227" s="24"/>
      <c r="B227" s="25" t="s">
        <v>12</v>
      </c>
      <c r="C227" s="26" t="s">
        <v>13</v>
      </c>
      <c r="D227" s="24"/>
      <c r="E227" s="24"/>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row>
    <row r="228" ht="16.5" customHeight="1">
      <c r="A228" s="32">
        <v>45320.0</v>
      </c>
      <c r="B228" s="30" t="s">
        <v>299</v>
      </c>
      <c r="C228" s="33" t="s">
        <v>300</v>
      </c>
      <c r="D228" s="30" t="s">
        <v>301</v>
      </c>
      <c r="E228" s="34">
        <v>371.76</v>
      </c>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row>
    <row r="229" ht="16.5" customHeight="1">
      <c r="A229" s="32">
        <v>45322.0</v>
      </c>
      <c r="B229" s="30" t="s">
        <v>302</v>
      </c>
      <c r="C229" s="33" t="s">
        <v>303</v>
      </c>
      <c r="D229" s="30" t="s">
        <v>304</v>
      </c>
      <c r="E229" s="34">
        <v>123.5</v>
      </c>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row>
    <row r="230" ht="16.5" customHeight="1">
      <c r="A230" s="32">
        <v>45322.0</v>
      </c>
      <c r="B230" s="30" t="s">
        <v>302</v>
      </c>
      <c r="C230" s="33" t="s">
        <v>303</v>
      </c>
      <c r="D230" s="30" t="s">
        <v>305</v>
      </c>
      <c r="E230" s="34">
        <v>15.0</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row>
    <row r="231" ht="16.5" customHeight="1">
      <c r="A231" s="32">
        <v>45322.0</v>
      </c>
      <c r="B231" s="30" t="s">
        <v>302</v>
      </c>
      <c r="C231" s="33" t="s">
        <v>303</v>
      </c>
      <c r="D231" s="30" t="s">
        <v>306</v>
      </c>
      <c r="E231" s="34">
        <v>12.0</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row>
    <row r="232" ht="16.5" customHeight="1">
      <c r="A232" s="32">
        <v>45323.0</v>
      </c>
      <c r="B232" s="30" t="s">
        <v>299</v>
      </c>
      <c r="C232" s="33" t="s">
        <v>300</v>
      </c>
      <c r="D232" s="30" t="s">
        <v>307</v>
      </c>
      <c r="E232" s="34">
        <v>1299.0</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row>
    <row r="233" ht="16.5" customHeight="1">
      <c r="A233" s="32">
        <v>45328.0</v>
      </c>
      <c r="B233" s="30" t="s">
        <v>308</v>
      </c>
      <c r="C233" s="33" t="s">
        <v>141</v>
      </c>
      <c r="D233" s="30" t="s">
        <v>309</v>
      </c>
      <c r="E233" s="34">
        <v>390.0</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row>
    <row r="234" ht="16.5" customHeight="1">
      <c r="A234" s="32">
        <v>45329.0</v>
      </c>
      <c r="B234" s="30" t="s">
        <v>308</v>
      </c>
      <c r="C234" s="33" t="s">
        <v>141</v>
      </c>
      <c r="D234" s="30" t="s">
        <v>310</v>
      </c>
      <c r="E234" s="34">
        <v>1995.75</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row>
    <row r="235" ht="16.5" customHeight="1">
      <c r="A235" s="32">
        <v>45329.0</v>
      </c>
      <c r="B235" s="30" t="s">
        <v>311</v>
      </c>
      <c r="C235" s="33" t="s">
        <v>312</v>
      </c>
      <c r="D235" s="30" t="s">
        <v>313</v>
      </c>
      <c r="E235" s="34">
        <v>2253.33</v>
      </c>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row>
    <row r="236" ht="16.5" customHeight="1">
      <c r="A236" s="32">
        <v>45331.0</v>
      </c>
      <c r="B236" s="30" t="s">
        <v>311</v>
      </c>
      <c r="C236" s="33" t="s">
        <v>312</v>
      </c>
      <c r="D236" s="30" t="s">
        <v>314</v>
      </c>
      <c r="E236" s="34">
        <v>712.18</v>
      </c>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row>
    <row r="237" ht="16.5" customHeight="1">
      <c r="A237" s="32">
        <v>45338.0</v>
      </c>
      <c r="B237" s="30" t="s">
        <v>302</v>
      </c>
      <c r="C237" s="33" t="s">
        <v>303</v>
      </c>
      <c r="D237" s="30" t="s">
        <v>315</v>
      </c>
      <c r="E237" s="34">
        <v>60.0</v>
      </c>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row>
    <row r="238" ht="16.5" customHeight="1">
      <c r="A238" s="32">
        <v>45349.0</v>
      </c>
      <c r="B238" s="30" t="s">
        <v>302</v>
      </c>
      <c r="C238" s="33" t="s">
        <v>303</v>
      </c>
      <c r="D238" s="30" t="s">
        <v>316</v>
      </c>
      <c r="E238" s="34">
        <v>60.0</v>
      </c>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row>
    <row r="239" ht="16.5" customHeight="1">
      <c r="A239" s="32">
        <v>45349.0</v>
      </c>
      <c r="B239" s="30" t="s">
        <v>302</v>
      </c>
      <c r="C239" s="33" t="s">
        <v>303</v>
      </c>
      <c r="D239" s="30" t="s">
        <v>317</v>
      </c>
      <c r="E239" s="34">
        <v>51.7</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row>
    <row r="240" ht="16.5" customHeight="1">
      <c r="A240" s="32">
        <v>45349.0</v>
      </c>
      <c r="B240" s="30" t="s">
        <v>302</v>
      </c>
      <c r="C240" s="33" t="s">
        <v>303</v>
      </c>
      <c r="D240" s="30" t="s">
        <v>318</v>
      </c>
      <c r="E240" s="34">
        <v>258.5</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row>
    <row r="241" ht="16.5" customHeight="1">
      <c r="A241" s="32">
        <v>45350.0</v>
      </c>
      <c r="B241" s="30" t="s">
        <v>302</v>
      </c>
      <c r="C241" s="33" t="s">
        <v>303</v>
      </c>
      <c r="D241" s="30" t="s">
        <v>319</v>
      </c>
      <c r="E241" s="34">
        <v>190.0</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row>
    <row r="242" ht="16.5" customHeight="1">
      <c r="A242" s="32">
        <v>45352.0</v>
      </c>
      <c r="B242" s="30" t="s">
        <v>308</v>
      </c>
      <c r="C242" s="33" t="s">
        <v>141</v>
      </c>
      <c r="D242" s="30" t="s">
        <v>320</v>
      </c>
      <c r="E242" s="34">
        <v>80.81</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row>
    <row r="243" ht="16.5" customHeight="1">
      <c r="A243" s="32">
        <v>45363.0</v>
      </c>
      <c r="B243" s="30" t="s">
        <v>308</v>
      </c>
      <c r="C243" s="33" t="s">
        <v>141</v>
      </c>
      <c r="D243" s="30" t="s">
        <v>321</v>
      </c>
      <c r="E243" s="34">
        <v>126.47</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row>
    <row r="244" ht="15.75" customHeight="1">
      <c r="A244" s="87" t="s">
        <v>20</v>
      </c>
      <c r="B244" s="44"/>
      <c r="C244" s="45"/>
      <c r="D244" s="46"/>
      <c r="E244" s="47">
        <f>SUM(E228:E243)</f>
        <v>8000</v>
      </c>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row>
    <row r="245" ht="15.75" customHeight="1">
      <c r="A245" s="79"/>
      <c r="B245" s="80"/>
      <c r="C245" s="81"/>
      <c r="D245" s="80"/>
      <c r="E245" s="82"/>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row>
    <row r="246" ht="15.75" customHeight="1">
      <c r="A246" s="10" t="s">
        <v>74</v>
      </c>
      <c r="B246" s="11"/>
      <c r="C246" s="11"/>
      <c r="D246" s="11"/>
      <c r="E246" s="12"/>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row>
    <row r="247" ht="13.5" customHeight="1">
      <c r="A247" s="13" t="s">
        <v>322</v>
      </c>
      <c r="B247" s="11"/>
      <c r="C247" s="11"/>
      <c r="D247" s="11"/>
      <c r="E247" s="12"/>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row>
    <row r="248" ht="29.25" customHeight="1">
      <c r="A248" s="51" t="s">
        <v>323</v>
      </c>
      <c r="B248" s="15"/>
      <c r="C248" s="264" t="s">
        <v>1842</v>
      </c>
      <c r="D248" s="17" t="s">
        <v>243</v>
      </c>
      <c r="E248" s="18" t="s">
        <v>7</v>
      </c>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row>
    <row r="249" ht="15.75" customHeight="1">
      <c r="A249" s="20" t="s">
        <v>8</v>
      </c>
      <c r="B249" s="104" t="s">
        <v>9</v>
      </c>
      <c r="C249" s="105"/>
      <c r="D249" s="20" t="s">
        <v>10</v>
      </c>
      <c r="E249" s="22" t="s">
        <v>11</v>
      </c>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row>
    <row r="250" ht="13.5" customHeight="1">
      <c r="A250" s="24"/>
      <c r="B250" s="25" t="s">
        <v>12</v>
      </c>
      <c r="C250" s="26" t="s">
        <v>13</v>
      </c>
      <c r="D250" s="24"/>
      <c r="E250" s="24"/>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row>
    <row r="251" ht="15.75" customHeight="1">
      <c r="A251" s="27">
        <v>45329.0</v>
      </c>
      <c r="B251" s="52" t="s">
        <v>325</v>
      </c>
      <c r="C251" s="29" t="s">
        <v>326</v>
      </c>
      <c r="D251" s="58" t="s">
        <v>327</v>
      </c>
      <c r="E251" s="91">
        <v>1479.8</v>
      </c>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row>
    <row r="252" ht="15.75" customHeight="1">
      <c r="A252" s="27">
        <v>45357.0</v>
      </c>
      <c r="B252" s="58" t="s">
        <v>328</v>
      </c>
      <c r="C252" s="103"/>
      <c r="D252" s="58" t="s">
        <v>329</v>
      </c>
      <c r="E252" s="91">
        <v>30.2</v>
      </c>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ht="15.75" customHeight="1">
      <c r="A253" s="43" t="s">
        <v>20</v>
      </c>
      <c r="B253" s="113"/>
      <c r="C253" s="114"/>
      <c r="D253" s="113"/>
      <c r="E253" s="47">
        <f>SUM(E251:E252)</f>
        <v>1510</v>
      </c>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ht="15.75" customHeight="1">
      <c r="A254" s="79"/>
      <c r="B254" s="80"/>
      <c r="C254" s="81"/>
      <c r="D254" s="80"/>
      <c r="E254" s="8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ht="15.75" customHeight="1">
      <c r="A255" s="10" t="s">
        <v>2</v>
      </c>
      <c r="B255" s="11"/>
      <c r="C255" s="11"/>
      <c r="D255" s="11"/>
      <c r="E255" s="1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row>
    <row r="256" ht="15.75" customHeight="1">
      <c r="A256" s="13" t="s">
        <v>330</v>
      </c>
      <c r="B256" s="11"/>
      <c r="C256" s="11"/>
      <c r="D256" s="11"/>
      <c r="E256" s="12"/>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row>
    <row r="257" ht="15.75" customHeight="1">
      <c r="A257" s="51" t="s">
        <v>331</v>
      </c>
      <c r="B257" s="15"/>
      <c r="C257" s="264" t="s">
        <v>1843</v>
      </c>
      <c r="D257" s="17" t="s">
        <v>333</v>
      </c>
      <c r="E257" s="18" t="s">
        <v>279</v>
      </c>
      <c r="F257" s="49"/>
      <c r="G257" s="49"/>
      <c r="H257" s="49"/>
      <c r="I257" s="49"/>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row>
    <row r="258" ht="15.75" customHeight="1">
      <c r="A258" s="20" t="s">
        <v>8</v>
      </c>
      <c r="B258" s="104" t="s">
        <v>9</v>
      </c>
      <c r="C258" s="105"/>
      <c r="D258" s="115" t="s">
        <v>10</v>
      </c>
      <c r="E258" s="22" t="s">
        <v>11</v>
      </c>
      <c r="F258" s="49"/>
      <c r="G258" s="49"/>
      <c r="H258" s="49"/>
      <c r="I258" s="49"/>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row>
    <row r="259" ht="13.5" customHeight="1">
      <c r="A259" s="24"/>
      <c r="B259" s="25" t="s">
        <v>12</v>
      </c>
      <c r="C259" s="26" t="s">
        <v>13</v>
      </c>
      <c r="D259" s="24"/>
      <c r="E259" s="24"/>
      <c r="F259" s="49"/>
      <c r="G259" s="49"/>
      <c r="H259" s="49"/>
      <c r="I259" s="49"/>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row>
    <row r="260" ht="15.75" customHeight="1">
      <c r="A260" s="27">
        <v>45344.0</v>
      </c>
      <c r="B260" s="58" t="s">
        <v>334</v>
      </c>
      <c r="C260" s="77" t="s">
        <v>335</v>
      </c>
      <c r="D260" s="58" t="s">
        <v>336</v>
      </c>
      <c r="E260" s="34">
        <v>600.0</v>
      </c>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ht="15.75" customHeight="1">
      <c r="A261" s="27">
        <v>45348.0</v>
      </c>
      <c r="B261" s="58" t="s">
        <v>337</v>
      </c>
      <c r="C261" s="111" t="s">
        <v>338</v>
      </c>
      <c r="D261" s="52" t="s">
        <v>339</v>
      </c>
      <c r="E261" s="31">
        <v>671.2</v>
      </c>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ht="15.75" customHeight="1">
      <c r="A262" s="27">
        <v>45348.0</v>
      </c>
      <c r="B262" s="58" t="s">
        <v>340</v>
      </c>
      <c r="C262" s="77" t="s">
        <v>341</v>
      </c>
      <c r="D262" s="58" t="s">
        <v>342</v>
      </c>
      <c r="E262" s="34">
        <v>900.0</v>
      </c>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ht="15.75" customHeight="1">
      <c r="A263" s="27">
        <v>45349.0</v>
      </c>
      <c r="B263" s="58" t="s">
        <v>343</v>
      </c>
      <c r="C263" s="77" t="s">
        <v>344</v>
      </c>
      <c r="D263" s="58" t="s">
        <v>345</v>
      </c>
      <c r="E263" s="34">
        <v>2800.0</v>
      </c>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ht="15.75" customHeight="1">
      <c r="A264" s="27">
        <v>45358.0</v>
      </c>
      <c r="B264" s="52" t="s">
        <v>346</v>
      </c>
      <c r="C264" s="111" t="s">
        <v>347</v>
      </c>
      <c r="D264" s="52" t="s">
        <v>348</v>
      </c>
      <c r="E264" s="31">
        <v>203.0</v>
      </c>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ht="15.75" customHeight="1">
      <c r="A265" s="27">
        <v>45358.0</v>
      </c>
      <c r="B265" s="52" t="s">
        <v>349</v>
      </c>
      <c r="C265" s="111" t="s">
        <v>350</v>
      </c>
      <c r="D265" s="58" t="s">
        <v>351</v>
      </c>
      <c r="E265" s="31">
        <v>657.99</v>
      </c>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ht="15.75" customHeight="1">
      <c r="A266" s="27">
        <v>45363.0</v>
      </c>
      <c r="B266" s="58" t="s">
        <v>352</v>
      </c>
      <c r="C266" s="77" t="s">
        <v>141</v>
      </c>
      <c r="D266" s="58" t="s">
        <v>353</v>
      </c>
      <c r="E266" s="31">
        <v>42.01</v>
      </c>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ht="15.75" customHeight="1">
      <c r="A267" s="27">
        <v>45370.0</v>
      </c>
      <c r="B267" s="58" t="s">
        <v>334</v>
      </c>
      <c r="C267" s="77" t="s">
        <v>335</v>
      </c>
      <c r="D267" s="58" t="s">
        <v>336</v>
      </c>
      <c r="E267" s="34">
        <v>500.0</v>
      </c>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ht="15.75" customHeight="1">
      <c r="A268" s="27">
        <v>45371.0</v>
      </c>
      <c r="B268" s="58" t="s">
        <v>354</v>
      </c>
      <c r="C268" s="111" t="s">
        <v>355</v>
      </c>
      <c r="D268" s="52" t="s">
        <v>356</v>
      </c>
      <c r="E268" s="31">
        <v>176.0</v>
      </c>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ht="15.75" customHeight="1">
      <c r="A269" s="27">
        <v>45372.0</v>
      </c>
      <c r="B269" s="58" t="s">
        <v>357</v>
      </c>
      <c r="C269" s="77" t="s">
        <v>358</v>
      </c>
      <c r="D269" s="58" t="s">
        <v>359</v>
      </c>
      <c r="E269" s="34">
        <v>134.8</v>
      </c>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ht="15.75" customHeight="1">
      <c r="A270" s="27">
        <v>45377.0</v>
      </c>
      <c r="B270" s="58" t="s">
        <v>334</v>
      </c>
      <c r="C270" s="77" t="s">
        <v>335</v>
      </c>
      <c r="D270" s="58" t="s">
        <v>360</v>
      </c>
      <c r="E270" s="34">
        <v>360.0</v>
      </c>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ht="15.75" customHeight="1">
      <c r="A271" s="27">
        <v>45383.0</v>
      </c>
      <c r="B271" s="58" t="s">
        <v>334</v>
      </c>
      <c r="C271" s="77" t="s">
        <v>335</v>
      </c>
      <c r="D271" s="58" t="s">
        <v>336</v>
      </c>
      <c r="E271" s="34">
        <v>500.0</v>
      </c>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ht="15.75" customHeight="1">
      <c r="A272" s="27">
        <v>45383.0</v>
      </c>
      <c r="B272" s="58" t="s">
        <v>334</v>
      </c>
      <c r="C272" s="77" t="s">
        <v>335</v>
      </c>
      <c r="D272" s="58" t="s">
        <v>336</v>
      </c>
      <c r="E272" s="34">
        <v>500.0</v>
      </c>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ht="15.75" customHeight="1">
      <c r="A273" s="27">
        <v>45385.0</v>
      </c>
      <c r="B273" s="52" t="s">
        <v>361</v>
      </c>
      <c r="C273" s="111" t="s">
        <v>303</v>
      </c>
      <c r="D273" s="58" t="s">
        <v>362</v>
      </c>
      <c r="E273" s="31">
        <v>751.5</v>
      </c>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ht="15.75" customHeight="1">
      <c r="A274" s="43" t="s">
        <v>20</v>
      </c>
      <c r="B274" s="113"/>
      <c r="C274" s="114"/>
      <c r="D274" s="113"/>
      <c r="E274" s="47">
        <f>SUM(E260:E273)</f>
        <v>8796.5</v>
      </c>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row>
    <row r="275" ht="15.75" customHeight="1">
      <c r="A275" s="116"/>
      <c r="B275" s="117"/>
      <c r="C275" s="118"/>
      <c r="D275" s="117"/>
      <c r="E275" s="117"/>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row>
    <row r="276" ht="15.75" customHeight="1">
      <c r="A276" s="10" t="s">
        <v>74</v>
      </c>
      <c r="B276" s="11"/>
      <c r="C276" s="11"/>
      <c r="D276" s="11"/>
      <c r="E276" s="12"/>
      <c r="F276" s="49"/>
      <c r="G276" s="49"/>
      <c r="H276" s="49"/>
      <c r="I276" s="49"/>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row>
    <row r="277" ht="15.75" customHeight="1">
      <c r="A277" s="61" t="s">
        <v>363</v>
      </c>
      <c r="B277" s="39"/>
      <c r="C277" s="39"/>
      <c r="D277" s="39"/>
      <c r="E277" s="40"/>
      <c r="F277" s="49"/>
      <c r="G277" s="49"/>
      <c r="H277" s="49"/>
      <c r="I277" s="49"/>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row>
    <row r="278" ht="15.75" customHeight="1">
      <c r="A278" s="51" t="s">
        <v>331</v>
      </c>
      <c r="B278" s="119"/>
      <c r="C278" s="264" t="s">
        <v>1843</v>
      </c>
      <c r="D278" s="17" t="s">
        <v>333</v>
      </c>
      <c r="E278" s="18" t="s">
        <v>279</v>
      </c>
      <c r="F278" s="49"/>
      <c r="G278" s="49"/>
      <c r="H278" s="49"/>
      <c r="I278" s="49"/>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row>
    <row r="279" ht="15.75" customHeight="1">
      <c r="A279" s="20" t="s">
        <v>8</v>
      </c>
      <c r="B279" s="104" t="s">
        <v>9</v>
      </c>
      <c r="C279" s="105"/>
      <c r="D279" s="20" t="s">
        <v>10</v>
      </c>
      <c r="E279" s="22" t="s">
        <v>11</v>
      </c>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row>
    <row r="280" ht="15.75" customHeight="1">
      <c r="A280" s="24"/>
      <c r="B280" s="25" t="s">
        <v>12</v>
      </c>
      <c r="C280" s="26" t="s">
        <v>13</v>
      </c>
      <c r="D280" s="24"/>
      <c r="E280" s="24"/>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row>
    <row r="281" ht="15.75" customHeight="1">
      <c r="A281" s="120">
        <v>45344.0</v>
      </c>
      <c r="B281" s="58" t="s">
        <v>364</v>
      </c>
      <c r="C281" s="111" t="s">
        <v>365</v>
      </c>
      <c r="D281" s="58" t="s">
        <v>366</v>
      </c>
      <c r="E281" s="31">
        <v>78.32</v>
      </c>
      <c r="F281" s="121"/>
      <c r="G281" s="121"/>
      <c r="H281" s="121"/>
      <c r="I281" s="121"/>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row>
    <row r="282" ht="15.75" customHeight="1">
      <c r="A282" s="120">
        <v>45344.0</v>
      </c>
      <c r="B282" s="58" t="s">
        <v>247</v>
      </c>
      <c r="C282" s="111" t="s">
        <v>154</v>
      </c>
      <c r="D282" s="52" t="s">
        <v>367</v>
      </c>
      <c r="E282" s="31">
        <v>1.68</v>
      </c>
      <c r="F282" s="122"/>
      <c r="G282" s="122"/>
      <c r="H282" s="122"/>
      <c r="I282" s="122"/>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row>
    <row r="283" ht="15.75" customHeight="1">
      <c r="A283" s="120">
        <v>45348.0</v>
      </c>
      <c r="B283" s="58" t="s">
        <v>295</v>
      </c>
      <c r="C283" s="111" t="s">
        <v>296</v>
      </c>
      <c r="D283" s="52" t="s">
        <v>368</v>
      </c>
      <c r="E283" s="31">
        <v>2059.75</v>
      </c>
      <c r="F283" s="122"/>
      <c r="G283" s="122"/>
      <c r="H283" s="122"/>
      <c r="I283" s="122"/>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row>
    <row r="284" ht="15.75" customHeight="1">
      <c r="A284" s="120">
        <v>45471.0</v>
      </c>
      <c r="B284" s="58" t="s">
        <v>247</v>
      </c>
      <c r="C284" s="111" t="s">
        <v>154</v>
      </c>
      <c r="D284" s="52" t="s">
        <v>369</v>
      </c>
      <c r="E284" s="31">
        <v>42.25</v>
      </c>
      <c r="F284" s="122"/>
      <c r="G284" s="122"/>
      <c r="H284" s="122"/>
      <c r="I284" s="122"/>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row>
    <row r="285" ht="15.75" customHeight="1">
      <c r="A285" s="120">
        <v>45362.0</v>
      </c>
      <c r="B285" s="58" t="s">
        <v>370</v>
      </c>
      <c r="C285" s="111" t="s">
        <v>371</v>
      </c>
      <c r="D285" s="52" t="s">
        <v>372</v>
      </c>
      <c r="E285" s="31">
        <v>396.86</v>
      </c>
      <c r="F285" s="122"/>
      <c r="G285" s="122"/>
      <c r="H285" s="122"/>
      <c r="I285" s="122"/>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row>
    <row r="286" ht="15.75" customHeight="1">
      <c r="A286" s="120">
        <v>45376.0</v>
      </c>
      <c r="B286" s="58" t="s">
        <v>247</v>
      </c>
      <c r="C286" s="111" t="s">
        <v>154</v>
      </c>
      <c r="D286" s="52" t="s">
        <v>373</v>
      </c>
      <c r="E286" s="31">
        <v>8.14</v>
      </c>
      <c r="F286" s="122"/>
      <c r="G286" s="122"/>
      <c r="H286" s="122"/>
      <c r="I286" s="122"/>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row>
    <row r="287" ht="15.75" customHeight="1">
      <c r="A287" s="120">
        <v>45372.0</v>
      </c>
      <c r="B287" s="58" t="s">
        <v>295</v>
      </c>
      <c r="C287" s="111" t="s">
        <v>296</v>
      </c>
      <c r="D287" s="58" t="s">
        <v>374</v>
      </c>
      <c r="E287" s="31">
        <v>3419.85</v>
      </c>
      <c r="F287" s="122"/>
      <c r="G287" s="122"/>
      <c r="H287" s="122"/>
      <c r="I287" s="122"/>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row>
    <row r="288" ht="15.75" customHeight="1">
      <c r="A288" s="120">
        <v>45372.0</v>
      </c>
      <c r="B288" s="58" t="s">
        <v>247</v>
      </c>
      <c r="C288" s="111" t="s">
        <v>154</v>
      </c>
      <c r="D288" s="52" t="s">
        <v>375</v>
      </c>
      <c r="E288" s="31">
        <v>70.15</v>
      </c>
      <c r="F288" s="122"/>
      <c r="G288" s="122"/>
      <c r="H288" s="122"/>
      <c r="I288" s="122"/>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row>
    <row r="289" ht="15.75" customHeight="1">
      <c r="A289" s="120">
        <v>45399.0</v>
      </c>
      <c r="B289" s="58" t="s">
        <v>376</v>
      </c>
      <c r="C289" s="111" t="s">
        <v>377</v>
      </c>
      <c r="D289" s="52" t="s">
        <v>378</v>
      </c>
      <c r="E289" s="31">
        <v>164.0</v>
      </c>
      <c r="F289" s="122"/>
      <c r="G289" s="122"/>
      <c r="H289" s="122"/>
      <c r="I289" s="122"/>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row>
    <row r="290" ht="15.75" customHeight="1">
      <c r="A290" s="120">
        <v>45407.0</v>
      </c>
      <c r="B290" s="58" t="s">
        <v>379</v>
      </c>
      <c r="C290" s="111" t="s">
        <v>380</v>
      </c>
      <c r="D290" s="52" t="s">
        <v>381</v>
      </c>
      <c r="E290" s="31">
        <v>65.0</v>
      </c>
      <c r="F290" s="122"/>
      <c r="G290" s="122"/>
      <c r="H290" s="122"/>
      <c r="I290" s="122"/>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row>
    <row r="291" ht="15.75" customHeight="1">
      <c r="A291" s="120">
        <v>45408.0</v>
      </c>
      <c r="B291" s="58" t="s">
        <v>382</v>
      </c>
      <c r="C291" s="111" t="s">
        <v>383</v>
      </c>
      <c r="D291" s="52" t="s">
        <v>384</v>
      </c>
      <c r="E291" s="31">
        <v>65.0</v>
      </c>
      <c r="F291" s="122"/>
      <c r="G291" s="122"/>
      <c r="H291" s="122"/>
      <c r="I291" s="122"/>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row>
    <row r="292" ht="15.75" customHeight="1">
      <c r="A292" s="120">
        <v>45411.0</v>
      </c>
      <c r="B292" s="58" t="s">
        <v>385</v>
      </c>
      <c r="C292" s="111" t="s">
        <v>386</v>
      </c>
      <c r="D292" s="52" t="s">
        <v>387</v>
      </c>
      <c r="E292" s="31">
        <v>743.74</v>
      </c>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row>
    <row r="293" ht="15.75" customHeight="1">
      <c r="A293" s="120">
        <v>45411.0</v>
      </c>
      <c r="B293" s="58" t="s">
        <v>247</v>
      </c>
      <c r="C293" s="111" t="s">
        <v>154</v>
      </c>
      <c r="D293" s="52" t="s">
        <v>388</v>
      </c>
      <c r="E293" s="31">
        <v>15.26</v>
      </c>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row>
    <row r="294" ht="15.75" customHeight="1">
      <c r="A294" s="120">
        <v>45417.0</v>
      </c>
      <c r="B294" s="58" t="s">
        <v>389</v>
      </c>
      <c r="C294" s="111" t="s">
        <v>390</v>
      </c>
      <c r="D294" s="52" t="s">
        <v>391</v>
      </c>
      <c r="E294" s="31">
        <v>750.0</v>
      </c>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row>
    <row r="295" ht="15.75" customHeight="1">
      <c r="A295" s="120">
        <v>45418.0</v>
      </c>
      <c r="B295" s="58" t="s">
        <v>392</v>
      </c>
      <c r="C295" s="111" t="s">
        <v>393</v>
      </c>
      <c r="D295" s="52" t="s">
        <v>394</v>
      </c>
      <c r="E295" s="31">
        <v>388.32</v>
      </c>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row>
    <row r="296" ht="15.75" customHeight="1">
      <c r="A296" s="120">
        <v>45418.0</v>
      </c>
      <c r="B296" s="58" t="s">
        <v>247</v>
      </c>
      <c r="C296" s="111" t="s">
        <v>154</v>
      </c>
      <c r="D296" s="52" t="s">
        <v>395</v>
      </c>
      <c r="E296" s="31">
        <v>11.68</v>
      </c>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row>
    <row r="297" ht="15.75" customHeight="1">
      <c r="A297" s="120">
        <v>45421.0</v>
      </c>
      <c r="B297" s="58" t="s">
        <v>396</v>
      </c>
      <c r="C297" s="111" t="s">
        <v>397</v>
      </c>
      <c r="D297" s="52" t="s">
        <v>398</v>
      </c>
      <c r="E297" s="31">
        <v>30.0</v>
      </c>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row>
    <row r="298" ht="15.75" customHeight="1">
      <c r="A298" s="87" t="s">
        <v>20</v>
      </c>
      <c r="B298" s="88"/>
      <c r="C298" s="89"/>
      <c r="D298" s="90"/>
      <c r="E298" s="47">
        <f>SUM(E281:E297)</f>
        <v>8310</v>
      </c>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row>
    <row r="299" ht="15.75" customHeight="1">
      <c r="A299" s="79"/>
      <c r="B299" s="80"/>
      <c r="C299" s="81"/>
      <c r="D299" s="80"/>
      <c r="E299" s="82"/>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row>
    <row r="300" ht="15.75" customHeight="1">
      <c r="A300" s="10" t="s">
        <v>2</v>
      </c>
      <c r="B300" s="11"/>
      <c r="C300" s="11"/>
      <c r="D300" s="11"/>
      <c r="E300" s="12"/>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row>
    <row r="301" ht="15.75" customHeight="1">
      <c r="A301" s="13" t="s">
        <v>399</v>
      </c>
      <c r="B301" s="11"/>
      <c r="C301" s="11"/>
      <c r="D301" s="11"/>
      <c r="E301" s="12"/>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row>
    <row r="302" ht="15.75" customHeight="1">
      <c r="A302" s="14" t="s">
        <v>400</v>
      </c>
      <c r="B302" s="15"/>
      <c r="C302" s="16" t="s">
        <v>1844</v>
      </c>
      <c r="D302" s="17" t="s">
        <v>78</v>
      </c>
      <c r="E302" s="18" t="s">
        <v>279</v>
      </c>
      <c r="F302" s="49"/>
      <c r="G302" s="49"/>
      <c r="H302" s="49"/>
      <c r="I302" s="49"/>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row>
    <row r="303" ht="15.75" customHeight="1">
      <c r="A303" s="20" t="s">
        <v>8</v>
      </c>
      <c r="B303" s="104" t="s">
        <v>9</v>
      </c>
      <c r="C303" s="105"/>
      <c r="D303" s="20" t="s">
        <v>10</v>
      </c>
      <c r="E303" s="22" t="s">
        <v>11</v>
      </c>
      <c r="F303" s="49"/>
      <c r="G303" s="49"/>
      <c r="H303" s="49"/>
      <c r="I303" s="49"/>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row>
    <row r="304" ht="13.5" customHeight="1">
      <c r="A304" s="24"/>
      <c r="B304" s="25" t="s">
        <v>12</v>
      </c>
      <c r="C304" s="26" t="s">
        <v>13</v>
      </c>
      <c r="D304" s="24"/>
      <c r="E304" s="24"/>
      <c r="F304" s="49"/>
      <c r="G304" s="49"/>
      <c r="H304" s="49"/>
      <c r="I304" s="49"/>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row>
    <row r="305" ht="14.25" customHeight="1">
      <c r="A305" s="271">
        <v>45370.0</v>
      </c>
      <c r="B305" s="272" t="s">
        <v>402</v>
      </c>
      <c r="C305" s="272" t="s">
        <v>403</v>
      </c>
      <c r="D305" s="272" t="s">
        <v>404</v>
      </c>
      <c r="E305" s="273">
        <v>315.0</v>
      </c>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row>
    <row r="306" ht="15.75" customHeight="1">
      <c r="A306" s="271">
        <v>45376.0</v>
      </c>
      <c r="B306" s="272" t="s">
        <v>405</v>
      </c>
      <c r="C306" s="272" t="s">
        <v>406</v>
      </c>
      <c r="D306" s="272" t="s">
        <v>407</v>
      </c>
      <c r="E306" s="273">
        <v>87.44</v>
      </c>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row>
    <row r="307" ht="15.75" customHeight="1">
      <c r="A307" s="271">
        <v>45397.0</v>
      </c>
      <c r="B307" s="272" t="s">
        <v>408</v>
      </c>
      <c r="C307" s="272" t="s">
        <v>409</v>
      </c>
      <c r="D307" s="272" t="s">
        <v>410</v>
      </c>
      <c r="E307" s="273">
        <v>513.55</v>
      </c>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row>
    <row r="308" ht="15.75" customHeight="1">
      <c r="A308" s="271">
        <v>45404.0</v>
      </c>
      <c r="B308" s="272" t="s">
        <v>411</v>
      </c>
      <c r="C308" s="272" t="s">
        <v>335</v>
      </c>
      <c r="D308" s="272" t="s">
        <v>412</v>
      </c>
      <c r="E308" s="273">
        <v>500.0</v>
      </c>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row>
    <row r="309" ht="15.75" customHeight="1">
      <c r="A309" s="271">
        <v>45408.0</v>
      </c>
      <c r="B309" s="272" t="s">
        <v>413</v>
      </c>
      <c r="C309" s="272" t="s">
        <v>414</v>
      </c>
      <c r="D309" s="272" t="s">
        <v>415</v>
      </c>
      <c r="E309" s="273">
        <v>500.0</v>
      </c>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row>
    <row r="310" ht="15.75" customHeight="1">
      <c r="A310" s="271">
        <v>45411.0</v>
      </c>
      <c r="B310" s="272" t="s">
        <v>416</v>
      </c>
      <c r="C310" s="272" t="s">
        <v>417</v>
      </c>
      <c r="D310" s="272" t="s">
        <v>418</v>
      </c>
      <c r="E310" s="273">
        <v>1155.0</v>
      </c>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row>
    <row r="311" ht="15.75" customHeight="1">
      <c r="A311" s="271">
        <v>45418.0</v>
      </c>
      <c r="B311" s="272" t="s">
        <v>419</v>
      </c>
      <c r="C311" s="272" t="s">
        <v>420</v>
      </c>
      <c r="D311" s="272" t="s">
        <v>421</v>
      </c>
      <c r="E311" s="273">
        <v>49.1</v>
      </c>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row>
    <row r="312" ht="15.75" customHeight="1">
      <c r="A312" s="271">
        <v>45418.0</v>
      </c>
      <c r="B312" s="272" t="s">
        <v>422</v>
      </c>
      <c r="C312" s="272" t="s">
        <v>393</v>
      </c>
      <c r="D312" s="272" t="s">
        <v>423</v>
      </c>
      <c r="E312" s="273">
        <v>87.5</v>
      </c>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row>
    <row r="313" ht="15.75" customHeight="1">
      <c r="A313" s="271">
        <v>45420.0</v>
      </c>
      <c r="B313" s="272" t="s">
        <v>422</v>
      </c>
      <c r="C313" s="272" t="s">
        <v>393</v>
      </c>
      <c r="D313" s="272" t="s">
        <v>424</v>
      </c>
      <c r="E313" s="273">
        <v>82.0</v>
      </c>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row>
    <row r="314" ht="15.75" customHeight="1">
      <c r="A314" s="271">
        <v>45425.0</v>
      </c>
      <c r="B314" s="272" t="s">
        <v>425</v>
      </c>
      <c r="C314" s="272" t="s">
        <v>426</v>
      </c>
      <c r="D314" s="272" t="s">
        <v>427</v>
      </c>
      <c r="E314" s="273">
        <v>260.0</v>
      </c>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row>
    <row r="315" ht="15.75" customHeight="1">
      <c r="A315" s="271">
        <v>45433.0</v>
      </c>
      <c r="B315" s="272" t="s">
        <v>428</v>
      </c>
      <c r="C315" s="272" t="s">
        <v>429</v>
      </c>
      <c r="D315" s="272" t="s">
        <v>430</v>
      </c>
      <c r="E315" s="273">
        <v>387.6</v>
      </c>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row>
    <row r="316" ht="15.75" customHeight="1">
      <c r="A316" s="110"/>
      <c r="B316" s="36"/>
      <c r="C316" s="111"/>
      <c r="D316" s="147"/>
      <c r="E316" s="91">
        <v>62.81</v>
      </c>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row>
    <row r="317" ht="15.75" customHeight="1">
      <c r="A317" s="43" t="s">
        <v>20</v>
      </c>
      <c r="B317" s="113"/>
      <c r="C317" s="114"/>
      <c r="D317" s="113"/>
      <c r="E317" s="47">
        <f>SUM(E305:E316)</f>
        <v>4000</v>
      </c>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row>
    <row r="318" ht="15.75" customHeight="1">
      <c r="A318" s="123"/>
      <c r="B318" s="124"/>
      <c r="C318" s="125"/>
      <c r="D318" s="124"/>
      <c r="E318" s="126"/>
      <c r="F318" s="49"/>
      <c r="G318" s="49"/>
      <c r="H318" s="49"/>
      <c r="I318" s="49"/>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row>
    <row r="319" ht="15.75" customHeight="1">
      <c r="A319" s="10" t="s">
        <v>2</v>
      </c>
      <c r="B319" s="11"/>
      <c r="C319" s="11"/>
      <c r="D319" s="11"/>
      <c r="E319" s="12"/>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row>
    <row r="320" ht="15.75" customHeight="1">
      <c r="A320" s="13" t="s">
        <v>1939</v>
      </c>
      <c r="B320" s="11"/>
      <c r="C320" s="11"/>
      <c r="D320" s="11"/>
      <c r="E320" s="12"/>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row>
    <row r="321" ht="15.75" customHeight="1">
      <c r="A321" s="14" t="s">
        <v>432</v>
      </c>
      <c r="B321" s="15"/>
      <c r="C321" s="16" t="s">
        <v>1845</v>
      </c>
      <c r="D321" s="17" t="s">
        <v>78</v>
      </c>
      <c r="E321" s="18" t="s">
        <v>279</v>
      </c>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row>
    <row r="322" ht="15.75" customHeight="1">
      <c r="A322" s="20" t="s">
        <v>8</v>
      </c>
      <c r="B322" s="104" t="s">
        <v>9</v>
      </c>
      <c r="C322" s="105"/>
      <c r="D322" s="20" t="s">
        <v>10</v>
      </c>
      <c r="E322" s="22" t="s">
        <v>11</v>
      </c>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row>
    <row r="323" ht="15.75" customHeight="1">
      <c r="A323" s="24"/>
      <c r="B323" s="25" t="s">
        <v>12</v>
      </c>
      <c r="C323" s="26" t="s">
        <v>13</v>
      </c>
      <c r="D323" s="24"/>
      <c r="E323" s="24"/>
      <c r="F323" s="86"/>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row>
    <row r="324" ht="15.75" customHeight="1">
      <c r="A324" s="83"/>
      <c r="B324" s="84"/>
      <c r="C324" s="74"/>
      <c r="D324" s="52"/>
      <c r="E324" s="75"/>
      <c r="F324" s="86"/>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row>
    <row r="325" ht="15.75" customHeight="1">
      <c r="A325" s="83"/>
      <c r="B325" s="84"/>
      <c r="C325" s="74"/>
      <c r="D325" s="52"/>
      <c r="E325" s="75"/>
      <c r="F325" s="86"/>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row>
    <row r="326" ht="15.75" customHeight="1">
      <c r="A326" s="110"/>
      <c r="B326" s="76"/>
      <c r="C326" s="77"/>
      <c r="D326" s="76"/>
      <c r="E326" s="78"/>
      <c r="F326" s="49"/>
      <c r="G326" s="49"/>
      <c r="H326" s="49"/>
      <c r="I326" s="49"/>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row>
    <row r="327" ht="15.75" customHeight="1">
      <c r="A327" s="127" t="s">
        <v>20</v>
      </c>
      <c r="B327" s="128"/>
      <c r="C327" s="129"/>
      <c r="D327" s="3"/>
      <c r="E327" s="47">
        <f>SUM(E326)</f>
        <v>0</v>
      </c>
      <c r="F327" s="49"/>
      <c r="G327" s="49"/>
      <c r="H327" s="49"/>
      <c r="I327" s="49"/>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row>
    <row r="328" ht="15.75" customHeight="1">
      <c r="A328" s="79"/>
      <c r="B328" s="80"/>
      <c r="C328" s="81"/>
      <c r="D328" s="80"/>
      <c r="E328" s="82"/>
      <c r="F328" s="49"/>
      <c r="G328" s="49"/>
      <c r="H328" s="49"/>
      <c r="I328" s="49"/>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row>
    <row r="329" ht="15.75" customHeight="1">
      <c r="A329" s="10" t="s">
        <v>2</v>
      </c>
      <c r="B329" s="11"/>
      <c r="C329" s="11"/>
      <c r="D329" s="11"/>
      <c r="E329" s="12"/>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row>
    <row r="330" ht="15.75" customHeight="1">
      <c r="A330" s="13" t="s">
        <v>438</v>
      </c>
      <c r="B330" s="11"/>
      <c r="C330" s="11"/>
      <c r="D330" s="11"/>
      <c r="E330" s="12"/>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row>
    <row r="331" ht="15.75" customHeight="1">
      <c r="A331" s="14" t="s">
        <v>439</v>
      </c>
      <c r="B331" s="15"/>
      <c r="C331" s="16" t="s">
        <v>1846</v>
      </c>
      <c r="D331" s="17" t="s">
        <v>78</v>
      </c>
      <c r="E331" s="18" t="s">
        <v>279</v>
      </c>
      <c r="F331" s="49"/>
      <c r="G331" s="49"/>
      <c r="H331" s="49"/>
      <c r="I331" s="49"/>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row>
    <row r="332" ht="15.75" customHeight="1">
      <c r="A332" s="20" t="s">
        <v>8</v>
      </c>
      <c r="B332" s="104" t="s">
        <v>9</v>
      </c>
      <c r="C332" s="105"/>
      <c r="D332" s="115" t="s">
        <v>10</v>
      </c>
      <c r="E332" s="22" t="s">
        <v>11</v>
      </c>
      <c r="F332" s="49"/>
      <c r="G332" s="49"/>
      <c r="H332" s="49"/>
      <c r="I332" s="49"/>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row>
    <row r="333" ht="13.5" customHeight="1">
      <c r="A333" s="24"/>
      <c r="B333" s="25" t="s">
        <v>12</v>
      </c>
      <c r="C333" s="26" t="s">
        <v>13</v>
      </c>
      <c r="D333" s="24"/>
      <c r="E333" s="24"/>
      <c r="F333" s="49"/>
      <c r="G333" s="49"/>
      <c r="H333" s="49"/>
      <c r="I333" s="49"/>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row>
    <row r="334" ht="13.5" customHeight="1">
      <c r="A334" s="120">
        <v>45349.0</v>
      </c>
      <c r="B334" s="58" t="s">
        <v>441</v>
      </c>
      <c r="C334" s="111" t="s">
        <v>442</v>
      </c>
      <c r="D334" s="52" t="s">
        <v>443</v>
      </c>
      <c r="E334" s="91">
        <v>1100.0</v>
      </c>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row>
    <row r="335" ht="15.75" customHeight="1">
      <c r="A335" s="27">
        <v>45356.0</v>
      </c>
      <c r="B335" s="58" t="s">
        <v>441</v>
      </c>
      <c r="C335" s="111" t="s">
        <v>442</v>
      </c>
      <c r="D335" s="52" t="s">
        <v>443</v>
      </c>
      <c r="E335" s="91">
        <v>1100.0</v>
      </c>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row>
    <row r="336" ht="15.75" customHeight="1">
      <c r="A336" s="27">
        <v>45364.0</v>
      </c>
      <c r="B336" s="58" t="s">
        <v>441</v>
      </c>
      <c r="C336" s="111" t="s">
        <v>442</v>
      </c>
      <c r="D336" s="52" t="s">
        <v>444</v>
      </c>
      <c r="E336" s="91">
        <v>1200.0</v>
      </c>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row>
    <row r="337" ht="15.75" customHeight="1">
      <c r="A337" s="27">
        <v>45351.0</v>
      </c>
      <c r="B337" s="58" t="s">
        <v>445</v>
      </c>
      <c r="C337" s="111" t="s">
        <v>185</v>
      </c>
      <c r="D337" s="52" t="s">
        <v>446</v>
      </c>
      <c r="E337" s="91">
        <v>650.0</v>
      </c>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ht="15.75" customHeight="1">
      <c r="A338" s="27">
        <v>45348.0</v>
      </c>
      <c r="B338" s="58" t="s">
        <v>447</v>
      </c>
      <c r="C338" s="111" t="s">
        <v>448</v>
      </c>
      <c r="D338" s="52" t="s">
        <v>449</v>
      </c>
      <c r="E338" s="91">
        <v>599.9</v>
      </c>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ht="15.75" customHeight="1">
      <c r="A339" s="27">
        <v>45393.0</v>
      </c>
      <c r="B339" s="58" t="s">
        <v>441</v>
      </c>
      <c r="C339" s="111" t="s">
        <v>442</v>
      </c>
      <c r="D339" s="52" t="s">
        <v>450</v>
      </c>
      <c r="E339" s="91">
        <v>520.0</v>
      </c>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row>
    <row r="340" ht="15.75" customHeight="1">
      <c r="A340" s="27">
        <v>45398.0</v>
      </c>
      <c r="B340" s="58" t="s">
        <v>445</v>
      </c>
      <c r="C340" s="111" t="s">
        <v>185</v>
      </c>
      <c r="D340" s="130" t="s">
        <v>451</v>
      </c>
      <c r="E340" s="91">
        <v>350.0</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row>
    <row r="341" ht="15.75" customHeight="1">
      <c r="A341" s="43" t="s">
        <v>20</v>
      </c>
      <c r="B341" s="113"/>
      <c r="C341" s="114"/>
      <c r="D341" s="113"/>
      <c r="E341" s="47">
        <f>SUM(E334:E340)</f>
        <v>5519.9</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row>
    <row r="342" ht="15.75" customHeight="1">
      <c r="A342" s="116"/>
      <c r="B342" s="117"/>
      <c r="C342" s="118"/>
      <c r="D342" s="117"/>
      <c r="E342" s="117"/>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row>
    <row r="343" ht="15.75" customHeight="1">
      <c r="A343" s="10" t="s">
        <v>74</v>
      </c>
      <c r="B343" s="11"/>
      <c r="C343" s="11"/>
      <c r="D343" s="11"/>
      <c r="E343" s="12"/>
      <c r="F343" s="49"/>
      <c r="G343" s="49"/>
      <c r="H343" s="49"/>
      <c r="I343" s="49"/>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row>
    <row r="344" ht="15.75" customHeight="1">
      <c r="A344" s="61" t="s">
        <v>452</v>
      </c>
      <c r="B344" s="39"/>
      <c r="C344" s="39"/>
      <c r="D344" s="39"/>
      <c r="E344" s="40"/>
      <c r="F344" s="49"/>
      <c r="G344" s="49"/>
      <c r="H344" s="49"/>
      <c r="I344" s="49"/>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row>
    <row r="345" ht="15.75" customHeight="1">
      <c r="A345" s="14" t="s">
        <v>439</v>
      </c>
      <c r="B345" s="15"/>
      <c r="C345" s="16" t="s">
        <v>1846</v>
      </c>
      <c r="D345" s="17" t="s">
        <v>78</v>
      </c>
      <c r="E345" s="18" t="s">
        <v>279</v>
      </c>
      <c r="F345" s="49"/>
      <c r="G345" s="49"/>
      <c r="H345" s="49"/>
      <c r="I345" s="49"/>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row>
    <row r="346" ht="15.75" customHeight="1">
      <c r="A346" s="20" t="s">
        <v>8</v>
      </c>
      <c r="B346" s="104" t="s">
        <v>9</v>
      </c>
      <c r="C346" s="105"/>
      <c r="D346" s="20" t="s">
        <v>10</v>
      </c>
      <c r="E346" s="22" t="s">
        <v>11</v>
      </c>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row>
    <row r="347" ht="15.75" customHeight="1">
      <c r="A347" s="24"/>
      <c r="B347" s="25" t="s">
        <v>12</v>
      </c>
      <c r="C347" s="26" t="s">
        <v>13</v>
      </c>
      <c r="D347" s="24"/>
      <c r="E347" s="24"/>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row>
    <row r="348" ht="15.75" customHeight="1">
      <c r="A348" s="120">
        <v>45358.0</v>
      </c>
      <c r="B348" s="52" t="s">
        <v>453</v>
      </c>
      <c r="C348" s="111" t="s">
        <v>454</v>
      </c>
      <c r="D348" s="130" t="s">
        <v>455</v>
      </c>
      <c r="E348" s="91">
        <v>394.15</v>
      </c>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row>
    <row r="349" ht="15.75" customHeight="1">
      <c r="A349" s="120">
        <v>45358.0</v>
      </c>
      <c r="B349" s="52" t="s">
        <v>456</v>
      </c>
      <c r="C349" s="111"/>
      <c r="D349" s="130" t="s">
        <v>457</v>
      </c>
      <c r="E349" s="91">
        <v>10.85</v>
      </c>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row>
    <row r="350" ht="15.75" customHeight="1">
      <c r="A350" s="120">
        <v>45363.0</v>
      </c>
      <c r="B350" s="52" t="s">
        <v>458</v>
      </c>
      <c r="C350" s="111" t="s">
        <v>459</v>
      </c>
      <c r="D350" s="130" t="s">
        <v>460</v>
      </c>
      <c r="E350" s="91">
        <v>587.94</v>
      </c>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row>
    <row r="351" ht="15.75" customHeight="1">
      <c r="A351" s="120">
        <v>45363.0</v>
      </c>
      <c r="B351" s="52" t="s">
        <v>456</v>
      </c>
      <c r="C351" s="111"/>
      <c r="D351" s="131" t="s">
        <v>461</v>
      </c>
      <c r="E351" s="91">
        <v>12.06</v>
      </c>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row>
    <row r="352" ht="15.75" customHeight="1">
      <c r="A352" s="120">
        <v>45357.0</v>
      </c>
      <c r="B352" s="52" t="s">
        <v>462</v>
      </c>
      <c r="C352" s="111" t="s">
        <v>463</v>
      </c>
      <c r="D352" s="130" t="s">
        <v>464</v>
      </c>
      <c r="E352" s="91">
        <v>100.0</v>
      </c>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row>
    <row r="353" ht="15.75" customHeight="1">
      <c r="A353" s="120">
        <v>45394.0</v>
      </c>
      <c r="B353" s="52" t="s">
        <v>458</v>
      </c>
      <c r="C353" s="111" t="s">
        <v>459</v>
      </c>
      <c r="D353" s="130" t="s">
        <v>465</v>
      </c>
      <c r="E353" s="91">
        <v>587.94</v>
      </c>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row>
    <row r="354" ht="15.75" customHeight="1">
      <c r="A354" s="120">
        <v>45394.0</v>
      </c>
      <c r="B354" s="52" t="s">
        <v>456</v>
      </c>
      <c r="C354" s="111"/>
      <c r="D354" s="130" t="s">
        <v>466</v>
      </c>
      <c r="E354" s="91">
        <v>12.06</v>
      </c>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row>
    <row r="355" ht="15.75" customHeight="1">
      <c r="A355" s="120">
        <v>45399.0</v>
      </c>
      <c r="B355" s="52" t="s">
        <v>462</v>
      </c>
      <c r="C355" s="111" t="s">
        <v>463</v>
      </c>
      <c r="D355" s="52" t="s">
        <v>467</v>
      </c>
      <c r="E355" s="91">
        <v>100.0</v>
      </c>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c r="AV355" s="107"/>
      <c r="AW355" s="107"/>
      <c r="AX355" s="107"/>
    </row>
    <row r="356" ht="15.75" customHeight="1">
      <c r="A356" s="87" t="s">
        <v>20</v>
      </c>
      <c r="B356" s="88"/>
      <c r="C356" s="89"/>
      <c r="D356" s="90"/>
      <c r="E356" s="47">
        <f>SUM(E348:E355)</f>
        <v>1805</v>
      </c>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row>
    <row r="357" ht="15.75" customHeight="1">
      <c r="A357" s="79"/>
      <c r="B357" s="80"/>
      <c r="C357" s="81"/>
      <c r="D357" s="80"/>
      <c r="E357" s="82"/>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c r="AV357" s="107"/>
      <c r="AW357" s="107"/>
      <c r="AX357" s="107"/>
    </row>
    <row r="358" ht="15.75" customHeight="1">
      <c r="A358" s="10" t="s">
        <v>2</v>
      </c>
      <c r="B358" s="11"/>
      <c r="C358" s="11"/>
      <c r="D358" s="11"/>
      <c r="E358" s="12"/>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row>
    <row r="359" ht="15.75" customHeight="1">
      <c r="A359" s="13" t="s">
        <v>468</v>
      </c>
      <c r="B359" s="11"/>
      <c r="C359" s="11"/>
      <c r="D359" s="11"/>
      <c r="E359" s="12"/>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row>
    <row r="360" ht="15.75" customHeight="1">
      <c r="A360" s="14" t="s">
        <v>469</v>
      </c>
      <c r="B360" s="15"/>
      <c r="C360" s="16" t="s">
        <v>1847</v>
      </c>
      <c r="D360" s="17" t="s">
        <v>471</v>
      </c>
      <c r="E360" s="18" t="s">
        <v>7</v>
      </c>
      <c r="F360" s="49"/>
      <c r="G360" s="49"/>
      <c r="H360" s="49"/>
      <c r="I360" s="49"/>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row>
    <row r="361" ht="15.75" customHeight="1">
      <c r="A361" s="20" t="s">
        <v>8</v>
      </c>
      <c r="B361" s="104" t="s">
        <v>9</v>
      </c>
      <c r="C361" s="105"/>
      <c r="D361" s="115" t="s">
        <v>10</v>
      </c>
      <c r="E361" s="22" t="s">
        <v>11</v>
      </c>
      <c r="F361" s="49"/>
      <c r="G361" s="49"/>
      <c r="H361" s="49"/>
      <c r="I361" s="49"/>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row>
    <row r="362" ht="13.5" customHeight="1">
      <c r="A362" s="24"/>
      <c r="B362" s="25" t="s">
        <v>12</v>
      </c>
      <c r="C362" s="26" t="s">
        <v>13</v>
      </c>
      <c r="D362" s="24"/>
      <c r="E362" s="24"/>
      <c r="F362" s="49"/>
      <c r="G362" s="49"/>
      <c r="H362" s="49"/>
      <c r="I362" s="49"/>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row>
    <row r="363" ht="15.75" customHeight="1">
      <c r="A363" s="120">
        <v>45385.0</v>
      </c>
      <c r="B363" s="52" t="s">
        <v>472</v>
      </c>
      <c r="C363" s="111" t="s">
        <v>473</v>
      </c>
      <c r="D363" s="130" t="s">
        <v>474</v>
      </c>
      <c r="E363" s="91">
        <v>634.05</v>
      </c>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row>
    <row r="364" ht="15.75" customHeight="1">
      <c r="A364" s="120">
        <v>45385.0</v>
      </c>
      <c r="B364" s="52" t="s">
        <v>475</v>
      </c>
      <c r="C364" s="111" t="s">
        <v>476</v>
      </c>
      <c r="D364" s="130" t="s">
        <v>477</v>
      </c>
      <c r="E364" s="91">
        <v>572.0</v>
      </c>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row>
    <row r="365" ht="15.75" customHeight="1">
      <c r="A365" s="120">
        <v>45387.0</v>
      </c>
      <c r="B365" s="52" t="s">
        <v>478</v>
      </c>
      <c r="C365" s="111" t="s">
        <v>479</v>
      </c>
      <c r="D365" s="130" t="s">
        <v>480</v>
      </c>
      <c r="E365" s="91">
        <v>123.5</v>
      </c>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row>
    <row r="366" ht="15.75" customHeight="1">
      <c r="A366" s="120">
        <v>45387.0</v>
      </c>
      <c r="B366" s="52" t="s">
        <v>481</v>
      </c>
      <c r="C366" s="111" t="s">
        <v>482</v>
      </c>
      <c r="D366" s="130" t="s">
        <v>483</v>
      </c>
      <c r="E366" s="91">
        <v>272.0</v>
      </c>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row>
    <row r="367" ht="15.75" customHeight="1">
      <c r="A367" s="120">
        <v>45387.0</v>
      </c>
      <c r="B367" s="52" t="s">
        <v>484</v>
      </c>
      <c r="C367" s="111" t="s">
        <v>485</v>
      </c>
      <c r="D367" s="130" t="s">
        <v>486</v>
      </c>
      <c r="E367" s="91">
        <v>327.3</v>
      </c>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row>
    <row r="368" ht="15.75" customHeight="1">
      <c r="A368" s="120">
        <v>45387.0</v>
      </c>
      <c r="B368" s="52" t="s">
        <v>487</v>
      </c>
      <c r="C368" s="111" t="s">
        <v>488</v>
      </c>
      <c r="D368" s="130" t="s">
        <v>489</v>
      </c>
      <c r="E368" s="91">
        <v>89.9</v>
      </c>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row>
    <row r="369" ht="15.75" customHeight="1">
      <c r="A369" s="120">
        <v>45393.0</v>
      </c>
      <c r="B369" s="52" t="s">
        <v>490</v>
      </c>
      <c r="C369" s="111" t="s">
        <v>491</v>
      </c>
      <c r="D369" s="130" t="s">
        <v>492</v>
      </c>
      <c r="E369" s="91">
        <v>463.5</v>
      </c>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row>
    <row r="370" ht="15.75" customHeight="1">
      <c r="A370" s="43" t="s">
        <v>20</v>
      </c>
      <c r="B370" s="113"/>
      <c r="C370" s="114"/>
      <c r="D370" s="113"/>
      <c r="E370" s="47">
        <f>SUM(E363:E369)</f>
        <v>2482.25</v>
      </c>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row>
    <row r="371" ht="15.75" customHeight="1">
      <c r="A371" s="116"/>
      <c r="B371" s="117"/>
      <c r="C371" s="118"/>
      <c r="D371" s="117"/>
      <c r="E371" s="117"/>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row>
    <row r="372" ht="15.75" customHeight="1">
      <c r="A372" s="10" t="s">
        <v>74</v>
      </c>
      <c r="B372" s="11"/>
      <c r="C372" s="11"/>
      <c r="D372" s="11"/>
      <c r="E372" s="12"/>
      <c r="F372" s="49"/>
      <c r="G372" s="49"/>
      <c r="H372" s="49"/>
      <c r="I372" s="49"/>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row>
    <row r="373" ht="15.75" customHeight="1">
      <c r="A373" s="61" t="s">
        <v>493</v>
      </c>
      <c r="B373" s="39"/>
      <c r="C373" s="39"/>
      <c r="D373" s="39"/>
      <c r="E373" s="40"/>
      <c r="F373" s="49"/>
      <c r="G373" s="49"/>
      <c r="H373" s="49"/>
      <c r="I373" s="49"/>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row>
    <row r="374" ht="15.75" customHeight="1">
      <c r="A374" s="14" t="s">
        <v>469</v>
      </c>
      <c r="B374" s="15"/>
      <c r="C374" s="16" t="s">
        <v>1847</v>
      </c>
      <c r="D374" s="17" t="s">
        <v>471</v>
      </c>
      <c r="E374" s="18" t="s">
        <v>7</v>
      </c>
      <c r="F374" s="49"/>
      <c r="G374" s="49"/>
      <c r="H374" s="49"/>
      <c r="I374" s="49"/>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row>
    <row r="375" ht="15.75" customHeight="1">
      <c r="A375" s="20" t="s">
        <v>8</v>
      </c>
      <c r="B375" s="104" t="s">
        <v>9</v>
      </c>
      <c r="C375" s="105"/>
      <c r="D375" s="20" t="s">
        <v>10</v>
      </c>
      <c r="E375" s="22" t="s">
        <v>11</v>
      </c>
      <c r="F375" s="132"/>
      <c r="G375" s="3"/>
      <c r="H375" s="122"/>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row>
    <row r="376" ht="15.75" customHeight="1">
      <c r="A376" s="24"/>
      <c r="B376" s="25" t="s">
        <v>12</v>
      </c>
      <c r="C376" s="26" t="s">
        <v>13</v>
      </c>
      <c r="D376" s="24"/>
      <c r="E376" s="24"/>
      <c r="F376" s="13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row>
    <row r="377" ht="15.75" customHeight="1">
      <c r="A377" s="120">
        <v>45352.0</v>
      </c>
      <c r="B377" s="52" t="s">
        <v>494</v>
      </c>
      <c r="C377" s="111" t="s">
        <v>495</v>
      </c>
      <c r="D377" s="130" t="s">
        <v>496</v>
      </c>
      <c r="E377" s="91">
        <v>2305.03</v>
      </c>
      <c r="F377" s="13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row>
    <row r="378" ht="15.75" customHeight="1">
      <c r="A378" s="120">
        <v>45464.0</v>
      </c>
      <c r="B378" s="52" t="s">
        <v>456</v>
      </c>
      <c r="C378" s="111"/>
      <c r="D378" s="131" t="s">
        <v>497</v>
      </c>
      <c r="E378" s="91">
        <v>74.97</v>
      </c>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row>
    <row r="379" ht="15.75" customHeight="1">
      <c r="A379" s="120">
        <v>45355.0</v>
      </c>
      <c r="B379" s="52" t="s">
        <v>498</v>
      </c>
      <c r="C379" s="111" t="s">
        <v>499</v>
      </c>
      <c r="D379" s="130" t="s">
        <v>500</v>
      </c>
      <c r="E379" s="91">
        <v>5732.3</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row>
    <row r="380" ht="15.75" customHeight="1">
      <c r="A380" s="120">
        <v>45464.0</v>
      </c>
      <c r="B380" s="52" t="s">
        <v>456</v>
      </c>
      <c r="C380" s="111"/>
      <c r="D380" s="131" t="s">
        <v>501</v>
      </c>
      <c r="E380" s="91">
        <v>301.7</v>
      </c>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row>
    <row r="381" ht="15.75" customHeight="1">
      <c r="A381" s="87" t="s">
        <v>20</v>
      </c>
      <c r="B381" s="88"/>
      <c r="C381" s="89"/>
      <c r="D381" s="90"/>
      <c r="E381" s="47">
        <f>SUM(E377:E380)</f>
        <v>8414</v>
      </c>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row>
    <row r="382" ht="15.75" customHeight="1">
      <c r="A382" s="79"/>
      <c r="B382" s="80"/>
      <c r="C382" s="81"/>
      <c r="D382" s="80"/>
      <c r="E382" s="82"/>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row>
    <row r="383" ht="15.75" customHeight="1">
      <c r="A383" s="10" t="s">
        <v>2</v>
      </c>
      <c r="B383" s="11"/>
      <c r="C383" s="11"/>
      <c r="D383" s="11"/>
      <c r="E383" s="12"/>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row>
    <row r="384" ht="15.75" customHeight="1">
      <c r="A384" s="13" t="s">
        <v>1940</v>
      </c>
      <c r="B384" s="11"/>
      <c r="C384" s="11"/>
      <c r="D384" s="11"/>
      <c r="E384" s="12"/>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row>
    <row r="385" ht="15.75" customHeight="1">
      <c r="A385" s="14" t="s">
        <v>503</v>
      </c>
      <c r="B385" s="15"/>
      <c r="C385" s="16" t="s">
        <v>1848</v>
      </c>
      <c r="D385" s="17" t="s">
        <v>471</v>
      </c>
      <c r="E385" s="18" t="s">
        <v>279</v>
      </c>
      <c r="G385" s="49"/>
      <c r="H385" s="49"/>
      <c r="I385" s="49"/>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row>
    <row r="386" ht="15.75" customHeight="1">
      <c r="A386" s="20" t="s">
        <v>8</v>
      </c>
      <c r="B386" s="104" t="s">
        <v>9</v>
      </c>
      <c r="C386" s="105"/>
      <c r="D386" s="115" t="s">
        <v>10</v>
      </c>
      <c r="E386" s="22" t="s">
        <v>11</v>
      </c>
      <c r="F386" s="49"/>
      <c r="G386" s="49"/>
      <c r="H386" s="49"/>
      <c r="I386" s="49"/>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row>
    <row r="387" ht="13.5" customHeight="1">
      <c r="A387" s="24"/>
      <c r="B387" s="25" t="s">
        <v>12</v>
      </c>
      <c r="C387" s="26" t="s">
        <v>13</v>
      </c>
      <c r="D387" s="24"/>
      <c r="E387" s="24"/>
      <c r="F387" s="49"/>
      <c r="G387" s="49"/>
      <c r="H387" s="49"/>
      <c r="I387" s="49"/>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row>
    <row r="388" ht="13.5" customHeight="1">
      <c r="A388" s="158"/>
      <c r="B388" s="147"/>
      <c r="C388" s="155"/>
      <c r="D388" s="147"/>
      <c r="E388" s="78"/>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row>
    <row r="389" ht="15.75" customHeight="1">
      <c r="A389" s="110"/>
      <c r="B389" s="36"/>
      <c r="C389" s="111"/>
      <c r="D389" s="147"/>
      <c r="E389" s="78"/>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row>
    <row r="390" ht="15.75" customHeight="1">
      <c r="A390" s="43" t="s">
        <v>20</v>
      </c>
      <c r="B390" s="113"/>
      <c r="C390" s="114"/>
      <c r="D390" s="113"/>
      <c r="E390" s="47">
        <f>SUM(E388:E389)</f>
        <v>0</v>
      </c>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row>
    <row r="391" ht="15.75" customHeight="1">
      <c r="A391" s="116"/>
      <c r="B391" s="117"/>
      <c r="C391" s="118"/>
      <c r="D391" s="117"/>
      <c r="E391" s="117"/>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row>
    <row r="392" ht="15.75" customHeight="1">
      <c r="A392" s="10" t="s">
        <v>74</v>
      </c>
      <c r="B392" s="11"/>
      <c r="C392" s="11"/>
      <c r="D392" s="11"/>
      <c r="E392" s="12"/>
      <c r="F392" s="49"/>
      <c r="G392" s="49"/>
      <c r="H392" s="49"/>
      <c r="I392" s="49"/>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row>
    <row r="393" ht="15.75" customHeight="1">
      <c r="A393" s="61" t="s">
        <v>1941</v>
      </c>
      <c r="B393" s="39"/>
      <c r="C393" s="39"/>
      <c r="D393" s="39"/>
      <c r="E393" s="40"/>
      <c r="F393" s="49"/>
      <c r="G393" s="49"/>
      <c r="H393" s="49"/>
      <c r="I393" s="49"/>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row>
    <row r="394" ht="15.75" customHeight="1">
      <c r="A394" s="14" t="s">
        <v>503</v>
      </c>
      <c r="B394" s="15"/>
      <c r="C394" s="16" t="s">
        <v>1848</v>
      </c>
      <c r="D394" s="17" t="s">
        <v>471</v>
      </c>
      <c r="E394" s="18" t="s">
        <v>279</v>
      </c>
      <c r="F394" s="49"/>
      <c r="G394" s="49"/>
      <c r="H394" s="49"/>
      <c r="I394" s="49"/>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row>
    <row r="395" ht="15.75" customHeight="1">
      <c r="A395" s="20" t="s">
        <v>8</v>
      </c>
      <c r="B395" s="104" t="s">
        <v>9</v>
      </c>
      <c r="C395" s="105"/>
      <c r="D395" s="20" t="s">
        <v>10</v>
      </c>
      <c r="E395" s="22" t="s">
        <v>11</v>
      </c>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row>
    <row r="396" ht="15.75" customHeight="1">
      <c r="A396" s="24"/>
      <c r="B396" s="25" t="s">
        <v>12</v>
      </c>
      <c r="C396" s="26" t="s">
        <v>13</v>
      </c>
      <c r="D396" s="24"/>
      <c r="E396" s="24"/>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row>
    <row r="397" ht="15.75" customHeight="1">
      <c r="A397" s="146"/>
      <c r="B397" s="147"/>
      <c r="C397" s="155"/>
      <c r="D397" s="147"/>
      <c r="E397" s="78"/>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row>
    <row r="398" ht="15.75" customHeight="1">
      <c r="A398" s="146"/>
      <c r="B398" s="147"/>
      <c r="C398" s="111"/>
      <c r="D398" s="36"/>
      <c r="E398" s="78"/>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c r="AV398" s="107"/>
      <c r="AW398" s="107"/>
      <c r="AX398" s="107"/>
    </row>
    <row r="399" ht="15.75" customHeight="1">
      <c r="A399" s="87" t="s">
        <v>20</v>
      </c>
      <c r="B399" s="88"/>
      <c r="C399" s="89"/>
      <c r="D399" s="90"/>
      <c r="E399" s="47">
        <f>SUM(E397:E398)</f>
        <v>0</v>
      </c>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row>
    <row r="400" ht="15.75" customHeight="1">
      <c r="A400" s="79"/>
      <c r="B400" s="80"/>
      <c r="C400" s="81"/>
      <c r="D400" s="80"/>
      <c r="E400" s="82"/>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c r="AQ400" s="107"/>
      <c r="AR400" s="107"/>
      <c r="AS400" s="107"/>
      <c r="AT400" s="107"/>
      <c r="AU400" s="107"/>
      <c r="AV400" s="107"/>
      <c r="AW400" s="107"/>
      <c r="AX400" s="107"/>
    </row>
    <row r="401" ht="15.75" customHeight="1">
      <c r="A401" s="10" t="s">
        <v>74</v>
      </c>
      <c r="B401" s="11"/>
      <c r="C401" s="11"/>
      <c r="D401" s="11"/>
      <c r="E401" s="12"/>
      <c r="F401" s="49"/>
      <c r="G401" s="49"/>
      <c r="H401" s="49"/>
      <c r="I401" s="49"/>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row>
    <row r="402" ht="15.75" customHeight="1">
      <c r="A402" s="61" t="s">
        <v>514</v>
      </c>
      <c r="B402" s="39"/>
      <c r="C402" s="39"/>
      <c r="D402" s="39"/>
      <c r="E402" s="40"/>
      <c r="F402" s="49"/>
      <c r="G402" s="49"/>
      <c r="H402" s="49"/>
      <c r="I402" s="49"/>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row>
    <row r="403" ht="15.75" customHeight="1">
      <c r="A403" s="14" t="s">
        <v>515</v>
      </c>
      <c r="B403" s="15"/>
      <c r="C403" s="16" t="s">
        <v>1849</v>
      </c>
      <c r="D403" s="17" t="s">
        <v>6</v>
      </c>
      <c r="E403" s="18" t="s">
        <v>279</v>
      </c>
      <c r="F403" s="49"/>
      <c r="G403" s="49"/>
      <c r="H403" s="49"/>
      <c r="I403" s="49"/>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row>
    <row r="404" ht="15.75" customHeight="1">
      <c r="A404" s="20" t="s">
        <v>8</v>
      </c>
      <c r="B404" s="104" t="s">
        <v>9</v>
      </c>
      <c r="C404" s="105"/>
      <c r="D404" s="20" t="s">
        <v>10</v>
      </c>
      <c r="E404" s="22" t="s">
        <v>11</v>
      </c>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row>
    <row r="405" ht="15.75" customHeight="1">
      <c r="A405" s="24"/>
      <c r="B405" s="25" t="s">
        <v>12</v>
      </c>
      <c r="C405" s="26" t="s">
        <v>13</v>
      </c>
      <c r="D405" s="24"/>
      <c r="E405" s="24"/>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row>
    <row r="406" ht="15.75" customHeight="1">
      <c r="A406" s="101">
        <v>45348.0</v>
      </c>
      <c r="B406" s="52" t="s">
        <v>517</v>
      </c>
      <c r="C406" s="85" t="s">
        <v>518</v>
      </c>
      <c r="D406" s="130" t="s">
        <v>519</v>
      </c>
      <c r="E406" s="91">
        <v>600.0</v>
      </c>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row>
    <row r="407" ht="15.75" customHeight="1">
      <c r="A407" s="101">
        <v>45348.0</v>
      </c>
      <c r="B407" s="52" t="s">
        <v>520</v>
      </c>
      <c r="C407" s="85" t="s">
        <v>521</v>
      </c>
      <c r="D407" s="130" t="s">
        <v>522</v>
      </c>
      <c r="E407" s="91">
        <v>4000.0</v>
      </c>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row>
    <row r="408" ht="15.75" customHeight="1">
      <c r="A408" s="101">
        <v>45387.0</v>
      </c>
      <c r="B408" s="52" t="s">
        <v>520</v>
      </c>
      <c r="C408" s="85" t="s">
        <v>521</v>
      </c>
      <c r="D408" s="130" t="s">
        <v>523</v>
      </c>
      <c r="E408" s="91">
        <v>1750.0</v>
      </c>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row>
    <row r="409" ht="15.75" customHeight="1">
      <c r="A409" s="101">
        <v>45393.0</v>
      </c>
      <c r="B409" s="52" t="s">
        <v>524</v>
      </c>
      <c r="C409" s="74" t="s">
        <v>525</v>
      </c>
      <c r="D409" s="52" t="s">
        <v>526</v>
      </c>
      <c r="E409" s="91">
        <v>1070.0</v>
      </c>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row>
    <row r="410" ht="15.75" customHeight="1">
      <c r="A410" s="87" t="s">
        <v>20</v>
      </c>
      <c r="B410" s="88"/>
      <c r="C410" s="89"/>
      <c r="D410" s="90"/>
      <c r="E410" s="47">
        <f>SUM(E406:E409)</f>
        <v>7420</v>
      </c>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row>
    <row r="411" ht="15.75" customHeight="1">
      <c r="A411" s="79"/>
      <c r="B411" s="80"/>
      <c r="C411" s="81"/>
      <c r="D411" s="80"/>
      <c r="E411" s="82"/>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c r="AP411" s="107"/>
      <c r="AQ411" s="107"/>
      <c r="AR411" s="107"/>
      <c r="AS411" s="107"/>
      <c r="AT411" s="107"/>
      <c r="AU411" s="107"/>
      <c r="AV411" s="107"/>
      <c r="AW411" s="107"/>
      <c r="AX411" s="107"/>
    </row>
    <row r="412" ht="15.75" customHeight="1">
      <c r="A412" s="10" t="s">
        <v>2</v>
      </c>
      <c r="B412" s="11"/>
      <c r="C412" s="11"/>
      <c r="D412" s="11"/>
      <c r="E412" s="12"/>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row>
    <row r="413" ht="15.75" customHeight="1">
      <c r="A413" s="13" t="s">
        <v>527</v>
      </c>
      <c r="B413" s="11"/>
      <c r="C413" s="11"/>
      <c r="D413" s="11"/>
      <c r="E413" s="12"/>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row>
    <row r="414" ht="15.75" customHeight="1">
      <c r="A414" s="14" t="s">
        <v>528</v>
      </c>
      <c r="B414" s="15"/>
      <c r="C414" s="16" t="s">
        <v>1850</v>
      </c>
      <c r="D414" s="17" t="s">
        <v>530</v>
      </c>
      <c r="E414" s="18" t="s">
        <v>279</v>
      </c>
      <c r="F414" s="49"/>
      <c r="G414" s="49"/>
      <c r="H414" s="49"/>
      <c r="I414" s="49"/>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row>
    <row r="415" ht="15.75" customHeight="1">
      <c r="A415" s="20" t="s">
        <v>8</v>
      </c>
      <c r="B415" s="104" t="s">
        <v>9</v>
      </c>
      <c r="C415" s="105"/>
      <c r="D415" s="115" t="s">
        <v>10</v>
      </c>
      <c r="E415" s="22" t="s">
        <v>11</v>
      </c>
      <c r="F415" s="49"/>
      <c r="G415" s="49"/>
      <c r="H415" s="49"/>
      <c r="I415" s="49"/>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row>
    <row r="416" ht="13.5" customHeight="1">
      <c r="A416" s="24"/>
      <c r="B416" s="25" t="s">
        <v>12</v>
      </c>
      <c r="C416" s="26" t="s">
        <v>13</v>
      </c>
      <c r="D416" s="24"/>
      <c r="E416" s="24"/>
      <c r="F416" s="49"/>
      <c r="G416" s="49"/>
      <c r="H416" s="49"/>
      <c r="I416" s="49"/>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row>
    <row r="417" ht="49.5" customHeight="1">
      <c r="A417" s="27">
        <v>45363.0</v>
      </c>
      <c r="B417" s="52" t="s">
        <v>531</v>
      </c>
      <c r="C417" s="74" t="s">
        <v>532</v>
      </c>
      <c r="D417" s="52" t="s">
        <v>533</v>
      </c>
      <c r="E417" s="91">
        <v>240.0</v>
      </c>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row>
    <row r="418" ht="46.5" customHeight="1">
      <c r="A418" s="27">
        <v>45427.0</v>
      </c>
      <c r="B418" s="52" t="s">
        <v>531</v>
      </c>
      <c r="C418" s="74" t="s">
        <v>532</v>
      </c>
      <c r="D418" s="52" t="s">
        <v>534</v>
      </c>
      <c r="E418" s="91">
        <v>240.0</v>
      </c>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row>
    <row r="419" ht="50.25" customHeight="1">
      <c r="A419" s="27">
        <v>45446.0</v>
      </c>
      <c r="B419" s="52" t="s">
        <v>531</v>
      </c>
      <c r="C419" s="74" t="s">
        <v>532</v>
      </c>
      <c r="D419" s="52" t="s">
        <v>535</v>
      </c>
      <c r="E419" s="91">
        <v>240.0</v>
      </c>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row>
    <row r="420" ht="45.0" customHeight="1">
      <c r="A420" s="27">
        <v>45446.0</v>
      </c>
      <c r="B420" s="52" t="s">
        <v>531</v>
      </c>
      <c r="C420" s="74" t="s">
        <v>532</v>
      </c>
      <c r="D420" s="52" t="s">
        <v>536</v>
      </c>
      <c r="E420" s="91">
        <v>240.0</v>
      </c>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row>
    <row r="421" ht="15.75" customHeight="1">
      <c r="A421" s="43" t="s">
        <v>20</v>
      </c>
      <c r="B421" s="139">
        <v>24.0</v>
      </c>
      <c r="C421" s="114"/>
      <c r="D421" s="113"/>
      <c r="E421" s="47">
        <f>SUM(E417:E420)</f>
        <v>960</v>
      </c>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row>
    <row r="422" ht="15.75" customHeight="1">
      <c r="A422" s="140" t="s">
        <v>537</v>
      </c>
      <c r="B422" s="117"/>
      <c r="C422" s="118"/>
      <c r="D422" s="117"/>
      <c r="E422" s="117"/>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row>
    <row r="423" ht="15.75" customHeight="1">
      <c r="A423" s="10" t="s">
        <v>2</v>
      </c>
      <c r="B423" s="11"/>
      <c r="C423" s="11"/>
      <c r="D423" s="11"/>
      <c r="E423" s="12"/>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row>
    <row r="424" ht="15.75" customHeight="1">
      <c r="A424" s="13" t="s">
        <v>538</v>
      </c>
      <c r="B424" s="11"/>
      <c r="C424" s="11"/>
      <c r="D424" s="11"/>
      <c r="E424" s="1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row>
    <row r="425" ht="15.75" customHeight="1">
      <c r="A425" s="14" t="s">
        <v>539</v>
      </c>
      <c r="B425" s="15"/>
      <c r="C425" s="16" t="s">
        <v>1851</v>
      </c>
      <c r="D425" s="17" t="s">
        <v>541</v>
      </c>
      <c r="E425" s="18" t="s">
        <v>279</v>
      </c>
      <c r="F425" s="49"/>
      <c r="G425" s="49"/>
      <c r="H425" s="49"/>
      <c r="I425" s="49"/>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row>
    <row r="426" ht="15.75" customHeight="1">
      <c r="A426" s="20" t="s">
        <v>8</v>
      </c>
      <c r="B426" s="104" t="s">
        <v>9</v>
      </c>
      <c r="C426" s="105"/>
      <c r="D426" s="115" t="s">
        <v>10</v>
      </c>
      <c r="E426" s="22" t="s">
        <v>11</v>
      </c>
      <c r="F426" s="49"/>
      <c r="G426" s="49"/>
      <c r="H426" s="49"/>
      <c r="I426" s="49"/>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row>
    <row r="427" ht="13.5" customHeight="1">
      <c r="A427" s="24"/>
      <c r="B427" s="25" t="s">
        <v>12</v>
      </c>
      <c r="C427" s="26" t="s">
        <v>13</v>
      </c>
      <c r="D427" s="24"/>
      <c r="E427" s="24"/>
      <c r="F427" s="49"/>
      <c r="G427" s="49"/>
      <c r="H427" s="49"/>
      <c r="I427" s="49"/>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row>
    <row r="428" ht="13.5" customHeight="1">
      <c r="A428" s="83">
        <v>45420.0</v>
      </c>
      <c r="B428" s="52" t="s">
        <v>542</v>
      </c>
      <c r="C428" s="74" t="s">
        <v>543</v>
      </c>
      <c r="D428" s="130" t="s">
        <v>544</v>
      </c>
      <c r="E428" s="91">
        <v>339.6</v>
      </c>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row>
    <row r="429" ht="13.5" customHeight="1">
      <c r="A429" s="83">
        <v>45420.0</v>
      </c>
      <c r="B429" s="52" t="s">
        <v>545</v>
      </c>
      <c r="C429" s="74" t="s">
        <v>546</v>
      </c>
      <c r="D429" s="130" t="s">
        <v>547</v>
      </c>
      <c r="E429" s="91">
        <v>254.6</v>
      </c>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row>
    <row r="430" ht="13.5" customHeight="1">
      <c r="A430" s="83">
        <v>45364.0</v>
      </c>
      <c r="B430" s="52" t="s">
        <v>548</v>
      </c>
      <c r="C430" s="74" t="s">
        <v>549</v>
      </c>
      <c r="D430" s="130" t="s">
        <v>550</v>
      </c>
      <c r="E430" s="91">
        <v>182.1</v>
      </c>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row>
    <row r="431" ht="13.5" customHeight="1">
      <c r="A431" s="83">
        <v>45456.0</v>
      </c>
      <c r="B431" s="52" t="s">
        <v>551</v>
      </c>
      <c r="C431" s="74" t="s">
        <v>552</v>
      </c>
      <c r="D431" s="130" t="s">
        <v>553</v>
      </c>
      <c r="E431" s="91">
        <v>78.0</v>
      </c>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row>
    <row r="432" ht="13.5" customHeight="1">
      <c r="A432" s="83">
        <v>45364.0</v>
      </c>
      <c r="B432" s="52" t="s">
        <v>554</v>
      </c>
      <c r="C432" s="74" t="s">
        <v>485</v>
      </c>
      <c r="D432" s="130" t="s">
        <v>555</v>
      </c>
      <c r="E432" s="91">
        <v>1115.7</v>
      </c>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row>
    <row r="433" ht="15.75" customHeight="1">
      <c r="A433" s="27">
        <v>45364.0</v>
      </c>
      <c r="B433" s="52" t="s">
        <v>556</v>
      </c>
      <c r="C433" s="74" t="s">
        <v>557</v>
      </c>
      <c r="D433" s="52" t="s">
        <v>558</v>
      </c>
      <c r="E433" s="91">
        <v>269.97</v>
      </c>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row>
    <row r="434" ht="15.75" customHeight="1">
      <c r="A434" s="43" t="s">
        <v>20</v>
      </c>
      <c r="B434" s="113"/>
      <c r="C434" s="114"/>
      <c r="D434" s="113"/>
      <c r="E434" s="47">
        <f>SUM(E428:E433)</f>
        <v>2239.97</v>
      </c>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row>
    <row r="435" ht="15.75" customHeight="1">
      <c r="A435" s="116"/>
      <c r="B435" s="117"/>
      <c r="C435" s="118"/>
      <c r="D435" s="117"/>
      <c r="E435" s="117"/>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row>
    <row r="436" ht="15.75" customHeight="1">
      <c r="A436" s="10" t="s">
        <v>74</v>
      </c>
      <c r="B436" s="11"/>
      <c r="C436" s="11"/>
      <c r="D436" s="11"/>
      <c r="E436" s="12"/>
      <c r="F436" s="49"/>
      <c r="G436" s="49"/>
      <c r="H436" s="49"/>
      <c r="I436" s="49"/>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row>
    <row r="437" ht="15.75" customHeight="1">
      <c r="A437" s="61" t="s">
        <v>538</v>
      </c>
      <c r="B437" s="39"/>
      <c r="C437" s="39"/>
      <c r="D437" s="39"/>
      <c r="E437" s="40"/>
      <c r="F437" s="49"/>
      <c r="G437" s="49"/>
      <c r="H437" s="49"/>
      <c r="I437" s="49"/>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row>
    <row r="438" ht="15.75" customHeight="1">
      <c r="A438" s="14" t="s">
        <v>539</v>
      </c>
      <c r="B438" s="15"/>
      <c r="C438" s="16" t="s">
        <v>1851</v>
      </c>
      <c r="D438" s="17" t="s">
        <v>541</v>
      </c>
      <c r="E438" s="18" t="s">
        <v>279</v>
      </c>
      <c r="F438" s="49"/>
      <c r="G438" s="49"/>
      <c r="H438" s="49"/>
      <c r="I438" s="49"/>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row>
    <row r="439" ht="15.75" customHeight="1">
      <c r="A439" s="20" t="s">
        <v>8</v>
      </c>
      <c r="B439" s="104" t="s">
        <v>9</v>
      </c>
      <c r="C439" s="105"/>
      <c r="D439" s="20" t="s">
        <v>10</v>
      </c>
      <c r="E439" s="22" t="s">
        <v>11</v>
      </c>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row>
    <row r="440" ht="15.75" customHeight="1">
      <c r="A440" s="24"/>
      <c r="B440" s="25" t="s">
        <v>12</v>
      </c>
      <c r="C440" s="26" t="s">
        <v>13</v>
      </c>
      <c r="D440" s="24"/>
      <c r="E440" s="24"/>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row>
    <row r="441" ht="15.75" customHeight="1">
      <c r="A441" s="101">
        <v>45445.0</v>
      </c>
      <c r="B441" s="52" t="s">
        <v>559</v>
      </c>
      <c r="C441" s="74" t="s">
        <v>560</v>
      </c>
      <c r="D441" s="130" t="s">
        <v>561</v>
      </c>
      <c r="E441" s="91">
        <v>4500.0</v>
      </c>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row>
    <row r="442" ht="15.75" customHeight="1">
      <c r="A442" s="87" t="s">
        <v>20</v>
      </c>
      <c r="B442" s="88"/>
      <c r="C442" s="89"/>
      <c r="D442" s="90"/>
      <c r="E442" s="47">
        <f>SUM(E441)</f>
        <v>4500</v>
      </c>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row>
    <row r="443" ht="15.75" customHeight="1">
      <c r="A443" s="79"/>
      <c r="B443" s="80"/>
      <c r="C443" s="81"/>
      <c r="D443" s="80"/>
      <c r="E443" s="82"/>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107"/>
      <c r="AQ443" s="107"/>
      <c r="AR443" s="107"/>
      <c r="AS443" s="107"/>
      <c r="AT443" s="107"/>
      <c r="AU443" s="107"/>
      <c r="AV443" s="107"/>
      <c r="AW443" s="107"/>
      <c r="AX443" s="107"/>
    </row>
    <row r="444" ht="15.75" customHeight="1">
      <c r="A444" s="93" t="s">
        <v>562</v>
      </c>
      <c r="B444" s="94"/>
      <c r="C444" s="94"/>
      <c r="D444" s="94"/>
      <c r="E444" s="95"/>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row>
    <row r="445" ht="15.75" customHeight="1">
      <c r="A445" s="96" t="s">
        <v>563</v>
      </c>
      <c r="E445" s="97"/>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row>
    <row r="446" ht="15.75" customHeight="1">
      <c r="A446" s="14" t="s">
        <v>197</v>
      </c>
      <c r="B446" s="15"/>
      <c r="C446" s="16" t="s">
        <v>1837</v>
      </c>
      <c r="D446" s="17" t="s">
        <v>564</v>
      </c>
      <c r="E446" s="18" t="s">
        <v>7</v>
      </c>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row>
    <row r="447" ht="15.75" customHeight="1">
      <c r="A447" s="20" t="s">
        <v>8</v>
      </c>
      <c r="B447" s="21" t="s">
        <v>9</v>
      </c>
      <c r="C447" s="56"/>
      <c r="D447" s="20" t="s">
        <v>10</v>
      </c>
      <c r="E447" s="22" t="s">
        <v>11</v>
      </c>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row>
    <row r="448" ht="15.75" customHeight="1">
      <c r="A448" s="24"/>
      <c r="B448" s="25" t="s">
        <v>12</v>
      </c>
      <c r="C448" s="25" t="s">
        <v>13</v>
      </c>
      <c r="D448" s="24"/>
      <c r="E448" s="24"/>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row>
    <row r="449" ht="15.75" customHeight="1">
      <c r="A449" s="101">
        <v>45356.0</v>
      </c>
      <c r="B449" s="53" t="s">
        <v>565</v>
      </c>
      <c r="C449" s="74" t="s">
        <v>566</v>
      </c>
      <c r="D449" s="52" t="s">
        <v>567</v>
      </c>
      <c r="E449" s="91">
        <v>8700.0</v>
      </c>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row>
    <row r="450" ht="15.75" customHeight="1">
      <c r="A450" s="87" t="s">
        <v>20</v>
      </c>
      <c r="B450" s="88"/>
      <c r="C450" s="89"/>
      <c r="D450" s="90"/>
      <c r="E450" s="47">
        <f>SUM(E449)</f>
        <v>8700</v>
      </c>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row>
    <row r="451" ht="15.75" customHeight="1">
      <c r="A451" s="79"/>
      <c r="B451" s="80"/>
      <c r="C451" s="81"/>
      <c r="D451" s="80"/>
      <c r="E451" s="82"/>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row>
    <row r="452" ht="15.75" customHeight="1">
      <c r="A452" s="93" t="s">
        <v>562</v>
      </c>
      <c r="B452" s="94"/>
      <c r="C452" s="94"/>
      <c r="D452" s="94"/>
      <c r="E452" s="95"/>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row>
    <row r="453" ht="15.75" customHeight="1">
      <c r="A453" s="96" t="s">
        <v>1924</v>
      </c>
      <c r="E453" s="97"/>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row>
    <row r="454" ht="15.75" customHeight="1">
      <c r="A454" s="14" t="s">
        <v>569</v>
      </c>
      <c r="B454" s="15"/>
      <c r="C454" s="16" t="s">
        <v>1852</v>
      </c>
      <c r="D454" s="17" t="s">
        <v>571</v>
      </c>
      <c r="E454" s="18" t="s">
        <v>279</v>
      </c>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row>
    <row r="455" ht="15.75" customHeight="1">
      <c r="A455" s="20" t="s">
        <v>8</v>
      </c>
      <c r="B455" s="21" t="s">
        <v>9</v>
      </c>
      <c r="C455" s="56"/>
      <c r="D455" s="20" t="s">
        <v>10</v>
      </c>
      <c r="E455" s="22" t="s">
        <v>11</v>
      </c>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row>
    <row r="456" ht="15.75" customHeight="1">
      <c r="A456" s="24"/>
      <c r="B456" s="25" t="s">
        <v>12</v>
      </c>
      <c r="C456" s="25" t="s">
        <v>13</v>
      </c>
      <c r="D456" s="24"/>
      <c r="E456" s="24"/>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row>
    <row r="457" ht="15.75" customHeight="1">
      <c r="A457" s="141"/>
      <c r="B457" s="53"/>
      <c r="C457" s="74"/>
      <c r="D457" s="52"/>
      <c r="E457" s="91"/>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row>
    <row r="458" ht="15.75" customHeight="1">
      <c r="A458" s="141"/>
      <c r="B458" s="53"/>
      <c r="C458" s="74"/>
      <c r="D458" s="52"/>
      <c r="E458" s="91"/>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row>
    <row r="459" ht="15.75" customHeight="1">
      <c r="A459" s="141"/>
      <c r="B459" s="53"/>
      <c r="C459" s="74"/>
      <c r="D459" s="52"/>
      <c r="E459" s="91"/>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row>
    <row r="460" ht="15.75" customHeight="1">
      <c r="A460" s="87" t="s">
        <v>20</v>
      </c>
      <c r="B460" s="88"/>
      <c r="C460" s="89"/>
      <c r="D460" s="90"/>
      <c r="E460" s="47">
        <f>SUM(E457:E459)</f>
        <v>0</v>
      </c>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row>
    <row r="461" ht="15.75" customHeight="1">
      <c r="A461" s="79"/>
      <c r="B461" s="80"/>
      <c r="C461" s="81"/>
      <c r="D461" s="80"/>
      <c r="E461" s="82"/>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row>
    <row r="462" ht="15.75" customHeight="1">
      <c r="A462" s="10" t="s">
        <v>2</v>
      </c>
      <c r="B462" s="11"/>
      <c r="C462" s="11"/>
      <c r="D462" s="11"/>
      <c r="E462" s="12"/>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row>
    <row r="463" ht="15.75" customHeight="1">
      <c r="A463" s="13" t="s">
        <v>573</v>
      </c>
      <c r="B463" s="11"/>
      <c r="C463" s="11"/>
      <c r="D463" s="11"/>
      <c r="E463" s="1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row>
    <row r="464" ht="15.75" customHeight="1">
      <c r="A464" s="14" t="s">
        <v>574</v>
      </c>
      <c r="B464" s="15"/>
      <c r="C464" s="16" t="s">
        <v>1853</v>
      </c>
      <c r="D464" s="17" t="s">
        <v>576</v>
      </c>
      <c r="E464" s="18" t="s">
        <v>279</v>
      </c>
      <c r="F464" s="49"/>
      <c r="G464" s="49"/>
      <c r="H464" s="49"/>
      <c r="I464" s="49"/>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row>
    <row r="465" ht="15.75" customHeight="1">
      <c r="A465" s="20" t="s">
        <v>8</v>
      </c>
      <c r="B465" s="104" t="s">
        <v>9</v>
      </c>
      <c r="C465" s="105"/>
      <c r="D465" s="115" t="s">
        <v>10</v>
      </c>
      <c r="E465" s="22" t="s">
        <v>11</v>
      </c>
      <c r="F465" s="49"/>
      <c r="G465" s="49"/>
      <c r="H465" s="49"/>
      <c r="I465" s="49"/>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row>
    <row r="466" ht="13.5" customHeight="1">
      <c r="A466" s="24"/>
      <c r="B466" s="25" t="s">
        <v>12</v>
      </c>
      <c r="C466" s="26" t="s">
        <v>13</v>
      </c>
      <c r="D466" s="24"/>
      <c r="E466" s="24"/>
      <c r="F466" s="49"/>
      <c r="G466" s="49"/>
      <c r="H466" s="49"/>
      <c r="I466" s="49"/>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row>
    <row r="467" ht="40.5" customHeight="1">
      <c r="A467" s="27">
        <v>45383.0</v>
      </c>
      <c r="B467" s="53" t="s">
        <v>302</v>
      </c>
      <c r="C467" s="74" t="s">
        <v>303</v>
      </c>
      <c r="D467" s="52" t="s">
        <v>577</v>
      </c>
      <c r="E467" s="91">
        <v>251.75</v>
      </c>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row>
    <row r="468" ht="13.5" customHeight="1">
      <c r="A468" s="27">
        <v>45383.0</v>
      </c>
      <c r="B468" s="53" t="s">
        <v>308</v>
      </c>
      <c r="C468" s="74" t="s">
        <v>141</v>
      </c>
      <c r="D468" s="52" t="s">
        <v>578</v>
      </c>
      <c r="E468" s="91">
        <v>430.0</v>
      </c>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row>
    <row r="469" ht="13.5" customHeight="1">
      <c r="A469" s="27">
        <v>45385.0</v>
      </c>
      <c r="B469" s="53" t="s">
        <v>579</v>
      </c>
      <c r="C469" s="74" t="s">
        <v>414</v>
      </c>
      <c r="D469" s="52" t="s">
        <v>580</v>
      </c>
      <c r="E469" s="91">
        <v>1728.0</v>
      </c>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row>
    <row r="470" ht="42.0" customHeight="1">
      <c r="A470" s="27">
        <v>45385.0</v>
      </c>
      <c r="B470" s="53" t="s">
        <v>302</v>
      </c>
      <c r="C470" s="74" t="s">
        <v>303</v>
      </c>
      <c r="D470" s="52" t="s">
        <v>581</v>
      </c>
      <c r="E470" s="91">
        <v>1563.3</v>
      </c>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row>
    <row r="471" ht="13.5" customHeight="1">
      <c r="A471" s="27">
        <v>45390.0</v>
      </c>
      <c r="B471" s="53" t="s">
        <v>308</v>
      </c>
      <c r="C471" s="74" t="s">
        <v>141</v>
      </c>
      <c r="D471" s="52" t="s">
        <v>582</v>
      </c>
      <c r="E471" s="91">
        <v>263.0</v>
      </c>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row>
    <row r="472" ht="43.5" customHeight="1">
      <c r="A472" s="27">
        <v>45390.0</v>
      </c>
      <c r="B472" s="53" t="s">
        <v>302</v>
      </c>
      <c r="C472" s="74" t="s">
        <v>303</v>
      </c>
      <c r="D472" s="52" t="s">
        <v>583</v>
      </c>
      <c r="E472" s="91">
        <v>209.76</v>
      </c>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row>
    <row r="473" ht="42.75" customHeight="1">
      <c r="A473" s="27">
        <v>45391.0</v>
      </c>
      <c r="B473" s="53" t="s">
        <v>302</v>
      </c>
      <c r="C473" s="74" t="s">
        <v>303</v>
      </c>
      <c r="D473" s="52" t="s">
        <v>584</v>
      </c>
      <c r="E473" s="91">
        <v>166.0</v>
      </c>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row>
    <row r="474" ht="43.5" customHeight="1">
      <c r="A474" s="27">
        <v>45393.0</v>
      </c>
      <c r="B474" s="53" t="s">
        <v>302</v>
      </c>
      <c r="C474" s="74" t="s">
        <v>303</v>
      </c>
      <c r="D474" s="52" t="s">
        <v>585</v>
      </c>
      <c r="E474" s="91">
        <v>71.0</v>
      </c>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row>
    <row r="475" ht="13.5" customHeight="1">
      <c r="A475" s="27">
        <v>45398.0</v>
      </c>
      <c r="B475" s="53" t="s">
        <v>579</v>
      </c>
      <c r="C475" s="74" t="s">
        <v>414</v>
      </c>
      <c r="D475" s="52" t="s">
        <v>586</v>
      </c>
      <c r="E475" s="91">
        <v>1778.0</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row>
    <row r="476" ht="41.25" customHeight="1">
      <c r="A476" s="27">
        <v>45400.0</v>
      </c>
      <c r="B476" s="53" t="s">
        <v>302</v>
      </c>
      <c r="C476" s="74" t="s">
        <v>303</v>
      </c>
      <c r="D476" s="52" t="s">
        <v>587</v>
      </c>
      <c r="E476" s="91">
        <v>181.35</v>
      </c>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row>
    <row r="477" ht="13.5" customHeight="1">
      <c r="A477" s="27">
        <v>45407.0</v>
      </c>
      <c r="B477" s="53" t="s">
        <v>308</v>
      </c>
      <c r="C477" s="74" t="s">
        <v>141</v>
      </c>
      <c r="D477" s="52" t="s">
        <v>588</v>
      </c>
      <c r="E477" s="91">
        <v>98.0</v>
      </c>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row>
    <row r="478" ht="13.5" customHeight="1">
      <c r="A478" s="27">
        <v>45407.0</v>
      </c>
      <c r="B478" s="53" t="s">
        <v>589</v>
      </c>
      <c r="C478" s="74" t="s">
        <v>312</v>
      </c>
      <c r="D478" s="52" t="s">
        <v>590</v>
      </c>
      <c r="E478" s="91">
        <v>234.6</v>
      </c>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row>
    <row r="479" ht="13.5" customHeight="1">
      <c r="A479" s="27">
        <v>45408.0</v>
      </c>
      <c r="B479" s="53" t="s">
        <v>579</v>
      </c>
      <c r="C479" s="74" t="s">
        <v>414</v>
      </c>
      <c r="D479" s="52" t="s">
        <v>591</v>
      </c>
      <c r="E479" s="91">
        <v>582.0</v>
      </c>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row>
    <row r="480" ht="13.5" customHeight="1">
      <c r="A480" s="27">
        <v>45411.0</v>
      </c>
      <c r="B480" s="53" t="s">
        <v>592</v>
      </c>
      <c r="C480" s="74" t="s">
        <v>593</v>
      </c>
      <c r="D480" s="52" t="s">
        <v>594</v>
      </c>
      <c r="E480" s="91">
        <v>375.0</v>
      </c>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row>
    <row r="481" ht="39.0" customHeight="1">
      <c r="A481" s="27">
        <v>45415.0</v>
      </c>
      <c r="B481" s="53" t="s">
        <v>302</v>
      </c>
      <c r="C481" s="74" t="s">
        <v>303</v>
      </c>
      <c r="D481" s="52" t="s">
        <v>595</v>
      </c>
      <c r="E481" s="91">
        <v>68.22</v>
      </c>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row>
    <row r="482" ht="15.75" customHeight="1">
      <c r="A482" s="43" t="s">
        <v>20</v>
      </c>
      <c r="B482" s="113"/>
      <c r="C482" s="114"/>
      <c r="D482" s="113"/>
      <c r="E482" s="47">
        <f>SUM(E467:E481)</f>
        <v>7999.98</v>
      </c>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row>
    <row r="483" ht="15.75" customHeight="1">
      <c r="A483" s="116"/>
      <c r="B483" s="117"/>
      <c r="C483" s="118"/>
      <c r="D483" s="117"/>
      <c r="E483" s="117"/>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row>
    <row r="484" ht="15.75" customHeight="1">
      <c r="A484" s="10" t="s">
        <v>74</v>
      </c>
      <c r="B484" s="11"/>
      <c r="C484" s="11"/>
      <c r="D484" s="11"/>
      <c r="E484" s="12"/>
      <c r="F484" s="49"/>
      <c r="G484" s="49"/>
      <c r="H484" s="49"/>
      <c r="I484" s="49"/>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row>
    <row r="485" ht="15.75" customHeight="1">
      <c r="A485" s="61" t="s">
        <v>573</v>
      </c>
      <c r="B485" s="39"/>
      <c r="C485" s="39"/>
      <c r="D485" s="39"/>
      <c r="E485" s="40"/>
      <c r="F485" s="49"/>
      <c r="G485" s="49"/>
      <c r="H485" s="49"/>
      <c r="I485" s="49"/>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row>
    <row r="486" ht="15.75" customHeight="1">
      <c r="A486" s="14" t="s">
        <v>574</v>
      </c>
      <c r="B486" s="15"/>
      <c r="C486" s="16" t="s">
        <v>1853</v>
      </c>
      <c r="D486" s="17" t="s">
        <v>576</v>
      </c>
      <c r="E486" s="18" t="s">
        <v>279</v>
      </c>
      <c r="F486" s="49"/>
      <c r="G486" s="49"/>
      <c r="H486" s="49"/>
      <c r="I486" s="49"/>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row>
    <row r="487" ht="15.75" customHeight="1">
      <c r="A487" s="20" t="s">
        <v>8</v>
      </c>
      <c r="B487" s="104" t="s">
        <v>9</v>
      </c>
      <c r="C487" s="105"/>
      <c r="D487" s="20" t="s">
        <v>10</v>
      </c>
      <c r="E487" s="22" t="s">
        <v>11</v>
      </c>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row>
    <row r="488" ht="15.75" customHeight="1">
      <c r="A488" s="24"/>
      <c r="B488" s="25" t="s">
        <v>12</v>
      </c>
      <c r="C488" s="26" t="s">
        <v>13</v>
      </c>
      <c r="D488" s="24"/>
      <c r="E488" s="24"/>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row>
    <row r="489" ht="15.75" customHeight="1">
      <c r="A489" s="120">
        <v>45408.0</v>
      </c>
      <c r="B489" s="130" t="s">
        <v>596</v>
      </c>
      <c r="C489" s="85" t="s">
        <v>289</v>
      </c>
      <c r="D489" s="130" t="s">
        <v>597</v>
      </c>
      <c r="E489" s="91">
        <v>5800.0</v>
      </c>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row>
    <row r="490" ht="15.75" customHeight="1">
      <c r="A490" s="120">
        <v>45412.0</v>
      </c>
      <c r="B490" s="130" t="s">
        <v>598</v>
      </c>
      <c r="C490" s="85" t="s">
        <v>599</v>
      </c>
      <c r="D490" s="130" t="s">
        <v>600</v>
      </c>
      <c r="E490" s="91">
        <v>440.0</v>
      </c>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row>
    <row r="491" ht="15.75" customHeight="1">
      <c r="A491" s="120">
        <v>45415.0</v>
      </c>
      <c r="B491" s="130" t="s">
        <v>601</v>
      </c>
      <c r="C491" s="85" t="s">
        <v>602</v>
      </c>
      <c r="D491" s="130" t="s">
        <v>603</v>
      </c>
      <c r="E491" s="91">
        <v>150.0</v>
      </c>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row>
    <row r="492" ht="15.75" customHeight="1">
      <c r="A492" s="120">
        <v>45438.0</v>
      </c>
      <c r="B492" s="130" t="s">
        <v>596</v>
      </c>
      <c r="C492" s="74" t="s">
        <v>289</v>
      </c>
      <c r="D492" s="52" t="s">
        <v>604</v>
      </c>
      <c r="E492" s="91">
        <v>1610.0</v>
      </c>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7"/>
      <c r="AL492" s="107"/>
      <c r="AM492" s="107"/>
      <c r="AN492" s="107"/>
      <c r="AO492" s="107"/>
      <c r="AP492" s="107"/>
      <c r="AQ492" s="107"/>
      <c r="AR492" s="107"/>
      <c r="AS492" s="107"/>
      <c r="AT492" s="107"/>
      <c r="AU492" s="107"/>
      <c r="AV492" s="107"/>
      <c r="AW492" s="107"/>
      <c r="AX492" s="107"/>
    </row>
    <row r="493" ht="15.75" customHeight="1">
      <c r="A493" s="87" t="s">
        <v>20</v>
      </c>
      <c r="B493" s="88"/>
      <c r="C493" s="89"/>
      <c r="D493" s="90"/>
      <c r="E493" s="47">
        <f>SUM(E489:E492)</f>
        <v>8000</v>
      </c>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row>
    <row r="494" ht="15.75" customHeight="1">
      <c r="A494" s="79"/>
      <c r="B494" s="80"/>
      <c r="C494" s="81"/>
      <c r="D494" s="80"/>
      <c r="E494" s="82"/>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7"/>
      <c r="AL494" s="107"/>
      <c r="AM494" s="107"/>
      <c r="AN494" s="107"/>
      <c r="AO494" s="107"/>
      <c r="AP494" s="107"/>
      <c r="AQ494" s="107"/>
      <c r="AR494" s="107"/>
      <c r="AS494" s="107"/>
      <c r="AT494" s="107"/>
      <c r="AU494" s="107"/>
      <c r="AV494" s="107"/>
      <c r="AW494" s="107"/>
      <c r="AX494" s="107"/>
    </row>
    <row r="495" ht="15.75" customHeight="1">
      <c r="A495" s="93" t="s">
        <v>562</v>
      </c>
      <c r="B495" s="94"/>
      <c r="C495" s="94"/>
      <c r="D495" s="94"/>
      <c r="E495" s="95"/>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row>
    <row r="496" ht="15.75" customHeight="1">
      <c r="A496" s="96" t="s">
        <v>605</v>
      </c>
      <c r="E496" s="97"/>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row>
    <row r="497" ht="15.75" customHeight="1">
      <c r="A497" s="14" t="s">
        <v>606</v>
      </c>
      <c r="B497" s="15"/>
      <c r="C497" s="16" t="s">
        <v>1854</v>
      </c>
      <c r="D497" s="17" t="s">
        <v>571</v>
      </c>
      <c r="E497" s="18" t="s">
        <v>279</v>
      </c>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row>
    <row r="498" ht="15.75" customHeight="1">
      <c r="A498" s="20" t="s">
        <v>8</v>
      </c>
      <c r="B498" s="21" t="s">
        <v>9</v>
      </c>
      <c r="C498" s="56"/>
      <c r="D498" s="20" t="s">
        <v>10</v>
      </c>
      <c r="E498" s="22" t="s">
        <v>11</v>
      </c>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row>
    <row r="499" ht="15.75" customHeight="1">
      <c r="A499" s="24"/>
      <c r="B499" s="25" t="s">
        <v>12</v>
      </c>
      <c r="C499" s="25" t="s">
        <v>13</v>
      </c>
      <c r="D499" s="24"/>
      <c r="E499" s="24"/>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49"/>
    </row>
    <row r="500" ht="15.75" customHeight="1">
      <c r="A500" s="141">
        <v>45356.0</v>
      </c>
      <c r="B500" s="53" t="s">
        <v>565</v>
      </c>
      <c r="C500" s="74" t="s">
        <v>566</v>
      </c>
      <c r="D500" s="52" t="s">
        <v>608</v>
      </c>
      <c r="E500" s="91">
        <v>5360.0</v>
      </c>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row>
    <row r="501" ht="15.75" customHeight="1">
      <c r="A501" s="141">
        <v>45356.0</v>
      </c>
      <c r="B501" s="53" t="s">
        <v>565</v>
      </c>
      <c r="C501" s="74" t="s">
        <v>566</v>
      </c>
      <c r="D501" s="52" t="s">
        <v>609</v>
      </c>
      <c r="E501" s="91">
        <v>1968.0</v>
      </c>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row>
    <row r="502" ht="15.75" customHeight="1">
      <c r="A502" s="141">
        <v>45356.0</v>
      </c>
      <c r="B502" s="53" t="s">
        <v>565</v>
      </c>
      <c r="C502" s="74" t="s">
        <v>566</v>
      </c>
      <c r="D502" s="52" t="s">
        <v>610</v>
      </c>
      <c r="E502" s="91">
        <v>1113.0</v>
      </c>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row>
    <row r="503" ht="15.75" customHeight="1">
      <c r="A503" s="87" t="s">
        <v>20</v>
      </c>
      <c r="B503" s="88"/>
      <c r="C503" s="89"/>
      <c r="D503" s="90"/>
      <c r="E503" s="47">
        <f>SUM(E500:E502)</f>
        <v>8441</v>
      </c>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row>
    <row r="504" ht="15.75" customHeight="1">
      <c r="A504" s="79"/>
      <c r="B504" s="80"/>
      <c r="C504" s="81"/>
      <c r="D504" s="80"/>
      <c r="E504" s="82"/>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row>
    <row r="505" ht="15.75" customHeight="1">
      <c r="A505" s="10" t="s">
        <v>74</v>
      </c>
      <c r="B505" s="11"/>
      <c r="C505" s="11"/>
      <c r="D505" s="11"/>
      <c r="E505" s="12"/>
      <c r="F505" s="49"/>
      <c r="G505" s="49"/>
      <c r="H505" s="49"/>
      <c r="I505" s="49"/>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row>
    <row r="506" ht="15.75" customHeight="1">
      <c r="A506" s="61" t="s">
        <v>1942</v>
      </c>
      <c r="B506" s="39"/>
      <c r="C506" s="39"/>
      <c r="D506" s="39"/>
      <c r="E506" s="40"/>
      <c r="F506" s="49"/>
      <c r="G506" s="49"/>
      <c r="H506" s="49"/>
      <c r="I506" s="49"/>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row>
    <row r="507" ht="33.75" customHeight="1">
      <c r="A507" s="14" t="s">
        <v>612</v>
      </c>
      <c r="B507" s="15"/>
      <c r="C507" s="16" t="s">
        <v>1855</v>
      </c>
      <c r="D507" s="17" t="s">
        <v>614</v>
      </c>
      <c r="E507" s="18" t="s">
        <v>279</v>
      </c>
      <c r="F507" s="49"/>
      <c r="G507" s="49"/>
      <c r="H507" s="49"/>
      <c r="I507" s="49"/>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row>
    <row r="508" ht="15.75" customHeight="1">
      <c r="A508" s="20" t="s">
        <v>8</v>
      </c>
      <c r="B508" s="104" t="s">
        <v>9</v>
      </c>
      <c r="C508" s="105"/>
      <c r="D508" s="20" t="s">
        <v>10</v>
      </c>
      <c r="E508" s="22" t="s">
        <v>11</v>
      </c>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row>
    <row r="509" ht="15.75" customHeight="1">
      <c r="A509" s="24"/>
      <c r="B509" s="25" t="s">
        <v>12</v>
      </c>
      <c r="C509" s="26" t="s">
        <v>13</v>
      </c>
      <c r="D509" s="24"/>
      <c r="E509" s="24"/>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row>
    <row r="510" ht="15.75" customHeight="1">
      <c r="A510" s="146"/>
      <c r="B510" s="147"/>
      <c r="C510" s="155"/>
      <c r="D510" s="147"/>
      <c r="E510" s="78"/>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row>
    <row r="511" ht="15.75" customHeight="1">
      <c r="A511" s="146"/>
      <c r="B511" s="147"/>
      <c r="C511" s="111"/>
      <c r="D511" s="36"/>
      <c r="E511" s="78"/>
      <c r="F511" s="107"/>
      <c r="G511" s="107"/>
      <c r="H511" s="107"/>
      <c r="I511" s="107"/>
      <c r="J511" s="107"/>
      <c r="K511" s="107"/>
      <c r="L511" s="107"/>
      <c r="M511" s="107"/>
      <c r="N511" s="107"/>
      <c r="O511" s="107"/>
      <c r="P511" s="107"/>
      <c r="Q511" s="107"/>
      <c r="R511" s="107"/>
      <c r="S511" s="107"/>
      <c r="T511" s="107"/>
      <c r="U511" s="107"/>
      <c r="V511" s="107"/>
      <c r="W511" s="107"/>
      <c r="X511" s="107"/>
      <c r="Y511" s="107"/>
      <c r="Z511" s="107"/>
      <c r="AA511" s="107"/>
      <c r="AB511" s="107"/>
      <c r="AC511" s="107"/>
      <c r="AD511" s="107"/>
      <c r="AE511" s="107"/>
      <c r="AF511" s="107"/>
      <c r="AG511" s="107"/>
      <c r="AH511" s="107"/>
      <c r="AI511" s="107"/>
      <c r="AJ511" s="107"/>
      <c r="AK511" s="107"/>
      <c r="AL511" s="107"/>
      <c r="AM511" s="107"/>
      <c r="AN511" s="107"/>
      <c r="AO511" s="107"/>
      <c r="AP511" s="107"/>
      <c r="AQ511" s="107"/>
      <c r="AR511" s="107"/>
      <c r="AS511" s="107"/>
      <c r="AT511" s="107"/>
      <c r="AU511" s="107"/>
      <c r="AV511" s="107"/>
      <c r="AW511" s="107"/>
      <c r="AX511" s="107"/>
    </row>
    <row r="512" ht="15.75" customHeight="1">
      <c r="A512" s="87" t="s">
        <v>20</v>
      </c>
      <c r="B512" s="88"/>
      <c r="C512" s="89"/>
      <c r="D512" s="90"/>
      <c r="E512" s="47">
        <f>SUM(E510:E511)</f>
        <v>0</v>
      </c>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row>
    <row r="513" ht="15.75" customHeight="1">
      <c r="A513" s="79"/>
      <c r="B513" s="80"/>
      <c r="C513" s="81"/>
      <c r="D513" s="80"/>
      <c r="E513" s="82"/>
      <c r="F513" s="107"/>
      <c r="G513" s="107"/>
      <c r="H513" s="107"/>
      <c r="I513" s="107"/>
      <c r="J513" s="107"/>
      <c r="K513" s="107"/>
      <c r="L513" s="107"/>
      <c r="M513" s="107"/>
      <c r="N513" s="107"/>
      <c r="O513" s="107"/>
      <c r="P513" s="107"/>
      <c r="Q513" s="107"/>
      <c r="R513" s="107"/>
      <c r="S513" s="107"/>
      <c r="T513" s="107"/>
      <c r="U513" s="107"/>
      <c r="V513" s="107"/>
      <c r="W513" s="107"/>
      <c r="X513" s="107"/>
      <c r="Y513" s="107"/>
      <c r="Z513" s="107"/>
      <c r="AA513" s="107"/>
      <c r="AB513" s="107"/>
      <c r="AC513" s="107"/>
      <c r="AD513" s="107"/>
      <c r="AE513" s="107"/>
      <c r="AF513" s="107"/>
      <c r="AG513" s="107"/>
      <c r="AH513" s="107"/>
      <c r="AI513" s="107"/>
      <c r="AJ513" s="107"/>
      <c r="AK513" s="107"/>
      <c r="AL513" s="107"/>
      <c r="AM513" s="107"/>
      <c r="AN513" s="107"/>
      <c r="AO513" s="107"/>
      <c r="AP513" s="107"/>
      <c r="AQ513" s="107"/>
      <c r="AR513" s="107"/>
      <c r="AS513" s="107"/>
      <c r="AT513" s="107"/>
      <c r="AU513" s="107"/>
      <c r="AV513" s="107"/>
      <c r="AW513" s="107"/>
      <c r="AX513" s="107"/>
    </row>
    <row r="514" ht="15.75" customHeight="1">
      <c r="A514" s="10" t="s">
        <v>2</v>
      </c>
      <c r="B514" s="11"/>
      <c r="C514" s="11"/>
      <c r="D514" s="11"/>
      <c r="E514" s="1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row>
    <row r="515" ht="15.75" customHeight="1">
      <c r="A515" s="13" t="s">
        <v>629</v>
      </c>
      <c r="B515" s="11"/>
      <c r="C515" s="11"/>
      <c r="D515" s="11"/>
      <c r="E515" s="12"/>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row>
    <row r="516" ht="15.75" customHeight="1">
      <c r="A516" s="14" t="s">
        <v>630</v>
      </c>
      <c r="B516" s="15"/>
      <c r="C516" s="16" t="s">
        <v>1856</v>
      </c>
      <c r="D516" s="17" t="s">
        <v>632</v>
      </c>
      <c r="E516" s="18" t="s">
        <v>7</v>
      </c>
      <c r="F516" s="49"/>
      <c r="G516" s="49"/>
      <c r="H516" s="49"/>
      <c r="I516" s="49"/>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row>
    <row r="517" ht="15.75" customHeight="1">
      <c r="A517" s="20" t="s">
        <v>8</v>
      </c>
      <c r="B517" s="104" t="s">
        <v>9</v>
      </c>
      <c r="C517" s="105"/>
      <c r="D517" s="115" t="s">
        <v>10</v>
      </c>
      <c r="E517" s="22" t="s">
        <v>11</v>
      </c>
      <c r="F517" s="49"/>
      <c r="G517" s="49"/>
      <c r="H517" s="49"/>
      <c r="I517" s="49"/>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row>
    <row r="518" ht="13.5" customHeight="1">
      <c r="A518" s="24"/>
      <c r="B518" s="25" t="s">
        <v>12</v>
      </c>
      <c r="C518" s="26" t="s">
        <v>13</v>
      </c>
      <c r="D518" s="24"/>
      <c r="E518" s="24"/>
      <c r="F518" s="49"/>
      <c r="G518" s="49"/>
      <c r="H518" s="49"/>
      <c r="I518" s="49"/>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row>
    <row r="519" ht="71.25" customHeight="1">
      <c r="A519" s="27">
        <v>45387.0</v>
      </c>
      <c r="B519" s="52" t="s">
        <v>633</v>
      </c>
      <c r="C519" s="74" t="s">
        <v>454</v>
      </c>
      <c r="D519" s="130" t="s">
        <v>634</v>
      </c>
      <c r="E519" s="91">
        <v>998.85</v>
      </c>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row>
    <row r="520" ht="15.75" customHeight="1">
      <c r="A520" s="27">
        <v>45390.0</v>
      </c>
      <c r="B520" s="52" t="s">
        <v>633</v>
      </c>
      <c r="C520" s="74" t="s">
        <v>454</v>
      </c>
      <c r="D520" s="130" t="s">
        <v>635</v>
      </c>
      <c r="E520" s="91">
        <v>991.9</v>
      </c>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row>
    <row r="521" ht="15.75" customHeight="1">
      <c r="A521" s="43" t="s">
        <v>20</v>
      </c>
      <c r="B521" s="113"/>
      <c r="C521" s="114"/>
      <c r="D521" s="113"/>
      <c r="E521" s="47">
        <f>SUM(E519:E520)</f>
        <v>1990.75</v>
      </c>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row>
    <row r="522" ht="15.75" customHeight="1">
      <c r="A522" s="116"/>
      <c r="B522" s="117"/>
      <c r="C522" s="118"/>
      <c r="D522" s="117"/>
      <c r="E522" s="117"/>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row>
    <row r="523" ht="15.75" customHeight="1">
      <c r="A523" s="10" t="s">
        <v>74</v>
      </c>
      <c r="B523" s="11"/>
      <c r="C523" s="11"/>
      <c r="D523" s="11"/>
      <c r="E523" s="12"/>
      <c r="F523" s="49"/>
      <c r="G523" s="49"/>
      <c r="H523" s="49"/>
      <c r="I523" s="49"/>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row>
    <row r="524" ht="15.75" customHeight="1">
      <c r="A524" s="61" t="s">
        <v>636</v>
      </c>
      <c r="B524" s="39"/>
      <c r="C524" s="39"/>
      <c r="D524" s="39"/>
      <c r="E524" s="40"/>
      <c r="F524" s="49"/>
      <c r="G524" s="49"/>
      <c r="H524" s="49"/>
      <c r="I524" s="49"/>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row>
    <row r="525" ht="15.75" customHeight="1">
      <c r="A525" s="14" t="s">
        <v>630</v>
      </c>
      <c r="B525" s="15"/>
      <c r="C525" s="16" t="s">
        <v>1856</v>
      </c>
      <c r="D525" s="17" t="s">
        <v>632</v>
      </c>
      <c r="E525" s="18" t="s">
        <v>7</v>
      </c>
      <c r="F525" s="49"/>
      <c r="G525" s="49"/>
      <c r="H525" s="49"/>
      <c r="I525" s="49"/>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row>
    <row r="526" ht="15.75" customHeight="1">
      <c r="A526" s="20" t="s">
        <v>8</v>
      </c>
      <c r="B526" s="104" t="s">
        <v>9</v>
      </c>
      <c r="C526" s="105"/>
      <c r="D526" s="20" t="s">
        <v>10</v>
      </c>
      <c r="E526" s="22" t="s">
        <v>11</v>
      </c>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row>
    <row r="527" ht="15.75" customHeight="1">
      <c r="A527" s="24"/>
      <c r="B527" s="25" t="s">
        <v>12</v>
      </c>
      <c r="C527" s="26" t="s">
        <v>13</v>
      </c>
      <c r="D527" s="24"/>
      <c r="E527" s="24"/>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row>
    <row r="528" ht="15.75" customHeight="1">
      <c r="A528" s="101">
        <v>45392.0</v>
      </c>
      <c r="B528" s="130" t="s">
        <v>637</v>
      </c>
      <c r="C528" s="74" t="s">
        <v>454</v>
      </c>
      <c r="D528" s="52" t="s">
        <v>638</v>
      </c>
      <c r="E528" s="91">
        <v>3800.0</v>
      </c>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row>
    <row r="529" ht="15.75" customHeight="1">
      <c r="A529" s="87" t="s">
        <v>20</v>
      </c>
      <c r="B529" s="88"/>
      <c r="C529" s="89"/>
      <c r="D529" s="90"/>
      <c r="E529" s="47">
        <f>SUM(E528)</f>
        <v>3800</v>
      </c>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row>
    <row r="530" ht="15.75" customHeight="1">
      <c r="A530" s="79"/>
      <c r="B530" s="80"/>
      <c r="C530" s="81"/>
      <c r="D530" s="80"/>
      <c r="E530" s="82"/>
      <c r="F530" s="107"/>
      <c r="G530" s="107"/>
      <c r="H530" s="107"/>
      <c r="I530" s="107"/>
      <c r="J530" s="107"/>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c r="AG530" s="107"/>
      <c r="AH530" s="107"/>
      <c r="AI530" s="107"/>
      <c r="AJ530" s="107"/>
      <c r="AK530" s="107"/>
      <c r="AL530" s="107"/>
      <c r="AM530" s="107"/>
      <c r="AN530" s="107"/>
      <c r="AO530" s="107"/>
      <c r="AP530" s="107"/>
      <c r="AQ530" s="107"/>
      <c r="AR530" s="107"/>
      <c r="AS530" s="107"/>
      <c r="AT530" s="107"/>
      <c r="AU530" s="107"/>
      <c r="AV530" s="107"/>
      <c r="AW530" s="107"/>
      <c r="AX530" s="107"/>
    </row>
    <row r="531" ht="15.75" customHeight="1">
      <c r="A531" s="10" t="s">
        <v>2</v>
      </c>
      <c r="B531" s="11"/>
      <c r="C531" s="11"/>
      <c r="D531" s="11"/>
      <c r="E531" s="1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row>
    <row r="532" ht="15.75" customHeight="1">
      <c r="A532" s="13" t="s">
        <v>639</v>
      </c>
      <c r="B532" s="11"/>
      <c r="C532" s="11"/>
      <c r="D532" s="11"/>
      <c r="E532" s="1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row>
    <row r="533" ht="15.75" customHeight="1">
      <c r="A533" s="14" t="s">
        <v>640</v>
      </c>
      <c r="B533" s="15"/>
      <c r="C533" s="16" t="s">
        <v>1857</v>
      </c>
      <c r="D533" s="17" t="s">
        <v>642</v>
      </c>
      <c r="E533" s="18" t="s">
        <v>7</v>
      </c>
      <c r="F533" s="49"/>
      <c r="G533" s="49"/>
      <c r="H533" s="49"/>
      <c r="I533" s="49"/>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row>
    <row r="534" ht="15.75" customHeight="1">
      <c r="A534" s="20" t="s">
        <v>8</v>
      </c>
      <c r="B534" s="104" t="s">
        <v>9</v>
      </c>
      <c r="C534" s="105"/>
      <c r="D534" s="115" t="s">
        <v>10</v>
      </c>
      <c r="E534" s="22" t="s">
        <v>11</v>
      </c>
      <c r="F534" s="49"/>
      <c r="G534" s="49"/>
      <c r="H534" s="49"/>
      <c r="I534" s="49"/>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row>
    <row r="535" ht="13.5" customHeight="1">
      <c r="A535" s="24"/>
      <c r="B535" s="25" t="s">
        <v>12</v>
      </c>
      <c r="C535" s="26" t="s">
        <v>13</v>
      </c>
      <c r="D535" s="24"/>
      <c r="E535" s="24"/>
      <c r="F535" s="49"/>
      <c r="G535" s="49"/>
      <c r="H535" s="49"/>
      <c r="I535" s="49"/>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row>
    <row r="536" ht="13.5" customHeight="1">
      <c r="A536" s="83">
        <v>45404.0</v>
      </c>
      <c r="B536" s="130" t="s">
        <v>643</v>
      </c>
      <c r="C536" s="85" t="s">
        <v>644</v>
      </c>
      <c r="D536" s="130" t="s">
        <v>645</v>
      </c>
      <c r="E536" s="91">
        <v>1640.75</v>
      </c>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row>
    <row r="537" ht="15.75" customHeight="1">
      <c r="A537" s="43" t="s">
        <v>20</v>
      </c>
      <c r="B537" s="113"/>
      <c r="C537" s="114"/>
      <c r="D537" s="113"/>
      <c r="E537" s="47">
        <f>SUM(E536)</f>
        <v>1640.75</v>
      </c>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row>
    <row r="538" ht="15.75" customHeight="1">
      <c r="A538" s="116"/>
      <c r="B538" s="117"/>
      <c r="C538" s="118"/>
      <c r="D538" s="117"/>
      <c r="E538" s="117"/>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row>
    <row r="539" ht="15.75" customHeight="1">
      <c r="A539" s="10" t="s">
        <v>74</v>
      </c>
      <c r="B539" s="11"/>
      <c r="C539" s="11"/>
      <c r="D539" s="11"/>
      <c r="E539" s="12"/>
      <c r="F539" s="49"/>
      <c r="G539" s="49"/>
      <c r="H539" s="49"/>
      <c r="I539" s="49"/>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row>
    <row r="540" ht="15.75" customHeight="1">
      <c r="A540" s="61" t="s">
        <v>646</v>
      </c>
      <c r="B540" s="39"/>
      <c r="C540" s="39"/>
      <c r="D540" s="39"/>
      <c r="E540" s="40"/>
      <c r="F540" s="49"/>
      <c r="G540" s="49"/>
      <c r="H540" s="49"/>
      <c r="I540" s="49"/>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row>
    <row r="541" ht="33.75" customHeight="1">
      <c r="A541" s="14" t="s">
        <v>647</v>
      </c>
      <c r="B541" s="15"/>
      <c r="C541" s="16" t="s">
        <v>1858</v>
      </c>
      <c r="D541" s="17" t="s">
        <v>576</v>
      </c>
      <c r="E541" s="18" t="s">
        <v>7</v>
      </c>
      <c r="F541" s="49"/>
      <c r="G541" s="49"/>
      <c r="H541" s="49"/>
      <c r="I541" s="49"/>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row>
    <row r="542" ht="15.75" customHeight="1">
      <c r="A542" s="20" t="s">
        <v>8</v>
      </c>
      <c r="B542" s="104" t="s">
        <v>9</v>
      </c>
      <c r="C542" s="105"/>
      <c r="D542" s="20" t="s">
        <v>10</v>
      </c>
      <c r="E542" s="22" t="s">
        <v>11</v>
      </c>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row>
    <row r="543" ht="15.75" customHeight="1">
      <c r="A543" s="24"/>
      <c r="B543" s="25" t="s">
        <v>12</v>
      </c>
      <c r="C543" s="26" t="s">
        <v>13</v>
      </c>
      <c r="D543" s="24"/>
      <c r="E543" s="24"/>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row>
    <row r="544" ht="15.75" customHeight="1">
      <c r="A544" s="120">
        <v>45390.0</v>
      </c>
      <c r="B544" s="130" t="s">
        <v>649</v>
      </c>
      <c r="C544" s="85" t="s">
        <v>521</v>
      </c>
      <c r="D544" s="130" t="s">
        <v>650</v>
      </c>
      <c r="E544" s="91">
        <v>3174.6</v>
      </c>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row>
    <row r="545" ht="15.75" customHeight="1">
      <c r="A545" s="120">
        <v>45453.0</v>
      </c>
      <c r="B545" s="130" t="s">
        <v>651</v>
      </c>
      <c r="C545" s="85"/>
      <c r="D545" s="130" t="s">
        <v>652</v>
      </c>
      <c r="E545" s="91">
        <v>75.4</v>
      </c>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row>
    <row r="546" ht="15.75" hidden="1" customHeight="1">
      <c r="A546" s="142">
        <v>45460.0</v>
      </c>
      <c r="B546" s="143" t="s">
        <v>653</v>
      </c>
      <c r="C546" s="144" t="s">
        <v>654</v>
      </c>
      <c r="D546" s="143" t="s">
        <v>655</v>
      </c>
      <c r="E546" s="145" t="s">
        <v>656</v>
      </c>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row>
    <row r="547" ht="15.75" hidden="1" customHeight="1">
      <c r="A547" s="146"/>
      <c r="B547" s="147"/>
      <c r="C547" s="111"/>
      <c r="D547" s="36"/>
      <c r="E547" s="78"/>
      <c r="F547" s="107"/>
      <c r="G547" s="107"/>
      <c r="H547" s="107"/>
      <c r="I547" s="107"/>
      <c r="J547" s="107"/>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c r="AG547" s="107"/>
      <c r="AH547" s="107"/>
      <c r="AI547" s="107"/>
      <c r="AJ547" s="107"/>
      <c r="AK547" s="107"/>
      <c r="AL547" s="107"/>
      <c r="AM547" s="107"/>
      <c r="AN547" s="107"/>
      <c r="AO547" s="107"/>
      <c r="AP547" s="107"/>
      <c r="AQ547" s="107"/>
      <c r="AR547" s="107"/>
      <c r="AS547" s="107"/>
      <c r="AT547" s="107"/>
      <c r="AU547" s="107"/>
      <c r="AV547" s="107"/>
      <c r="AW547" s="107"/>
      <c r="AX547" s="107"/>
    </row>
    <row r="548" ht="15.75" customHeight="1">
      <c r="A548" s="87" t="s">
        <v>20</v>
      </c>
      <c r="B548" s="88"/>
      <c r="C548" s="89"/>
      <c r="D548" s="90"/>
      <c r="E548" s="47">
        <f>SUM(E544:E545)</f>
        <v>3250</v>
      </c>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row>
    <row r="549" ht="15.75" customHeight="1">
      <c r="A549" s="79"/>
      <c r="B549" s="80"/>
      <c r="C549" s="81"/>
      <c r="D549" s="80"/>
      <c r="E549" s="82"/>
      <c r="F549" s="107"/>
      <c r="G549" s="107"/>
      <c r="H549" s="107"/>
      <c r="I549" s="107"/>
      <c r="J549" s="107"/>
      <c r="K549" s="107"/>
      <c r="L549" s="107"/>
      <c r="M549" s="107"/>
      <c r="N549" s="107"/>
      <c r="O549" s="107"/>
      <c r="P549" s="107"/>
      <c r="Q549" s="107"/>
      <c r="R549" s="107"/>
      <c r="S549" s="107"/>
      <c r="T549" s="107"/>
      <c r="U549" s="107"/>
      <c r="V549" s="107"/>
      <c r="W549" s="107"/>
      <c r="X549" s="107"/>
      <c r="Y549" s="107"/>
      <c r="Z549" s="107"/>
      <c r="AA549" s="107"/>
      <c r="AB549" s="107"/>
      <c r="AC549" s="107"/>
      <c r="AD549" s="107"/>
      <c r="AE549" s="107"/>
      <c r="AF549" s="107"/>
      <c r="AG549" s="107"/>
      <c r="AH549" s="107"/>
      <c r="AI549" s="107"/>
      <c r="AJ549" s="107"/>
      <c r="AK549" s="107"/>
      <c r="AL549" s="107"/>
      <c r="AM549" s="107"/>
      <c r="AN549" s="107"/>
      <c r="AO549" s="107"/>
      <c r="AP549" s="107"/>
      <c r="AQ549" s="107"/>
      <c r="AR549" s="107"/>
      <c r="AS549" s="107"/>
      <c r="AT549" s="107"/>
      <c r="AU549" s="107"/>
      <c r="AV549" s="107"/>
      <c r="AW549" s="107"/>
      <c r="AX549" s="107"/>
    </row>
    <row r="550" ht="15.75" customHeight="1">
      <c r="A550" s="10" t="s">
        <v>74</v>
      </c>
      <c r="B550" s="11"/>
      <c r="C550" s="11"/>
      <c r="D550" s="11"/>
      <c r="E550" s="12"/>
      <c r="F550" s="49"/>
      <c r="G550" s="49"/>
      <c r="H550" s="49"/>
      <c r="I550" s="49"/>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row>
    <row r="551" ht="15.75" customHeight="1">
      <c r="A551" s="61" t="s">
        <v>657</v>
      </c>
      <c r="B551" s="39"/>
      <c r="C551" s="39"/>
      <c r="D551" s="39"/>
      <c r="E551" s="40"/>
      <c r="F551" s="49"/>
      <c r="G551" s="49"/>
      <c r="H551" s="49"/>
      <c r="I551" s="49"/>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row>
    <row r="552" ht="33.75" customHeight="1">
      <c r="A552" s="14" t="s">
        <v>658</v>
      </c>
      <c r="B552" s="15"/>
      <c r="C552" s="16" t="s">
        <v>1859</v>
      </c>
      <c r="D552" s="17" t="s">
        <v>632</v>
      </c>
      <c r="E552" s="18" t="s">
        <v>279</v>
      </c>
      <c r="F552" s="49"/>
      <c r="G552" s="49"/>
      <c r="H552" s="49"/>
      <c r="I552" s="49"/>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row>
    <row r="553" ht="15.75" customHeight="1">
      <c r="A553" s="20" t="s">
        <v>8</v>
      </c>
      <c r="B553" s="104" t="s">
        <v>9</v>
      </c>
      <c r="C553" s="105"/>
      <c r="D553" s="20" t="s">
        <v>10</v>
      </c>
      <c r="E553" s="22" t="s">
        <v>11</v>
      </c>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row>
    <row r="554" ht="15.75" customHeight="1">
      <c r="A554" s="24"/>
      <c r="B554" s="25" t="s">
        <v>12</v>
      </c>
      <c r="C554" s="26" t="s">
        <v>13</v>
      </c>
      <c r="D554" s="24"/>
      <c r="E554" s="24"/>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row>
    <row r="555" ht="15.75" customHeight="1">
      <c r="A555" s="120">
        <v>45386.0</v>
      </c>
      <c r="B555" s="130" t="s">
        <v>660</v>
      </c>
      <c r="C555" s="85" t="s">
        <v>661</v>
      </c>
      <c r="D555" s="130" t="s">
        <v>662</v>
      </c>
      <c r="E555" s="91">
        <v>200.0</v>
      </c>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row>
    <row r="556" ht="15.75" customHeight="1">
      <c r="A556" s="120">
        <v>45386.0</v>
      </c>
      <c r="B556" s="130" t="s">
        <v>660</v>
      </c>
      <c r="C556" s="85" t="s">
        <v>661</v>
      </c>
      <c r="D556" s="130" t="s">
        <v>663</v>
      </c>
      <c r="E556" s="91">
        <v>200.0</v>
      </c>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row>
    <row r="557" ht="15.75" customHeight="1">
      <c r="A557" s="120">
        <v>45386.0</v>
      </c>
      <c r="B557" s="130" t="s">
        <v>660</v>
      </c>
      <c r="C557" s="85" t="s">
        <v>661</v>
      </c>
      <c r="D557" s="130" t="s">
        <v>664</v>
      </c>
      <c r="E557" s="91">
        <v>350.0</v>
      </c>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row>
    <row r="558" ht="15.75" customHeight="1">
      <c r="A558" s="120">
        <v>45386.0</v>
      </c>
      <c r="B558" s="130" t="s">
        <v>660</v>
      </c>
      <c r="C558" s="85" t="s">
        <v>661</v>
      </c>
      <c r="D558" s="130" t="s">
        <v>665</v>
      </c>
      <c r="E558" s="91">
        <v>200.0</v>
      </c>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row>
    <row r="559" ht="15.75" customHeight="1">
      <c r="A559" s="120">
        <v>45386.0</v>
      </c>
      <c r="B559" s="130" t="s">
        <v>660</v>
      </c>
      <c r="C559" s="85" t="s">
        <v>661</v>
      </c>
      <c r="D559" s="130" t="s">
        <v>666</v>
      </c>
      <c r="E559" s="91">
        <v>200.0</v>
      </c>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row>
    <row r="560" ht="15.75" customHeight="1">
      <c r="A560" s="120">
        <v>45386.0</v>
      </c>
      <c r="B560" s="130" t="s">
        <v>660</v>
      </c>
      <c r="C560" s="85" t="s">
        <v>661</v>
      </c>
      <c r="D560" s="130" t="s">
        <v>667</v>
      </c>
      <c r="E560" s="91">
        <v>200.0</v>
      </c>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row>
    <row r="561" ht="15.75" customHeight="1">
      <c r="A561" s="120">
        <v>45386.0</v>
      </c>
      <c r="B561" s="130" t="s">
        <v>660</v>
      </c>
      <c r="C561" s="85" t="s">
        <v>661</v>
      </c>
      <c r="D561" s="130" t="s">
        <v>668</v>
      </c>
      <c r="E561" s="91">
        <v>250.0</v>
      </c>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row>
    <row r="562" ht="15.75" customHeight="1">
      <c r="A562" s="101">
        <v>45386.0</v>
      </c>
      <c r="B562" s="52" t="s">
        <v>660</v>
      </c>
      <c r="C562" s="74" t="s">
        <v>661</v>
      </c>
      <c r="D562" s="130" t="s">
        <v>669</v>
      </c>
      <c r="E562" s="91">
        <v>750.0</v>
      </c>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row>
    <row r="563" ht="15.75" customHeight="1">
      <c r="A563" s="101">
        <v>45386.0</v>
      </c>
      <c r="B563" s="52" t="s">
        <v>660</v>
      </c>
      <c r="C563" s="74" t="s">
        <v>661</v>
      </c>
      <c r="D563" s="130" t="s">
        <v>670</v>
      </c>
      <c r="E563" s="91">
        <v>200.0</v>
      </c>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row>
    <row r="564" ht="15.75" customHeight="1">
      <c r="A564" s="101">
        <v>45386.0</v>
      </c>
      <c r="B564" s="52" t="s">
        <v>660</v>
      </c>
      <c r="C564" s="74" t="s">
        <v>661</v>
      </c>
      <c r="D564" s="130" t="s">
        <v>671</v>
      </c>
      <c r="E564" s="91">
        <v>400.0</v>
      </c>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row>
    <row r="565" ht="15.75" customHeight="1">
      <c r="A565" s="120">
        <v>45386.0</v>
      </c>
      <c r="B565" s="130" t="s">
        <v>660</v>
      </c>
      <c r="C565" s="85" t="s">
        <v>661</v>
      </c>
      <c r="D565" s="130" t="s">
        <v>672</v>
      </c>
      <c r="E565" s="91">
        <v>700.0</v>
      </c>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row>
    <row r="566" ht="15.75" customHeight="1">
      <c r="A566" s="120">
        <v>45386.0</v>
      </c>
      <c r="B566" s="130" t="s">
        <v>660</v>
      </c>
      <c r="C566" s="85" t="s">
        <v>661</v>
      </c>
      <c r="D566" s="52" t="s">
        <v>673</v>
      </c>
      <c r="E566" s="91">
        <v>300.0</v>
      </c>
      <c r="F566" s="107"/>
      <c r="G566" s="107"/>
      <c r="H566" s="107"/>
      <c r="I566" s="107"/>
      <c r="J566" s="107"/>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c r="AV566" s="107"/>
      <c r="AW566" s="107"/>
      <c r="AX566" s="107"/>
    </row>
    <row r="567" ht="15.75" customHeight="1">
      <c r="A567" s="87" t="s">
        <v>20</v>
      </c>
      <c r="B567" s="88"/>
      <c r="C567" s="89"/>
      <c r="D567" s="90"/>
      <c r="E567" s="47">
        <f>SUM(E555:E566)</f>
        <v>3950</v>
      </c>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row>
    <row r="568" ht="15.75" customHeight="1">
      <c r="A568" s="79"/>
      <c r="B568" s="80"/>
      <c r="C568" s="81"/>
      <c r="D568" s="80"/>
      <c r="E568" s="82"/>
      <c r="F568" s="107"/>
      <c r="G568" s="107"/>
      <c r="H568" s="107"/>
      <c r="I568" s="107"/>
      <c r="J568" s="107"/>
      <c r="K568" s="107"/>
      <c r="L568" s="107"/>
      <c r="M568" s="107"/>
      <c r="N568" s="107"/>
      <c r="O568" s="107"/>
      <c r="P568" s="107"/>
      <c r="Q568" s="107"/>
      <c r="R568" s="107"/>
      <c r="S568" s="107"/>
      <c r="T568" s="107"/>
      <c r="U568" s="107"/>
      <c r="V568" s="107"/>
      <c r="W568" s="107"/>
      <c r="X568" s="107"/>
      <c r="Y568" s="107"/>
      <c r="Z568" s="107"/>
      <c r="AA568" s="107"/>
      <c r="AB568" s="107"/>
      <c r="AC568" s="107"/>
      <c r="AD568" s="107"/>
      <c r="AE568" s="107"/>
      <c r="AF568" s="107"/>
      <c r="AG568" s="107"/>
      <c r="AH568" s="107"/>
      <c r="AI568" s="107"/>
      <c r="AJ568" s="107"/>
      <c r="AK568" s="107"/>
      <c r="AL568" s="107"/>
      <c r="AM568" s="107"/>
      <c r="AN568" s="107"/>
      <c r="AO568" s="107"/>
      <c r="AP568" s="107"/>
      <c r="AQ568" s="107"/>
      <c r="AR568" s="107"/>
      <c r="AS568" s="107"/>
      <c r="AT568" s="107"/>
      <c r="AU568" s="107"/>
      <c r="AV568" s="107"/>
      <c r="AW568" s="107"/>
      <c r="AX568" s="107"/>
    </row>
    <row r="569" ht="15.75" customHeight="1">
      <c r="A569" s="93" t="s">
        <v>562</v>
      </c>
      <c r="B569" s="94"/>
      <c r="C569" s="94"/>
      <c r="D569" s="94"/>
      <c r="E569" s="95"/>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row>
    <row r="570" ht="15.75" customHeight="1">
      <c r="A570" s="96" t="s">
        <v>674</v>
      </c>
      <c r="E570" s="97"/>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row>
    <row r="571" ht="15.75" customHeight="1">
      <c r="A571" s="14" t="s">
        <v>675</v>
      </c>
      <c r="B571" s="15"/>
      <c r="C571" s="16" t="s">
        <v>1860</v>
      </c>
      <c r="D571" s="17" t="s">
        <v>632</v>
      </c>
      <c r="E571" s="18" t="s">
        <v>7</v>
      </c>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row>
    <row r="572" ht="15.75" customHeight="1">
      <c r="A572" s="20" t="s">
        <v>8</v>
      </c>
      <c r="B572" s="21" t="s">
        <v>9</v>
      </c>
      <c r="C572" s="56"/>
      <c r="D572" s="20" t="s">
        <v>10</v>
      </c>
      <c r="E572" s="22" t="s">
        <v>11</v>
      </c>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row>
    <row r="573" ht="15.75" customHeight="1">
      <c r="A573" s="24"/>
      <c r="B573" s="25" t="s">
        <v>12</v>
      </c>
      <c r="C573" s="25" t="s">
        <v>13</v>
      </c>
      <c r="D573" s="24"/>
      <c r="E573" s="24"/>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49"/>
    </row>
    <row r="574" ht="15.75" customHeight="1">
      <c r="A574" s="141">
        <v>45405.0</v>
      </c>
      <c r="B574" s="53" t="s">
        <v>677</v>
      </c>
      <c r="C574" s="74" t="s">
        <v>678</v>
      </c>
      <c r="D574" s="52" t="s">
        <v>679</v>
      </c>
      <c r="E574" s="91">
        <v>2816.0</v>
      </c>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row>
    <row r="575" ht="15.75" customHeight="1">
      <c r="A575" s="87" t="s">
        <v>20</v>
      </c>
      <c r="B575" s="88"/>
      <c r="C575" s="89"/>
      <c r="D575" s="90"/>
      <c r="E575" s="47">
        <f>SUM(E574)</f>
        <v>2816</v>
      </c>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row>
    <row r="576" ht="15.75" customHeight="1">
      <c r="A576" s="79"/>
      <c r="B576" s="80"/>
      <c r="C576" s="81"/>
      <c r="D576" s="80"/>
      <c r="E576" s="82"/>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row>
    <row r="577" ht="15.75" customHeight="1">
      <c r="A577" s="93" t="s">
        <v>2</v>
      </c>
      <c r="B577" s="94"/>
      <c r="C577" s="94"/>
      <c r="D577" s="94"/>
      <c r="E577" s="95"/>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row>
    <row r="578" ht="15.75" customHeight="1">
      <c r="A578" s="96" t="s">
        <v>1943</v>
      </c>
      <c r="E578" s="97"/>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row>
    <row r="579" ht="15.75" customHeight="1">
      <c r="A579" s="14" t="s">
        <v>675</v>
      </c>
      <c r="B579" s="15"/>
      <c r="C579" s="16" t="s">
        <v>1860</v>
      </c>
      <c r="D579" s="17" t="s">
        <v>681</v>
      </c>
      <c r="E579" s="18" t="s">
        <v>279</v>
      </c>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row>
    <row r="580" ht="15.75" customHeight="1">
      <c r="A580" s="20" t="s">
        <v>8</v>
      </c>
      <c r="B580" s="21" t="s">
        <v>9</v>
      </c>
      <c r="C580" s="56"/>
      <c r="D580" s="20" t="s">
        <v>10</v>
      </c>
      <c r="E580" s="22" t="s">
        <v>11</v>
      </c>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row>
    <row r="581" ht="15.75" customHeight="1">
      <c r="A581" s="24"/>
      <c r="B581" s="25" t="s">
        <v>12</v>
      </c>
      <c r="C581" s="25" t="s">
        <v>13</v>
      </c>
      <c r="D581" s="24"/>
      <c r="E581" s="24"/>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49"/>
    </row>
    <row r="582" ht="15.75" customHeight="1">
      <c r="A582" s="141"/>
      <c r="B582" s="53"/>
      <c r="C582" s="74"/>
      <c r="D582" s="52"/>
      <c r="E582" s="91"/>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row>
    <row r="583" ht="15.75" customHeight="1">
      <c r="A583" s="141"/>
      <c r="B583" s="53"/>
      <c r="C583" s="74"/>
      <c r="D583" s="52"/>
      <c r="E583" s="91"/>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row>
    <row r="584" ht="15.75" customHeight="1">
      <c r="A584" s="87" t="s">
        <v>20</v>
      </c>
      <c r="B584" s="88"/>
      <c r="C584" s="89"/>
      <c r="D584" s="90"/>
      <c r="E584" s="47">
        <f>SUM(E582:E583)</f>
        <v>0</v>
      </c>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row>
    <row r="585" ht="15.75" customHeight="1">
      <c r="A585" s="79"/>
      <c r="B585" s="80"/>
      <c r="C585" s="81"/>
      <c r="D585" s="80"/>
      <c r="E585" s="82"/>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row>
    <row r="586" ht="15.75" customHeight="1">
      <c r="A586" s="50" t="s">
        <v>74</v>
      </c>
      <c r="B586" s="11"/>
      <c r="C586" s="11"/>
      <c r="D586" s="11"/>
      <c r="E586" s="1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row>
    <row r="587" ht="15.75" customHeight="1">
      <c r="A587" s="13" t="s">
        <v>697</v>
      </c>
      <c r="B587" s="11"/>
      <c r="C587" s="11"/>
      <c r="D587" s="11"/>
      <c r="E587" s="12"/>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row>
    <row r="588" ht="15.75" customHeight="1">
      <c r="A588" s="14" t="s">
        <v>640</v>
      </c>
      <c r="B588" s="15"/>
      <c r="C588" s="16" t="s">
        <v>1857</v>
      </c>
      <c r="D588" s="17" t="s">
        <v>698</v>
      </c>
      <c r="E588" s="18" t="s">
        <v>279</v>
      </c>
      <c r="F588" s="49"/>
      <c r="G588" s="49"/>
      <c r="H588" s="49"/>
      <c r="I588" s="49"/>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row>
    <row r="589" ht="15.75" customHeight="1">
      <c r="A589" s="20" t="s">
        <v>8</v>
      </c>
      <c r="B589" s="104" t="s">
        <v>9</v>
      </c>
      <c r="C589" s="105"/>
      <c r="D589" s="115" t="s">
        <v>10</v>
      </c>
      <c r="E589" s="22" t="s">
        <v>11</v>
      </c>
      <c r="F589" s="49"/>
      <c r="G589" s="49"/>
      <c r="H589" s="49"/>
      <c r="I589" s="49"/>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row>
    <row r="590" ht="13.5" customHeight="1">
      <c r="A590" s="24"/>
      <c r="B590" s="25" t="s">
        <v>12</v>
      </c>
      <c r="C590" s="26" t="s">
        <v>13</v>
      </c>
      <c r="D590" s="24"/>
      <c r="E590" s="24"/>
      <c r="F590" s="49"/>
      <c r="G590" s="49"/>
      <c r="H590" s="49"/>
      <c r="I590" s="49"/>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row>
    <row r="591" ht="30.75" customHeight="1">
      <c r="A591" s="27">
        <v>45405.0</v>
      </c>
      <c r="B591" s="53" t="s">
        <v>699</v>
      </c>
      <c r="C591" s="74" t="s">
        <v>700</v>
      </c>
      <c r="D591" s="130" t="s">
        <v>701</v>
      </c>
      <c r="E591" s="91">
        <v>5000.0</v>
      </c>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row>
    <row r="592" ht="15.75" customHeight="1">
      <c r="A592" s="27">
        <v>45406.0</v>
      </c>
      <c r="B592" s="53" t="s">
        <v>702</v>
      </c>
      <c r="C592" s="74" t="s">
        <v>703</v>
      </c>
      <c r="D592" s="53" t="s">
        <v>704</v>
      </c>
      <c r="E592" s="91">
        <v>1150.0</v>
      </c>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row>
    <row r="593" ht="15.75" customHeight="1">
      <c r="A593" s="43" t="s">
        <v>20</v>
      </c>
      <c r="B593" s="113"/>
      <c r="C593" s="114"/>
      <c r="D593" s="113"/>
      <c r="E593" s="47">
        <f>SUM(E591:E592)</f>
        <v>6150</v>
      </c>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row>
    <row r="594" ht="15.75" customHeight="1">
      <c r="A594" s="79"/>
      <c r="B594" s="80"/>
      <c r="C594" s="81"/>
      <c r="D594" s="80"/>
      <c r="E594" s="8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row>
    <row r="595" ht="15.75" customHeight="1">
      <c r="A595" s="50" t="s">
        <v>74</v>
      </c>
      <c r="B595" s="11"/>
      <c r="C595" s="11"/>
      <c r="D595" s="11"/>
      <c r="E595" s="12"/>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row>
    <row r="596" ht="15.75" customHeight="1">
      <c r="A596" s="13" t="s">
        <v>705</v>
      </c>
      <c r="B596" s="11"/>
      <c r="C596" s="11"/>
      <c r="D596" s="11"/>
      <c r="E596" s="12"/>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row>
    <row r="597" ht="15.75" customHeight="1">
      <c r="A597" s="14" t="s">
        <v>706</v>
      </c>
      <c r="B597" s="15"/>
      <c r="C597" s="16" t="s">
        <v>1861</v>
      </c>
      <c r="D597" s="17" t="s">
        <v>708</v>
      </c>
      <c r="E597" s="18" t="s">
        <v>279</v>
      </c>
      <c r="F597" s="49"/>
      <c r="G597" s="49"/>
      <c r="H597" s="49"/>
      <c r="I597" s="49"/>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row>
    <row r="598" ht="15.75" customHeight="1">
      <c r="A598" s="20" t="s">
        <v>8</v>
      </c>
      <c r="B598" s="104" t="s">
        <v>9</v>
      </c>
      <c r="C598" s="105"/>
      <c r="D598" s="115" t="s">
        <v>10</v>
      </c>
      <c r="E598" s="22" t="s">
        <v>11</v>
      </c>
      <c r="F598" s="49"/>
      <c r="G598" s="49"/>
      <c r="H598" s="49"/>
      <c r="I598" s="49"/>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row>
    <row r="599" ht="13.5" customHeight="1">
      <c r="A599" s="24"/>
      <c r="B599" s="25" t="s">
        <v>12</v>
      </c>
      <c r="C599" s="26" t="s">
        <v>13</v>
      </c>
      <c r="D599" s="24"/>
      <c r="E599" s="24"/>
      <c r="F599" s="49"/>
      <c r="G599" s="49"/>
      <c r="H599" s="49"/>
      <c r="I599" s="49"/>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row>
    <row r="600" ht="55.5" customHeight="1">
      <c r="A600" s="27">
        <v>45391.0</v>
      </c>
      <c r="B600" s="53" t="s">
        <v>709</v>
      </c>
      <c r="C600" s="74" t="s">
        <v>710</v>
      </c>
      <c r="D600" s="130" t="s">
        <v>711</v>
      </c>
      <c r="E600" s="91">
        <v>3200.0</v>
      </c>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row>
    <row r="601" ht="15.75" customHeight="1">
      <c r="A601" s="43" t="s">
        <v>20</v>
      </c>
      <c r="B601" s="113"/>
      <c r="C601" s="114"/>
      <c r="D601" s="113"/>
      <c r="E601" s="47">
        <f>SUM(E600)</f>
        <v>3200</v>
      </c>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row>
    <row r="602" ht="15.75" customHeight="1">
      <c r="A602" s="79"/>
      <c r="B602" s="80"/>
      <c r="C602" s="81"/>
      <c r="D602" s="80"/>
      <c r="E602" s="8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row>
    <row r="603" ht="15.75" customHeight="1">
      <c r="A603" s="93" t="s">
        <v>2</v>
      </c>
      <c r="B603" s="94"/>
      <c r="C603" s="94"/>
      <c r="D603" s="94"/>
      <c r="E603" s="95"/>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row>
    <row r="604" ht="15.75" customHeight="1">
      <c r="A604" s="96" t="s">
        <v>1862</v>
      </c>
      <c r="E604" s="97"/>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row>
    <row r="605" ht="15.75" customHeight="1">
      <c r="A605" s="14" t="s">
        <v>713</v>
      </c>
      <c r="B605" s="15"/>
      <c r="C605" s="16" t="s">
        <v>1863</v>
      </c>
      <c r="D605" s="17" t="s">
        <v>715</v>
      </c>
      <c r="E605" s="18" t="s">
        <v>279</v>
      </c>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row>
    <row r="606" ht="15.75" customHeight="1">
      <c r="A606" s="20" t="s">
        <v>8</v>
      </c>
      <c r="B606" s="21" t="s">
        <v>9</v>
      </c>
      <c r="C606" s="56"/>
      <c r="D606" s="20" t="s">
        <v>10</v>
      </c>
      <c r="E606" s="22" t="s">
        <v>11</v>
      </c>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row>
    <row r="607" ht="15.75" customHeight="1">
      <c r="A607" s="24"/>
      <c r="B607" s="25" t="s">
        <v>12</v>
      </c>
      <c r="C607" s="25" t="s">
        <v>13</v>
      </c>
      <c r="D607" s="24"/>
      <c r="E607" s="24"/>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49"/>
    </row>
    <row r="608" ht="15.75" customHeight="1">
      <c r="A608" s="141"/>
      <c r="B608" s="53"/>
      <c r="C608" s="74"/>
      <c r="D608" s="52"/>
      <c r="E608" s="91"/>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row>
    <row r="609" ht="15.75" customHeight="1">
      <c r="A609" s="141"/>
      <c r="B609" s="53"/>
      <c r="C609" s="74"/>
      <c r="D609" s="52"/>
      <c r="E609" s="91"/>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row>
    <row r="610" ht="15.75" customHeight="1">
      <c r="A610" s="87" t="s">
        <v>20</v>
      </c>
      <c r="B610" s="88"/>
      <c r="C610" s="89"/>
      <c r="D610" s="90"/>
      <c r="E610" s="47">
        <f>SUM(E608:E609)</f>
        <v>0</v>
      </c>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row>
    <row r="611" ht="15.75" customHeight="1">
      <c r="A611" s="79"/>
      <c r="B611" s="80"/>
      <c r="C611" s="81"/>
      <c r="D611" s="80"/>
      <c r="E611" s="8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row>
    <row r="612" ht="15.75" customHeight="1">
      <c r="A612" s="10" t="s">
        <v>2</v>
      </c>
      <c r="B612" s="11"/>
      <c r="C612" s="11"/>
      <c r="D612" s="11"/>
      <c r="E612" s="1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row>
    <row r="613" ht="15.75" customHeight="1">
      <c r="A613" s="13" t="s">
        <v>1906</v>
      </c>
      <c r="B613" s="11"/>
      <c r="C613" s="11"/>
      <c r="D613" s="11"/>
      <c r="E613" s="1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row>
    <row r="614" ht="15.75" customHeight="1">
      <c r="A614" s="14" t="s">
        <v>723</v>
      </c>
      <c r="B614" s="15"/>
      <c r="C614" s="16" t="s">
        <v>1864</v>
      </c>
      <c r="D614" s="17" t="s">
        <v>725</v>
      </c>
      <c r="E614" s="18" t="s">
        <v>279</v>
      </c>
      <c r="F614" s="49"/>
      <c r="G614" s="49"/>
      <c r="H614" s="49"/>
      <c r="I614" s="49"/>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row>
    <row r="615" ht="15.75" customHeight="1">
      <c r="A615" s="20" t="s">
        <v>8</v>
      </c>
      <c r="B615" s="104" t="s">
        <v>9</v>
      </c>
      <c r="C615" s="105"/>
      <c r="D615" s="115" t="s">
        <v>10</v>
      </c>
      <c r="E615" s="22" t="s">
        <v>11</v>
      </c>
      <c r="F615" s="49"/>
      <c r="G615" s="49"/>
      <c r="H615" s="49"/>
      <c r="I615" s="49"/>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row>
    <row r="616" ht="13.5" customHeight="1">
      <c r="A616" s="24"/>
      <c r="B616" s="25" t="s">
        <v>12</v>
      </c>
      <c r="C616" s="26" t="s">
        <v>13</v>
      </c>
      <c r="D616" s="24"/>
      <c r="E616" s="24"/>
      <c r="F616" s="49"/>
      <c r="G616" s="49"/>
      <c r="H616" s="49"/>
      <c r="I616" s="49"/>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row>
    <row r="617" ht="13.5" customHeight="1">
      <c r="A617" s="158"/>
      <c r="B617" s="147"/>
      <c r="C617" s="155"/>
      <c r="D617" s="147"/>
      <c r="E617" s="78"/>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row>
    <row r="618" ht="15.75" customHeight="1">
      <c r="A618" s="110"/>
      <c r="B618" s="36"/>
      <c r="C618" s="111"/>
      <c r="D618" s="147"/>
      <c r="E618" s="78"/>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row>
    <row r="619" ht="15.75" customHeight="1">
      <c r="A619" s="43" t="s">
        <v>20</v>
      </c>
      <c r="B619" s="113"/>
      <c r="C619" s="114"/>
      <c r="D619" s="113"/>
      <c r="E619" s="47">
        <f>SUM(E617:E618)</f>
        <v>0</v>
      </c>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row>
    <row r="620" ht="15.75" customHeight="1">
      <c r="A620" s="116"/>
      <c r="B620" s="117"/>
      <c r="C620" s="118"/>
      <c r="D620" s="117"/>
      <c r="E620" s="117"/>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row>
    <row r="621" ht="15.75" customHeight="1">
      <c r="A621" s="10" t="s">
        <v>74</v>
      </c>
      <c r="B621" s="11"/>
      <c r="C621" s="11"/>
      <c r="D621" s="11"/>
      <c r="E621" s="12"/>
      <c r="F621" s="49"/>
      <c r="G621" s="49"/>
      <c r="H621" s="49"/>
      <c r="I621" s="49"/>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row>
    <row r="622" ht="15.75" customHeight="1">
      <c r="A622" s="61" t="s">
        <v>1925</v>
      </c>
      <c r="B622" s="39"/>
      <c r="C622" s="39"/>
      <c r="D622" s="39"/>
      <c r="E622" s="40"/>
      <c r="F622" s="49"/>
      <c r="G622" s="49"/>
      <c r="H622" s="49"/>
      <c r="I622" s="49"/>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row>
    <row r="623" ht="15.75" customHeight="1">
      <c r="A623" s="14" t="s">
        <v>723</v>
      </c>
      <c r="B623" s="15"/>
      <c r="C623" s="16" t="s">
        <v>1864</v>
      </c>
      <c r="D623" s="17" t="s">
        <v>725</v>
      </c>
      <c r="E623" s="18" t="s">
        <v>279</v>
      </c>
      <c r="F623" s="49"/>
      <c r="G623" s="49"/>
      <c r="H623" s="49"/>
      <c r="I623" s="49"/>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row>
    <row r="624" ht="15.75" customHeight="1">
      <c r="A624" s="20" t="s">
        <v>8</v>
      </c>
      <c r="B624" s="104" t="s">
        <v>9</v>
      </c>
      <c r="C624" s="105"/>
      <c r="D624" s="20" t="s">
        <v>10</v>
      </c>
      <c r="E624" s="22" t="s">
        <v>11</v>
      </c>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row>
    <row r="625" ht="15.75" customHeight="1">
      <c r="A625" s="24"/>
      <c r="B625" s="25" t="s">
        <v>12</v>
      </c>
      <c r="C625" s="26" t="s">
        <v>13</v>
      </c>
      <c r="D625" s="24"/>
      <c r="E625" s="24"/>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row>
    <row r="626" ht="15.75" customHeight="1">
      <c r="A626" s="146"/>
      <c r="B626" s="147"/>
      <c r="C626" s="155"/>
      <c r="D626" s="147"/>
      <c r="E626" s="78"/>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row>
    <row r="627" ht="15.75" customHeight="1">
      <c r="A627" s="146"/>
      <c r="B627" s="147"/>
      <c r="C627" s="111"/>
      <c r="D627" s="36"/>
      <c r="E627" s="78"/>
      <c r="F627" s="107"/>
      <c r="G627" s="107"/>
      <c r="H627" s="107"/>
      <c r="I627" s="107"/>
      <c r="J627" s="107"/>
      <c r="K627" s="107"/>
      <c r="L627" s="107"/>
      <c r="M627" s="107"/>
      <c r="N627" s="107"/>
      <c r="O627" s="107"/>
      <c r="P627" s="107"/>
      <c r="Q627" s="107"/>
      <c r="R627" s="107"/>
      <c r="S627" s="107"/>
      <c r="T627" s="107"/>
      <c r="U627" s="107"/>
      <c r="V627" s="107"/>
      <c r="W627" s="107"/>
      <c r="X627" s="107"/>
      <c r="Y627" s="107"/>
      <c r="Z627" s="107"/>
      <c r="AA627" s="107"/>
      <c r="AB627" s="107"/>
      <c r="AC627" s="107"/>
      <c r="AD627" s="107"/>
      <c r="AE627" s="107"/>
      <c r="AF627" s="107"/>
      <c r="AG627" s="107"/>
      <c r="AH627" s="107"/>
      <c r="AI627" s="107"/>
      <c r="AJ627" s="107"/>
      <c r="AK627" s="107"/>
      <c r="AL627" s="107"/>
      <c r="AM627" s="107"/>
      <c r="AN627" s="107"/>
      <c r="AO627" s="107"/>
      <c r="AP627" s="107"/>
      <c r="AQ627" s="107"/>
      <c r="AR627" s="107"/>
      <c r="AS627" s="107"/>
      <c r="AT627" s="107"/>
      <c r="AU627" s="107"/>
      <c r="AV627" s="107"/>
      <c r="AW627" s="107"/>
      <c r="AX627" s="107"/>
    </row>
    <row r="628" ht="15.75" customHeight="1">
      <c r="A628" s="87" t="s">
        <v>20</v>
      </c>
      <c r="B628" s="88"/>
      <c r="C628" s="89"/>
      <c r="D628" s="90"/>
      <c r="E628" s="47">
        <f>SUM(E626:E627)</f>
        <v>0</v>
      </c>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row>
    <row r="629" ht="15.75" customHeight="1">
      <c r="A629" s="79"/>
      <c r="B629" s="80"/>
      <c r="C629" s="81"/>
      <c r="D629" s="80"/>
      <c r="E629" s="82"/>
      <c r="F629" s="107"/>
      <c r="G629" s="107"/>
      <c r="H629" s="107"/>
      <c r="I629" s="107"/>
      <c r="J629" s="107"/>
      <c r="K629" s="107"/>
      <c r="L629" s="107"/>
      <c r="M629" s="107"/>
      <c r="N629" s="107"/>
      <c r="O629" s="107"/>
      <c r="P629" s="107"/>
      <c r="Q629" s="107"/>
      <c r="R629" s="107"/>
      <c r="S629" s="107"/>
      <c r="T629" s="107"/>
      <c r="U629" s="107"/>
      <c r="V629" s="107"/>
      <c r="W629" s="107"/>
      <c r="X629" s="107"/>
      <c r="Y629" s="107"/>
      <c r="Z629" s="107"/>
      <c r="AA629" s="107"/>
      <c r="AB629" s="107"/>
      <c r="AC629" s="107"/>
      <c r="AD629" s="107"/>
      <c r="AE629" s="107"/>
      <c r="AF629" s="107"/>
      <c r="AG629" s="107"/>
      <c r="AH629" s="107"/>
      <c r="AI629" s="107"/>
      <c r="AJ629" s="107"/>
      <c r="AK629" s="107"/>
      <c r="AL629" s="107"/>
      <c r="AM629" s="107"/>
      <c r="AN629" s="107"/>
      <c r="AO629" s="107"/>
      <c r="AP629" s="107"/>
      <c r="AQ629" s="107"/>
      <c r="AR629" s="107"/>
      <c r="AS629" s="107"/>
      <c r="AT629" s="107"/>
      <c r="AU629" s="107"/>
      <c r="AV629" s="107"/>
      <c r="AW629" s="107"/>
      <c r="AX629" s="107"/>
    </row>
    <row r="630" ht="15.75" customHeight="1">
      <c r="A630" s="10" t="s">
        <v>2</v>
      </c>
      <c r="B630" s="11"/>
      <c r="C630" s="11"/>
      <c r="D630" s="11"/>
      <c r="E630" s="1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row>
    <row r="631" ht="15.75" customHeight="1">
      <c r="A631" s="13" t="s">
        <v>1926</v>
      </c>
      <c r="B631" s="11"/>
      <c r="C631" s="11"/>
      <c r="D631" s="11"/>
      <c r="E631" s="1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row>
    <row r="632" ht="15.75" customHeight="1">
      <c r="A632" s="14" t="s">
        <v>743</v>
      </c>
      <c r="B632" s="15"/>
      <c r="C632" s="16" t="s">
        <v>1865</v>
      </c>
      <c r="D632" s="17" t="s">
        <v>745</v>
      </c>
      <c r="E632" s="18" t="s">
        <v>279</v>
      </c>
      <c r="F632" s="49"/>
      <c r="G632" s="49"/>
      <c r="H632" s="49"/>
      <c r="I632" s="49"/>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row>
    <row r="633" ht="15.75" customHeight="1">
      <c r="A633" s="20" t="s">
        <v>8</v>
      </c>
      <c r="B633" s="104" t="s">
        <v>9</v>
      </c>
      <c r="C633" s="105"/>
      <c r="D633" s="115" t="s">
        <v>10</v>
      </c>
      <c r="E633" s="22" t="s">
        <v>11</v>
      </c>
      <c r="F633" s="49"/>
      <c r="G633" s="49"/>
      <c r="H633" s="49"/>
      <c r="I633" s="49"/>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row>
    <row r="634" ht="13.5" customHeight="1">
      <c r="A634" s="24"/>
      <c r="B634" s="25" t="s">
        <v>12</v>
      </c>
      <c r="C634" s="26" t="s">
        <v>13</v>
      </c>
      <c r="D634" s="24"/>
      <c r="E634" s="24"/>
      <c r="F634" s="49"/>
      <c r="G634" s="49"/>
      <c r="H634" s="49"/>
      <c r="I634" s="49"/>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row>
    <row r="635" ht="13.5" customHeight="1">
      <c r="A635" s="158"/>
      <c r="B635" s="147"/>
      <c r="C635" s="155"/>
      <c r="D635" s="147"/>
      <c r="E635" s="78"/>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row>
    <row r="636" ht="15.75" customHeight="1">
      <c r="A636" s="110"/>
      <c r="B636" s="36"/>
      <c r="C636" s="111"/>
      <c r="D636" s="147"/>
      <c r="E636" s="78"/>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row>
    <row r="637" ht="15.75" customHeight="1">
      <c r="A637" s="43" t="s">
        <v>20</v>
      </c>
      <c r="B637" s="113"/>
      <c r="C637" s="114"/>
      <c r="D637" s="113"/>
      <c r="E637" s="47">
        <f>SUM(E635:E636)</f>
        <v>0</v>
      </c>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row>
    <row r="638" ht="15.75" customHeight="1">
      <c r="A638" s="116"/>
      <c r="B638" s="117"/>
      <c r="C638" s="118"/>
      <c r="D638" s="117"/>
      <c r="E638" s="117"/>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row>
    <row r="639" ht="15.75" customHeight="1">
      <c r="A639" s="10" t="s">
        <v>74</v>
      </c>
      <c r="B639" s="11"/>
      <c r="C639" s="11"/>
      <c r="D639" s="11"/>
      <c r="E639" s="12"/>
      <c r="F639" s="49"/>
      <c r="G639" s="49"/>
      <c r="H639" s="49"/>
      <c r="I639" s="49"/>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row>
    <row r="640" ht="15.75" customHeight="1">
      <c r="A640" s="61" t="s">
        <v>1927</v>
      </c>
      <c r="B640" s="39"/>
      <c r="C640" s="39"/>
      <c r="D640" s="39"/>
      <c r="E640" s="40"/>
      <c r="F640" s="49"/>
      <c r="G640" s="49"/>
      <c r="H640" s="49"/>
      <c r="I640" s="49"/>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row>
    <row r="641" ht="15.75" customHeight="1">
      <c r="A641" s="14" t="s">
        <v>743</v>
      </c>
      <c r="B641" s="15"/>
      <c r="C641" s="16" t="s">
        <v>1865</v>
      </c>
      <c r="D641" s="17" t="s">
        <v>745</v>
      </c>
      <c r="E641" s="18" t="s">
        <v>279</v>
      </c>
      <c r="F641" s="49"/>
      <c r="G641" s="49"/>
      <c r="H641" s="49"/>
      <c r="I641" s="49"/>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row>
    <row r="642" ht="15.75" customHeight="1">
      <c r="A642" s="20" t="s">
        <v>8</v>
      </c>
      <c r="B642" s="104" t="s">
        <v>9</v>
      </c>
      <c r="C642" s="105"/>
      <c r="D642" s="20" t="s">
        <v>10</v>
      </c>
      <c r="E642" s="22" t="s">
        <v>11</v>
      </c>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row>
    <row r="643" ht="15.75" customHeight="1">
      <c r="A643" s="24"/>
      <c r="B643" s="25" t="s">
        <v>12</v>
      </c>
      <c r="C643" s="26" t="s">
        <v>13</v>
      </c>
      <c r="D643" s="24"/>
      <c r="E643" s="24"/>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row>
    <row r="644" ht="15.75" customHeight="1">
      <c r="A644" s="146"/>
      <c r="B644" s="147"/>
      <c r="C644" s="155"/>
      <c r="D644" s="147"/>
      <c r="E644" s="78"/>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row>
    <row r="645" ht="15.75" customHeight="1">
      <c r="A645" s="146"/>
      <c r="B645" s="147"/>
      <c r="C645" s="111"/>
      <c r="D645" s="36"/>
      <c r="E645" s="78"/>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row>
    <row r="646" ht="15.75" customHeight="1">
      <c r="A646" s="87" t="s">
        <v>20</v>
      </c>
      <c r="B646" s="88"/>
      <c r="C646" s="89"/>
      <c r="D646" s="90"/>
      <c r="E646" s="47">
        <f>SUM(E644:E645)</f>
        <v>0</v>
      </c>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row>
    <row r="647" ht="15.75" customHeight="1">
      <c r="A647" s="79"/>
      <c r="B647" s="80"/>
      <c r="C647" s="81"/>
      <c r="D647" s="80"/>
      <c r="E647" s="82"/>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row>
    <row r="648" ht="15.75" customHeight="1">
      <c r="A648" s="10" t="s">
        <v>2</v>
      </c>
      <c r="B648" s="11"/>
      <c r="C648" s="11"/>
      <c r="D648" s="11"/>
      <c r="E648" s="12"/>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row>
    <row r="649" ht="15.75" customHeight="1">
      <c r="A649" s="61" t="s">
        <v>1944</v>
      </c>
      <c r="B649" s="39"/>
      <c r="C649" s="39"/>
      <c r="D649" s="39"/>
      <c r="E649" s="40"/>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row>
    <row r="650" ht="15.75" customHeight="1">
      <c r="A650" s="14" t="s">
        <v>790</v>
      </c>
      <c r="B650" s="15"/>
      <c r="C650" s="16" t="s">
        <v>1866</v>
      </c>
      <c r="D650" s="17" t="s">
        <v>792</v>
      </c>
      <c r="E650" s="18" t="s">
        <v>279</v>
      </c>
      <c r="F650" s="49"/>
      <c r="G650" s="49"/>
      <c r="H650" s="49"/>
      <c r="I650" s="49"/>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row>
    <row r="651" ht="15.75" customHeight="1">
      <c r="A651" s="20" t="s">
        <v>8</v>
      </c>
      <c r="B651" s="104" t="s">
        <v>9</v>
      </c>
      <c r="C651" s="105"/>
      <c r="D651" s="115" t="s">
        <v>10</v>
      </c>
      <c r="E651" s="22" t="s">
        <v>11</v>
      </c>
      <c r="F651" s="49"/>
      <c r="G651" s="49"/>
      <c r="H651" s="49"/>
      <c r="I651" s="49"/>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row>
    <row r="652" ht="13.5" customHeight="1">
      <c r="A652" s="24"/>
      <c r="B652" s="25" t="s">
        <v>12</v>
      </c>
      <c r="C652" s="26" t="s">
        <v>13</v>
      </c>
      <c r="D652" s="24"/>
      <c r="E652" s="24"/>
      <c r="F652" s="49"/>
      <c r="G652" s="49"/>
      <c r="H652" s="49"/>
      <c r="I652" s="49"/>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row>
    <row r="653" ht="13.5" customHeight="1">
      <c r="A653" s="158"/>
      <c r="B653" s="147"/>
      <c r="C653" s="155"/>
      <c r="D653" s="147"/>
      <c r="E653" s="78"/>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row>
    <row r="654" ht="15.75" customHeight="1">
      <c r="A654" s="110"/>
      <c r="B654" s="36"/>
      <c r="C654" s="111"/>
      <c r="D654" s="147"/>
      <c r="E654" s="78"/>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row>
    <row r="655" ht="15.75" customHeight="1">
      <c r="A655" s="43" t="s">
        <v>20</v>
      </c>
      <c r="B655" s="113"/>
      <c r="C655" s="114"/>
      <c r="D655" s="113"/>
      <c r="E655" s="47">
        <f>SUM(E653:E654)</f>
        <v>0</v>
      </c>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row>
    <row r="656" ht="15.75" customHeight="1">
      <c r="A656" s="116"/>
      <c r="B656" s="117"/>
      <c r="C656" s="118"/>
      <c r="D656" s="117"/>
      <c r="E656" s="117"/>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row>
    <row r="657" ht="15.75" customHeight="1">
      <c r="A657" s="10" t="s">
        <v>74</v>
      </c>
      <c r="B657" s="11"/>
      <c r="C657" s="11"/>
      <c r="D657" s="11"/>
      <c r="E657" s="12"/>
      <c r="F657" s="49"/>
      <c r="G657" s="49"/>
      <c r="H657" s="49"/>
      <c r="I657" s="49"/>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row>
    <row r="658" ht="15.75" customHeight="1">
      <c r="A658" s="61" t="s">
        <v>1945</v>
      </c>
      <c r="B658" s="39"/>
      <c r="C658" s="39"/>
      <c r="D658" s="39"/>
      <c r="E658" s="40"/>
      <c r="F658" s="49"/>
      <c r="G658" s="49"/>
      <c r="H658" s="49"/>
      <c r="I658" s="49"/>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row>
    <row r="659" ht="15.75" customHeight="1">
      <c r="A659" s="14" t="s">
        <v>790</v>
      </c>
      <c r="B659" s="15"/>
      <c r="C659" s="16" t="s">
        <v>1866</v>
      </c>
      <c r="D659" s="17" t="s">
        <v>792</v>
      </c>
      <c r="E659" s="18" t="s">
        <v>279</v>
      </c>
      <c r="F659" s="49"/>
      <c r="G659" s="49"/>
      <c r="H659" s="49"/>
      <c r="I659" s="49"/>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row>
    <row r="660" ht="15.75" customHeight="1">
      <c r="A660" s="20" t="s">
        <v>8</v>
      </c>
      <c r="B660" s="104" t="s">
        <v>9</v>
      </c>
      <c r="C660" s="105"/>
      <c r="D660" s="20" t="s">
        <v>10</v>
      </c>
      <c r="E660" s="22" t="s">
        <v>11</v>
      </c>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row>
    <row r="661" ht="15.75" customHeight="1">
      <c r="A661" s="24"/>
      <c r="B661" s="25" t="s">
        <v>12</v>
      </c>
      <c r="C661" s="26" t="s">
        <v>13</v>
      </c>
      <c r="D661" s="24"/>
      <c r="E661" s="24"/>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row>
    <row r="662" ht="15.75" customHeight="1">
      <c r="A662" s="146"/>
      <c r="B662" s="147"/>
      <c r="C662" s="155"/>
      <c r="D662" s="147"/>
      <c r="E662" s="78"/>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row>
    <row r="663" ht="15.75" customHeight="1">
      <c r="A663" s="146"/>
      <c r="B663" s="147"/>
      <c r="C663" s="111"/>
      <c r="D663" s="36"/>
      <c r="E663" s="78"/>
      <c r="F663" s="107"/>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row>
    <row r="664" ht="15.75" customHeight="1">
      <c r="A664" s="87" t="s">
        <v>20</v>
      </c>
      <c r="B664" s="88"/>
      <c r="C664" s="89"/>
      <c r="D664" s="90"/>
      <c r="E664" s="47">
        <f>SUM(E662:E663)</f>
        <v>0</v>
      </c>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row>
    <row r="665" ht="15.75" customHeight="1">
      <c r="A665" s="79"/>
      <c r="B665" s="80"/>
      <c r="C665" s="81"/>
      <c r="D665" s="80"/>
      <c r="E665" s="82"/>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row>
    <row r="666" ht="15.75" customHeight="1">
      <c r="A666" s="10" t="s">
        <v>2</v>
      </c>
      <c r="B666" s="11"/>
      <c r="C666" s="11"/>
      <c r="D666" s="11"/>
      <c r="E666" s="12"/>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row>
    <row r="667" ht="15.75" customHeight="1">
      <c r="A667" s="61" t="s">
        <v>861</v>
      </c>
      <c r="B667" s="39"/>
      <c r="C667" s="39"/>
      <c r="D667" s="39"/>
      <c r="E667" s="40"/>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row>
    <row r="668" ht="15.75" customHeight="1">
      <c r="A668" s="14" t="s">
        <v>862</v>
      </c>
      <c r="B668" s="15"/>
      <c r="C668" s="16" t="s">
        <v>1836</v>
      </c>
      <c r="D668" s="17" t="s">
        <v>863</v>
      </c>
      <c r="E668" s="18" t="s">
        <v>279</v>
      </c>
      <c r="F668" s="49"/>
      <c r="G668" s="49"/>
      <c r="H668" s="49"/>
      <c r="I668" s="49"/>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row>
    <row r="669" ht="15.75" customHeight="1">
      <c r="A669" s="20" t="s">
        <v>8</v>
      </c>
      <c r="B669" s="104" t="s">
        <v>9</v>
      </c>
      <c r="C669" s="105"/>
      <c r="D669" s="115" t="s">
        <v>10</v>
      </c>
      <c r="E669" s="22" t="s">
        <v>11</v>
      </c>
      <c r="F669" s="49"/>
      <c r="G669" s="49"/>
      <c r="H669" s="49"/>
      <c r="I669" s="49"/>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row>
    <row r="670" ht="13.5" customHeight="1">
      <c r="A670" s="24"/>
      <c r="B670" s="25" t="s">
        <v>12</v>
      </c>
      <c r="C670" s="26" t="s">
        <v>13</v>
      </c>
      <c r="D670" s="24"/>
      <c r="E670" s="24"/>
      <c r="F670" s="49"/>
      <c r="G670" s="49"/>
      <c r="H670" s="49"/>
      <c r="I670" s="49"/>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row>
    <row r="671" ht="72.0" customHeight="1">
      <c r="A671" s="27">
        <v>45447.0</v>
      </c>
      <c r="B671" s="53" t="s">
        <v>864</v>
      </c>
      <c r="C671" s="74" t="s">
        <v>377</v>
      </c>
      <c r="D671" s="130" t="s">
        <v>865</v>
      </c>
      <c r="E671" s="91">
        <v>720.0</v>
      </c>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row>
    <row r="672" ht="15.75" customHeight="1">
      <c r="A672" s="110"/>
      <c r="B672" s="36"/>
      <c r="C672" s="111"/>
      <c r="D672" s="147"/>
      <c r="E672" s="78"/>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row>
    <row r="673" ht="15.75" customHeight="1">
      <c r="A673" s="43" t="s">
        <v>20</v>
      </c>
      <c r="B673" s="113"/>
      <c r="C673" s="114"/>
      <c r="D673" s="113"/>
      <c r="E673" s="47">
        <f>SUM(E671:E672)</f>
        <v>720</v>
      </c>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row>
    <row r="674" ht="15.75" customHeight="1">
      <c r="A674" s="116"/>
      <c r="B674" s="117"/>
      <c r="C674" s="118"/>
      <c r="D674" s="117"/>
      <c r="E674" s="117"/>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row>
    <row r="675" ht="15.75" customHeight="1">
      <c r="A675" s="10" t="s">
        <v>74</v>
      </c>
      <c r="B675" s="11"/>
      <c r="C675" s="11"/>
      <c r="D675" s="11"/>
      <c r="E675" s="12"/>
      <c r="F675" s="49"/>
      <c r="G675" s="49"/>
      <c r="H675" s="49"/>
      <c r="I675" s="49"/>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row>
    <row r="676" ht="15.75" customHeight="1">
      <c r="A676" s="61" t="s">
        <v>861</v>
      </c>
      <c r="B676" s="39"/>
      <c r="C676" s="39"/>
      <c r="D676" s="39"/>
      <c r="E676" s="40"/>
      <c r="F676" s="49"/>
      <c r="G676" s="49"/>
      <c r="H676" s="49"/>
      <c r="I676" s="49"/>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row>
    <row r="677" ht="15.75" customHeight="1">
      <c r="A677" s="14" t="s">
        <v>862</v>
      </c>
      <c r="B677" s="15"/>
      <c r="C677" s="16" t="s">
        <v>1836</v>
      </c>
      <c r="D677" s="17" t="s">
        <v>863</v>
      </c>
      <c r="E677" s="18" t="s">
        <v>279</v>
      </c>
      <c r="F677" s="49"/>
      <c r="G677" s="49"/>
      <c r="H677" s="49"/>
      <c r="I677" s="49"/>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row>
    <row r="678" ht="15.75" customHeight="1">
      <c r="A678" s="20" t="s">
        <v>8</v>
      </c>
      <c r="B678" s="104" t="s">
        <v>9</v>
      </c>
      <c r="C678" s="105"/>
      <c r="D678" s="20" t="s">
        <v>10</v>
      </c>
      <c r="E678" s="22" t="s">
        <v>11</v>
      </c>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row>
    <row r="679" ht="15.75" customHeight="1">
      <c r="A679" s="24"/>
      <c r="B679" s="25" t="s">
        <v>12</v>
      </c>
      <c r="C679" s="26" t="s">
        <v>13</v>
      </c>
      <c r="D679" s="24"/>
      <c r="E679" s="24"/>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row>
    <row r="680" ht="15.75" customHeight="1">
      <c r="A680" s="120">
        <v>45432.0</v>
      </c>
      <c r="B680" s="53" t="s">
        <v>864</v>
      </c>
      <c r="C680" s="74" t="s">
        <v>377</v>
      </c>
      <c r="D680" s="130" t="s">
        <v>866</v>
      </c>
      <c r="E680" s="91">
        <v>250.0</v>
      </c>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row>
    <row r="681" ht="15.75" customHeight="1">
      <c r="A681" s="120">
        <v>45432.0</v>
      </c>
      <c r="B681" s="53" t="s">
        <v>864</v>
      </c>
      <c r="C681" s="74" t="s">
        <v>377</v>
      </c>
      <c r="D681" s="52" t="s">
        <v>867</v>
      </c>
      <c r="E681" s="91">
        <v>90.0</v>
      </c>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row>
    <row r="682" ht="15.75" customHeight="1">
      <c r="A682" s="120">
        <v>45434.0</v>
      </c>
      <c r="B682" s="53" t="s">
        <v>864</v>
      </c>
      <c r="C682" s="74" t="s">
        <v>377</v>
      </c>
      <c r="D682" s="52" t="s">
        <v>868</v>
      </c>
      <c r="E682" s="91">
        <v>560.0</v>
      </c>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row>
    <row r="683" ht="15.75" customHeight="1">
      <c r="A683" s="87" t="s">
        <v>20</v>
      </c>
      <c r="B683" s="88"/>
      <c r="C683" s="89"/>
      <c r="D683" s="90"/>
      <c r="E683" s="47">
        <f>SUM(E680:E682)</f>
        <v>900</v>
      </c>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row>
    <row r="684" ht="15.75" customHeight="1">
      <c r="A684" s="79"/>
      <c r="B684" s="80"/>
      <c r="C684" s="81"/>
      <c r="D684" s="80"/>
      <c r="E684" s="82"/>
      <c r="F684" s="107"/>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row>
    <row r="685" ht="15.75" customHeight="1">
      <c r="A685" s="10" t="s">
        <v>74</v>
      </c>
      <c r="B685" s="11"/>
      <c r="C685" s="11"/>
      <c r="D685" s="11"/>
      <c r="E685" s="12"/>
      <c r="F685" s="49"/>
      <c r="G685" s="49"/>
      <c r="H685" s="49"/>
      <c r="I685" s="49"/>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row>
    <row r="686" ht="15.75" customHeight="1">
      <c r="A686" s="61" t="s">
        <v>869</v>
      </c>
      <c r="B686" s="39"/>
      <c r="C686" s="39"/>
      <c r="D686" s="39"/>
      <c r="E686" s="40"/>
      <c r="F686" s="49"/>
      <c r="G686" s="49"/>
      <c r="H686" s="49"/>
      <c r="I686" s="49"/>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row>
    <row r="687" ht="15.75" customHeight="1">
      <c r="A687" s="14" t="s">
        <v>870</v>
      </c>
      <c r="B687" s="15"/>
      <c r="C687" s="16" t="s">
        <v>1867</v>
      </c>
      <c r="D687" s="17" t="s">
        <v>681</v>
      </c>
      <c r="E687" s="18" t="s">
        <v>7</v>
      </c>
      <c r="F687" s="49"/>
      <c r="G687" s="49"/>
      <c r="H687" s="49"/>
      <c r="I687" s="49"/>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row>
    <row r="688" ht="15.75" customHeight="1">
      <c r="A688" s="20" t="s">
        <v>8</v>
      </c>
      <c r="B688" s="104" t="s">
        <v>9</v>
      </c>
      <c r="C688" s="105"/>
      <c r="D688" s="20" t="s">
        <v>10</v>
      </c>
      <c r="E688" s="22" t="s">
        <v>11</v>
      </c>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row>
    <row r="689" ht="15.75" customHeight="1">
      <c r="A689" s="24"/>
      <c r="B689" s="25" t="s">
        <v>12</v>
      </c>
      <c r="C689" s="26" t="s">
        <v>13</v>
      </c>
      <c r="D689" s="24"/>
      <c r="E689" s="24"/>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row>
    <row r="690" ht="15.75" customHeight="1">
      <c r="A690" s="101">
        <v>45422.0</v>
      </c>
      <c r="B690" s="53" t="s">
        <v>872</v>
      </c>
      <c r="C690" s="74" t="s">
        <v>873</v>
      </c>
      <c r="D690" s="130" t="s">
        <v>874</v>
      </c>
      <c r="E690" s="91">
        <v>4520.0</v>
      </c>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row>
    <row r="691" ht="15.75" customHeight="1">
      <c r="A691" s="120"/>
      <c r="B691" s="53"/>
      <c r="C691" s="74"/>
      <c r="D691" s="52"/>
      <c r="E691" s="91"/>
      <c r="F691" s="107"/>
      <c r="G691" s="107"/>
      <c r="H691" s="107"/>
      <c r="I691" s="107"/>
      <c r="J691" s="107"/>
      <c r="K691" s="107"/>
      <c r="L691" s="107"/>
      <c r="M691" s="107"/>
      <c r="N691" s="107"/>
      <c r="O691" s="107"/>
      <c r="P691" s="107"/>
      <c r="Q691" s="107"/>
      <c r="R691" s="107"/>
      <c r="S691" s="107"/>
      <c r="T691" s="107"/>
      <c r="U691" s="107"/>
      <c r="V691" s="107"/>
      <c r="W691" s="107"/>
      <c r="X691" s="107"/>
      <c r="Y691" s="107"/>
      <c r="Z691" s="107"/>
      <c r="AA691" s="107"/>
      <c r="AB691" s="107"/>
      <c r="AC691" s="107"/>
      <c r="AD691" s="107"/>
      <c r="AE691" s="107"/>
      <c r="AF691" s="107"/>
      <c r="AG691" s="107"/>
      <c r="AH691" s="107"/>
      <c r="AI691" s="107"/>
      <c r="AJ691" s="107"/>
      <c r="AK691" s="107"/>
      <c r="AL691" s="107"/>
      <c r="AM691" s="107"/>
      <c r="AN691" s="107"/>
      <c r="AO691" s="107"/>
      <c r="AP691" s="107"/>
      <c r="AQ691" s="107"/>
      <c r="AR691" s="107"/>
      <c r="AS691" s="107"/>
      <c r="AT691" s="107"/>
      <c r="AU691" s="107"/>
      <c r="AV691" s="107"/>
      <c r="AW691" s="107"/>
      <c r="AX691" s="107"/>
    </row>
    <row r="692" ht="15.75" customHeight="1">
      <c r="A692" s="87" t="s">
        <v>20</v>
      </c>
      <c r="B692" s="88"/>
      <c r="C692" s="89"/>
      <c r="D692" s="90"/>
      <c r="E692" s="47">
        <f>SUM(E690:E691)</f>
        <v>4520</v>
      </c>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row>
    <row r="693" ht="15.75" customHeight="1">
      <c r="A693" s="79"/>
      <c r="B693" s="80"/>
      <c r="C693" s="81"/>
      <c r="D693" s="80"/>
      <c r="E693" s="82"/>
      <c r="F693" s="107"/>
      <c r="G693" s="107"/>
      <c r="H693" s="107"/>
      <c r="I693" s="107"/>
      <c r="J693" s="107"/>
      <c r="K693" s="107"/>
      <c r="L693" s="107"/>
      <c r="M693" s="107"/>
      <c r="N693" s="107"/>
      <c r="O693" s="107"/>
      <c r="P693" s="107"/>
      <c r="Q693" s="107"/>
      <c r="R693" s="107"/>
      <c r="S693" s="107"/>
      <c r="T693" s="107"/>
      <c r="U693" s="107"/>
      <c r="V693" s="107"/>
      <c r="W693" s="107"/>
      <c r="X693" s="107"/>
      <c r="Y693" s="107"/>
      <c r="Z693" s="107"/>
      <c r="AA693" s="107"/>
      <c r="AB693" s="107"/>
      <c r="AC693" s="107"/>
      <c r="AD693" s="107"/>
      <c r="AE693" s="107"/>
      <c r="AF693" s="107"/>
      <c r="AG693" s="107"/>
      <c r="AH693" s="107"/>
      <c r="AI693" s="107"/>
      <c r="AJ693" s="107"/>
      <c r="AK693" s="107"/>
      <c r="AL693" s="107"/>
      <c r="AM693" s="107"/>
      <c r="AN693" s="107"/>
      <c r="AO693" s="107"/>
      <c r="AP693" s="107"/>
      <c r="AQ693" s="107"/>
      <c r="AR693" s="107"/>
      <c r="AS693" s="107"/>
      <c r="AT693" s="107"/>
      <c r="AU693" s="107"/>
      <c r="AV693" s="107"/>
      <c r="AW693" s="107"/>
      <c r="AX693" s="107"/>
    </row>
    <row r="694" ht="15.75" customHeight="1">
      <c r="A694" s="10" t="s">
        <v>74</v>
      </c>
      <c r="B694" s="11"/>
      <c r="C694" s="11"/>
      <c r="D694" s="11"/>
      <c r="E694" s="12"/>
      <c r="F694" s="49"/>
      <c r="G694" s="49"/>
      <c r="H694" s="49"/>
      <c r="I694" s="49"/>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row>
    <row r="695" ht="15.75" customHeight="1">
      <c r="A695" s="61" t="s">
        <v>1928</v>
      </c>
      <c r="B695" s="39"/>
      <c r="C695" s="39"/>
      <c r="D695" s="39"/>
      <c r="E695" s="40"/>
      <c r="F695" s="49"/>
      <c r="G695" s="49"/>
      <c r="H695" s="49"/>
      <c r="I695" s="49"/>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row>
    <row r="696" ht="15.75" customHeight="1">
      <c r="A696" s="14" t="s">
        <v>876</v>
      </c>
      <c r="B696" s="15"/>
      <c r="C696" s="16" t="s">
        <v>1868</v>
      </c>
      <c r="D696" s="17" t="s">
        <v>878</v>
      </c>
      <c r="E696" s="18" t="s">
        <v>279</v>
      </c>
      <c r="F696" s="49"/>
      <c r="G696" s="49"/>
      <c r="H696" s="49"/>
      <c r="I696" s="49"/>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row>
    <row r="697" ht="15.75" customHeight="1">
      <c r="A697" s="20" t="s">
        <v>8</v>
      </c>
      <c r="B697" s="104" t="s">
        <v>9</v>
      </c>
      <c r="C697" s="105"/>
      <c r="D697" s="20" t="s">
        <v>10</v>
      </c>
      <c r="E697" s="22" t="s">
        <v>11</v>
      </c>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row>
    <row r="698" ht="15.75" customHeight="1">
      <c r="A698" s="24"/>
      <c r="B698" s="25" t="s">
        <v>12</v>
      </c>
      <c r="C698" s="26" t="s">
        <v>13</v>
      </c>
      <c r="D698" s="24"/>
      <c r="E698" s="24"/>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row>
    <row r="699" ht="15.75" customHeight="1">
      <c r="A699" s="101"/>
      <c r="B699" s="53"/>
      <c r="C699" s="74"/>
      <c r="D699" s="130"/>
      <c r="E699" s="91"/>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row>
    <row r="700" ht="15.75" customHeight="1">
      <c r="A700" s="120"/>
      <c r="B700" s="53"/>
      <c r="C700" s="74"/>
      <c r="D700" s="52"/>
      <c r="E700" s="91"/>
      <c r="F700" s="107"/>
      <c r="G700" s="107"/>
      <c r="H700" s="107"/>
      <c r="I700" s="107"/>
      <c r="J700" s="107"/>
      <c r="K700" s="107"/>
      <c r="L700" s="107"/>
      <c r="M700" s="107"/>
      <c r="N700" s="107"/>
      <c r="O700" s="107"/>
      <c r="P700" s="107"/>
      <c r="Q700" s="107"/>
      <c r="R700" s="107"/>
      <c r="S700" s="107"/>
      <c r="T700" s="107"/>
      <c r="U700" s="107"/>
      <c r="V700" s="107"/>
      <c r="W700" s="107"/>
      <c r="X700" s="107"/>
      <c r="Y700" s="107"/>
      <c r="Z700" s="107"/>
      <c r="AA700" s="107"/>
      <c r="AB700" s="107"/>
      <c r="AC700" s="107"/>
      <c r="AD700" s="107"/>
      <c r="AE700" s="107"/>
      <c r="AF700" s="107"/>
      <c r="AG700" s="107"/>
      <c r="AH700" s="107"/>
      <c r="AI700" s="107"/>
      <c r="AJ700" s="107"/>
      <c r="AK700" s="107"/>
      <c r="AL700" s="107"/>
      <c r="AM700" s="107"/>
      <c r="AN700" s="107"/>
      <c r="AO700" s="107"/>
      <c r="AP700" s="107"/>
      <c r="AQ700" s="107"/>
      <c r="AR700" s="107"/>
      <c r="AS700" s="107"/>
      <c r="AT700" s="107"/>
      <c r="AU700" s="107"/>
      <c r="AV700" s="107"/>
      <c r="AW700" s="107"/>
      <c r="AX700" s="107"/>
    </row>
    <row r="701" ht="15.75" customHeight="1">
      <c r="A701" s="87" t="s">
        <v>20</v>
      </c>
      <c r="B701" s="88"/>
      <c r="C701" s="89"/>
      <c r="D701" s="90"/>
      <c r="E701" s="47">
        <f>SUM(E699:E700)</f>
        <v>0</v>
      </c>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row>
    <row r="702" ht="15.75" customHeight="1">
      <c r="A702" s="79"/>
      <c r="B702" s="80"/>
      <c r="C702" s="81"/>
      <c r="D702" s="80"/>
      <c r="E702" s="82"/>
      <c r="F702" s="107"/>
      <c r="G702" s="107"/>
      <c r="H702" s="107"/>
      <c r="I702" s="107"/>
      <c r="J702" s="107"/>
      <c r="K702" s="107"/>
      <c r="L702" s="107"/>
      <c r="M702" s="107"/>
      <c r="N702" s="107"/>
      <c r="O702" s="107"/>
      <c r="P702" s="107"/>
      <c r="Q702" s="107"/>
      <c r="R702" s="107"/>
      <c r="S702" s="107"/>
      <c r="T702" s="107"/>
      <c r="U702" s="107"/>
      <c r="V702" s="107"/>
      <c r="W702" s="107"/>
      <c r="X702" s="107"/>
      <c r="Y702" s="107"/>
      <c r="Z702" s="107"/>
      <c r="AA702" s="107"/>
      <c r="AB702" s="107"/>
      <c r="AC702" s="107"/>
      <c r="AD702" s="107"/>
      <c r="AE702" s="107"/>
      <c r="AF702" s="107"/>
      <c r="AG702" s="107"/>
      <c r="AH702" s="107"/>
      <c r="AI702" s="107"/>
      <c r="AJ702" s="107"/>
      <c r="AK702" s="107"/>
      <c r="AL702" s="107"/>
      <c r="AM702" s="107"/>
      <c r="AN702" s="107"/>
      <c r="AO702" s="107"/>
      <c r="AP702" s="107"/>
      <c r="AQ702" s="107"/>
      <c r="AR702" s="107"/>
      <c r="AS702" s="107"/>
      <c r="AT702" s="107"/>
      <c r="AU702" s="107"/>
      <c r="AV702" s="107"/>
      <c r="AW702" s="107"/>
      <c r="AX702" s="107"/>
    </row>
    <row r="703" ht="15.75" customHeight="1">
      <c r="A703" s="10" t="s">
        <v>2</v>
      </c>
      <c r="B703" s="11"/>
      <c r="C703" s="11"/>
      <c r="D703" s="11"/>
      <c r="E703" s="12"/>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row>
    <row r="704" ht="15.75" customHeight="1">
      <c r="A704" s="13" t="s">
        <v>887</v>
      </c>
      <c r="B704" s="11"/>
      <c r="C704" s="11"/>
      <c r="D704" s="11"/>
      <c r="E704" s="12"/>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row>
    <row r="705" ht="15.75" customHeight="1">
      <c r="A705" s="14" t="s">
        <v>888</v>
      </c>
      <c r="B705" s="15"/>
      <c r="C705" s="16" t="s">
        <v>1869</v>
      </c>
      <c r="D705" s="17" t="s">
        <v>890</v>
      </c>
      <c r="E705" s="18" t="s">
        <v>279</v>
      </c>
      <c r="F705" s="49"/>
      <c r="G705" s="49"/>
      <c r="H705" s="49"/>
      <c r="I705" s="49"/>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row>
    <row r="706" ht="15.75" customHeight="1">
      <c r="A706" s="20" t="s">
        <v>8</v>
      </c>
      <c r="B706" s="104" t="s">
        <v>9</v>
      </c>
      <c r="C706" s="105"/>
      <c r="D706" s="115" t="s">
        <v>10</v>
      </c>
      <c r="E706" s="22" t="s">
        <v>11</v>
      </c>
      <c r="F706" s="49"/>
      <c r="G706" s="49"/>
      <c r="H706" s="49"/>
      <c r="I706" s="49"/>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row>
    <row r="707" ht="13.5" customHeight="1">
      <c r="A707" s="24"/>
      <c r="B707" s="25" t="s">
        <v>12</v>
      </c>
      <c r="C707" s="26" t="s">
        <v>13</v>
      </c>
      <c r="D707" s="24"/>
      <c r="E707" s="24"/>
      <c r="F707" s="49"/>
      <c r="G707" s="49"/>
      <c r="H707" s="49"/>
      <c r="I707" s="49"/>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row>
    <row r="708" ht="13.5" customHeight="1">
      <c r="A708" s="158"/>
      <c r="B708" s="147"/>
      <c r="C708" s="155"/>
      <c r="D708" s="147"/>
      <c r="E708" s="78"/>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row>
    <row r="709" ht="15.75" customHeight="1">
      <c r="A709" s="110"/>
      <c r="B709" s="36"/>
      <c r="C709" s="111"/>
      <c r="D709" s="147"/>
      <c r="E709" s="78"/>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row>
    <row r="710" ht="15.75" customHeight="1">
      <c r="A710" s="43" t="s">
        <v>20</v>
      </c>
      <c r="B710" s="113"/>
      <c r="C710" s="114"/>
      <c r="D710" s="113"/>
      <c r="E710" s="47">
        <f>SUM(E708:E709)</f>
        <v>0</v>
      </c>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row>
    <row r="711" ht="15.75" customHeight="1">
      <c r="A711" s="116"/>
      <c r="B711" s="117"/>
      <c r="C711" s="118"/>
      <c r="D711" s="117"/>
      <c r="E711" s="117"/>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row>
    <row r="712" ht="15.75" customHeight="1">
      <c r="A712" s="10" t="s">
        <v>74</v>
      </c>
      <c r="B712" s="11"/>
      <c r="C712" s="11"/>
      <c r="D712" s="11"/>
      <c r="E712" s="12"/>
      <c r="F712" s="49"/>
      <c r="G712" s="49"/>
      <c r="H712" s="49"/>
      <c r="I712" s="49"/>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row>
    <row r="713" ht="15.75" customHeight="1">
      <c r="A713" s="61" t="s">
        <v>891</v>
      </c>
      <c r="B713" s="39"/>
      <c r="C713" s="39"/>
      <c r="D713" s="39"/>
      <c r="E713" s="40"/>
      <c r="F713" s="49"/>
      <c r="G713" s="49"/>
      <c r="H713" s="49"/>
      <c r="I713" s="49"/>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row>
    <row r="714" ht="15.75" customHeight="1">
      <c r="A714" s="14" t="s">
        <v>888</v>
      </c>
      <c r="B714" s="15"/>
      <c r="C714" s="16" t="s">
        <v>1869</v>
      </c>
      <c r="D714" s="17" t="s">
        <v>890</v>
      </c>
      <c r="E714" s="18" t="s">
        <v>279</v>
      </c>
      <c r="F714" s="49"/>
      <c r="G714" s="49"/>
      <c r="H714" s="49"/>
      <c r="I714" s="49"/>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row>
    <row r="715" ht="15.75" customHeight="1">
      <c r="A715" s="20" t="s">
        <v>8</v>
      </c>
      <c r="B715" s="104" t="s">
        <v>9</v>
      </c>
      <c r="C715" s="105"/>
      <c r="D715" s="20" t="s">
        <v>10</v>
      </c>
      <c r="E715" s="22" t="s">
        <v>11</v>
      </c>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row>
    <row r="716" ht="15.75" customHeight="1">
      <c r="A716" s="24"/>
      <c r="B716" s="25" t="s">
        <v>12</v>
      </c>
      <c r="C716" s="26" t="s">
        <v>13</v>
      </c>
      <c r="D716" s="24"/>
      <c r="E716" s="24"/>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row>
    <row r="717" ht="15.75" customHeight="1">
      <c r="A717" s="146"/>
      <c r="B717" s="147"/>
      <c r="C717" s="155"/>
      <c r="D717" s="147"/>
      <c r="E717" s="78"/>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row>
    <row r="718" ht="15.75" customHeight="1">
      <c r="A718" s="146"/>
      <c r="B718" s="147"/>
      <c r="C718" s="111"/>
      <c r="D718" s="36"/>
      <c r="E718" s="78"/>
      <c r="F718" s="107"/>
      <c r="G718" s="107"/>
      <c r="H718" s="107"/>
      <c r="I718" s="107"/>
      <c r="J718" s="107"/>
      <c r="K718" s="107"/>
      <c r="L718" s="107"/>
      <c r="M718" s="107"/>
      <c r="N718" s="107"/>
      <c r="O718" s="107"/>
      <c r="P718" s="107"/>
      <c r="Q718" s="107"/>
      <c r="R718" s="107"/>
      <c r="S718" s="107"/>
      <c r="T718" s="107"/>
      <c r="U718" s="107"/>
      <c r="V718" s="107"/>
      <c r="W718" s="107"/>
      <c r="X718" s="107"/>
      <c r="Y718" s="107"/>
      <c r="Z718" s="107"/>
      <c r="AA718" s="107"/>
      <c r="AB718" s="107"/>
      <c r="AC718" s="107"/>
      <c r="AD718" s="107"/>
      <c r="AE718" s="107"/>
      <c r="AF718" s="107"/>
      <c r="AG718" s="107"/>
      <c r="AH718" s="107"/>
      <c r="AI718" s="107"/>
      <c r="AJ718" s="107"/>
      <c r="AK718" s="107"/>
      <c r="AL718" s="107"/>
      <c r="AM718" s="107"/>
      <c r="AN718" s="107"/>
      <c r="AO718" s="107"/>
      <c r="AP718" s="107"/>
      <c r="AQ718" s="107"/>
      <c r="AR718" s="107"/>
      <c r="AS718" s="107"/>
      <c r="AT718" s="107"/>
      <c r="AU718" s="107"/>
      <c r="AV718" s="107"/>
      <c r="AW718" s="107"/>
      <c r="AX718" s="107"/>
    </row>
    <row r="719" ht="15.75" customHeight="1">
      <c r="A719" s="87" t="s">
        <v>20</v>
      </c>
      <c r="B719" s="88"/>
      <c r="C719" s="89"/>
      <c r="D719" s="90"/>
      <c r="E719" s="47">
        <f>SUM(E717:E718)</f>
        <v>0</v>
      </c>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row>
    <row r="720" ht="15.75" customHeight="1">
      <c r="A720" s="79"/>
      <c r="B720" s="80"/>
      <c r="C720" s="81"/>
      <c r="D720" s="80"/>
      <c r="E720" s="82"/>
      <c r="F720" s="107"/>
      <c r="G720" s="107"/>
      <c r="H720" s="107"/>
      <c r="I720" s="107"/>
      <c r="J720" s="107"/>
      <c r="K720" s="107"/>
      <c r="L720" s="107"/>
      <c r="M720" s="107"/>
      <c r="N720" s="107"/>
      <c r="O720" s="107"/>
      <c r="P720" s="107"/>
      <c r="Q720" s="107"/>
      <c r="R720" s="107"/>
      <c r="S720" s="107"/>
      <c r="T720" s="107"/>
      <c r="U720" s="107"/>
      <c r="V720" s="107"/>
      <c r="W720" s="107"/>
      <c r="X720" s="107"/>
      <c r="Y720" s="107"/>
      <c r="Z720" s="107"/>
      <c r="AA720" s="107"/>
      <c r="AB720" s="107"/>
      <c r="AC720" s="107"/>
      <c r="AD720" s="107"/>
      <c r="AE720" s="107"/>
      <c r="AF720" s="107"/>
      <c r="AG720" s="107"/>
      <c r="AH720" s="107"/>
      <c r="AI720" s="107"/>
      <c r="AJ720" s="107"/>
      <c r="AK720" s="107"/>
      <c r="AL720" s="107"/>
      <c r="AM720" s="107"/>
      <c r="AN720" s="107"/>
      <c r="AO720" s="107"/>
      <c r="AP720" s="107"/>
      <c r="AQ720" s="107"/>
      <c r="AR720" s="107"/>
      <c r="AS720" s="107"/>
      <c r="AT720" s="107"/>
      <c r="AU720" s="107"/>
      <c r="AV720" s="107"/>
      <c r="AW720" s="107"/>
      <c r="AX720" s="107"/>
    </row>
    <row r="721" ht="15.75" customHeight="1">
      <c r="A721" s="10" t="s">
        <v>2</v>
      </c>
      <c r="B721" s="11"/>
      <c r="C721" s="11"/>
      <c r="D721" s="11"/>
      <c r="E721" s="1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row>
    <row r="722" ht="15.75" customHeight="1">
      <c r="A722" s="13" t="s">
        <v>1911</v>
      </c>
      <c r="B722" s="11"/>
      <c r="C722" s="11"/>
      <c r="D722" s="11"/>
      <c r="E722" s="12"/>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row>
    <row r="723" ht="15.75" customHeight="1">
      <c r="A723" s="14" t="s">
        <v>893</v>
      </c>
      <c r="B723" s="15"/>
      <c r="C723" s="16" t="s">
        <v>1870</v>
      </c>
      <c r="D723" s="17" t="s">
        <v>681</v>
      </c>
      <c r="E723" s="18" t="s">
        <v>279</v>
      </c>
      <c r="F723" s="49"/>
      <c r="G723" s="49"/>
      <c r="H723" s="49"/>
      <c r="I723" s="49"/>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row>
    <row r="724" ht="15.75" customHeight="1">
      <c r="A724" s="20" t="s">
        <v>8</v>
      </c>
      <c r="B724" s="104" t="s">
        <v>9</v>
      </c>
      <c r="C724" s="105"/>
      <c r="D724" s="115" t="s">
        <v>10</v>
      </c>
      <c r="E724" s="22" t="s">
        <v>11</v>
      </c>
      <c r="F724" s="49"/>
      <c r="G724" s="49"/>
      <c r="H724" s="49"/>
      <c r="I724" s="49"/>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row>
    <row r="725" ht="13.5" customHeight="1">
      <c r="A725" s="24"/>
      <c r="B725" s="25" t="s">
        <v>12</v>
      </c>
      <c r="C725" s="26" t="s">
        <v>13</v>
      </c>
      <c r="D725" s="24"/>
      <c r="E725" s="24"/>
      <c r="F725" s="49"/>
      <c r="G725" s="49"/>
      <c r="H725" s="49"/>
      <c r="I725" s="49"/>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row>
    <row r="726" ht="13.5" customHeight="1">
      <c r="A726" s="158"/>
      <c r="B726" s="147"/>
      <c r="C726" s="155"/>
      <c r="D726" s="147"/>
      <c r="E726" s="78"/>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row>
    <row r="727" ht="15.75" customHeight="1">
      <c r="A727" s="110"/>
      <c r="B727" s="36"/>
      <c r="C727" s="111"/>
      <c r="D727" s="147"/>
      <c r="E727" s="78"/>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row>
    <row r="728" ht="15.75" customHeight="1">
      <c r="A728" s="43" t="s">
        <v>20</v>
      </c>
      <c r="B728" s="113"/>
      <c r="C728" s="114"/>
      <c r="D728" s="113"/>
      <c r="E728" s="47">
        <f>SUM(E726:E727)</f>
        <v>0</v>
      </c>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row>
    <row r="729" ht="15.75" customHeight="1">
      <c r="A729" s="116"/>
      <c r="B729" s="117"/>
      <c r="C729" s="118"/>
      <c r="D729" s="117"/>
      <c r="E729" s="117"/>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row>
    <row r="730" ht="15.75" customHeight="1">
      <c r="A730" s="10" t="s">
        <v>74</v>
      </c>
      <c r="B730" s="11"/>
      <c r="C730" s="11"/>
      <c r="D730" s="11"/>
      <c r="E730" s="12"/>
      <c r="F730" s="49"/>
      <c r="G730" s="49"/>
      <c r="H730" s="49"/>
      <c r="I730" s="49"/>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row>
    <row r="731" ht="15.75" customHeight="1">
      <c r="A731" s="61" t="s">
        <v>1912</v>
      </c>
      <c r="B731" s="39"/>
      <c r="C731" s="39"/>
      <c r="D731" s="39"/>
      <c r="E731" s="40"/>
      <c r="F731" s="49"/>
      <c r="G731" s="49"/>
      <c r="H731" s="49"/>
      <c r="I731" s="49"/>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row>
    <row r="732" ht="15.75" customHeight="1">
      <c r="A732" s="14" t="s">
        <v>893</v>
      </c>
      <c r="B732" s="15"/>
      <c r="C732" s="16" t="s">
        <v>1870</v>
      </c>
      <c r="D732" s="17" t="s">
        <v>681</v>
      </c>
      <c r="E732" s="18" t="s">
        <v>279</v>
      </c>
      <c r="F732" s="49"/>
      <c r="G732" s="49"/>
      <c r="H732" s="49"/>
      <c r="I732" s="49"/>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row>
    <row r="733" ht="15.75" customHeight="1">
      <c r="A733" s="20" t="s">
        <v>8</v>
      </c>
      <c r="B733" s="104" t="s">
        <v>9</v>
      </c>
      <c r="C733" s="105"/>
      <c r="D733" s="20" t="s">
        <v>10</v>
      </c>
      <c r="E733" s="22" t="s">
        <v>11</v>
      </c>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row>
    <row r="734" ht="15.75" customHeight="1">
      <c r="A734" s="24"/>
      <c r="B734" s="25" t="s">
        <v>12</v>
      </c>
      <c r="C734" s="26" t="s">
        <v>13</v>
      </c>
      <c r="D734" s="24"/>
      <c r="E734" s="24"/>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row>
    <row r="735" ht="15.75" customHeight="1">
      <c r="A735" s="146"/>
      <c r="B735" s="147"/>
      <c r="C735" s="155"/>
      <c r="D735" s="147"/>
      <c r="E735" s="78"/>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row>
    <row r="736" ht="15.75" customHeight="1">
      <c r="A736" s="146"/>
      <c r="B736" s="147"/>
      <c r="C736" s="111"/>
      <c r="D736" s="36"/>
      <c r="E736" s="78"/>
      <c r="F736" s="107"/>
      <c r="G736" s="107"/>
      <c r="H736" s="107"/>
      <c r="I736" s="107"/>
      <c r="J736" s="107"/>
      <c r="K736" s="107"/>
      <c r="L736" s="107"/>
      <c r="M736" s="107"/>
      <c r="N736" s="107"/>
      <c r="O736" s="107"/>
      <c r="P736" s="107"/>
      <c r="Q736" s="107"/>
      <c r="R736" s="107"/>
      <c r="S736" s="107"/>
      <c r="T736" s="107"/>
      <c r="U736" s="107"/>
      <c r="V736" s="107"/>
      <c r="W736" s="107"/>
      <c r="X736" s="107"/>
      <c r="Y736" s="107"/>
      <c r="Z736" s="107"/>
      <c r="AA736" s="107"/>
      <c r="AB736" s="107"/>
      <c r="AC736" s="107"/>
      <c r="AD736" s="107"/>
      <c r="AE736" s="107"/>
      <c r="AF736" s="107"/>
      <c r="AG736" s="107"/>
      <c r="AH736" s="107"/>
      <c r="AI736" s="107"/>
      <c r="AJ736" s="107"/>
      <c r="AK736" s="107"/>
      <c r="AL736" s="107"/>
      <c r="AM736" s="107"/>
      <c r="AN736" s="107"/>
      <c r="AO736" s="107"/>
      <c r="AP736" s="107"/>
      <c r="AQ736" s="107"/>
      <c r="AR736" s="107"/>
      <c r="AS736" s="107"/>
      <c r="AT736" s="107"/>
      <c r="AU736" s="107"/>
      <c r="AV736" s="107"/>
      <c r="AW736" s="107"/>
      <c r="AX736" s="107"/>
    </row>
    <row r="737" ht="15.75" customHeight="1">
      <c r="A737" s="87" t="s">
        <v>20</v>
      </c>
      <c r="B737" s="88"/>
      <c r="C737" s="89"/>
      <c r="D737" s="90"/>
      <c r="E737" s="47">
        <f>SUM(E735:E736)</f>
        <v>0</v>
      </c>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row>
    <row r="738" ht="15.75" customHeight="1">
      <c r="A738" s="79"/>
      <c r="B738" s="80"/>
      <c r="C738" s="81"/>
      <c r="D738" s="80"/>
      <c r="E738" s="82"/>
      <c r="F738" s="107"/>
      <c r="G738" s="107"/>
      <c r="H738" s="107"/>
      <c r="I738" s="107"/>
      <c r="J738" s="107"/>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c r="AJ738" s="107"/>
      <c r="AK738" s="107"/>
      <c r="AL738" s="107"/>
      <c r="AM738" s="107"/>
      <c r="AN738" s="107"/>
      <c r="AO738" s="107"/>
      <c r="AP738" s="107"/>
      <c r="AQ738" s="107"/>
      <c r="AR738" s="107"/>
      <c r="AS738" s="107"/>
      <c r="AT738" s="107"/>
      <c r="AU738" s="107"/>
      <c r="AV738" s="107"/>
      <c r="AW738" s="107"/>
      <c r="AX738" s="107"/>
    </row>
    <row r="739" ht="15.75" customHeight="1">
      <c r="A739" s="10" t="s">
        <v>2</v>
      </c>
      <c r="B739" s="11"/>
      <c r="C739" s="11"/>
      <c r="D739" s="11"/>
      <c r="E739" s="1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row>
    <row r="740" ht="15.75" customHeight="1">
      <c r="A740" s="13" t="s">
        <v>902</v>
      </c>
      <c r="B740" s="11"/>
      <c r="C740" s="11"/>
      <c r="D740" s="11"/>
      <c r="E740" s="12"/>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row>
    <row r="741" ht="15.75" customHeight="1">
      <c r="A741" s="14" t="s">
        <v>903</v>
      </c>
      <c r="B741" s="15"/>
      <c r="C741" s="16" t="s">
        <v>1871</v>
      </c>
      <c r="D741" s="17" t="s">
        <v>890</v>
      </c>
      <c r="E741" s="18" t="s">
        <v>279</v>
      </c>
      <c r="F741" s="49"/>
      <c r="G741" s="49"/>
      <c r="H741" s="49"/>
      <c r="I741" s="49"/>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row>
    <row r="742" ht="15.75" customHeight="1">
      <c r="A742" s="20" t="s">
        <v>8</v>
      </c>
      <c r="B742" s="104" t="s">
        <v>9</v>
      </c>
      <c r="C742" s="105"/>
      <c r="D742" s="115" t="s">
        <v>10</v>
      </c>
      <c r="E742" s="22" t="s">
        <v>11</v>
      </c>
      <c r="F742" s="49"/>
      <c r="G742" s="49"/>
      <c r="H742" s="49"/>
      <c r="I742" s="49"/>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row>
    <row r="743" ht="13.5" customHeight="1">
      <c r="A743" s="24"/>
      <c r="B743" s="25" t="s">
        <v>12</v>
      </c>
      <c r="C743" s="26" t="s">
        <v>13</v>
      </c>
      <c r="D743" s="24"/>
      <c r="E743" s="24"/>
      <c r="F743" s="49"/>
      <c r="G743" s="49"/>
      <c r="H743" s="49"/>
      <c r="I743" s="49"/>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row>
    <row r="744" ht="13.5" customHeight="1">
      <c r="A744" s="158"/>
      <c r="B744" s="147"/>
      <c r="C744" s="155"/>
      <c r="D744" s="147"/>
      <c r="E744" s="78"/>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row>
    <row r="745" ht="15.75" customHeight="1">
      <c r="A745" s="110"/>
      <c r="B745" s="36"/>
      <c r="C745" s="111"/>
      <c r="D745" s="147"/>
      <c r="E745" s="78"/>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row>
    <row r="746" ht="15.75" customHeight="1">
      <c r="A746" s="43" t="s">
        <v>20</v>
      </c>
      <c r="B746" s="113"/>
      <c r="C746" s="114"/>
      <c r="D746" s="113"/>
      <c r="E746" s="47">
        <f>SUM(E744:E745)</f>
        <v>0</v>
      </c>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row>
    <row r="747" ht="15.75" customHeight="1">
      <c r="A747" s="116"/>
      <c r="B747" s="117"/>
      <c r="C747" s="118"/>
      <c r="D747" s="117"/>
      <c r="E747" s="117"/>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row>
    <row r="748" ht="15.75" customHeight="1">
      <c r="A748" s="10" t="s">
        <v>74</v>
      </c>
      <c r="B748" s="11"/>
      <c r="C748" s="11"/>
      <c r="D748" s="11"/>
      <c r="E748" s="12"/>
      <c r="F748" s="49"/>
      <c r="G748" s="49"/>
      <c r="H748" s="49"/>
      <c r="I748" s="49"/>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row>
    <row r="749" ht="15.75" customHeight="1">
      <c r="A749" s="61" t="s">
        <v>905</v>
      </c>
      <c r="B749" s="39"/>
      <c r="C749" s="39"/>
      <c r="D749" s="39"/>
      <c r="E749" s="40"/>
      <c r="F749" s="49"/>
      <c r="G749" s="49"/>
      <c r="H749" s="49"/>
      <c r="I749" s="49"/>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row>
    <row r="750" ht="15.75" customHeight="1">
      <c r="A750" s="14" t="s">
        <v>903</v>
      </c>
      <c r="B750" s="15"/>
      <c r="C750" s="16" t="s">
        <v>1871</v>
      </c>
      <c r="D750" s="17" t="s">
        <v>890</v>
      </c>
      <c r="E750" s="18" t="s">
        <v>279</v>
      </c>
      <c r="F750" s="49"/>
      <c r="G750" s="49"/>
      <c r="H750" s="49"/>
      <c r="I750" s="49"/>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row>
    <row r="751" ht="15.75" customHeight="1">
      <c r="A751" s="20" t="s">
        <v>8</v>
      </c>
      <c r="B751" s="104" t="s">
        <v>9</v>
      </c>
      <c r="C751" s="105"/>
      <c r="D751" s="20" t="s">
        <v>10</v>
      </c>
      <c r="E751" s="22" t="s">
        <v>11</v>
      </c>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row>
    <row r="752" ht="15.75" customHeight="1">
      <c r="A752" s="24"/>
      <c r="B752" s="25" t="s">
        <v>12</v>
      </c>
      <c r="C752" s="26" t="s">
        <v>13</v>
      </c>
      <c r="D752" s="24"/>
      <c r="E752" s="24"/>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row>
    <row r="753" ht="15.75" customHeight="1">
      <c r="A753" s="146"/>
      <c r="B753" s="147"/>
      <c r="C753" s="155"/>
      <c r="D753" s="147"/>
      <c r="E753" s="78"/>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row>
    <row r="754" ht="15.75" customHeight="1">
      <c r="A754" s="146"/>
      <c r="B754" s="147"/>
      <c r="C754" s="111"/>
      <c r="D754" s="36"/>
      <c r="E754" s="78"/>
      <c r="F754" s="107"/>
      <c r="G754" s="107"/>
      <c r="H754" s="107"/>
      <c r="I754" s="107"/>
      <c r="J754" s="107"/>
      <c r="K754" s="107"/>
      <c r="L754" s="107"/>
      <c r="M754" s="107"/>
      <c r="N754" s="107"/>
      <c r="O754" s="107"/>
      <c r="P754" s="107"/>
      <c r="Q754" s="107"/>
      <c r="R754" s="107"/>
      <c r="S754" s="107"/>
      <c r="T754" s="107"/>
      <c r="U754" s="107"/>
      <c r="V754" s="107"/>
      <c r="W754" s="107"/>
      <c r="X754" s="107"/>
      <c r="Y754" s="107"/>
      <c r="Z754" s="107"/>
      <c r="AA754" s="107"/>
      <c r="AB754" s="107"/>
      <c r="AC754" s="107"/>
      <c r="AD754" s="107"/>
      <c r="AE754" s="107"/>
      <c r="AF754" s="107"/>
      <c r="AG754" s="107"/>
      <c r="AH754" s="107"/>
      <c r="AI754" s="107"/>
      <c r="AJ754" s="107"/>
      <c r="AK754" s="107"/>
      <c r="AL754" s="107"/>
      <c r="AM754" s="107"/>
      <c r="AN754" s="107"/>
      <c r="AO754" s="107"/>
      <c r="AP754" s="107"/>
      <c r="AQ754" s="107"/>
      <c r="AR754" s="107"/>
      <c r="AS754" s="107"/>
      <c r="AT754" s="107"/>
      <c r="AU754" s="107"/>
      <c r="AV754" s="107"/>
      <c r="AW754" s="107"/>
      <c r="AX754" s="107"/>
    </row>
    <row r="755" ht="15.75" customHeight="1">
      <c r="A755" s="87" t="s">
        <v>20</v>
      </c>
      <c r="B755" s="88"/>
      <c r="C755" s="89"/>
      <c r="D755" s="90"/>
      <c r="E755" s="47">
        <f>SUM(E753:E754)</f>
        <v>0</v>
      </c>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row>
    <row r="756" ht="15.75" customHeight="1">
      <c r="A756" s="79"/>
      <c r="B756" s="80"/>
      <c r="C756" s="81"/>
      <c r="D756" s="80"/>
      <c r="E756" s="82"/>
      <c r="F756" s="107"/>
      <c r="G756" s="107"/>
      <c r="H756" s="107"/>
      <c r="I756" s="107"/>
      <c r="J756" s="107"/>
      <c r="K756" s="107"/>
      <c r="L756" s="107"/>
      <c r="M756" s="107"/>
      <c r="N756" s="107"/>
      <c r="O756" s="107"/>
      <c r="P756" s="107"/>
      <c r="Q756" s="107"/>
      <c r="R756" s="107"/>
      <c r="S756" s="107"/>
      <c r="T756" s="107"/>
      <c r="U756" s="107"/>
      <c r="V756" s="107"/>
      <c r="W756" s="107"/>
      <c r="X756" s="107"/>
      <c r="Y756" s="107"/>
      <c r="Z756" s="107"/>
      <c r="AA756" s="107"/>
      <c r="AB756" s="107"/>
      <c r="AC756" s="107"/>
      <c r="AD756" s="107"/>
      <c r="AE756" s="107"/>
      <c r="AF756" s="107"/>
      <c r="AG756" s="107"/>
      <c r="AH756" s="107"/>
      <c r="AI756" s="107"/>
      <c r="AJ756" s="107"/>
      <c r="AK756" s="107"/>
      <c r="AL756" s="107"/>
      <c r="AM756" s="107"/>
      <c r="AN756" s="107"/>
      <c r="AO756" s="107"/>
      <c r="AP756" s="107"/>
      <c r="AQ756" s="107"/>
      <c r="AR756" s="107"/>
      <c r="AS756" s="107"/>
      <c r="AT756" s="107"/>
      <c r="AU756" s="107"/>
      <c r="AV756" s="107"/>
      <c r="AW756" s="107"/>
      <c r="AX756" s="107"/>
    </row>
    <row r="757" ht="15.75" customHeight="1">
      <c r="A757" s="10" t="s">
        <v>2</v>
      </c>
      <c r="B757" s="11"/>
      <c r="C757" s="11"/>
      <c r="D757" s="11"/>
      <c r="E757" s="1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row>
    <row r="758" ht="15.75" customHeight="1">
      <c r="A758" s="13" t="s">
        <v>1913</v>
      </c>
      <c r="B758" s="11"/>
      <c r="C758" s="11"/>
      <c r="D758" s="11"/>
      <c r="E758" s="1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row>
    <row r="759" ht="15.75" customHeight="1">
      <c r="A759" s="14" t="s">
        <v>907</v>
      </c>
      <c r="B759" s="15"/>
      <c r="C759" s="16" t="s">
        <v>1872</v>
      </c>
      <c r="D759" s="17" t="s">
        <v>909</v>
      </c>
      <c r="E759" s="18" t="s">
        <v>279</v>
      </c>
      <c r="F759" s="49"/>
      <c r="G759" s="49"/>
      <c r="H759" s="49"/>
      <c r="I759" s="49"/>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row>
    <row r="760" ht="15.75" customHeight="1">
      <c r="A760" s="20" t="s">
        <v>8</v>
      </c>
      <c r="B760" s="104" t="s">
        <v>9</v>
      </c>
      <c r="C760" s="105"/>
      <c r="D760" s="115" t="s">
        <v>10</v>
      </c>
      <c r="E760" s="22" t="s">
        <v>11</v>
      </c>
      <c r="F760" s="49"/>
      <c r="G760" s="49"/>
      <c r="H760" s="49"/>
      <c r="I760" s="49"/>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row>
    <row r="761" ht="13.5" customHeight="1">
      <c r="A761" s="24"/>
      <c r="B761" s="25" t="s">
        <v>12</v>
      </c>
      <c r="C761" s="26" t="s">
        <v>13</v>
      </c>
      <c r="D761" s="24"/>
      <c r="E761" s="24"/>
      <c r="F761" s="49"/>
      <c r="G761" s="49"/>
      <c r="H761" s="49"/>
      <c r="I761" s="49"/>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row>
    <row r="762" ht="13.5" customHeight="1">
      <c r="A762" s="158"/>
      <c r="B762" s="147"/>
      <c r="C762" s="155"/>
      <c r="D762" s="147"/>
      <c r="E762" s="78"/>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row>
    <row r="763" ht="15.75" customHeight="1">
      <c r="A763" s="110"/>
      <c r="B763" s="36"/>
      <c r="C763" s="111"/>
      <c r="D763" s="147"/>
      <c r="E763" s="78"/>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row>
    <row r="764" ht="15.75" customHeight="1">
      <c r="A764" s="43" t="s">
        <v>20</v>
      </c>
      <c r="B764" s="113"/>
      <c r="C764" s="114"/>
      <c r="D764" s="113"/>
      <c r="E764" s="47">
        <f>SUM(E762:E763)</f>
        <v>0</v>
      </c>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row>
    <row r="765" ht="15.75" customHeight="1">
      <c r="A765" s="116"/>
      <c r="B765" s="117"/>
      <c r="C765" s="118"/>
      <c r="D765" s="117"/>
      <c r="E765" s="117"/>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row>
    <row r="766" ht="15.75" customHeight="1">
      <c r="A766" s="10" t="s">
        <v>74</v>
      </c>
      <c r="B766" s="11"/>
      <c r="C766" s="11"/>
      <c r="D766" s="11"/>
      <c r="E766" s="12"/>
      <c r="F766" s="49"/>
      <c r="G766" s="49"/>
      <c r="H766" s="49"/>
      <c r="I766" s="49"/>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row>
    <row r="767" ht="15.75" customHeight="1">
      <c r="A767" s="61" t="s">
        <v>1914</v>
      </c>
      <c r="B767" s="39"/>
      <c r="C767" s="39"/>
      <c r="D767" s="39"/>
      <c r="E767" s="40"/>
      <c r="F767" s="49"/>
      <c r="G767" s="49"/>
      <c r="H767" s="49"/>
      <c r="I767" s="49"/>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row>
    <row r="768" ht="15.75" customHeight="1">
      <c r="A768" s="14" t="s">
        <v>907</v>
      </c>
      <c r="B768" s="15"/>
      <c r="C768" s="16" t="s">
        <v>1872</v>
      </c>
      <c r="D768" s="17" t="s">
        <v>909</v>
      </c>
      <c r="E768" s="18" t="s">
        <v>279</v>
      </c>
      <c r="F768" s="49"/>
      <c r="G768" s="49"/>
      <c r="H768" s="49"/>
      <c r="I768" s="49"/>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row>
    <row r="769" ht="15.75" customHeight="1">
      <c r="A769" s="20" t="s">
        <v>8</v>
      </c>
      <c r="B769" s="104" t="s">
        <v>9</v>
      </c>
      <c r="C769" s="105"/>
      <c r="D769" s="20" t="s">
        <v>10</v>
      </c>
      <c r="E769" s="22" t="s">
        <v>11</v>
      </c>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row>
    <row r="770" ht="15.75" customHeight="1">
      <c r="A770" s="24"/>
      <c r="B770" s="25" t="s">
        <v>12</v>
      </c>
      <c r="C770" s="26" t="s">
        <v>13</v>
      </c>
      <c r="D770" s="24"/>
      <c r="E770" s="24"/>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row>
    <row r="771" ht="15.75" customHeight="1">
      <c r="A771" s="146"/>
      <c r="B771" s="147"/>
      <c r="C771" s="155"/>
      <c r="D771" s="147"/>
      <c r="E771" s="78"/>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row>
    <row r="772" ht="15.75" customHeight="1">
      <c r="A772" s="146"/>
      <c r="B772" s="147"/>
      <c r="C772" s="111"/>
      <c r="D772" s="36"/>
      <c r="E772" s="78"/>
      <c r="F772" s="107"/>
      <c r="G772" s="107"/>
      <c r="H772" s="107"/>
      <c r="I772" s="107"/>
      <c r="J772" s="107"/>
      <c r="K772" s="107"/>
      <c r="L772" s="107"/>
      <c r="M772" s="107"/>
      <c r="N772" s="107"/>
      <c r="O772" s="107"/>
      <c r="P772" s="107"/>
      <c r="Q772" s="107"/>
      <c r="R772" s="107"/>
      <c r="S772" s="107"/>
      <c r="T772" s="107"/>
      <c r="U772" s="107"/>
      <c r="V772" s="107"/>
      <c r="W772" s="107"/>
      <c r="X772" s="107"/>
      <c r="Y772" s="107"/>
      <c r="Z772" s="107"/>
      <c r="AA772" s="107"/>
      <c r="AB772" s="107"/>
      <c r="AC772" s="107"/>
      <c r="AD772" s="107"/>
      <c r="AE772" s="107"/>
      <c r="AF772" s="107"/>
      <c r="AG772" s="107"/>
      <c r="AH772" s="107"/>
      <c r="AI772" s="107"/>
      <c r="AJ772" s="107"/>
      <c r="AK772" s="107"/>
      <c r="AL772" s="107"/>
      <c r="AM772" s="107"/>
      <c r="AN772" s="107"/>
      <c r="AO772" s="107"/>
      <c r="AP772" s="107"/>
      <c r="AQ772" s="107"/>
      <c r="AR772" s="107"/>
      <c r="AS772" s="107"/>
      <c r="AT772" s="107"/>
      <c r="AU772" s="107"/>
      <c r="AV772" s="107"/>
      <c r="AW772" s="107"/>
      <c r="AX772" s="107"/>
    </row>
    <row r="773" ht="15.75" customHeight="1">
      <c r="A773" s="87" t="s">
        <v>20</v>
      </c>
      <c r="B773" s="88"/>
      <c r="C773" s="89"/>
      <c r="D773" s="90"/>
      <c r="E773" s="47">
        <f>SUM(E771:E772)</f>
        <v>0</v>
      </c>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row>
    <row r="774" ht="15.75" customHeight="1">
      <c r="A774" s="79"/>
      <c r="B774" s="80"/>
      <c r="C774" s="81"/>
      <c r="D774" s="80"/>
      <c r="E774" s="82"/>
      <c r="F774" s="107"/>
      <c r="G774" s="107"/>
      <c r="H774" s="107"/>
      <c r="I774" s="107"/>
      <c r="J774" s="107"/>
      <c r="K774" s="107"/>
      <c r="L774" s="107"/>
      <c r="M774" s="107"/>
      <c r="N774" s="107"/>
      <c r="O774" s="107"/>
      <c r="P774" s="107"/>
      <c r="Q774" s="107"/>
      <c r="R774" s="107"/>
      <c r="S774" s="107"/>
      <c r="T774" s="107"/>
      <c r="U774" s="107"/>
      <c r="V774" s="107"/>
      <c r="W774" s="107"/>
      <c r="X774" s="107"/>
      <c r="Y774" s="107"/>
      <c r="Z774" s="107"/>
      <c r="AA774" s="107"/>
      <c r="AB774" s="107"/>
      <c r="AC774" s="107"/>
      <c r="AD774" s="107"/>
      <c r="AE774" s="107"/>
      <c r="AF774" s="107"/>
      <c r="AG774" s="107"/>
      <c r="AH774" s="107"/>
      <c r="AI774" s="107"/>
      <c r="AJ774" s="107"/>
      <c r="AK774" s="107"/>
      <c r="AL774" s="107"/>
      <c r="AM774" s="107"/>
      <c r="AN774" s="107"/>
      <c r="AO774" s="107"/>
      <c r="AP774" s="107"/>
      <c r="AQ774" s="107"/>
      <c r="AR774" s="107"/>
      <c r="AS774" s="107"/>
      <c r="AT774" s="107"/>
      <c r="AU774" s="107"/>
      <c r="AV774" s="107"/>
      <c r="AW774" s="107"/>
      <c r="AX774" s="107"/>
    </row>
    <row r="775" ht="15.75" customHeight="1">
      <c r="A775" s="10" t="s">
        <v>74</v>
      </c>
      <c r="B775" s="11"/>
      <c r="C775" s="11"/>
      <c r="D775" s="11"/>
      <c r="E775" s="12"/>
      <c r="F775" s="49"/>
      <c r="G775" s="49"/>
      <c r="H775" s="49"/>
      <c r="I775" s="49"/>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row>
    <row r="776" ht="15.75" customHeight="1">
      <c r="A776" s="61" t="s">
        <v>962</v>
      </c>
      <c r="B776" s="39"/>
      <c r="C776" s="39"/>
      <c r="D776" s="39"/>
      <c r="E776" s="40"/>
      <c r="F776" s="49"/>
      <c r="G776" s="49"/>
      <c r="H776" s="49"/>
      <c r="I776" s="49"/>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row>
    <row r="777" ht="15.75" customHeight="1">
      <c r="A777" s="14" t="s">
        <v>963</v>
      </c>
      <c r="B777" s="15"/>
      <c r="C777" s="16" t="s">
        <v>1873</v>
      </c>
      <c r="D777" s="17" t="s">
        <v>965</v>
      </c>
      <c r="E777" s="18" t="s">
        <v>279</v>
      </c>
      <c r="F777" s="49"/>
      <c r="G777" s="49"/>
      <c r="H777" s="49"/>
      <c r="I777" s="49"/>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row>
    <row r="778" ht="15.75" customHeight="1">
      <c r="A778" s="20" t="s">
        <v>8</v>
      </c>
      <c r="B778" s="104" t="s">
        <v>9</v>
      </c>
      <c r="C778" s="105"/>
      <c r="D778" s="20" t="s">
        <v>10</v>
      </c>
      <c r="E778" s="22" t="s">
        <v>11</v>
      </c>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row>
    <row r="779" ht="15.75" customHeight="1">
      <c r="A779" s="24"/>
      <c r="B779" s="25" t="s">
        <v>12</v>
      </c>
      <c r="C779" s="26" t="s">
        <v>13</v>
      </c>
      <c r="D779" s="24"/>
      <c r="E779" s="24"/>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row>
    <row r="780" ht="15.75" customHeight="1">
      <c r="A780" s="146"/>
      <c r="B780" s="147"/>
      <c r="C780" s="155"/>
      <c r="D780" s="147"/>
      <c r="E780" s="78"/>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row>
    <row r="781" ht="15.75" customHeight="1">
      <c r="A781" s="146"/>
      <c r="B781" s="147"/>
      <c r="C781" s="111"/>
      <c r="D781" s="36"/>
      <c r="E781" s="78"/>
      <c r="F781" s="107"/>
      <c r="G781" s="107"/>
      <c r="H781" s="107"/>
      <c r="I781" s="107"/>
      <c r="J781" s="107"/>
      <c r="K781" s="107"/>
      <c r="L781" s="107"/>
      <c r="M781" s="107"/>
      <c r="N781" s="107"/>
      <c r="O781" s="107"/>
      <c r="P781" s="107"/>
      <c r="Q781" s="107"/>
      <c r="R781" s="107"/>
      <c r="S781" s="107"/>
      <c r="T781" s="107"/>
      <c r="U781" s="107"/>
      <c r="V781" s="107"/>
      <c r="W781" s="107"/>
      <c r="X781" s="107"/>
      <c r="Y781" s="107"/>
      <c r="Z781" s="107"/>
      <c r="AA781" s="107"/>
      <c r="AB781" s="107"/>
      <c r="AC781" s="107"/>
      <c r="AD781" s="107"/>
      <c r="AE781" s="107"/>
      <c r="AF781" s="107"/>
      <c r="AG781" s="107"/>
      <c r="AH781" s="107"/>
      <c r="AI781" s="107"/>
      <c r="AJ781" s="107"/>
      <c r="AK781" s="107"/>
      <c r="AL781" s="107"/>
      <c r="AM781" s="107"/>
      <c r="AN781" s="107"/>
      <c r="AO781" s="107"/>
      <c r="AP781" s="107"/>
      <c r="AQ781" s="107"/>
      <c r="AR781" s="107"/>
      <c r="AS781" s="107"/>
      <c r="AT781" s="107"/>
      <c r="AU781" s="107"/>
      <c r="AV781" s="107"/>
      <c r="AW781" s="107"/>
      <c r="AX781" s="107"/>
    </row>
    <row r="782" ht="15.75" customHeight="1">
      <c r="A782" s="87" t="s">
        <v>20</v>
      </c>
      <c r="B782" s="88"/>
      <c r="C782" s="89"/>
      <c r="D782" s="90"/>
      <c r="E782" s="47">
        <f>SUM(E780:E781)</f>
        <v>0</v>
      </c>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row>
    <row r="783" ht="15.75" customHeight="1">
      <c r="A783" s="79"/>
      <c r="B783" s="80"/>
      <c r="C783" s="81"/>
      <c r="D783" s="80"/>
      <c r="E783" s="82"/>
      <c r="F783" s="107"/>
      <c r="G783" s="107"/>
      <c r="H783" s="107"/>
      <c r="I783" s="107"/>
      <c r="J783" s="107"/>
      <c r="K783" s="107"/>
      <c r="L783" s="107"/>
      <c r="M783" s="107"/>
      <c r="N783" s="107"/>
      <c r="O783" s="107"/>
      <c r="P783" s="107"/>
      <c r="Q783" s="107"/>
      <c r="R783" s="107"/>
      <c r="S783" s="107"/>
      <c r="T783" s="107"/>
      <c r="U783" s="107"/>
      <c r="V783" s="107"/>
      <c r="W783" s="107"/>
      <c r="X783" s="107"/>
      <c r="Y783" s="107"/>
      <c r="Z783" s="107"/>
      <c r="AA783" s="107"/>
      <c r="AB783" s="107"/>
      <c r="AC783" s="107"/>
      <c r="AD783" s="107"/>
      <c r="AE783" s="107"/>
      <c r="AF783" s="107"/>
      <c r="AG783" s="107"/>
      <c r="AH783" s="107"/>
      <c r="AI783" s="107"/>
      <c r="AJ783" s="107"/>
      <c r="AK783" s="107"/>
      <c r="AL783" s="107"/>
      <c r="AM783" s="107"/>
      <c r="AN783" s="107"/>
      <c r="AO783" s="107"/>
      <c r="AP783" s="107"/>
      <c r="AQ783" s="107"/>
      <c r="AR783" s="107"/>
      <c r="AS783" s="107"/>
      <c r="AT783" s="107"/>
      <c r="AU783" s="107"/>
      <c r="AV783" s="107"/>
      <c r="AW783" s="107"/>
      <c r="AX783" s="107"/>
    </row>
    <row r="784" ht="15.75" customHeight="1">
      <c r="A784" s="10" t="s">
        <v>74</v>
      </c>
      <c r="B784" s="11"/>
      <c r="C784" s="11"/>
      <c r="D784" s="11"/>
      <c r="E784" s="12"/>
      <c r="F784" s="49"/>
      <c r="G784" s="49"/>
      <c r="H784" s="49"/>
      <c r="I784" s="49"/>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row>
    <row r="785" ht="15.75" customHeight="1">
      <c r="A785" s="61" t="s">
        <v>1946</v>
      </c>
      <c r="B785" s="39"/>
      <c r="C785" s="39"/>
      <c r="D785" s="39"/>
      <c r="E785" s="40"/>
      <c r="F785" s="49"/>
      <c r="G785" s="49"/>
      <c r="H785" s="49"/>
      <c r="I785" s="49"/>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row>
    <row r="786" ht="15.75" customHeight="1">
      <c r="A786" s="14" t="s">
        <v>970</v>
      </c>
      <c r="B786" s="15"/>
      <c r="C786" s="16" t="s">
        <v>1874</v>
      </c>
      <c r="D786" s="17" t="s">
        <v>972</v>
      </c>
      <c r="E786" s="18" t="s">
        <v>279</v>
      </c>
      <c r="F786" s="49"/>
      <c r="G786" s="49"/>
      <c r="H786" s="49"/>
      <c r="I786" s="49"/>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row>
    <row r="787" ht="15.75" customHeight="1">
      <c r="A787" s="20" t="s">
        <v>8</v>
      </c>
      <c r="B787" s="104" t="s">
        <v>9</v>
      </c>
      <c r="C787" s="105"/>
      <c r="D787" s="20" t="s">
        <v>10</v>
      </c>
      <c r="E787" s="22" t="s">
        <v>11</v>
      </c>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row>
    <row r="788" ht="15.75" customHeight="1">
      <c r="A788" s="24"/>
      <c r="B788" s="25" t="s">
        <v>12</v>
      </c>
      <c r="C788" s="26" t="s">
        <v>13</v>
      </c>
      <c r="D788" s="24"/>
      <c r="E788" s="24"/>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row>
    <row r="789" ht="15.75" customHeight="1">
      <c r="A789" s="146"/>
      <c r="B789" s="147"/>
      <c r="C789" s="155"/>
      <c r="D789" s="147"/>
      <c r="E789" s="78"/>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row>
    <row r="790" ht="15.75" customHeight="1">
      <c r="A790" s="146"/>
      <c r="B790" s="147"/>
      <c r="C790" s="111"/>
      <c r="D790" s="36"/>
      <c r="E790" s="78"/>
      <c r="F790" s="107"/>
      <c r="G790" s="107"/>
      <c r="H790" s="107"/>
      <c r="I790" s="107"/>
      <c r="J790" s="107"/>
      <c r="K790" s="107"/>
      <c r="L790" s="107"/>
      <c r="M790" s="107"/>
      <c r="N790" s="107"/>
      <c r="O790" s="107"/>
      <c r="P790" s="107"/>
      <c r="Q790" s="107"/>
      <c r="R790" s="107"/>
      <c r="S790" s="107"/>
      <c r="T790" s="107"/>
      <c r="U790" s="107"/>
      <c r="V790" s="107"/>
      <c r="W790" s="107"/>
      <c r="X790" s="107"/>
      <c r="Y790" s="107"/>
      <c r="Z790" s="107"/>
      <c r="AA790" s="107"/>
      <c r="AB790" s="107"/>
      <c r="AC790" s="107"/>
      <c r="AD790" s="107"/>
      <c r="AE790" s="107"/>
      <c r="AF790" s="107"/>
      <c r="AG790" s="107"/>
      <c r="AH790" s="107"/>
      <c r="AI790" s="107"/>
      <c r="AJ790" s="107"/>
      <c r="AK790" s="107"/>
      <c r="AL790" s="107"/>
      <c r="AM790" s="107"/>
      <c r="AN790" s="107"/>
      <c r="AO790" s="107"/>
      <c r="AP790" s="107"/>
      <c r="AQ790" s="107"/>
      <c r="AR790" s="107"/>
      <c r="AS790" s="107"/>
      <c r="AT790" s="107"/>
      <c r="AU790" s="107"/>
      <c r="AV790" s="107"/>
      <c r="AW790" s="107"/>
      <c r="AX790" s="107"/>
    </row>
    <row r="791" ht="15.75" customHeight="1">
      <c r="A791" s="87" t="s">
        <v>20</v>
      </c>
      <c r="B791" s="88"/>
      <c r="C791" s="89"/>
      <c r="D791" s="90"/>
      <c r="E791" s="47">
        <f>SUM(E789:E790)</f>
        <v>0</v>
      </c>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row>
    <row r="792" ht="15.75" customHeight="1">
      <c r="A792" s="79"/>
      <c r="B792" s="80"/>
      <c r="C792" s="81"/>
      <c r="D792" s="80"/>
      <c r="E792" s="82"/>
      <c r="F792" s="107"/>
      <c r="G792" s="107"/>
      <c r="H792" s="107"/>
      <c r="I792" s="107"/>
      <c r="J792" s="107"/>
      <c r="K792" s="107"/>
      <c r="L792" s="107"/>
      <c r="M792" s="107"/>
      <c r="N792" s="107"/>
      <c r="O792" s="107"/>
      <c r="P792" s="107"/>
      <c r="Q792" s="107"/>
      <c r="R792" s="107"/>
      <c r="S792" s="107"/>
      <c r="T792" s="107"/>
      <c r="U792" s="107"/>
      <c r="V792" s="107"/>
      <c r="W792" s="107"/>
      <c r="X792" s="107"/>
      <c r="Y792" s="107"/>
      <c r="Z792" s="107"/>
      <c r="AA792" s="107"/>
      <c r="AB792" s="107"/>
      <c r="AC792" s="107"/>
      <c r="AD792" s="107"/>
      <c r="AE792" s="107"/>
      <c r="AF792" s="107"/>
      <c r="AG792" s="107"/>
      <c r="AH792" s="107"/>
      <c r="AI792" s="107"/>
      <c r="AJ792" s="107"/>
      <c r="AK792" s="107"/>
      <c r="AL792" s="107"/>
      <c r="AM792" s="107"/>
      <c r="AN792" s="107"/>
      <c r="AO792" s="107"/>
      <c r="AP792" s="107"/>
      <c r="AQ792" s="107"/>
      <c r="AR792" s="107"/>
      <c r="AS792" s="107"/>
      <c r="AT792" s="107"/>
      <c r="AU792" s="107"/>
      <c r="AV792" s="107"/>
      <c r="AW792" s="107"/>
      <c r="AX792" s="107"/>
    </row>
    <row r="793" ht="15.75" customHeight="1">
      <c r="A793" s="10" t="s">
        <v>74</v>
      </c>
      <c r="B793" s="11"/>
      <c r="C793" s="11"/>
      <c r="D793" s="11"/>
      <c r="E793" s="12"/>
      <c r="F793" s="49"/>
      <c r="G793" s="49"/>
      <c r="H793" s="49"/>
      <c r="I793" s="49"/>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row>
    <row r="794" ht="15.75" customHeight="1">
      <c r="A794" s="61" t="s">
        <v>1947</v>
      </c>
      <c r="B794" s="39"/>
      <c r="C794" s="39"/>
      <c r="D794" s="39"/>
      <c r="E794" s="40"/>
      <c r="F794" s="49"/>
      <c r="G794" s="49"/>
      <c r="H794" s="49"/>
      <c r="I794" s="49"/>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row>
    <row r="795" ht="15.75" customHeight="1">
      <c r="A795" s="14" t="s">
        <v>988</v>
      </c>
      <c r="B795" s="15"/>
      <c r="C795" s="16" t="s">
        <v>1875</v>
      </c>
      <c r="D795" s="17" t="s">
        <v>990</v>
      </c>
      <c r="E795" s="18" t="s">
        <v>279</v>
      </c>
      <c r="F795" s="49"/>
      <c r="G795" s="49"/>
      <c r="H795" s="49"/>
      <c r="I795" s="49"/>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row>
    <row r="796" ht="15.75" customHeight="1">
      <c r="A796" s="20" t="s">
        <v>8</v>
      </c>
      <c r="B796" s="104" t="s">
        <v>9</v>
      </c>
      <c r="C796" s="105"/>
      <c r="D796" s="20" t="s">
        <v>10</v>
      </c>
      <c r="E796" s="22" t="s">
        <v>11</v>
      </c>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row>
    <row r="797" ht="15.75" customHeight="1">
      <c r="A797" s="24"/>
      <c r="B797" s="25" t="s">
        <v>12</v>
      </c>
      <c r="C797" s="26" t="s">
        <v>13</v>
      </c>
      <c r="D797" s="24"/>
      <c r="E797" s="24"/>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row>
    <row r="798" ht="15.75" customHeight="1">
      <c r="A798" s="146"/>
      <c r="B798" s="147"/>
      <c r="C798" s="155"/>
      <c r="D798" s="147"/>
      <c r="E798" s="78"/>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row>
    <row r="799" ht="15.75" customHeight="1">
      <c r="A799" s="146"/>
      <c r="B799" s="147"/>
      <c r="C799" s="111"/>
      <c r="D799" s="36"/>
      <c r="E799" s="78"/>
      <c r="F799" s="107"/>
      <c r="G799" s="107"/>
      <c r="H799" s="107"/>
      <c r="I799" s="107"/>
      <c r="J799" s="107"/>
      <c r="K799" s="107"/>
      <c r="L799" s="107"/>
      <c r="M799" s="107"/>
      <c r="N799" s="107"/>
      <c r="O799" s="107"/>
      <c r="P799" s="107"/>
      <c r="Q799" s="107"/>
      <c r="R799" s="107"/>
      <c r="S799" s="107"/>
      <c r="T799" s="107"/>
      <c r="U799" s="107"/>
      <c r="V799" s="107"/>
      <c r="W799" s="107"/>
      <c r="X799" s="107"/>
      <c r="Y799" s="107"/>
      <c r="Z799" s="107"/>
      <c r="AA799" s="107"/>
      <c r="AB799" s="107"/>
      <c r="AC799" s="107"/>
      <c r="AD799" s="107"/>
      <c r="AE799" s="107"/>
      <c r="AF799" s="107"/>
      <c r="AG799" s="107"/>
      <c r="AH799" s="107"/>
      <c r="AI799" s="107"/>
      <c r="AJ799" s="107"/>
      <c r="AK799" s="107"/>
      <c r="AL799" s="107"/>
      <c r="AM799" s="107"/>
      <c r="AN799" s="107"/>
      <c r="AO799" s="107"/>
      <c r="AP799" s="107"/>
      <c r="AQ799" s="107"/>
      <c r="AR799" s="107"/>
      <c r="AS799" s="107"/>
      <c r="AT799" s="107"/>
      <c r="AU799" s="107"/>
      <c r="AV799" s="107"/>
      <c r="AW799" s="107"/>
      <c r="AX799" s="107"/>
    </row>
    <row r="800" ht="15.75" customHeight="1">
      <c r="A800" s="87" t="s">
        <v>20</v>
      </c>
      <c r="B800" s="88"/>
      <c r="C800" s="89"/>
      <c r="D800" s="90"/>
      <c r="E800" s="47">
        <f>SUM(E798:E799)</f>
        <v>0</v>
      </c>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row>
    <row r="801" ht="15.75" customHeight="1">
      <c r="A801" s="162"/>
      <c r="B801" s="163"/>
      <c r="C801" s="164"/>
      <c r="D801" s="163"/>
      <c r="E801" s="165"/>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row>
    <row r="802" ht="15.75" customHeight="1">
      <c r="A802" s="10" t="s">
        <v>74</v>
      </c>
      <c r="B802" s="11"/>
      <c r="C802" s="11"/>
      <c r="D802" s="11"/>
      <c r="E802" s="12"/>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row>
    <row r="803" ht="15.75" customHeight="1">
      <c r="A803" s="61" t="s">
        <v>1007</v>
      </c>
      <c r="B803" s="39"/>
      <c r="C803" s="39"/>
      <c r="D803" s="39"/>
      <c r="E803" s="40"/>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row>
    <row r="804" ht="15.75" customHeight="1">
      <c r="A804" s="14" t="s">
        <v>1948</v>
      </c>
      <c r="B804" s="15"/>
      <c r="C804" s="16" t="s">
        <v>1876</v>
      </c>
      <c r="D804" s="17" t="s">
        <v>1010</v>
      </c>
      <c r="E804" s="18" t="s">
        <v>279</v>
      </c>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row>
    <row r="805" ht="15.75" customHeight="1">
      <c r="A805" s="20" t="s">
        <v>8</v>
      </c>
      <c r="B805" s="104" t="s">
        <v>9</v>
      </c>
      <c r="C805" s="105"/>
      <c r="D805" s="20" t="s">
        <v>10</v>
      </c>
      <c r="E805" s="22" t="s">
        <v>11</v>
      </c>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row>
    <row r="806" ht="15.75" customHeight="1">
      <c r="A806" s="24"/>
      <c r="B806" s="25" t="s">
        <v>12</v>
      </c>
      <c r="C806" s="26" t="s">
        <v>13</v>
      </c>
      <c r="D806" s="24"/>
      <c r="E806" s="24"/>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row>
    <row r="807" ht="15.75" customHeight="1">
      <c r="A807" s="146"/>
      <c r="B807" s="147"/>
      <c r="C807" s="155"/>
      <c r="D807" s="147"/>
      <c r="E807" s="78"/>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row>
    <row r="808" ht="15.75" customHeight="1">
      <c r="A808" s="146"/>
      <c r="B808" s="147"/>
      <c r="C808" s="111"/>
      <c r="D808" s="36"/>
      <c r="E808" s="78"/>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row>
    <row r="809" ht="15.75" customHeight="1">
      <c r="A809" s="87" t="s">
        <v>20</v>
      </c>
      <c r="B809" s="88"/>
      <c r="C809" s="89"/>
      <c r="D809" s="90"/>
      <c r="E809" s="47">
        <f>SUM(E807:E808)</f>
        <v>0</v>
      </c>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row>
    <row r="810" ht="15.75" customHeight="1">
      <c r="A810" s="79"/>
      <c r="B810" s="80"/>
      <c r="C810" s="81"/>
      <c r="D810" s="80"/>
      <c r="E810" s="82"/>
      <c r="F810" s="107"/>
      <c r="G810" s="107"/>
      <c r="H810" s="107"/>
      <c r="I810" s="107"/>
      <c r="J810" s="107"/>
      <c r="K810" s="107"/>
      <c r="L810" s="107"/>
      <c r="M810" s="107"/>
      <c r="N810" s="107"/>
      <c r="O810" s="107"/>
      <c r="P810" s="107"/>
      <c r="Q810" s="107"/>
      <c r="R810" s="107"/>
      <c r="S810" s="107"/>
      <c r="T810" s="107"/>
      <c r="U810" s="107"/>
      <c r="V810" s="107"/>
      <c r="W810" s="107"/>
      <c r="X810" s="107"/>
      <c r="Y810" s="107"/>
      <c r="Z810" s="107"/>
      <c r="AA810" s="107"/>
      <c r="AB810" s="107"/>
      <c r="AC810" s="107"/>
      <c r="AD810" s="107"/>
      <c r="AE810" s="107"/>
      <c r="AF810" s="107"/>
      <c r="AG810" s="107"/>
      <c r="AH810" s="107"/>
      <c r="AI810" s="107"/>
      <c r="AJ810" s="107"/>
      <c r="AK810" s="107"/>
      <c r="AL810" s="107"/>
      <c r="AM810" s="107"/>
      <c r="AN810" s="107"/>
      <c r="AO810" s="107"/>
      <c r="AP810" s="107"/>
      <c r="AQ810" s="107"/>
      <c r="AR810" s="107"/>
      <c r="AS810" s="107"/>
      <c r="AT810" s="107"/>
      <c r="AU810" s="107"/>
      <c r="AV810" s="107"/>
      <c r="AW810" s="107"/>
      <c r="AX810" s="107"/>
    </row>
    <row r="811" ht="15.75" customHeight="1">
      <c r="A811" s="10" t="s">
        <v>74</v>
      </c>
      <c r="B811" s="11"/>
      <c r="C811" s="11"/>
      <c r="D811" s="11"/>
      <c r="E811" s="12"/>
      <c r="F811" s="49"/>
      <c r="G811" s="49"/>
      <c r="H811" s="49"/>
      <c r="I811" s="49"/>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row>
    <row r="812" ht="15.75" customHeight="1">
      <c r="A812" s="61" t="s">
        <v>1877</v>
      </c>
      <c r="B812" s="39"/>
      <c r="C812" s="39"/>
      <c r="D812" s="39"/>
      <c r="E812" s="40"/>
      <c r="F812" s="49"/>
      <c r="G812" s="49"/>
      <c r="H812" s="49"/>
      <c r="I812" s="49"/>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row>
    <row r="813" ht="15.75" customHeight="1">
      <c r="A813" s="14" t="s">
        <v>1012</v>
      </c>
      <c r="B813" s="15"/>
      <c r="C813" s="16" t="s">
        <v>1878</v>
      </c>
      <c r="D813" s="17" t="s">
        <v>1014</v>
      </c>
      <c r="E813" s="18" t="s">
        <v>279</v>
      </c>
      <c r="F813" s="49"/>
      <c r="G813" s="49"/>
      <c r="H813" s="49"/>
      <c r="I813" s="49"/>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row>
    <row r="814" ht="15.75" customHeight="1">
      <c r="A814" s="20" t="s">
        <v>8</v>
      </c>
      <c r="B814" s="104" t="s">
        <v>9</v>
      </c>
      <c r="C814" s="105"/>
      <c r="D814" s="20" t="s">
        <v>10</v>
      </c>
      <c r="E814" s="22" t="s">
        <v>11</v>
      </c>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row>
    <row r="815" ht="15.75" customHeight="1">
      <c r="A815" s="24"/>
      <c r="B815" s="25" t="s">
        <v>12</v>
      </c>
      <c r="C815" s="26" t="s">
        <v>13</v>
      </c>
      <c r="D815" s="24"/>
      <c r="E815" s="24"/>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row>
    <row r="816" ht="15.75" customHeight="1">
      <c r="A816" s="146"/>
      <c r="B816" s="147"/>
      <c r="C816" s="155"/>
      <c r="D816" s="147"/>
      <c r="E816" s="78"/>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row>
    <row r="817" ht="15.75" customHeight="1">
      <c r="A817" s="146"/>
      <c r="B817" s="147"/>
      <c r="C817" s="111"/>
      <c r="D817" s="36"/>
      <c r="E817" s="78"/>
      <c r="F817" s="107"/>
      <c r="G817" s="107"/>
      <c r="H817" s="107"/>
      <c r="I817" s="107"/>
      <c r="J817" s="107"/>
      <c r="K817" s="107"/>
      <c r="L817" s="107"/>
      <c r="M817" s="107"/>
      <c r="N817" s="107"/>
      <c r="O817" s="107"/>
      <c r="P817" s="107"/>
      <c r="Q817" s="107"/>
      <c r="R817" s="107"/>
      <c r="S817" s="107"/>
      <c r="T817" s="107"/>
      <c r="U817" s="107"/>
      <c r="V817" s="107"/>
      <c r="W817" s="107"/>
      <c r="X817" s="107"/>
      <c r="Y817" s="107"/>
      <c r="Z817" s="107"/>
      <c r="AA817" s="107"/>
      <c r="AB817" s="107"/>
      <c r="AC817" s="107"/>
      <c r="AD817" s="107"/>
      <c r="AE817" s="107"/>
      <c r="AF817" s="107"/>
      <c r="AG817" s="107"/>
      <c r="AH817" s="107"/>
      <c r="AI817" s="107"/>
      <c r="AJ817" s="107"/>
      <c r="AK817" s="107"/>
      <c r="AL817" s="107"/>
      <c r="AM817" s="107"/>
      <c r="AN817" s="107"/>
      <c r="AO817" s="107"/>
      <c r="AP817" s="107"/>
      <c r="AQ817" s="107"/>
      <c r="AR817" s="107"/>
      <c r="AS817" s="107"/>
      <c r="AT817" s="107"/>
      <c r="AU817" s="107"/>
      <c r="AV817" s="107"/>
      <c r="AW817" s="107"/>
      <c r="AX817" s="107"/>
    </row>
    <row r="818" ht="15.75" customHeight="1">
      <c r="A818" s="87" t="s">
        <v>20</v>
      </c>
      <c r="B818" s="88"/>
      <c r="C818" s="89"/>
      <c r="D818" s="90"/>
      <c r="E818" s="47">
        <f>SUM(E816:E817)</f>
        <v>0</v>
      </c>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row>
    <row r="819" ht="15.75" customHeight="1">
      <c r="A819" s="79"/>
      <c r="B819" s="80"/>
      <c r="C819" s="81"/>
      <c r="D819" s="80"/>
      <c r="E819" s="82"/>
      <c r="F819" s="107"/>
      <c r="G819" s="107"/>
      <c r="H819" s="107"/>
      <c r="I819" s="107"/>
      <c r="J819" s="107"/>
      <c r="K819" s="107"/>
      <c r="L819" s="107"/>
      <c r="M819" s="107"/>
      <c r="N819" s="107"/>
      <c r="O819" s="107"/>
      <c r="P819" s="107"/>
      <c r="Q819" s="107"/>
      <c r="R819" s="107"/>
      <c r="S819" s="107"/>
      <c r="T819" s="107"/>
      <c r="U819" s="107"/>
      <c r="V819" s="107"/>
      <c r="W819" s="107"/>
      <c r="X819" s="107"/>
      <c r="Y819" s="107"/>
      <c r="Z819" s="107"/>
      <c r="AA819" s="107"/>
      <c r="AB819" s="107"/>
      <c r="AC819" s="107"/>
      <c r="AD819" s="107"/>
      <c r="AE819" s="107"/>
      <c r="AF819" s="107"/>
      <c r="AG819" s="107"/>
      <c r="AH819" s="107"/>
      <c r="AI819" s="107"/>
      <c r="AJ819" s="107"/>
      <c r="AK819" s="107"/>
      <c r="AL819" s="107"/>
      <c r="AM819" s="107"/>
      <c r="AN819" s="107"/>
      <c r="AO819" s="107"/>
      <c r="AP819" s="107"/>
      <c r="AQ819" s="107"/>
      <c r="AR819" s="107"/>
      <c r="AS819" s="107"/>
      <c r="AT819" s="107"/>
      <c r="AU819" s="107"/>
      <c r="AV819" s="107"/>
      <c r="AW819" s="107"/>
      <c r="AX819" s="107"/>
    </row>
    <row r="820" ht="15.75" customHeight="1">
      <c r="A820" s="162"/>
      <c r="B820" s="163"/>
      <c r="C820" s="164"/>
      <c r="D820" s="163"/>
      <c r="E820" s="165"/>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row>
    <row r="821" ht="15.75" customHeight="1">
      <c r="A821" s="178" t="s">
        <v>1251</v>
      </c>
      <c r="B821" s="163"/>
      <c r="C821" s="164"/>
      <c r="D821" s="163"/>
      <c r="E821" s="165"/>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row>
    <row r="822" ht="15.75" customHeight="1">
      <c r="A822" s="178" t="s">
        <v>1949</v>
      </c>
      <c r="B822" s="163"/>
      <c r="C822" s="164"/>
      <c r="D822" s="163"/>
      <c r="E822" s="165"/>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row>
    <row r="823" ht="15.75" customHeight="1">
      <c r="A823" s="162"/>
      <c r="B823" s="163"/>
      <c r="C823" s="164"/>
      <c r="D823" s="163"/>
      <c r="E823" s="165"/>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row>
    <row r="824" ht="15.75" customHeight="1">
      <c r="A824" s="162"/>
      <c r="B824" s="163"/>
      <c r="C824" s="164"/>
      <c r="D824" s="163"/>
      <c r="E824" s="165"/>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row>
    <row r="825" ht="15.75" customHeight="1">
      <c r="A825" s="162"/>
      <c r="B825" s="163"/>
      <c r="C825" s="164"/>
      <c r="D825" s="163"/>
      <c r="E825" s="165"/>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row>
    <row r="826" ht="15.75" customHeight="1">
      <c r="A826" s="162"/>
      <c r="B826" s="163"/>
      <c r="C826" s="164"/>
      <c r="D826" s="163"/>
      <c r="E826" s="165"/>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row>
    <row r="827" ht="15.75" customHeight="1">
      <c r="A827" s="162"/>
      <c r="B827" s="163"/>
      <c r="C827" s="164"/>
      <c r="D827" s="163"/>
      <c r="E827" s="165"/>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row>
    <row r="828" ht="15.75" customHeight="1">
      <c r="A828" s="162"/>
      <c r="B828" s="163"/>
      <c r="C828" s="164"/>
      <c r="D828" s="163"/>
      <c r="E828" s="165"/>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row>
    <row r="829" ht="15.75" customHeight="1">
      <c r="A829" s="162"/>
      <c r="B829" s="163"/>
      <c r="C829" s="164"/>
      <c r="D829" s="163"/>
      <c r="E829" s="165"/>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row>
    <row r="830" ht="15.75" customHeight="1">
      <c r="A830" s="162"/>
      <c r="B830" s="163"/>
      <c r="C830" s="164"/>
      <c r="D830" s="163"/>
      <c r="E830" s="165"/>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row>
    <row r="831" ht="15.75" customHeight="1">
      <c r="A831" s="162"/>
      <c r="B831" s="163"/>
      <c r="C831" s="164"/>
      <c r="D831" s="163"/>
      <c r="E831" s="165"/>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row>
    <row r="832" ht="15.75" customHeight="1">
      <c r="A832" s="162"/>
      <c r="B832" s="163"/>
      <c r="C832" s="164"/>
      <c r="D832" s="163"/>
      <c r="E832" s="165"/>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row>
    <row r="833" ht="15.75" customHeight="1">
      <c r="A833" s="162"/>
      <c r="B833" s="163"/>
      <c r="C833" s="164"/>
      <c r="D833" s="163"/>
      <c r="E833" s="165"/>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row>
    <row r="834" ht="15.75" customHeight="1">
      <c r="A834" s="162"/>
      <c r="B834" s="163"/>
      <c r="C834" s="164"/>
      <c r="D834" s="163"/>
      <c r="E834" s="165"/>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row>
    <row r="835" ht="15.75" customHeight="1">
      <c r="A835" s="162"/>
      <c r="B835" s="163"/>
      <c r="C835" s="164"/>
      <c r="D835" s="163"/>
      <c r="E835" s="165"/>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row>
    <row r="836" ht="15.75" customHeight="1">
      <c r="A836" s="162"/>
      <c r="B836" s="163"/>
      <c r="C836" s="164"/>
      <c r="D836" s="163"/>
      <c r="E836" s="165"/>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row>
    <row r="837" ht="15.75" customHeight="1">
      <c r="A837" s="162"/>
      <c r="B837" s="163"/>
      <c r="C837" s="164"/>
      <c r="D837" s="163"/>
      <c r="E837" s="165"/>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row>
    <row r="838" ht="15.75" customHeight="1">
      <c r="A838" s="162"/>
      <c r="B838" s="163"/>
      <c r="C838" s="164"/>
      <c r="D838" s="163"/>
      <c r="E838" s="165"/>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row>
    <row r="839" ht="15.75" customHeight="1">
      <c r="A839" s="162"/>
      <c r="B839" s="163"/>
      <c r="C839" s="164"/>
      <c r="D839" s="163"/>
      <c r="E839" s="165"/>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row>
    <row r="840" ht="15.75" customHeight="1">
      <c r="A840" s="162"/>
      <c r="B840" s="163"/>
      <c r="C840" s="164"/>
      <c r="D840" s="163"/>
      <c r="E840" s="165"/>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row>
    <row r="841" ht="15.75" customHeight="1">
      <c r="A841" s="162"/>
      <c r="B841" s="163"/>
      <c r="C841" s="164"/>
      <c r="D841" s="163"/>
      <c r="E841" s="165"/>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row>
    <row r="842" ht="15.75" customHeight="1">
      <c r="A842" s="162"/>
      <c r="B842" s="163"/>
      <c r="C842" s="164"/>
      <c r="D842" s="163"/>
      <c r="E842" s="165"/>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row>
    <row r="843" ht="15.75" customHeight="1">
      <c r="A843" s="162"/>
      <c r="B843" s="163"/>
      <c r="C843" s="164"/>
      <c r="D843" s="163"/>
      <c r="E843" s="165"/>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row>
    <row r="844" ht="15.75" customHeight="1">
      <c r="A844" s="162"/>
      <c r="B844" s="163"/>
      <c r="C844" s="164"/>
      <c r="D844" s="163"/>
      <c r="E844" s="165"/>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row>
    <row r="845" ht="15.75" customHeight="1">
      <c r="A845" s="162"/>
      <c r="B845" s="163"/>
      <c r="C845" s="164"/>
      <c r="D845" s="163"/>
      <c r="E845" s="165"/>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row>
    <row r="846" ht="15.75" customHeight="1">
      <c r="A846" s="162"/>
      <c r="B846" s="163"/>
      <c r="C846" s="164"/>
      <c r="D846" s="163"/>
      <c r="E846" s="165"/>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row>
    <row r="847" ht="15.75" customHeight="1">
      <c r="A847" s="162"/>
      <c r="B847" s="163"/>
      <c r="C847" s="164"/>
      <c r="D847" s="163"/>
      <c r="E847" s="165"/>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row>
    <row r="848" ht="15.75" customHeight="1">
      <c r="A848" s="162"/>
      <c r="B848" s="163"/>
      <c r="C848" s="164"/>
      <c r="D848" s="163"/>
      <c r="E848" s="165"/>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row>
    <row r="849" ht="15.75" customHeight="1">
      <c r="A849" s="162"/>
      <c r="B849" s="163"/>
      <c r="C849" s="164"/>
      <c r="D849" s="163"/>
      <c r="E849" s="165"/>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row>
    <row r="850" ht="15.75" customHeight="1">
      <c r="A850" s="162"/>
      <c r="B850" s="163"/>
      <c r="C850" s="164"/>
      <c r="D850" s="163"/>
      <c r="E850" s="165"/>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row>
    <row r="851" ht="15.75" customHeight="1">
      <c r="A851" s="162"/>
      <c r="B851" s="163"/>
      <c r="C851" s="164"/>
      <c r="D851" s="163"/>
      <c r="E851" s="165"/>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row>
    <row r="852" ht="15.75" customHeight="1">
      <c r="A852" s="162"/>
      <c r="B852" s="163"/>
      <c r="C852" s="164"/>
      <c r="D852" s="163"/>
      <c r="E852" s="165"/>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row>
    <row r="853" ht="15.75" customHeight="1">
      <c r="A853" s="162"/>
      <c r="B853" s="163"/>
      <c r="C853" s="164"/>
      <c r="D853" s="163"/>
      <c r="E853" s="165"/>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row>
    <row r="854" ht="15.75" customHeight="1">
      <c r="A854" s="162"/>
      <c r="B854" s="163"/>
      <c r="C854" s="164"/>
      <c r="D854" s="163"/>
      <c r="E854" s="165"/>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row>
    <row r="855" ht="15.75" customHeight="1">
      <c r="A855" s="162"/>
      <c r="B855" s="163"/>
      <c r="C855" s="164"/>
      <c r="D855" s="163"/>
      <c r="E855" s="165"/>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row>
    <row r="856" ht="15.75" customHeight="1">
      <c r="A856" s="162"/>
      <c r="B856" s="163"/>
      <c r="C856" s="164"/>
      <c r="D856" s="163"/>
      <c r="E856" s="165"/>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row>
    <row r="857" ht="15.75" customHeight="1">
      <c r="A857" s="162"/>
      <c r="B857" s="163"/>
      <c r="C857" s="164"/>
      <c r="D857" s="163"/>
      <c r="E857" s="165"/>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row>
    <row r="858" ht="15.75" customHeight="1">
      <c r="A858" s="162"/>
      <c r="B858" s="163"/>
      <c r="C858" s="164"/>
      <c r="D858" s="163"/>
      <c r="E858" s="165"/>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row>
    <row r="859" ht="15.75" customHeight="1">
      <c r="A859" s="162"/>
      <c r="B859" s="163"/>
      <c r="C859" s="164"/>
      <c r="D859" s="163"/>
      <c r="E859" s="165"/>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row>
    <row r="860" ht="15.75" customHeight="1">
      <c r="A860" s="162"/>
      <c r="B860" s="163"/>
      <c r="C860" s="164"/>
      <c r="D860" s="163"/>
      <c r="E860" s="165"/>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row>
    <row r="861" ht="15.75" customHeight="1">
      <c r="A861" s="162"/>
      <c r="B861" s="163"/>
      <c r="C861" s="164"/>
      <c r="D861" s="163"/>
      <c r="E861" s="165"/>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row>
    <row r="862" ht="15.75" customHeight="1">
      <c r="A862" s="162"/>
      <c r="B862" s="163"/>
      <c r="C862" s="164"/>
      <c r="D862" s="163"/>
      <c r="E862" s="165"/>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row>
    <row r="863" ht="15.75" customHeight="1">
      <c r="A863" s="162"/>
      <c r="B863" s="163"/>
      <c r="C863" s="164"/>
      <c r="D863" s="163"/>
      <c r="E863" s="165"/>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row>
    <row r="864" ht="15.75" customHeight="1">
      <c r="A864" s="162"/>
      <c r="B864" s="163"/>
      <c r="C864" s="164"/>
      <c r="D864" s="163"/>
      <c r="E864" s="165"/>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row>
    <row r="865" ht="15.75" customHeight="1">
      <c r="A865" s="162"/>
      <c r="B865" s="163"/>
      <c r="C865" s="164"/>
      <c r="D865" s="163"/>
      <c r="E865" s="165"/>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row>
    <row r="866" ht="15.75" customHeight="1">
      <c r="A866" s="162"/>
      <c r="B866" s="163"/>
      <c r="C866" s="164"/>
      <c r="D866" s="163"/>
      <c r="E866" s="165"/>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row>
    <row r="867" ht="15.75" customHeight="1">
      <c r="A867" s="162"/>
      <c r="B867" s="163"/>
      <c r="C867" s="164"/>
      <c r="D867" s="163"/>
      <c r="E867" s="165"/>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row>
    <row r="868" ht="15.75" customHeight="1">
      <c r="A868" s="162"/>
      <c r="B868" s="163"/>
      <c r="C868" s="164"/>
      <c r="D868" s="163"/>
      <c r="E868" s="165"/>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row>
    <row r="869" ht="15.75" customHeight="1">
      <c r="A869" s="162"/>
      <c r="B869" s="163"/>
      <c r="C869" s="164"/>
      <c r="D869" s="163"/>
      <c r="E869" s="165"/>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row>
    <row r="870" ht="15.75" customHeight="1">
      <c r="A870" s="162"/>
      <c r="B870" s="163"/>
      <c r="C870" s="164"/>
      <c r="D870" s="163"/>
      <c r="E870" s="165"/>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row>
    <row r="871" ht="15.75" customHeight="1">
      <c r="A871" s="162"/>
      <c r="B871" s="163"/>
      <c r="C871" s="164"/>
      <c r="D871" s="163"/>
      <c r="E871" s="165"/>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row>
    <row r="872" ht="15.75" customHeight="1">
      <c r="A872" s="162"/>
      <c r="B872" s="163"/>
      <c r="C872" s="164"/>
      <c r="D872" s="163"/>
      <c r="E872" s="165"/>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row>
    <row r="873" ht="15.75" customHeight="1">
      <c r="A873" s="162"/>
      <c r="B873" s="163"/>
      <c r="C873" s="164"/>
      <c r="D873" s="163"/>
      <c r="E873" s="165"/>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row>
    <row r="874" ht="15.75" customHeight="1">
      <c r="A874" s="162"/>
      <c r="B874" s="163"/>
      <c r="C874" s="164"/>
      <c r="D874" s="163"/>
      <c r="E874" s="165"/>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row>
    <row r="875" ht="15.75" customHeight="1">
      <c r="A875" s="162"/>
      <c r="B875" s="163"/>
      <c r="C875" s="164"/>
      <c r="D875" s="163"/>
      <c r="E875" s="165"/>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row>
    <row r="876" ht="15.75" customHeight="1">
      <c r="A876" s="162"/>
      <c r="B876" s="163"/>
      <c r="C876" s="164"/>
      <c r="D876" s="163"/>
      <c r="E876" s="165"/>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row>
    <row r="877" ht="15.75" customHeight="1">
      <c r="A877" s="162"/>
      <c r="B877" s="163"/>
      <c r="C877" s="164"/>
      <c r="D877" s="163"/>
      <c r="E877" s="165"/>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row>
    <row r="878" ht="15.75" customHeight="1">
      <c r="A878" s="162"/>
      <c r="B878" s="163"/>
      <c r="C878" s="164"/>
      <c r="D878" s="163"/>
      <c r="E878" s="165"/>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row>
    <row r="879" ht="15.75" customHeight="1">
      <c r="A879" s="162"/>
      <c r="B879" s="163"/>
      <c r="C879" s="164"/>
      <c r="D879" s="163"/>
      <c r="E879" s="165"/>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row>
    <row r="880" ht="15.75" customHeight="1">
      <c r="A880" s="162"/>
      <c r="B880" s="163"/>
      <c r="C880" s="164"/>
      <c r="D880" s="163"/>
      <c r="E880" s="165"/>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row>
    <row r="881" ht="15.75" customHeight="1">
      <c r="A881" s="162"/>
      <c r="B881" s="163"/>
      <c r="C881" s="164"/>
      <c r="D881" s="163"/>
      <c r="E881" s="165"/>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row>
    <row r="882" ht="15.75" customHeight="1">
      <c r="A882" s="162"/>
      <c r="B882" s="163"/>
      <c r="C882" s="164"/>
      <c r="D882" s="163"/>
      <c r="E882" s="165"/>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row>
    <row r="883" ht="15.75" customHeight="1">
      <c r="A883" s="162"/>
      <c r="B883" s="163"/>
      <c r="C883" s="164"/>
      <c r="D883" s="163"/>
      <c r="E883" s="165"/>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row>
    <row r="884" ht="15.75" customHeight="1">
      <c r="A884" s="162"/>
      <c r="B884" s="163"/>
      <c r="C884" s="164"/>
      <c r="D884" s="163"/>
      <c r="E884" s="165"/>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row>
    <row r="885" ht="15.75" customHeight="1">
      <c r="A885" s="162"/>
      <c r="B885" s="163"/>
      <c r="C885" s="164"/>
      <c r="D885" s="163"/>
      <c r="E885" s="165"/>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row>
    <row r="886" ht="15.75" customHeight="1">
      <c r="A886" s="162"/>
      <c r="B886" s="163"/>
      <c r="C886" s="164"/>
      <c r="D886" s="163"/>
      <c r="E886" s="165"/>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row>
    <row r="887" ht="15.75" customHeight="1">
      <c r="A887" s="162"/>
      <c r="B887" s="163"/>
      <c r="C887" s="164"/>
      <c r="D887" s="163"/>
      <c r="E887" s="165"/>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row>
    <row r="888" ht="15.75" customHeight="1">
      <c r="A888" s="162"/>
      <c r="B888" s="163"/>
      <c r="C888" s="164"/>
      <c r="D888" s="163"/>
      <c r="E888" s="165"/>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row>
    <row r="889" ht="15.75" customHeight="1">
      <c r="A889" s="162"/>
      <c r="B889" s="163"/>
      <c r="C889" s="164"/>
      <c r="D889" s="163"/>
      <c r="E889" s="165"/>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row>
    <row r="890" ht="15.75" customHeight="1">
      <c r="A890" s="162"/>
      <c r="B890" s="163"/>
      <c r="C890" s="164"/>
      <c r="D890" s="163"/>
      <c r="E890" s="165"/>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row>
    <row r="891" ht="15.75" customHeight="1">
      <c r="A891" s="162"/>
      <c r="B891" s="163"/>
      <c r="C891" s="164"/>
      <c r="D891" s="163"/>
      <c r="E891" s="165"/>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row>
    <row r="892" ht="15.75" customHeight="1">
      <c r="A892" s="162"/>
      <c r="B892" s="163"/>
      <c r="C892" s="164"/>
      <c r="D892" s="163"/>
      <c r="E892" s="165"/>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row>
    <row r="893" ht="15.75" customHeight="1">
      <c r="A893" s="162"/>
      <c r="B893" s="163"/>
      <c r="C893" s="164"/>
      <c r="D893" s="163"/>
      <c r="E893" s="165"/>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row>
    <row r="894" ht="15.75" customHeight="1">
      <c r="A894" s="162"/>
      <c r="B894" s="163"/>
      <c r="C894" s="164"/>
      <c r="D894" s="163"/>
      <c r="E894" s="165"/>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row>
    <row r="895" ht="15.75" customHeight="1">
      <c r="A895" s="162"/>
      <c r="B895" s="163"/>
      <c r="C895" s="164"/>
      <c r="D895" s="163"/>
      <c r="E895" s="165"/>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row>
    <row r="896" ht="15.75" customHeight="1">
      <c r="A896" s="162"/>
      <c r="B896" s="163"/>
      <c r="C896" s="164"/>
      <c r="D896" s="163"/>
      <c r="E896" s="165"/>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row>
    <row r="897" ht="15.75" customHeight="1">
      <c r="A897" s="162"/>
      <c r="B897" s="163"/>
      <c r="C897" s="164"/>
      <c r="D897" s="163"/>
      <c r="E897" s="165"/>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row>
    <row r="898" ht="15.75" customHeight="1">
      <c r="A898" s="162"/>
      <c r="B898" s="163"/>
      <c r="C898" s="164"/>
      <c r="D898" s="163"/>
      <c r="E898" s="165"/>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row>
    <row r="899" ht="15.75" customHeight="1">
      <c r="A899" s="162"/>
      <c r="B899" s="163"/>
      <c r="C899" s="164"/>
      <c r="D899" s="163"/>
      <c r="E899" s="165"/>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row>
    <row r="900" ht="15.75" customHeight="1">
      <c r="A900" s="162"/>
      <c r="B900" s="163"/>
      <c r="C900" s="164"/>
      <c r="D900" s="163"/>
      <c r="E900" s="165"/>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row>
    <row r="901" ht="15.75" customHeight="1">
      <c r="A901" s="162"/>
      <c r="B901" s="163"/>
      <c r="C901" s="164"/>
      <c r="D901" s="163"/>
      <c r="E901" s="165"/>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row>
    <row r="902" ht="15.75" customHeight="1">
      <c r="A902" s="162"/>
      <c r="B902" s="163"/>
      <c r="C902" s="164"/>
      <c r="D902" s="163"/>
      <c r="E902" s="165"/>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row>
    <row r="903" ht="15.75" customHeight="1">
      <c r="A903" s="162"/>
      <c r="B903" s="163"/>
      <c r="C903" s="164"/>
      <c r="D903" s="163"/>
      <c r="E903" s="165"/>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row>
    <row r="904" ht="15.75" customHeight="1">
      <c r="A904" s="162"/>
      <c r="B904" s="163"/>
      <c r="C904" s="164"/>
      <c r="D904" s="163"/>
      <c r="E904" s="165"/>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row>
    <row r="905" ht="15.75" customHeight="1">
      <c r="A905" s="162"/>
      <c r="B905" s="163"/>
      <c r="C905" s="164"/>
      <c r="D905" s="163"/>
      <c r="E905" s="165"/>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row>
    <row r="906" ht="15.75" customHeight="1">
      <c r="A906" s="162"/>
      <c r="B906" s="163"/>
      <c r="C906" s="164"/>
      <c r="D906" s="163"/>
      <c r="E906" s="165"/>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row>
    <row r="907" ht="15.75" customHeight="1">
      <c r="A907" s="162"/>
      <c r="B907" s="163"/>
      <c r="C907" s="164"/>
      <c r="D907" s="163"/>
      <c r="E907" s="165"/>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row>
    <row r="908" ht="15.75" customHeight="1">
      <c r="A908" s="162"/>
      <c r="B908" s="163"/>
      <c r="C908" s="164"/>
      <c r="D908" s="163"/>
      <c r="E908" s="165"/>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row>
    <row r="909" ht="15.75" customHeight="1">
      <c r="A909" s="162"/>
      <c r="B909" s="163"/>
      <c r="C909" s="164"/>
      <c r="D909" s="163"/>
      <c r="E909" s="165"/>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row>
    <row r="910" ht="15.75" customHeight="1">
      <c r="A910" s="162"/>
      <c r="B910" s="163"/>
      <c r="C910" s="164"/>
      <c r="D910" s="163"/>
      <c r="E910" s="165"/>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row>
    <row r="911" ht="15.75" customHeight="1">
      <c r="A911" s="162"/>
      <c r="B911" s="163"/>
      <c r="C911" s="164"/>
      <c r="D911" s="163"/>
      <c r="E911" s="165"/>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row>
    <row r="912" ht="15.75" customHeight="1">
      <c r="A912" s="162"/>
      <c r="B912" s="163"/>
      <c r="C912" s="164"/>
      <c r="D912" s="163"/>
      <c r="E912" s="165"/>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row>
    <row r="913" ht="15.75" customHeight="1">
      <c r="A913" s="162"/>
      <c r="B913" s="163"/>
      <c r="C913" s="164"/>
      <c r="D913" s="163"/>
      <c r="E913" s="165"/>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row>
    <row r="914" ht="15.75" customHeight="1">
      <c r="A914" s="162"/>
      <c r="B914" s="163"/>
      <c r="C914" s="164"/>
      <c r="D914" s="163"/>
      <c r="E914" s="165"/>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row>
    <row r="915" ht="15.75" customHeight="1">
      <c r="A915" s="162"/>
      <c r="B915" s="163"/>
      <c r="C915" s="164"/>
      <c r="D915" s="163"/>
      <c r="E915" s="165"/>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row>
    <row r="916" ht="15.75" customHeight="1">
      <c r="A916" s="162"/>
      <c r="B916" s="163"/>
      <c r="C916" s="164"/>
      <c r="D916" s="163"/>
      <c r="E916" s="165"/>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row>
    <row r="917" ht="15.75" customHeight="1">
      <c r="A917" s="162"/>
      <c r="B917" s="163"/>
      <c r="C917" s="164"/>
      <c r="D917" s="163"/>
      <c r="E917" s="165"/>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row>
    <row r="918" ht="15.75" customHeight="1">
      <c r="A918" s="162"/>
      <c r="B918" s="163"/>
      <c r="C918" s="164"/>
      <c r="D918" s="163"/>
      <c r="E918" s="165"/>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row>
    <row r="919" ht="15.75" customHeight="1">
      <c r="A919" s="162"/>
      <c r="B919" s="163"/>
      <c r="C919" s="164"/>
      <c r="D919" s="163"/>
      <c r="E919" s="165"/>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row>
    <row r="920" ht="15.75" customHeight="1">
      <c r="A920" s="162"/>
      <c r="B920" s="163"/>
      <c r="C920" s="164"/>
      <c r="D920" s="163"/>
      <c r="E920" s="165"/>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row>
    <row r="921" ht="15.75" customHeight="1">
      <c r="A921" s="162"/>
      <c r="B921" s="163"/>
      <c r="C921" s="164"/>
      <c r="D921" s="163"/>
      <c r="E921" s="165"/>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row>
    <row r="922" ht="15.75" customHeight="1">
      <c r="A922" s="162"/>
      <c r="B922" s="163"/>
      <c r="C922" s="164"/>
      <c r="D922" s="163"/>
      <c r="E922" s="165"/>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row>
    <row r="923" ht="15.75" customHeight="1">
      <c r="A923" s="162"/>
      <c r="B923" s="163"/>
      <c r="C923" s="164"/>
      <c r="D923" s="163"/>
      <c r="E923" s="165"/>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row>
    <row r="924" ht="15.75" customHeight="1">
      <c r="A924" s="162"/>
      <c r="B924" s="163"/>
      <c r="C924" s="164"/>
      <c r="D924" s="163"/>
      <c r="E924" s="165"/>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row>
    <row r="925" ht="15.75" customHeight="1">
      <c r="A925" s="162"/>
      <c r="B925" s="163"/>
      <c r="C925" s="164"/>
      <c r="D925" s="163"/>
      <c r="E925" s="165"/>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row>
    <row r="926" ht="15.75" customHeight="1">
      <c r="A926" s="162"/>
      <c r="B926" s="163"/>
      <c r="C926" s="164"/>
      <c r="D926" s="163"/>
      <c r="E926" s="165"/>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row>
    <row r="927" ht="15.75" customHeight="1">
      <c r="A927" s="162"/>
      <c r="B927" s="163"/>
      <c r="C927" s="164"/>
      <c r="D927" s="163"/>
      <c r="E927" s="165"/>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row>
    <row r="928" ht="15.75" customHeight="1">
      <c r="A928" s="162"/>
      <c r="B928" s="163"/>
      <c r="C928" s="164"/>
      <c r="D928" s="163"/>
      <c r="E928" s="165"/>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row>
    <row r="929" ht="15.75" customHeight="1">
      <c r="A929" s="162"/>
      <c r="B929" s="163"/>
      <c r="C929" s="164"/>
      <c r="D929" s="163"/>
      <c r="E929" s="165"/>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row>
    <row r="930" ht="15.75" customHeight="1">
      <c r="A930" s="162"/>
      <c r="B930" s="163"/>
      <c r="C930" s="164"/>
      <c r="D930" s="163"/>
      <c r="E930" s="165"/>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row>
    <row r="931" ht="15.75" customHeight="1">
      <c r="A931" s="162"/>
      <c r="B931" s="163"/>
      <c r="C931" s="164"/>
      <c r="D931" s="163"/>
      <c r="E931" s="165"/>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row>
    <row r="932" ht="15.75" customHeight="1">
      <c r="A932" s="162"/>
      <c r="B932" s="163"/>
      <c r="C932" s="164"/>
      <c r="D932" s="163"/>
      <c r="E932" s="165"/>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row>
    <row r="933" ht="15.75" customHeight="1">
      <c r="A933" s="162"/>
      <c r="B933" s="163"/>
      <c r="C933" s="164"/>
      <c r="D933" s="163"/>
      <c r="E933" s="165"/>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row>
    <row r="934" ht="15.75" customHeight="1">
      <c r="A934" s="162"/>
      <c r="B934" s="163"/>
      <c r="C934" s="164"/>
      <c r="D934" s="163"/>
      <c r="E934" s="165"/>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row>
    <row r="935" ht="15.75" customHeight="1">
      <c r="A935" s="162"/>
      <c r="B935" s="163"/>
      <c r="C935" s="164"/>
      <c r="D935" s="163"/>
      <c r="E935" s="165"/>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row>
    <row r="936" ht="15.75" customHeight="1">
      <c r="A936" s="162"/>
      <c r="B936" s="163"/>
      <c r="C936" s="164"/>
      <c r="D936" s="163"/>
      <c r="E936" s="165"/>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row>
    <row r="937" ht="15.75" customHeight="1">
      <c r="A937" s="162"/>
      <c r="B937" s="163"/>
      <c r="C937" s="164"/>
      <c r="D937" s="163"/>
      <c r="E937" s="165"/>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row>
    <row r="938" ht="15.75" customHeight="1">
      <c r="A938" s="162"/>
      <c r="B938" s="163"/>
      <c r="C938" s="164"/>
      <c r="D938" s="163"/>
      <c r="E938" s="165"/>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row>
    <row r="939" ht="15.75" customHeight="1">
      <c r="A939" s="162"/>
      <c r="B939" s="163"/>
      <c r="C939" s="164"/>
      <c r="D939" s="163"/>
      <c r="E939" s="165"/>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row>
    <row r="940" ht="15.75" customHeight="1">
      <c r="A940" s="162"/>
      <c r="B940" s="163"/>
      <c r="C940" s="164"/>
      <c r="D940" s="163"/>
      <c r="E940" s="165"/>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row>
    <row r="941" ht="15.75" customHeight="1">
      <c r="A941" s="162"/>
      <c r="B941" s="163"/>
      <c r="C941" s="164"/>
      <c r="D941" s="163"/>
      <c r="E941" s="165"/>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row>
    <row r="942" ht="15.75" customHeight="1">
      <c r="A942" s="162"/>
      <c r="B942" s="163"/>
      <c r="C942" s="164"/>
      <c r="D942" s="163"/>
      <c r="E942" s="165"/>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row>
    <row r="943" ht="15.75" customHeight="1">
      <c r="A943" s="162"/>
      <c r="B943" s="163"/>
      <c r="C943" s="164"/>
      <c r="D943" s="163"/>
      <c r="E943" s="165"/>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row>
    <row r="944" ht="15.75" customHeight="1">
      <c r="A944" s="162"/>
      <c r="B944" s="163"/>
      <c r="C944" s="164"/>
      <c r="D944" s="163"/>
      <c r="E944" s="165"/>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row>
    <row r="945" ht="15.75" customHeight="1">
      <c r="A945" s="162"/>
      <c r="B945" s="163"/>
      <c r="C945" s="164"/>
      <c r="D945" s="163"/>
      <c r="E945" s="165"/>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row>
    <row r="946" ht="15.75" customHeight="1">
      <c r="A946" s="162"/>
      <c r="B946" s="163"/>
      <c r="C946" s="164"/>
      <c r="D946" s="163"/>
      <c r="E946" s="165"/>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row>
    <row r="947" ht="15.75" customHeight="1">
      <c r="A947" s="162"/>
      <c r="B947" s="163"/>
      <c r="C947" s="164"/>
      <c r="D947" s="163"/>
      <c r="E947" s="165"/>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row>
    <row r="948" ht="15.75" customHeight="1">
      <c r="A948" s="162"/>
      <c r="B948" s="163"/>
      <c r="C948" s="164"/>
      <c r="D948" s="163"/>
      <c r="E948" s="165"/>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row>
    <row r="949" ht="15.75" customHeight="1">
      <c r="A949" s="162"/>
      <c r="B949" s="163"/>
      <c r="C949" s="164"/>
      <c r="D949" s="163"/>
      <c r="E949" s="165"/>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row>
    <row r="950" ht="15.75" customHeight="1">
      <c r="A950" s="162"/>
      <c r="B950" s="163"/>
      <c r="C950" s="164"/>
      <c r="D950" s="163"/>
      <c r="E950" s="165"/>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row>
    <row r="951" ht="15.75" customHeight="1">
      <c r="A951" s="162"/>
      <c r="B951" s="163"/>
      <c r="C951" s="164"/>
      <c r="D951" s="163"/>
      <c r="E951" s="165"/>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row>
    <row r="952" ht="15.75" customHeight="1">
      <c r="A952" s="162"/>
      <c r="B952" s="163"/>
      <c r="C952" s="164"/>
      <c r="D952" s="163"/>
      <c r="E952" s="165"/>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row>
    <row r="953" ht="15.75" customHeight="1">
      <c r="A953" s="162"/>
      <c r="B953" s="163"/>
      <c r="C953" s="164"/>
      <c r="D953" s="163"/>
      <c r="E953" s="165"/>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row>
    <row r="954" ht="15.75" customHeight="1">
      <c r="A954" s="162"/>
      <c r="B954" s="163"/>
      <c r="C954" s="164"/>
      <c r="D954" s="163"/>
      <c r="E954" s="165"/>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row>
    <row r="955" ht="15.75" customHeight="1">
      <c r="A955" s="162"/>
      <c r="B955" s="163"/>
      <c r="C955" s="164"/>
      <c r="D955" s="163"/>
      <c r="E955" s="165"/>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row>
    <row r="956" ht="15.75" customHeight="1">
      <c r="A956" s="162"/>
      <c r="B956" s="163"/>
      <c r="C956" s="164"/>
      <c r="D956" s="163"/>
      <c r="E956" s="165"/>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row>
    <row r="957" ht="15.75" customHeight="1">
      <c r="A957" s="162"/>
      <c r="B957" s="163"/>
      <c r="C957" s="164"/>
      <c r="D957" s="163"/>
      <c r="E957" s="165"/>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row>
    <row r="958" ht="15.75" customHeight="1">
      <c r="A958" s="162"/>
      <c r="B958" s="163"/>
      <c r="C958" s="164"/>
      <c r="D958" s="163"/>
      <c r="E958" s="165"/>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row>
    <row r="959" ht="15.75" customHeight="1">
      <c r="A959" s="162"/>
      <c r="B959" s="163"/>
      <c r="C959" s="164"/>
      <c r="D959" s="163"/>
      <c r="E959" s="165"/>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row>
    <row r="960" ht="15.75" customHeight="1">
      <c r="A960" s="162"/>
      <c r="B960" s="163"/>
      <c r="C960" s="164"/>
      <c r="D960" s="163"/>
      <c r="E960" s="165"/>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row>
    <row r="961" ht="15.75" customHeight="1">
      <c r="A961" s="162"/>
      <c r="B961" s="163"/>
      <c r="C961" s="164"/>
      <c r="D961" s="163"/>
      <c r="E961" s="165"/>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row>
    <row r="962" ht="15.75" customHeight="1">
      <c r="A962" s="162"/>
      <c r="B962" s="163"/>
      <c r="C962" s="164"/>
      <c r="D962" s="163"/>
      <c r="E962" s="165"/>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row>
    <row r="963" ht="15.75" customHeight="1">
      <c r="A963" s="162"/>
      <c r="B963" s="163"/>
      <c r="C963" s="164"/>
      <c r="D963" s="163"/>
      <c r="E963" s="165"/>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row>
    <row r="964" ht="15.75" customHeight="1">
      <c r="A964" s="162"/>
      <c r="B964" s="163"/>
      <c r="C964" s="164"/>
      <c r="D964" s="163"/>
      <c r="E964" s="165"/>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row>
    <row r="965" ht="15.75" customHeight="1">
      <c r="A965" s="162"/>
      <c r="B965" s="163"/>
      <c r="C965" s="164"/>
      <c r="D965" s="163"/>
      <c r="E965" s="165"/>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row>
    <row r="966" ht="15.75" customHeight="1">
      <c r="A966" s="162"/>
      <c r="B966" s="163"/>
      <c r="C966" s="164"/>
      <c r="D966" s="163"/>
      <c r="E966" s="165"/>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row>
    <row r="967" ht="15.75" customHeight="1">
      <c r="A967" s="162"/>
      <c r="B967" s="163"/>
      <c r="C967" s="164"/>
      <c r="D967" s="163"/>
      <c r="E967" s="165"/>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row>
    <row r="968" ht="15.75" customHeight="1">
      <c r="A968" s="162"/>
      <c r="B968" s="163"/>
      <c r="C968" s="164"/>
      <c r="D968" s="163"/>
      <c r="E968" s="165"/>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row>
    <row r="969" ht="15.75" customHeight="1">
      <c r="A969" s="162"/>
      <c r="B969" s="163"/>
      <c r="C969" s="164"/>
      <c r="D969" s="163"/>
      <c r="E969" s="165"/>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row>
    <row r="970" ht="15.75" customHeight="1">
      <c r="A970" s="162"/>
      <c r="B970" s="163"/>
      <c r="C970" s="164"/>
      <c r="D970" s="163"/>
      <c r="E970" s="165"/>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row>
    <row r="971" ht="15.75" customHeight="1">
      <c r="A971" s="162"/>
      <c r="B971" s="163"/>
      <c r="C971" s="164"/>
      <c r="D971" s="163"/>
      <c r="E971" s="165"/>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row>
    <row r="972" ht="15.75" customHeight="1">
      <c r="A972" s="162"/>
      <c r="B972" s="163"/>
      <c r="C972" s="164"/>
      <c r="D972" s="163"/>
      <c r="E972" s="165"/>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row>
    <row r="973" ht="15.75" customHeight="1">
      <c r="A973" s="162"/>
      <c r="B973" s="163"/>
      <c r="C973" s="164"/>
      <c r="D973" s="163"/>
      <c r="E973" s="165"/>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row>
    <row r="974" ht="15.75" customHeight="1">
      <c r="A974" s="162"/>
      <c r="B974" s="163"/>
      <c r="C974" s="164"/>
      <c r="D974" s="163"/>
      <c r="E974" s="165"/>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row>
    <row r="975" ht="15.75" customHeight="1">
      <c r="A975" s="162"/>
      <c r="B975" s="163"/>
      <c r="C975" s="164"/>
      <c r="D975" s="163"/>
      <c r="E975" s="165"/>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row>
    <row r="976" ht="15.75" customHeight="1">
      <c r="A976" s="162"/>
      <c r="B976" s="163"/>
      <c r="C976" s="164"/>
      <c r="D976" s="163"/>
      <c r="E976" s="165"/>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row>
    <row r="977" ht="15.75" customHeight="1">
      <c r="A977" s="162"/>
      <c r="B977" s="163"/>
      <c r="C977" s="164"/>
      <c r="D977" s="163"/>
      <c r="E977" s="165"/>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row>
    <row r="978" ht="15.75" customHeight="1">
      <c r="A978" s="162"/>
      <c r="B978" s="163"/>
      <c r="C978" s="164"/>
      <c r="D978" s="163"/>
      <c r="E978" s="165"/>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row>
    <row r="979" ht="15.75" customHeight="1">
      <c r="A979" s="162"/>
      <c r="B979" s="163"/>
      <c r="C979" s="164"/>
      <c r="D979" s="163"/>
      <c r="E979" s="165"/>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row>
    <row r="980" ht="15.75" customHeight="1">
      <c r="A980" s="162"/>
      <c r="B980" s="163"/>
      <c r="C980" s="164"/>
      <c r="D980" s="163"/>
      <c r="E980" s="165"/>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row>
    <row r="981" ht="15.75" customHeight="1">
      <c r="A981" s="162"/>
      <c r="B981" s="163"/>
      <c r="C981" s="164"/>
      <c r="D981" s="163"/>
      <c r="E981" s="165"/>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row>
    <row r="982" ht="15.75" customHeight="1">
      <c r="A982" s="162"/>
      <c r="B982" s="163"/>
      <c r="C982" s="164"/>
      <c r="D982" s="163"/>
      <c r="E982" s="165"/>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row>
    <row r="983" ht="15.75" customHeight="1">
      <c r="A983" s="162"/>
      <c r="B983" s="163"/>
      <c r="C983" s="164"/>
      <c r="D983" s="163"/>
      <c r="E983" s="165"/>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row>
    <row r="984" ht="15.75" customHeight="1">
      <c r="A984" s="162"/>
      <c r="B984" s="163"/>
      <c r="C984" s="164"/>
      <c r="D984" s="163"/>
      <c r="E984" s="165"/>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row>
    <row r="985" ht="15.75" customHeight="1">
      <c r="A985" s="162"/>
      <c r="B985" s="163"/>
      <c r="C985" s="164"/>
      <c r="D985" s="163"/>
      <c r="E985" s="165"/>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row>
    <row r="986" ht="15.75" customHeight="1">
      <c r="A986" s="162"/>
      <c r="B986" s="163"/>
      <c r="C986" s="164"/>
      <c r="D986" s="163"/>
      <c r="E986" s="165"/>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row>
    <row r="987" ht="15.75" customHeight="1">
      <c r="A987" s="162"/>
      <c r="B987" s="163"/>
      <c r="C987" s="164"/>
      <c r="D987" s="163"/>
      <c r="E987" s="165"/>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row>
    <row r="988" ht="15.75" customHeight="1">
      <c r="A988" s="162"/>
      <c r="B988" s="163"/>
      <c r="C988" s="164"/>
      <c r="D988" s="163"/>
      <c r="E988" s="165"/>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row>
    <row r="989" ht="15.75" customHeight="1">
      <c r="A989" s="162"/>
      <c r="B989" s="163"/>
      <c r="C989" s="164"/>
      <c r="D989" s="163"/>
      <c r="E989" s="165"/>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row>
    <row r="990" ht="15.75" customHeight="1">
      <c r="A990" s="162"/>
      <c r="B990" s="163"/>
      <c r="C990" s="164"/>
      <c r="D990" s="163"/>
      <c r="E990" s="165"/>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row>
    <row r="991" ht="15.75" customHeight="1">
      <c r="A991" s="162"/>
      <c r="B991" s="163"/>
      <c r="C991" s="164"/>
      <c r="D991" s="163"/>
      <c r="E991" s="165"/>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row>
    <row r="992" ht="15.75" customHeight="1">
      <c r="A992" s="162"/>
      <c r="B992" s="163"/>
      <c r="C992" s="164"/>
      <c r="D992" s="163"/>
      <c r="E992" s="165"/>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row>
    <row r="993" ht="15.75" customHeight="1">
      <c r="A993" s="162"/>
      <c r="B993" s="163"/>
      <c r="C993" s="164"/>
      <c r="D993" s="163"/>
      <c r="E993" s="165"/>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row>
    <row r="994" ht="15.75" customHeight="1">
      <c r="A994" s="162"/>
      <c r="B994" s="163"/>
      <c r="C994" s="164"/>
      <c r="D994" s="163"/>
      <c r="E994" s="165"/>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row>
    <row r="995" ht="15.75" customHeight="1">
      <c r="A995" s="162"/>
      <c r="B995" s="163"/>
      <c r="C995" s="164"/>
      <c r="D995" s="163"/>
      <c r="E995" s="165"/>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row>
    <row r="996" ht="15.75" customHeight="1">
      <c r="A996" s="162"/>
      <c r="B996" s="163"/>
      <c r="C996" s="164"/>
      <c r="D996" s="163"/>
      <c r="E996" s="165"/>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row>
    <row r="997" ht="15.75" customHeight="1">
      <c r="A997" s="162"/>
      <c r="B997" s="163"/>
      <c r="C997" s="164"/>
      <c r="D997" s="163"/>
      <c r="E997" s="165"/>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row>
    <row r="998" ht="15.75" customHeight="1">
      <c r="A998" s="162"/>
      <c r="B998" s="163"/>
      <c r="C998" s="164"/>
      <c r="D998" s="163"/>
      <c r="E998" s="165"/>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row>
    <row r="999" ht="15.75" customHeight="1">
      <c r="A999" s="162"/>
      <c r="B999" s="163"/>
      <c r="C999" s="164"/>
      <c r="D999" s="163"/>
      <c r="E999" s="165"/>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row>
    <row r="1000" ht="15.75" customHeight="1">
      <c r="A1000" s="162"/>
      <c r="B1000" s="163"/>
      <c r="C1000" s="164"/>
      <c r="D1000" s="163"/>
      <c r="E1000" s="165"/>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row>
    <row r="1001" ht="15.75" customHeight="1">
      <c r="A1001" s="162"/>
      <c r="B1001" s="163"/>
      <c r="C1001" s="164"/>
      <c r="D1001" s="163"/>
      <c r="E1001" s="165"/>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row>
    <row r="1002" ht="15.75" customHeight="1">
      <c r="A1002" s="162"/>
      <c r="B1002" s="163"/>
      <c r="C1002" s="164"/>
      <c r="D1002" s="163"/>
      <c r="E1002" s="165"/>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row>
    <row r="1003" ht="15.75" customHeight="1">
      <c r="A1003" s="162"/>
      <c r="B1003" s="163"/>
      <c r="C1003" s="164"/>
      <c r="D1003" s="163"/>
      <c r="E1003" s="165"/>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row>
    <row r="1004" ht="15.75" customHeight="1">
      <c r="A1004" s="162"/>
      <c r="B1004" s="163"/>
      <c r="C1004" s="164"/>
      <c r="D1004" s="163"/>
      <c r="E1004" s="165"/>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row>
    <row r="1005" ht="15.75" customHeight="1">
      <c r="A1005" s="162"/>
      <c r="B1005" s="163"/>
      <c r="C1005" s="164"/>
      <c r="D1005" s="163"/>
      <c r="E1005" s="165"/>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row>
    <row r="1006" ht="15.75" customHeight="1">
      <c r="A1006" s="162"/>
      <c r="B1006" s="163"/>
      <c r="C1006" s="164"/>
      <c r="D1006" s="163"/>
      <c r="E1006" s="165"/>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row>
    <row r="1007" ht="15.75" customHeight="1">
      <c r="A1007" s="162"/>
      <c r="B1007" s="163"/>
      <c r="C1007" s="164"/>
      <c r="D1007" s="163"/>
      <c r="E1007" s="165"/>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row>
    <row r="1008" ht="15.75" customHeight="1">
      <c r="A1008" s="162"/>
      <c r="B1008" s="163"/>
      <c r="C1008" s="164"/>
      <c r="D1008" s="163"/>
      <c r="E1008" s="165"/>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row>
    <row r="1009" ht="15.75" customHeight="1">
      <c r="A1009" s="162"/>
      <c r="B1009" s="163"/>
      <c r="C1009" s="164"/>
      <c r="D1009" s="163"/>
      <c r="E1009" s="165"/>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row>
    <row r="1010" ht="15.75" customHeight="1">
      <c r="A1010" s="162"/>
      <c r="B1010" s="163"/>
      <c r="C1010" s="164"/>
      <c r="D1010" s="163"/>
      <c r="E1010" s="165"/>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row>
    <row r="1011" ht="15.75" customHeight="1">
      <c r="A1011" s="162"/>
      <c r="B1011" s="163"/>
      <c r="C1011" s="164"/>
      <c r="D1011" s="163"/>
      <c r="E1011" s="165"/>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row>
    <row r="1012" ht="15.75" customHeight="1">
      <c r="A1012" s="162"/>
      <c r="B1012" s="163"/>
      <c r="C1012" s="164"/>
      <c r="D1012" s="163"/>
      <c r="E1012" s="165"/>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row>
    <row r="1013" ht="15.75" customHeight="1">
      <c r="A1013" s="162"/>
      <c r="B1013" s="163"/>
      <c r="C1013" s="164"/>
      <c r="D1013" s="163"/>
      <c r="E1013" s="165"/>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row>
    <row r="1014" ht="15.75" customHeight="1">
      <c r="A1014" s="162"/>
      <c r="B1014" s="163"/>
      <c r="C1014" s="164"/>
      <c r="D1014" s="163"/>
      <c r="E1014" s="165"/>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row>
    <row r="1015" ht="15.75" customHeight="1">
      <c r="A1015" s="162"/>
      <c r="B1015" s="163"/>
      <c r="C1015" s="164"/>
      <c r="D1015" s="163"/>
      <c r="E1015" s="165"/>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row>
    <row r="1016" ht="15.75" customHeight="1">
      <c r="A1016" s="162"/>
      <c r="B1016" s="163"/>
      <c r="C1016" s="164"/>
      <c r="D1016" s="163"/>
      <c r="E1016" s="165"/>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row>
    <row r="1017" ht="15.75" customHeight="1">
      <c r="A1017" s="162"/>
      <c r="B1017" s="163"/>
      <c r="C1017" s="164"/>
      <c r="D1017" s="163"/>
      <c r="E1017" s="165"/>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row>
    <row r="1018" ht="15.75" customHeight="1">
      <c r="A1018" s="162"/>
      <c r="B1018" s="163"/>
      <c r="C1018" s="164"/>
      <c r="D1018" s="163"/>
      <c r="E1018" s="165"/>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row>
    <row r="1019" ht="15.75" customHeight="1">
      <c r="A1019" s="162"/>
      <c r="B1019" s="163"/>
      <c r="C1019" s="164"/>
      <c r="D1019" s="163"/>
      <c r="E1019" s="165"/>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row>
    <row r="1020" ht="15.75" customHeight="1">
      <c r="A1020" s="162"/>
      <c r="B1020" s="163"/>
      <c r="C1020" s="164"/>
      <c r="D1020" s="163"/>
      <c r="E1020" s="165"/>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row>
    <row r="1021" ht="15.75" customHeight="1">
      <c r="A1021" s="162"/>
      <c r="B1021" s="163"/>
      <c r="C1021" s="164"/>
      <c r="D1021" s="163"/>
      <c r="E1021" s="165"/>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row>
    <row r="1022" ht="15.75" customHeight="1">
      <c r="A1022" s="162"/>
      <c r="B1022" s="163"/>
      <c r="C1022" s="164"/>
      <c r="D1022" s="163"/>
      <c r="E1022" s="165"/>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row>
    <row r="1023" ht="15.75" customHeight="1">
      <c r="A1023" s="162"/>
      <c r="B1023" s="163"/>
      <c r="C1023" s="164"/>
      <c r="D1023" s="163"/>
      <c r="E1023" s="165"/>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row>
    <row r="1024" ht="15.75" customHeight="1">
      <c r="A1024" s="162"/>
      <c r="B1024" s="163"/>
      <c r="C1024" s="164"/>
      <c r="D1024" s="163"/>
      <c r="E1024" s="165"/>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row>
    <row r="1025" ht="15.75" customHeight="1">
      <c r="A1025" s="162"/>
      <c r="B1025" s="163"/>
      <c r="C1025" s="164"/>
      <c r="D1025" s="163"/>
      <c r="E1025" s="165"/>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row>
    <row r="1026" ht="15.75" customHeight="1">
      <c r="A1026" s="162"/>
      <c r="B1026" s="163"/>
      <c r="C1026" s="164"/>
      <c r="D1026" s="163"/>
      <c r="E1026" s="165"/>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row>
    <row r="1027" ht="15.75" customHeight="1">
      <c r="A1027" s="162"/>
      <c r="B1027" s="163"/>
      <c r="C1027" s="164"/>
      <c r="D1027" s="163"/>
      <c r="E1027" s="165"/>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row>
    <row r="1028" ht="15.75" customHeight="1">
      <c r="A1028" s="162"/>
      <c r="B1028" s="163"/>
      <c r="C1028" s="164"/>
      <c r="D1028" s="163"/>
      <c r="E1028" s="165"/>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row>
    <row r="1029" ht="15.75" customHeight="1">
      <c r="A1029" s="162"/>
      <c r="B1029" s="163"/>
      <c r="C1029" s="164"/>
      <c r="D1029" s="163"/>
      <c r="E1029" s="165"/>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row>
    <row r="1030" ht="15.75" customHeight="1">
      <c r="A1030" s="162"/>
      <c r="B1030" s="163"/>
      <c r="C1030" s="164"/>
      <c r="D1030" s="163"/>
      <c r="E1030" s="165"/>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row>
    <row r="1031" ht="15.75" customHeight="1">
      <c r="A1031" s="162"/>
      <c r="B1031" s="163"/>
      <c r="C1031" s="164"/>
      <c r="D1031" s="163"/>
      <c r="E1031" s="165"/>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row>
    <row r="1032" ht="15.75" customHeight="1">
      <c r="A1032" s="162"/>
      <c r="B1032" s="163"/>
      <c r="C1032" s="164"/>
      <c r="D1032" s="163"/>
      <c r="E1032" s="165"/>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row>
    <row r="1033" ht="15.75" customHeight="1">
      <c r="A1033" s="162"/>
      <c r="B1033" s="163"/>
      <c r="C1033" s="164"/>
      <c r="D1033" s="163"/>
      <c r="E1033" s="165"/>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row>
    <row r="1034" ht="15.75" customHeight="1">
      <c r="A1034" s="162"/>
      <c r="B1034" s="163"/>
      <c r="C1034" s="164"/>
      <c r="D1034" s="163"/>
      <c r="E1034" s="165"/>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row>
    <row r="1035" ht="15.75" customHeight="1">
      <c r="A1035" s="162"/>
      <c r="B1035" s="163"/>
      <c r="C1035" s="164"/>
      <c r="D1035" s="163"/>
      <c r="E1035" s="165"/>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row>
    <row r="1036" ht="15.75" customHeight="1">
      <c r="A1036" s="162"/>
      <c r="B1036" s="163"/>
      <c r="C1036" s="164"/>
      <c r="D1036" s="163"/>
      <c r="E1036" s="165"/>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row>
    <row r="1037" ht="15.75" customHeight="1">
      <c r="A1037" s="162"/>
      <c r="B1037" s="163"/>
      <c r="C1037" s="164"/>
      <c r="D1037" s="163"/>
      <c r="E1037" s="165"/>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row>
    <row r="1038" ht="15.75" customHeight="1">
      <c r="A1038" s="162"/>
      <c r="B1038" s="163"/>
      <c r="C1038" s="164"/>
      <c r="D1038" s="163"/>
      <c r="E1038" s="165"/>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row>
    <row r="1039" ht="15.75" customHeight="1">
      <c r="A1039" s="162"/>
      <c r="B1039" s="163"/>
      <c r="C1039" s="164"/>
      <c r="D1039" s="163"/>
      <c r="E1039" s="165"/>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row>
    <row r="1040" ht="15.75" customHeight="1">
      <c r="A1040" s="162"/>
      <c r="B1040" s="163"/>
      <c r="C1040" s="164"/>
      <c r="D1040" s="163"/>
      <c r="E1040" s="165"/>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row>
    <row r="1041" ht="15.75" customHeight="1">
      <c r="A1041" s="162"/>
      <c r="B1041" s="163"/>
      <c r="C1041" s="164"/>
      <c r="D1041" s="163"/>
      <c r="E1041" s="165"/>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row>
    <row r="1042" ht="15.75" customHeight="1">
      <c r="A1042" s="162"/>
      <c r="B1042" s="163"/>
      <c r="C1042" s="164"/>
      <c r="D1042" s="163"/>
      <c r="E1042" s="165"/>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row>
    <row r="1043" ht="15.75" customHeight="1">
      <c r="A1043" s="162"/>
      <c r="B1043" s="163"/>
      <c r="C1043" s="164"/>
      <c r="D1043" s="163"/>
      <c r="E1043" s="165"/>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row>
    <row r="1044" ht="15.75" customHeight="1">
      <c r="A1044" s="162"/>
      <c r="B1044" s="163"/>
      <c r="C1044" s="164"/>
      <c r="D1044" s="163"/>
      <c r="E1044" s="165"/>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row>
    <row r="1045" ht="15.75" customHeight="1">
      <c r="A1045" s="162"/>
      <c r="B1045" s="163"/>
      <c r="C1045" s="164"/>
      <c r="D1045" s="163"/>
      <c r="E1045" s="165"/>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row>
    <row r="1046" ht="15.75" customHeight="1">
      <c r="A1046" s="162"/>
      <c r="B1046" s="163"/>
      <c r="C1046" s="164"/>
      <c r="D1046" s="163"/>
      <c r="E1046" s="165"/>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row>
    <row r="1047" ht="15.75" customHeight="1">
      <c r="A1047" s="162"/>
      <c r="B1047" s="163"/>
      <c r="C1047" s="164"/>
      <c r="D1047" s="163"/>
      <c r="E1047" s="165"/>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row>
    <row r="1048" ht="15.75" customHeight="1">
      <c r="A1048" s="162"/>
      <c r="B1048" s="163"/>
      <c r="C1048" s="164"/>
      <c r="D1048" s="163"/>
      <c r="E1048" s="165"/>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row>
    <row r="1049" ht="15.75" customHeight="1">
      <c r="A1049" s="162"/>
      <c r="B1049" s="163"/>
      <c r="C1049" s="164"/>
      <c r="D1049" s="163"/>
      <c r="E1049" s="165"/>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row>
    <row r="1050" ht="15.75" customHeight="1">
      <c r="A1050" s="162"/>
      <c r="B1050" s="163"/>
      <c r="C1050" s="164"/>
      <c r="D1050" s="163"/>
      <c r="E1050" s="165"/>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row>
    <row r="1051" ht="15.75" customHeight="1">
      <c r="A1051" s="162"/>
      <c r="B1051" s="163"/>
      <c r="C1051" s="164"/>
      <c r="D1051" s="163"/>
      <c r="E1051" s="165"/>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row>
    <row r="1052" ht="15.75" customHeight="1">
      <c r="A1052" s="162"/>
      <c r="B1052" s="163"/>
      <c r="C1052" s="164"/>
      <c r="D1052" s="163"/>
      <c r="E1052" s="165"/>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row>
    <row r="1053" ht="15.75" customHeight="1">
      <c r="A1053" s="162"/>
      <c r="B1053" s="163"/>
      <c r="C1053" s="164"/>
      <c r="D1053" s="163"/>
      <c r="E1053" s="165"/>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row>
    <row r="1054" ht="15.75" customHeight="1">
      <c r="A1054" s="162"/>
      <c r="B1054" s="163"/>
      <c r="C1054" s="164"/>
      <c r="D1054" s="163"/>
      <c r="E1054" s="165"/>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row>
    <row r="1055" ht="15.75" customHeight="1">
      <c r="A1055" s="162"/>
      <c r="B1055" s="163"/>
      <c r="C1055" s="164"/>
      <c r="D1055" s="163"/>
      <c r="E1055" s="165"/>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row>
    <row r="1056" ht="15.75" customHeight="1">
      <c r="A1056" s="162"/>
      <c r="B1056" s="163"/>
      <c r="C1056" s="164"/>
      <c r="D1056" s="163"/>
      <c r="E1056" s="165"/>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row>
    <row r="1057" ht="15.75" customHeight="1">
      <c r="A1057" s="162"/>
      <c r="B1057" s="163"/>
      <c r="C1057" s="164"/>
      <c r="D1057" s="163"/>
      <c r="E1057" s="165"/>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row>
    <row r="1058" ht="15.75" customHeight="1">
      <c r="A1058" s="162"/>
      <c r="B1058" s="163"/>
      <c r="C1058" s="164"/>
      <c r="D1058" s="163"/>
      <c r="E1058" s="165"/>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row>
    <row r="1059" ht="15.75" customHeight="1">
      <c r="A1059" s="162"/>
      <c r="B1059" s="163"/>
      <c r="C1059" s="164"/>
      <c r="D1059" s="163"/>
      <c r="E1059" s="165"/>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row>
    <row r="1060" ht="15.75" customHeight="1">
      <c r="A1060" s="162"/>
      <c r="B1060" s="163"/>
      <c r="C1060" s="164"/>
      <c r="D1060" s="163"/>
      <c r="E1060" s="165"/>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row>
    <row r="1061" ht="15.75" customHeight="1">
      <c r="A1061" s="162"/>
      <c r="B1061" s="163"/>
      <c r="C1061" s="164"/>
      <c r="D1061" s="163"/>
      <c r="E1061" s="165"/>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row>
    <row r="1062" ht="15.75" customHeight="1">
      <c r="A1062" s="162"/>
      <c r="B1062" s="163"/>
      <c r="C1062" s="164"/>
      <c r="D1062" s="163"/>
      <c r="E1062" s="165"/>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row>
    <row r="1063" ht="15.75" customHeight="1">
      <c r="A1063" s="162"/>
      <c r="B1063" s="163"/>
      <c r="C1063" s="164"/>
      <c r="D1063" s="163"/>
      <c r="E1063" s="165"/>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row>
    <row r="1064" ht="15.75" customHeight="1">
      <c r="A1064" s="162"/>
      <c r="B1064" s="163"/>
      <c r="C1064" s="164"/>
      <c r="D1064" s="163"/>
      <c r="E1064" s="165"/>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row>
    <row r="1065" ht="15.75" customHeight="1">
      <c r="A1065" s="162"/>
      <c r="B1065" s="163"/>
      <c r="C1065" s="164"/>
      <c r="D1065" s="163"/>
      <c r="E1065" s="165"/>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row>
    <row r="1066" ht="15.75" customHeight="1">
      <c r="A1066" s="162"/>
      <c r="B1066" s="163"/>
      <c r="C1066" s="164"/>
      <c r="D1066" s="163"/>
      <c r="E1066" s="165"/>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row>
    <row r="1067" ht="15.75" customHeight="1">
      <c r="A1067" s="162"/>
      <c r="B1067" s="163"/>
      <c r="C1067" s="164"/>
      <c r="D1067" s="163"/>
      <c r="E1067" s="165"/>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row>
    <row r="1068" ht="15.75" customHeight="1">
      <c r="A1068" s="162"/>
      <c r="B1068" s="163"/>
      <c r="C1068" s="164"/>
      <c r="D1068" s="163"/>
      <c r="E1068" s="165"/>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row>
    <row r="1069" ht="15.75" customHeight="1">
      <c r="A1069" s="162"/>
      <c r="B1069" s="163"/>
      <c r="C1069" s="164"/>
      <c r="D1069" s="163"/>
      <c r="E1069" s="165"/>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row>
    <row r="1070" ht="15.75" customHeight="1">
      <c r="A1070" s="162"/>
      <c r="B1070" s="163"/>
      <c r="C1070" s="164"/>
      <c r="D1070" s="163"/>
      <c r="E1070" s="165"/>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row>
    <row r="1071" ht="15.75" customHeight="1">
      <c r="A1071" s="162"/>
      <c r="B1071" s="163"/>
      <c r="C1071" s="164"/>
      <c r="D1071" s="163"/>
      <c r="E1071" s="165"/>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row>
    <row r="1072" ht="15.75" customHeight="1">
      <c r="A1072" s="162"/>
      <c r="B1072" s="163"/>
      <c r="C1072" s="164"/>
      <c r="D1072" s="163"/>
      <c r="E1072" s="165"/>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row>
    <row r="1073" ht="15.75" customHeight="1">
      <c r="A1073" s="162"/>
      <c r="B1073" s="163"/>
      <c r="C1073" s="164"/>
      <c r="D1073" s="163"/>
      <c r="E1073" s="165"/>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row>
    <row r="1074" ht="15.75" customHeight="1">
      <c r="A1074" s="162"/>
      <c r="B1074" s="163"/>
      <c r="C1074" s="164"/>
      <c r="D1074" s="163"/>
      <c r="E1074" s="165"/>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row>
    <row r="1075" ht="15.75" customHeight="1">
      <c r="A1075" s="162"/>
      <c r="B1075" s="163"/>
      <c r="C1075" s="164"/>
      <c r="D1075" s="163"/>
      <c r="E1075" s="165"/>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row>
    <row r="1076" ht="15.75" customHeight="1">
      <c r="A1076" s="162"/>
      <c r="B1076" s="163"/>
      <c r="C1076" s="164"/>
      <c r="D1076" s="163"/>
      <c r="E1076" s="165"/>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row>
    <row r="1077" ht="15.75" customHeight="1">
      <c r="A1077" s="162"/>
      <c r="B1077" s="163"/>
      <c r="C1077" s="164"/>
      <c r="D1077" s="163"/>
      <c r="E1077" s="165"/>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row>
    <row r="1078" ht="15.75" customHeight="1">
      <c r="A1078" s="162"/>
      <c r="B1078" s="163"/>
      <c r="C1078" s="164"/>
      <c r="D1078" s="163"/>
      <c r="E1078" s="165"/>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row>
    <row r="1079" ht="15.75" customHeight="1">
      <c r="A1079" s="162"/>
      <c r="B1079" s="163"/>
      <c r="C1079" s="164"/>
      <c r="D1079" s="163"/>
      <c r="E1079" s="165"/>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row>
    <row r="1080" ht="15.75" customHeight="1">
      <c r="A1080" s="162"/>
      <c r="B1080" s="163"/>
      <c r="C1080" s="164"/>
      <c r="D1080" s="163"/>
      <c r="E1080" s="165"/>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row>
    <row r="1081" ht="15.75" customHeight="1">
      <c r="A1081" s="162"/>
      <c r="B1081" s="163"/>
      <c r="C1081" s="164"/>
      <c r="D1081" s="163"/>
      <c r="E1081" s="165"/>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row>
    <row r="1082" ht="15.75" customHeight="1">
      <c r="A1082" s="162"/>
      <c r="B1082" s="163"/>
      <c r="C1082" s="164"/>
      <c r="D1082" s="163"/>
      <c r="E1082" s="165"/>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row>
    <row r="1083" ht="15.75" customHeight="1">
      <c r="A1083" s="162"/>
      <c r="B1083" s="163"/>
      <c r="C1083" s="164"/>
      <c r="D1083" s="163"/>
      <c r="E1083" s="165"/>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row>
    <row r="1084" ht="15.75" customHeight="1">
      <c r="A1084" s="162"/>
      <c r="B1084" s="163"/>
      <c r="C1084" s="164"/>
      <c r="D1084" s="163"/>
      <c r="E1084" s="165"/>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row>
    <row r="1085" ht="15.75" customHeight="1">
      <c r="A1085" s="162"/>
      <c r="B1085" s="163"/>
      <c r="C1085" s="164"/>
      <c r="D1085" s="163"/>
      <c r="E1085" s="165"/>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row>
    <row r="1086" ht="15.75" customHeight="1">
      <c r="A1086" s="162"/>
      <c r="B1086" s="163"/>
      <c r="C1086" s="164"/>
      <c r="D1086" s="163"/>
      <c r="E1086" s="165"/>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row>
    <row r="1087" ht="15.75" customHeight="1">
      <c r="A1087" s="162"/>
      <c r="B1087" s="163"/>
      <c r="C1087" s="164"/>
      <c r="D1087" s="163"/>
      <c r="E1087" s="165"/>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row>
    <row r="1088" ht="15.75" customHeight="1">
      <c r="A1088" s="162"/>
      <c r="B1088" s="163"/>
      <c r="C1088" s="164"/>
      <c r="D1088" s="163"/>
      <c r="E1088" s="165"/>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row>
    <row r="1089" ht="15.75" customHeight="1">
      <c r="A1089" s="162"/>
      <c r="B1089" s="163"/>
      <c r="C1089" s="164"/>
      <c r="D1089" s="163"/>
      <c r="E1089" s="165"/>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row>
    <row r="1090" ht="15.75" customHeight="1">
      <c r="A1090" s="162"/>
      <c r="B1090" s="163"/>
      <c r="C1090" s="164"/>
      <c r="D1090" s="163"/>
      <c r="E1090" s="165"/>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row>
    <row r="1091" ht="15.75" customHeight="1">
      <c r="A1091" s="162"/>
      <c r="B1091" s="163"/>
      <c r="C1091" s="164"/>
      <c r="D1091" s="163"/>
      <c r="E1091" s="165"/>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row>
    <row r="1092" ht="15.75" customHeight="1">
      <c r="A1092" s="162"/>
      <c r="B1092" s="163"/>
      <c r="C1092" s="164"/>
      <c r="D1092" s="163"/>
      <c r="E1092" s="165"/>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row>
    <row r="1093" ht="15.75" customHeight="1">
      <c r="A1093" s="162"/>
      <c r="B1093" s="163"/>
      <c r="C1093" s="164"/>
      <c r="D1093" s="163"/>
      <c r="E1093" s="165"/>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row>
    <row r="1094" ht="15.75" customHeight="1">
      <c r="A1094" s="162"/>
      <c r="B1094" s="163"/>
      <c r="C1094" s="164"/>
      <c r="D1094" s="163"/>
      <c r="E1094" s="165"/>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row>
    <row r="1095" ht="15.75" customHeight="1">
      <c r="A1095" s="162"/>
      <c r="B1095" s="163"/>
      <c r="C1095" s="164"/>
      <c r="D1095" s="163"/>
      <c r="E1095" s="165"/>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row>
    <row r="1096" ht="15.75" customHeight="1">
      <c r="A1096" s="162"/>
      <c r="B1096" s="163"/>
      <c r="C1096" s="164"/>
      <c r="D1096" s="163"/>
      <c r="E1096" s="165"/>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row>
    <row r="1097" ht="15.75" customHeight="1">
      <c r="A1097" s="162"/>
      <c r="B1097" s="163"/>
      <c r="C1097" s="164"/>
      <c r="D1097" s="163"/>
      <c r="E1097" s="165"/>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row>
    <row r="1098" ht="15.75" customHeight="1">
      <c r="A1098" s="162"/>
      <c r="B1098" s="163"/>
      <c r="C1098" s="164"/>
      <c r="D1098" s="163"/>
      <c r="E1098" s="165"/>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row>
    <row r="1099" ht="15.75" customHeight="1">
      <c r="A1099" s="162"/>
      <c r="B1099" s="163"/>
      <c r="C1099" s="164"/>
      <c r="D1099" s="163"/>
      <c r="E1099" s="165"/>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row>
    <row r="1100" ht="15.75" customHeight="1">
      <c r="A1100" s="162"/>
      <c r="B1100" s="163"/>
      <c r="C1100" s="164"/>
      <c r="D1100" s="163"/>
      <c r="E1100" s="165"/>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row>
    <row r="1101" ht="15.75" customHeight="1">
      <c r="A1101" s="162"/>
      <c r="B1101" s="163"/>
      <c r="C1101" s="164"/>
      <c r="D1101" s="163"/>
      <c r="E1101" s="165"/>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row>
    <row r="1102" ht="15.75" customHeight="1">
      <c r="A1102" s="162"/>
      <c r="B1102" s="163"/>
      <c r="C1102" s="164"/>
      <c r="D1102" s="163"/>
      <c r="E1102" s="165"/>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row>
    <row r="1103" ht="15.75" customHeight="1">
      <c r="A1103" s="162"/>
      <c r="B1103" s="163"/>
      <c r="C1103" s="164"/>
      <c r="D1103" s="163"/>
      <c r="E1103" s="165"/>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row>
    <row r="1104" ht="15.75" customHeight="1">
      <c r="A1104" s="162"/>
      <c r="B1104" s="163"/>
      <c r="C1104" s="164"/>
      <c r="D1104" s="163"/>
      <c r="E1104" s="165"/>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row>
    <row r="1105" ht="15.75" customHeight="1">
      <c r="A1105" s="162"/>
      <c r="B1105" s="163"/>
      <c r="C1105" s="164"/>
      <c r="D1105" s="163"/>
      <c r="E1105" s="165"/>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row>
    <row r="1106" ht="15.75" customHeight="1">
      <c r="A1106" s="162"/>
      <c r="B1106" s="163"/>
      <c r="C1106" s="164"/>
      <c r="D1106" s="163"/>
      <c r="E1106" s="165"/>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row>
    <row r="1107" ht="15.75" customHeight="1">
      <c r="A1107" s="162"/>
      <c r="B1107" s="163"/>
      <c r="C1107" s="164"/>
      <c r="D1107" s="163"/>
      <c r="E1107" s="165"/>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row>
    <row r="1108" ht="15.75" customHeight="1">
      <c r="A1108" s="162"/>
      <c r="B1108" s="163"/>
      <c r="C1108" s="164"/>
      <c r="D1108" s="163"/>
      <c r="E1108" s="165"/>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row>
    <row r="1109" ht="15.75" customHeight="1">
      <c r="A1109" s="162"/>
      <c r="B1109" s="163"/>
      <c r="C1109" s="164"/>
      <c r="D1109" s="163"/>
      <c r="E1109" s="165"/>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row>
    <row r="1110" ht="15.75" customHeight="1">
      <c r="A1110" s="162"/>
      <c r="B1110" s="163"/>
      <c r="C1110" s="164"/>
      <c r="D1110" s="163"/>
      <c r="E1110" s="165"/>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row>
    <row r="1111" ht="15.75" customHeight="1">
      <c r="A1111" s="162"/>
      <c r="B1111" s="163"/>
      <c r="C1111" s="164"/>
      <c r="D1111" s="163"/>
      <c r="E1111" s="165"/>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row>
    <row r="1112" ht="15.75" customHeight="1">
      <c r="A1112" s="162"/>
      <c r="B1112" s="163"/>
      <c r="C1112" s="164"/>
      <c r="D1112" s="163"/>
      <c r="E1112" s="165"/>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row>
    <row r="1113" ht="15.75" customHeight="1">
      <c r="A1113" s="162"/>
      <c r="B1113" s="163"/>
      <c r="C1113" s="164"/>
      <c r="D1113" s="163"/>
      <c r="E1113" s="165"/>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row>
    <row r="1114" ht="15.75" customHeight="1">
      <c r="A1114" s="162"/>
      <c r="B1114" s="163"/>
      <c r="C1114" s="164"/>
      <c r="D1114" s="163"/>
      <c r="E1114" s="165"/>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row>
    <row r="1115" ht="15.75" customHeight="1">
      <c r="A1115" s="162"/>
      <c r="B1115" s="163"/>
      <c r="C1115" s="164"/>
      <c r="D1115" s="163"/>
      <c r="E1115" s="165"/>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row>
    <row r="1116" ht="15.75" customHeight="1">
      <c r="A1116" s="162"/>
      <c r="B1116" s="163"/>
      <c r="C1116" s="164"/>
      <c r="D1116" s="163"/>
      <c r="E1116" s="165"/>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row>
    <row r="1117" ht="15.75" customHeight="1">
      <c r="A1117" s="162"/>
      <c r="B1117" s="163"/>
      <c r="C1117" s="164"/>
      <c r="D1117" s="163"/>
      <c r="E1117" s="165"/>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row>
    <row r="1118" ht="15.75" customHeight="1">
      <c r="A1118" s="162"/>
      <c r="B1118" s="163"/>
      <c r="C1118" s="164"/>
      <c r="D1118" s="163"/>
      <c r="E1118" s="165"/>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row>
    <row r="1119" ht="15.75" customHeight="1">
      <c r="A1119" s="162"/>
      <c r="B1119" s="163"/>
      <c r="C1119" s="164"/>
      <c r="D1119" s="163"/>
      <c r="E1119" s="165"/>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row>
    <row r="1120" ht="15.75" customHeight="1">
      <c r="A1120" s="162"/>
      <c r="B1120" s="163"/>
      <c r="C1120" s="164"/>
      <c r="D1120" s="163"/>
      <c r="E1120" s="165"/>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row>
    <row r="1121" ht="15.75" customHeight="1">
      <c r="A1121" s="162"/>
      <c r="B1121" s="163"/>
      <c r="C1121" s="164"/>
      <c r="D1121" s="163"/>
      <c r="E1121" s="165"/>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row>
    <row r="1122" ht="15.75" customHeight="1">
      <c r="A1122" s="162"/>
      <c r="B1122" s="163"/>
      <c r="C1122" s="164"/>
      <c r="D1122" s="163"/>
      <c r="E1122" s="165"/>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row>
    <row r="1123" ht="15.75" customHeight="1">
      <c r="A1123" s="162"/>
      <c r="B1123" s="163"/>
      <c r="C1123" s="164"/>
      <c r="D1123" s="163"/>
      <c r="E1123" s="165"/>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row>
    <row r="1124" ht="15.75" customHeight="1">
      <c r="A1124" s="162"/>
      <c r="B1124" s="163"/>
      <c r="C1124" s="164"/>
      <c r="D1124" s="163"/>
      <c r="E1124" s="165"/>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row>
    <row r="1125" ht="15.75" customHeight="1">
      <c r="A1125" s="162"/>
      <c r="B1125" s="163"/>
      <c r="C1125" s="164"/>
      <c r="D1125" s="163"/>
      <c r="E1125" s="165"/>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row>
    <row r="1126" ht="15.75" customHeight="1">
      <c r="A1126" s="162"/>
      <c r="B1126" s="163"/>
      <c r="C1126" s="164"/>
      <c r="D1126" s="163"/>
      <c r="E1126" s="165"/>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row>
    <row r="1127" ht="15.75" customHeight="1">
      <c r="A1127" s="162"/>
      <c r="B1127" s="163"/>
      <c r="C1127" s="164"/>
      <c r="D1127" s="163"/>
      <c r="E1127" s="165"/>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row>
    <row r="1128" ht="15.75" customHeight="1">
      <c r="A1128" s="162"/>
      <c r="B1128" s="163"/>
      <c r="C1128" s="164"/>
      <c r="D1128" s="163"/>
      <c r="E1128" s="165"/>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row>
    <row r="1129" ht="15.75" customHeight="1">
      <c r="A1129" s="162"/>
      <c r="B1129" s="163"/>
      <c r="C1129" s="164"/>
      <c r="D1129" s="163"/>
      <c r="E1129" s="165"/>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row>
    <row r="1130" ht="15.75" customHeight="1">
      <c r="A1130" s="162"/>
      <c r="B1130" s="163"/>
      <c r="C1130" s="164"/>
      <c r="D1130" s="163"/>
      <c r="E1130" s="165"/>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row>
    <row r="1131" ht="15.75" customHeight="1">
      <c r="A1131" s="162"/>
      <c r="B1131" s="163"/>
      <c r="C1131" s="164"/>
      <c r="D1131" s="163"/>
      <c r="E1131" s="165"/>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row>
    <row r="1132" ht="15.75" customHeight="1">
      <c r="A1132" s="162"/>
      <c r="B1132" s="163"/>
      <c r="C1132" s="164"/>
      <c r="D1132" s="163"/>
      <c r="E1132" s="165"/>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row>
    <row r="1133" ht="15.75" customHeight="1">
      <c r="A1133" s="162"/>
      <c r="B1133" s="163"/>
      <c r="C1133" s="164"/>
      <c r="D1133" s="163"/>
      <c r="E1133" s="165"/>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row>
    <row r="1134" ht="15.75" customHeight="1">
      <c r="A1134" s="162"/>
      <c r="B1134" s="163"/>
      <c r="C1134" s="164"/>
      <c r="D1134" s="163"/>
      <c r="E1134" s="165"/>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row>
    <row r="1135" ht="15.75" customHeight="1">
      <c r="A1135" s="162"/>
      <c r="B1135" s="163"/>
      <c r="C1135" s="164"/>
      <c r="D1135" s="163"/>
      <c r="E1135" s="165"/>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row>
    <row r="1136" ht="15.75" customHeight="1">
      <c r="A1136" s="162"/>
      <c r="B1136" s="163"/>
      <c r="C1136" s="164"/>
      <c r="D1136" s="163"/>
      <c r="E1136" s="165"/>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row>
    <row r="1137" ht="15.75" customHeight="1">
      <c r="A1137" s="162"/>
      <c r="B1137" s="163"/>
      <c r="C1137" s="164"/>
      <c r="D1137" s="163"/>
      <c r="E1137" s="165"/>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row>
    <row r="1138" ht="15.75" customHeight="1">
      <c r="A1138" s="162"/>
      <c r="B1138" s="163"/>
      <c r="C1138" s="164"/>
      <c r="D1138" s="163"/>
      <c r="E1138" s="165"/>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row>
    <row r="1139" ht="15.75" customHeight="1">
      <c r="A1139" s="162"/>
      <c r="B1139" s="163"/>
      <c r="C1139" s="164"/>
      <c r="D1139" s="163"/>
      <c r="E1139" s="165"/>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row>
    <row r="1140" ht="15.75" customHeight="1">
      <c r="A1140" s="162"/>
      <c r="B1140" s="163"/>
      <c r="C1140" s="164"/>
      <c r="D1140" s="163"/>
      <c r="E1140" s="165"/>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row>
    <row r="1141" ht="15.75" customHeight="1">
      <c r="A1141" s="162"/>
      <c r="B1141" s="163"/>
      <c r="C1141" s="164"/>
      <c r="D1141" s="163"/>
      <c r="E1141" s="165"/>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row>
    <row r="1142" ht="15.75" customHeight="1">
      <c r="A1142" s="162"/>
      <c r="B1142" s="163"/>
      <c r="C1142" s="164"/>
      <c r="D1142" s="163"/>
      <c r="E1142" s="165"/>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row>
    <row r="1143" ht="15.75" customHeight="1">
      <c r="A1143" s="162"/>
      <c r="B1143" s="163"/>
      <c r="C1143" s="164"/>
      <c r="D1143" s="163"/>
      <c r="E1143" s="165"/>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row>
    <row r="1144" ht="15.75" customHeight="1">
      <c r="A1144" s="162"/>
      <c r="B1144" s="163"/>
      <c r="C1144" s="164"/>
      <c r="D1144" s="163"/>
      <c r="E1144" s="165"/>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row>
    <row r="1145" ht="15.75" customHeight="1">
      <c r="A1145" s="162"/>
      <c r="B1145" s="163"/>
      <c r="C1145" s="164"/>
      <c r="D1145" s="163"/>
      <c r="E1145" s="165"/>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row>
    <row r="1146" ht="15.75" customHeight="1">
      <c r="A1146" s="162"/>
      <c r="B1146" s="163"/>
      <c r="C1146" s="164"/>
      <c r="D1146" s="163"/>
      <c r="E1146" s="165"/>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row>
    <row r="1147" ht="15.75" customHeight="1">
      <c r="A1147" s="162"/>
      <c r="B1147" s="163"/>
      <c r="C1147" s="164"/>
      <c r="D1147" s="163"/>
      <c r="E1147" s="165"/>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row>
    <row r="1148" ht="15.75" customHeight="1">
      <c r="A1148" s="162"/>
      <c r="B1148" s="163"/>
      <c r="C1148" s="164"/>
      <c r="D1148" s="163"/>
      <c r="E1148" s="165"/>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row>
    <row r="1149" ht="15.75" customHeight="1">
      <c r="A1149" s="162"/>
      <c r="B1149" s="163"/>
      <c r="C1149" s="164"/>
      <c r="D1149" s="163"/>
      <c r="E1149" s="165"/>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row>
    <row r="1150" ht="15.75" customHeight="1">
      <c r="A1150" s="162"/>
      <c r="B1150" s="163"/>
      <c r="C1150" s="164"/>
      <c r="D1150" s="163"/>
      <c r="E1150" s="165"/>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row>
    <row r="1151" ht="15.75" customHeight="1">
      <c r="A1151" s="162"/>
      <c r="B1151" s="163"/>
      <c r="C1151" s="164"/>
      <c r="D1151" s="163"/>
      <c r="E1151" s="165"/>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row>
    <row r="1152" ht="15.75" customHeight="1">
      <c r="A1152" s="162"/>
      <c r="B1152" s="163"/>
      <c r="C1152" s="164"/>
      <c r="D1152" s="163"/>
      <c r="E1152" s="165"/>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row>
    <row r="1153" ht="15.75" customHeight="1">
      <c r="A1153" s="162"/>
      <c r="B1153" s="163"/>
      <c r="C1153" s="164"/>
      <c r="D1153" s="163"/>
      <c r="E1153" s="165"/>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row>
    <row r="1154" ht="15.75" customHeight="1">
      <c r="A1154" s="162"/>
      <c r="B1154" s="163"/>
      <c r="C1154" s="164"/>
      <c r="D1154" s="163"/>
      <c r="E1154" s="165"/>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row>
    <row r="1155" ht="15.75" customHeight="1">
      <c r="A1155" s="162"/>
      <c r="B1155" s="163"/>
      <c r="C1155" s="164"/>
      <c r="D1155" s="163"/>
      <c r="E1155" s="165"/>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row>
    <row r="1156" ht="15.75" customHeight="1">
      <c r="A1156" s="162"/>
      <c r="B1156" s="163"/>
      <c r="C1156" s="164"/>
      <c r="D1156" s="163"/>
      <c r="E1156" s="165"/>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row>
    <row r="1157" ht="15.75" customHeight="1">
      <c r="A1157" s="162"/>
      <c r="B1157" s="163"/>
      <c r="C1157" s="164"/>
      <c r="D1157" s="163"/>
      <c r="E1157" s="165"/>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row>
    <row r="1158" ht="15.75" customHeight="1">
      <c r="A1158" s="162"/>
      <c r="B1158" s="163"/>
      <c r="C1158" s="164"/>
      <c r="D1158" s="163"/>
      <c r="E1158" s="165"/>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row>
    <row r="1159" ht="15.75" customHeight="1">
      <c r="A1159" s="162"/>
      <c r="B1159" s="163"/>
      <c r="C1159" s="164"/>
      <c r="D1159" s="163"/>
      <c r="E1159" s="165"/>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row>
    <row r="1160" ht="15.75" customHeight="1">
      <c r="A1160" s="162"/>
      <c r="B1160" s="163"/>
      <c r="C1160" s="164"/>
      <c r="D1160" s="163"/>
      <c r="E1160" s="165"/>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row>
    <row r="1161" ht="15.75" customHeight="1">
      <c r="A1161" s="162"/>
      <c r="B1161" s="163"/>
      <c r="C1161" s="164"/>
      <c r="D1161" s="163"/>
      <c r="E1161" s="165"/>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row>
    <row r="1162" ht="15.75" customHeight="1">
      <c r="A1162" s="162"/>
      <c r="B1162" s="163"/>
      <c r="C1162" s="164"/>
      <c r="D1162" s="163"/>
      <c r="E1162" s="165"/>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row>
    <row r="1163" ht="15.75" customHeight="1">
      <c r="A1163" s="162"/>
      <c r="B1163" s="163"/>
      <c r="C1163" s="164"/>
      <c r="D1163" s="163"/>
      <c r="E1163" s="165"/>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row>
    <row r="1164" ht="15.75" customHeight="1">
      <c r="A1164" s="162"/>
      <c r="B1164" s="163"/>
      <c r="C1164" s="164"/>
      <c r="D1164" s="163"/>
      <c r="E1164" s="165"/>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row>
    <row r="1165" ht="15.75" customHeight="1">
      <c r="A1165" s="162"/>
      <c r="B1165" s="163"/>
      <c r="C1165" s="164"/>
      <c r="D1165" s="163"/>
      <c r="E1165" s="165"/>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row>
    <row r="1166" ht="15.75" customHeight="1">
      <c r="A1166" s="162"/>
      <c r="B1166" s="163"/>
      <c r="C1166" s="164"/>
      <c r="D1166" s="163"/>
      <c r="E1166" s="165"/>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row>
    <row r="1167" ht="15.75" customHeight="1">
      <c r="A1167" s="162"/>
      <c r="B1167" s="163"/>
      <c r="C1167" s="164"/>
      <c r="D1167" s="163"/>
      <c r="E1167" s="165"/>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row>
    <row r="1168" ht="15.75" customHeight="1">
      <c r="A1168" s="162"/>
      <c r="B1168" s="163"/>
      <c r="C1168" s="164"/>
      <c r="D1168" s="163"/>
      <c r="E1168" s="165"/>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row>
    <row r="1169" ht="15.75" customHeight="1">
      <c r="A1169" s="162"/>
      <c r="B1169" s="163"/>
      <c r="C1169" s="164"/>
      <c r="D1169" s="163"/>
      <c r="E1169" s="165"/>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row>
    <row r="1170" ht="15.75" customHeight="1">
      <c r="A1170" s="162"/>
      <c r="B1170" s="163"/>
      <c r="C1170" s="164"/>
      <c r="D1170" s="163"/>
      <c r="E1170" s="165"/>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row>
    <row r="1171" ht="15.75" customHeight="1">
      <c r="A1171" s="162"/>
      <c r="B1171" s="163"/>
      <c r="C1171" s="164"/>
      <c r="D1171" s="163"/>
      <c r="E1171" s="165"/>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row>
    <row r="1172" ht="15.75" customHeight="1">
      <c r="A1172" s="162"/>
      <c r="B1172" s="163"/>
      <c r="C1172" s="164"/>
      <c r="D1172" s="163"/>
      <c r="E1172" s="165"/>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row>
    <row r="1173" ht="15.75" customHeight="1">
      <c r="A1173" s="162"/>
      <c r="B1173" s="163"/>
      <c r="C1173" s="164"/>
      <c r="D1173" s="163"/>
      <c r="E1173" s="165"/>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row>
    <row r="1174" ht="15.75" customHeight="1">
      <c r="A1174" s="162"/>
      <c r="B1174" s="163"/>
      <c r="C1174" s="164"/>
      <c r="D1174" s="163"/>
      <c r="E1174" s="165"/>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row>
    <row r="1175" ht="15.75" customHeight="1">
      <c r="A1175" s="162"/>
      <c r="B1175" s="163"/>
      <c r="C1175" s="164"/>
      <c r="D1175" s="163"/>
      <c r="E1175" s="165"/>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row>
    <row r="1176" ht="15.75" customHeight="1">
      <c r="A1176" s="162"/>
      <c r="B1176" s="163"/>
      <c r="C1176" s="164"/>
      <c r="D1176" s="163"/>
      <c r="E1176" s="165"/>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row>
    <row r="1177" ht="15.75" customHeight="1">
      <c r="A1177" s="162"/>
      <c r="B1177" s="163"/>
      <c r="C1177" s="164"/>
      <c r="D1177" s="163"/>
      <c r="E1177" s="165"/>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row>
    <row r="1178" ht="15.75" customHeight="1">
      <c r="A1178" s="162"/>
      <c r="B1178" s="163"/>
      <c r="C1178" s="164"/>
      <c r="D1178" s="163"/>
      <c r="E1178" s="165"/>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row>
    <row r="1179" ht="15.75" customHeight="1">
      <c r="A1179" s="162"/>
      <c r="B1179" s="163"/>
      <c r="C1179" s="164"/>
      <c r="D1179" s="163"/>
      <c r="E1179" s="165"/>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row>
    <row r="1180" ht="15.75" customHeight="1">
      <c r="A1180" s="162"/>
      <c r="B1180" s="163"/>
      <c r="C1180" s="164"/>
      <c r="D1180" s="163"/>
      <c r="E1180" s="165"/>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row>
    <row r="1181" ht="15.75" customHeight="1">
      <c r="A1181" s="162"/>
      <c r="B1181" s="163"/>
      <c r="C1181" s="164"/>
      <c r="D1181" s="163"/>
      <c r="E1181" s="165"/>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row>
    <row r="1182" ht="15.75" customHeight="1">
      <c r="A1182" s="162"/>
      <c r="B1182" s="163"/>
      <c r="C1182" s="164"/>
      <c r="D1182" s="163"/>
      <c r="E1182" s="165"/>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row>
    <row r="1183" ht="15.75" customHeight="1">
      <c r="A1183" s="162"/>
      <c r="B1183" s="163"/>
      <c r="C1183" s="164"/>
      <c r="D1183" s="163"/>
      <c r="E1183" s="165"/>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row>
    <row r="1184" ht="15.75" customHeight="1">
      <c r="A1184" s="162"/>
      <c r="B1184" s="163"/>
      <c r="C1184" s="164"/>
      <c r="D1184" s="163"/>
      <c r="E1184" s="165"/>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row>
    <row r="1185" ht="15.75" customHeight="1">
      <c r="A1185" s="162"/>
      <c r="B1185" s="163"/>
      <c r="C1185" s="164"/>
      <c r="D1185" s="163"/>
      <c r="E1185" s="165"/>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row>
    <row r="1186" ht="15.75" customHeight="1">
      <c r="A1186" s="162"/>
      <c r="B1186" s="163"/>
      <c r="C1186" s="164"/>
      <c r="D1186" s="163"/>
      <c r="E1186" s="165"/>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row>
    <row r="1187" ht="15.75" customHeight="1">
      <c r="A1187" s="162"/>
      <c r="B1187" s="163"/>
      <c r="C1187" s="164"/>
      <c r="D1187" s="163"/>
      <c r="E1187" s="165"/>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row>
    <row r="1188" ht="15.75" customHeight="1">
      <c r="A1188" s="162"/>
      <c r="B1188" s="163"/>
      <c r="C1188" s="164"/>
      <c r="D1188" s="163"/>
      <c r="E1188" s="165"/>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row>
    <row r="1189" ht="15.75" customHeight="1">
      <c r="A1189" s="162"/>
      <c r="B1189" s="163"/>
      <c r="C1189" s="164"/>
      <c r="D1189" s="163"/>
      <c r="E1189" s="165"/>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row>
    <row r="1190" ht="15.75" customHeight="1">
      <c r="A1190" s="162"/>
      <c r="B1190" s="163"/>
      <c r="C1190" s="164"/>
      <c r="D1190" s="163"/>
      <c r="E1190" s="165"/>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row>
    <row r="1191" ht="15.75" customHeight="1">
      <c r="A1191" s="162"/>
      <c r="B1191" s="163"/>
      <c r="C1191" s="164"/>
      <c r="D1191" s="163"/>
      <c r="E1191" s="165"/>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row>
    <row r="1192" ht="15.75" customHeight="1">
      <c r="A1192" s="162"/>
      <c r="B1192" s="163"/>
      <c r="C1192" s="164"/>
      <c r="D1192" s="163"/>
      <c r="E1192" s="165"/>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row>
    <row r="1193" ht="15.75" customHeight="1">
      <c r="A1193" s="162"/>
      <c r="B1193" s="163"/>
      <c r="C1193" s="164"/>
      <c r="D1193" s="163"/>
      <c r="E1193" s="165"/>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row>
    <row r="1194" ht="15.75" customHeight="1">
      <c r="A1194" s="162"/>
      <c r="B1194" s="163"/>
      <c r="C1194" s="164"/>
      <c r="D1194" s="163"/>
      <c r="E1194" s="165"/>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row>
    <row r="1195" ht="15.75" customHeight="1">
      <c r="A1195" s="162"/>
      <c r="B1195" s="163"/>
      <c r="C1195" s="164"/>
      <c r="D1195" s="163"/>
      <c r="E1195" s="165"/>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row>
    <row r="1196" ht="15.75" customHeight="1">
      <c r="A1196" s="162"/>
      <c r="B1196" s="163"/>
      <c r="C1196" s="164"/>
      <c r="D1196" s="163"/>
      <c r="E1196" s="165"/>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row>
    <row r="1197" ht="15.75" customHeight="1">
      <c r="A1197" s="162"/>
      <c r="B1197" s="163"/>
      <c r="C1197" s="164"/>
      <c r="D1197" s="163"/>
      <c r="E1197" s="165"/>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row>
    <row r="1198" ht="15.75" customHeight="1">
      <c r="A1198" s="162"/>
      <c r="B1198" s="163"/>
      <c r="C1198" s="164"/>
      <c r="D1198" s="163"/>
      <c r="E1198" s="165"/>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row>
    <row r="1199" ht="15.75" customHeight="1">
      <c r="A1199" s="162"/>
      <c r="B1199" s="163"/>
      <c r="C1199" s="164"/>
      <c r="D1199" s="163"/>
      <c r="E1199" s="165"/>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row>
    <row r="1200" ht="15.75" customHeight="1">
      <c r="A1200" s="162"/>
      <c r="B1200" s="163"/>
      <c r="C1200" s="164"/>
      <c r="D1200" s="163"/>
      <c r="E1200" s="165"/>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row>
    <row r="1201" ht="15.75" customHeight="1">
      <c r="A1201" s="162"/>
      <c r="B1201" s="163"/>
      <c r="C1201" s="164"/>
      <c r="D1201" s="163"/>
      <c r="E1201" s="165"/>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row>
    <row r="1202" ht="15.75" customHeight="1">
      <c r="A1202" s="162"/>
      <c r="B1202" s="163"/>
      <c r="C1202" s="164"/>
      <c r="D1202" s="163"/>
      <c r="E1202" s="165"/>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row>
    <row r="1203" ht="15.75" customHeight="1">
      <c r="A1203" s="162"/>
      <c r="B1203" s="163"/>
      <c r="C1203" s="164"/>
      <c r="D1203" s="163"/>
      <c r="E1203" s="165"/>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row>
    <row r="1204" ht="15.75" customHeight="1">
      <c r="A1204" s="162"/>
      <c r="B1204" s="163"/>
      <c r="C1204" s="164"/>
      <c r="D1204" s="163"/>
      <c r="E1204" s="165"/>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row>
    <row r="1205" ht="15.75" customHeight="1">
      <c r="A1205" s="162"/>
      <c r="B1205" s="163"/>
      <c r="C1205" s="164"/>
      <c r="D1205" s="163"/>
      <c r="E1205" s="165"/>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row>
    <row r="1206" ht="15.75" customHeight="1">
      <c r="A1206" s="162"/>
      <c r="B1206" s="163"/>
      <c r="C1206" s="164"/>
      <c r="D1206" s="163"/>
      <c r="E1206" s="165"/>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row>
    <row r="1207" ht="15.75" customHeight="1">
      <c r="A1207" s="162"/>
      <c r="B1207" s="163"/>
      <c r="C1207" s="164"/>
      <c r="D1207" s="163"/>
      <c r="E1207" s="165"/>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row>
    <row r="1208" ht="15.75" customHeight="1">
      <c r="A1208" s="162"/>
      <c r="B1208" s="163"/>
      <c r="C1208" s="164"/>
      <c r="D1208" s="163"/>
      <c r="E1208" s="165"/>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row>
    <row r="1209" ht="15.75" customHeight="1">
      <c r="A1209" s="162"/>
      <c r="B1209" s="163"/>
      <c r="C1209" s="164"/>
      <c r="D1209" s="163"/>
      <c r="E1209" s="165"/>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row>
    <row r="1210" ht="15.75" customHeight="1">
      <c r="A1210" s="162"/>
      <c r="B1210" s="163"/>
      <c r="C1210" s="164"/>
      <c r="D1210" s="163"/>
      <c r="E1210" s="165"/>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row>
    <row r="1211" ht="15.75" customHeight="1">
      <c r="A1211" s="162"/>
      <c r="B1211" s="163"/>
      <c r="C1211" s="164"/>
      <c r="D1211" s="163"/>
      <c r="E1211" s="165"/>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row>
    <row r="1212" ht="15.75" customHeight="1">
      <c r="A1212" s="162"/>
      <c r="B1212" s="163"/>
      <c r="C1212" s="164"/>
      <c r="D1212" s="163"/>
      <c r="E1212" s="165"/>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row>
    <row r="1213" ht="15.75" customHeight="1">
      <c r="A1213" s="162"/>
      <c r="B1213" s="163"/>
      <c r="C1213" s="164"/>
      <c r="D1213" s="163"/>
      <c r="E1213" s="165"/>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row>
    <row r="1214" ht="15.75" customHeight="1">
      <c r="A1214" s="162"/>
      <c r="B1214" s="163"/>
      <c r="C1214" s="164"/>
      <c r="D1214" s="163"/>
      <c r="E1214" s="165"/>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row>
    <row r="1215" ht="15.75" customHeight="1">
      <c r="A1215" s="162"/>
      <c r="B1215" s="163"/>
      <c r="C1215" s="164"/>
      <c r="D1215" s="163"/>
      <c r="E1215" s="165"/>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row>
    <row r="1216" ht="15.75" customHeight="1">
      <c r="A1216" s="162"/>
      <c r="B1216" s="163"/>
      <c r="C1216" s="164"/>
      <c r="D1216" s="163"/>
      <c r="E1216" s="165"/>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row>
    <row r="1217" ht="15.75" customHeight="1">
      <c r="A1217" s="162"/>
      <c r="B1217" s="163"/>
      <c r="C1217" s="164"/>
      <c r="D1217" s="163"/>
      <c r="E1217" s="165"/>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row>
    <row r="1218" ht="15.75" customHeight="1">
      <c r="A1218" s="162"/>
      <c r="B1218" s="163"/>
      <c r="C1218" s="164"/>
      <c r="D1218" s="163"/>
      <c r="E1218" s="165"/>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row>
    <row r="1219" ht="15.75" customHeight="1">
      <c r="A1219" s="162"/>
      <c r="B1219" s="163"/>
      <c r="C1219" s="164"/>
      <c r="D1219" s="163"/>
      <c r="E1219" s="165"/>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row>
    <row r="1220" ht="15.75" customHeight="1">
      <c r="A1220" s="162"/>
      <c r="B1220" s="163"/>
      <c r="C1220" s="164"/>
      <c r="D1220" s="163"/>
      <c r="E1220" s="165"/>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row>
    <row r="1221" ht="15.75" customHeight="1">
      <c r="A1221" s="162"/>
      <c r="B1221" s="163"/>
      <c r="C1221" s="164"/>
      <c r="D1221" s="163"/>
      <c r="E1221" s="165"/>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row>
    <row r="1222" ht="15.75" customHeight="1">
      <c r="A1222" s="162"/>
      <c r="B1222" s="163"/>
      <c r="C1222" s="164"/>
      <c r="D1222" s="163"/>
      <c r="E1222" s="165"/>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row>
    <row r="1223" ht="15.75" customHeight="1">
      <c r="A1223" s="162"/>
      <c r="B1223" s="163"/>
      <c r="C1223" s="164"/>
      <c r="D1223" s="163"/>
      <c r="E1223" s="165"/>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row>
    <row r="1224" ht="15.75" customHeight="1">
      <c r="A1224" s="162"/>
      <c r="B1224" s="163"/>
      <c r="C1224" s="164"/>
      <c r="D1224" s="163"/>
      <c r="E1224" s="165"/>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row>
    <row r="1225" ht="15.75" customHeight="1">
      <c r="A1225" s="162"/>
      <c r="B1225" s="163"/>
      <c r="C1225" s="164"/>
      <c r="D1225" s="163"/>
      <c r="E1225" s="165"/>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row>
    <row r="1226" ht="15.75" customHeight="1">
      <c r="A1226" s="162"/>
      <c r="B1226" s="163"/>
      <c r="C1226" s="164"/>
      <c r="D1226" s="163"/>
      <c r="E1226" s="165"/>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row>
    <row r="1227" ht="15.75" customHeight="1">
      <c r="A1227" s="162"/>
      <c r="B1227" s="163"/>
      <c r="C1227" s="164"/>
      <c r="D1227" s="163"/>
      <c r="E1227" s="165"/>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row>
    <row r="1228" ht="15.75" customHeight="1">
      <c r="A1228" s="162"/>
      <c r="B1228" s="163"/>
      <c r="C1228" s="164"/>
      <c r="D1228" s="163"/>
      <c r="E1228" s="165"/>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row>
    <row r="1229" ht="15.75" customHeight="1">
      <c r="A1229" s="162"/>
      <c r="B1229" s="163"/>
      <c r="C1229" s="164"/>
      <c r="D1229" s="163"/>
      <c r="E1229" s="165"/>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row>
    <row r="1230" ht="15.75" customHeight="1">
      <c r="A1230" s="162"/>
      <c r="B1230" s="163"/>
      <c r="C1230" s="164"/>
      <c r="D1230" s="163"/>
      <c r="E1230" s="165"/>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row>
    <row r="1231" ht="15.75" customHeight="1">
      <c r="A1231" s="162"/>
      <c r="B1231" s="163"/>
      <c r="C1231" s="164"/>
      <c r="D1231" s="163"/>
      <c r="E1231" s="165"/>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row>
    <row r="1232" ht="15.75" customHeight="1">
      <c r="A1232" s="162"/>
      <c r="B1232" s="163"/>
      <c r="C1232" s="164"/>
      <c r="D1232" s="163"/>
      <c r="E1232" s="165"/>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row>
    <row r="1233" ht="15.75" customHeight="1">
      <c r="A1233" s="162"/>
      <c r="B1233" s="163"/>
      <c r="C1233" s="164"/>
      <c r="D1233" s="163"/>
      <c r="E1233" s="165"/>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row>
    <row r="1234" ht="15.75" customHeight="1">
      <c r="A1234" s="162"/>
      <c r="B1234" s="163"/>
      <c r="C1234" s="164"/>
      <c r="D1234" s="163"/>
      <c r="E1234" s="165"/>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row>
    <row r="1235" ht="15.75" customHeight="1">
      <c r="A1235" s="162"/>
      <c r="B1235" s="163"/>
      <c r="C1235" s="164"/>
      <c r="D1235" s="163"/>
      <c r="E1235" s="165"/>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row>
    <row r="1236" ht="15.75" customHeight="1">
      <c r="A1236" s="162"/>
      <c r="B1236" s="163"/>
      <c r="C1236" s="164"/>
      <c r="D1236" s="163"/>
      <c r="E1236" s="165"/>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row>
    <row r="1237" ht="15.75" customHeight="1">
      <c r="A1237" s="162"/>
      <c r="B1237" s="163"/>
      <c r="C1237" s="164"/>
      <c r="D1237" s="163"/>
      <c r="E1237" s="165"/>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row>
    <row r="1238" ht="15.75" customHeight="1">
      <c r="A1238" s="162"/>
      <c r="B1238" s="163"/>
      <c r="C1238" s="164"/>
      <c r="D1238" s="163"/>
      <c r="E1238" s="165"/>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row>
    <row r="1239" ht="15.75" customHeight="1">
      <c r="A1239" s="162"/>
      <c r="B1239" s="163"/>
      <c r="C1239" s="164"/>
      <c r="D1239" s="163"/>
      <c r="E1239" s="165"/>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row>
    <row r="1240" ht="15.75" customHeight="1">
      <c r="A1240" s="162"/>
      <c r="B1240" s="163"/>
      <c r="C1240" s="164"/>
      <c r="D1240" s="163"/>
      <c r="E1240" s="165"/>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row>
    <row r="1241" ht="15.75" customHeight="1">
      <c r="A1241" s="162"/>
      <c r="B1241" s="163"/>
      <c r="C1241" s="164"/>
      <c r="D1241" s="163"/>
      <c r="E1241" s="165"/>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row>
    <row r="1242" ht="15.75" customHeight="1">
      <c r="A1242" s="162"/>
      <c r="B1242" s="163"/>
      <c r="C1242" s="164"/>
      <c r="D1242" s="163"/>
      <c r="E1242" s="165"/>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row>
    <row r="1243" ht="15.75" customHeight="1">
      <c r="A1243" s="162"/>
      <c r="B1243" s="163"/>
      <c r="C1243" s="164"/>
      <c r="D1243" s="163"/>
      <c r="E1243" s="165"/>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row>
    <row r="1244" ht="15.75" customHeight="1">
      <c r="A1244" s="162"/>
      <c r="B1244" s="163"/>
      <c r="C1244" s="164"/>
      <c r="D1244" s="163"/>
      <c r="E1244" s="165"/>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row>
    <row r="1245" ht="15.75" customHeight="1">
      <c r="A1245" s="162"/>
      <c r="B1245" s="163"/>
      <c r="C1245" s="164"/>
      <c r="D1245" s="163"/>
      <c r="E1245" s="165"/>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row>
    <row r="1246" ht="15.75" customHeight="1">
      <c r="A1246" s="162"/>
      <c r="B1246" s="163"/>
      <c r="C1246" s="164"/>
      <c r="D1246" s="163"/>
      <c r="E1246" s="165"/>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row>
    <row r="1247" ht="15.75" customHeight="1">
      <c r="A1247" s="162"/>
      <c r="B1247" s="163"/>
      <c r="C1247" s="164"/>
      <c r="D1247" s="163"/>
      <c r="E1247" s="165"/>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row>
    <row r="1248" ht="15.75" customHeight="1">
      <c r="A1248" s="162"/>
      <c r="B1248" s="163"/>
      <c r="C1248" s="164"/>
      <c r="D1248" s="163"/>
      <c r="E1248" s="165"/>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row>
    <row r="1249" ht="15.75" customHeight="1">
      <c r="A1249" s="162"/>
      <c r="B1249" s="163"/>
      <c r="C1249" s="164"/>
      <c r="D1249" s="163"/>
      <c r="E1249" s="165"/>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row>
    <row r="1250" ht="15.75" customHeight="1">
      <c r="A1250" s="162"/>
      <c r="B1250" s="163"/>
      <c r="C1250" s="164"/>
      <c r="D1250" s="163"/>
      <c r="E1250" s="165"/>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row>
    <row r="1251" ht="15.75" customHeight="1">
      <c r="A1251" s="162"/>
      <c r="B1251" s="163"/>
      <c r="C1251" s="164"/>
      <c r="D1251" s="163"/>
      <c r="E1251" s="165"/>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row>
    <row r="1252" ht="15.75" customHeight="1">
      <c r="A1252" s="162"/>
      <c r="B1252" s="163"/>
      <c r="C1252" s="164"/>
      <c r="D1252" s="163"/>
      <c r="E1252" s="165"/>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row>
    <row r="1253" ht="15.75" customHeight="1">
      <c r="A1253" s="162"/>
      <c r="B1253" s="163"/>
      <c r="C1253" s="164"/>
      <c r="D1253" s="163"/>
      <c r="E1253" s="165"/>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row>
    <row r="1254" ht="15.75" customHeight="1">
      <c r="A1254" s="162"/>
      <c r="B1254" s="163"/>
      <c r="C1254" s="164"/>
      <c r="D1254" s="163"/>
      <c r="E1254" s="165"/>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row>
    <row r="1255" ht="15.75" customHeight="1">
      <c r="A1255" s="162"/>
      <c r="B1255" s="163"/>
      <c r="C1255" s="164"/>
      <c r="D1255" s="163"/>
      <c r="E1255" s="165"/>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row>
    <row r="1256" ht="15.75" customHeight="1">
      <c r="A1256" s="162"/>
      <c r="B1256" s="163"/>
      <c r="C1256" s="164"/>
      <c r="D1256" s="163"/>
      <c r="E1256" s="165"/>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row>
    <row r="1257" ht="15.75" customHeight="1">
      <c r="A1257" s="162"/>
      <c r="B1257" s="163"/>
      <c r="C1257" s="164"/>
      <c r="D1257" s="163"/>
      <c r="E1257" s="165"/>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row>
    <row r="1258" ht="15.75" customHeight="1">
      <c r="A1258" s="162"/>
      <c r="B1258" s="163"/>
      <c r="C1258" s="164"/>
      <c r="D1258" s="163"/>
      <c r="E1258" s="165"/>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row>
    <row r="1259" ht="15.75" customHeight="1">
      <c r="A1259" s="162"/>
      <c r="B1259" s="163"/>
      <c r="C1259" s="164"/>
      <c r="D1259" s="163"/>
      <c r="E1259" s="165"/>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row>
    <row r="1260" ht="15.75" customHeight="1">
      <c r="A1260" s="162"/>
      <c r="B1260" s="163"/>
      <c r="C1260" s="164"/>
      <c r="D1260" s="163"/>
      <c r="E1260" s="165"/>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row>
    <row r="1261" ht="15.75" customHeight="1">
      <c r="A1261" s="162"/>
      <c r="B1261" s="163"/>
      <c r="C1261" s="164"/>
      <c r="D1261" s="163"/>
      <c r="E1261" s="165"/>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row>
    <row r="1262" ht="15.75" customHeight="1">
      <c r="A1262" s="162"/>
      <c r="B1262" s="163"/>
      <c r="C1262" s="164"/>
      <c r="D1262" s="163"/>
      <c r="E1262" s="165"/>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row>
    <row r="1263" ht="15.75" customHeight="1">
      <c r="A1263" s="162"/>
      <c r="B1263" s="163"/>
      <c r="C1263" s="164"/>
      <c r="D1263" s="163"/>
      <c r="E1263" s="165"/>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row>
    <row r="1264" ht="15.75" customHeight="1">
      <c r="A1264" s="162"/>
      <c r="B1264" s="163"/>
      <c r="C1264" s="164"/>
      <c r="D1264" s="163"/>
      <c r="E1264" s="165"/>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row>
    <row r="1265" ht="15.75" customHeight="1">
      <c r="A1265" s="162"/>
      <c r="B1265" s="163"/>
      <c r="C1265" s="164"/>
      <c r="D1265" s="163"/>
      <c r="E1265" s="165"/>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row>
    <row r="1266" ht="15.75" customHeight="1">
      <c r="A1266" s="162"/>
      <c r="B1266" s="163"/>
      <c r="C1266" s="164"/>
      <c r="D1266" s="163"/>
      <c r="E1266" s="165"/>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row>
    <row r="1267" ht="15.75" customHeight="1">
      <c r="A1267" s="162"/>
      <c r="B1267" s="163"/>
      <c r="C1267" s="164"/>
      <c r="D1267" s="163"/>
      <c r="E1267" s="165"/>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row>
    <row r="1268" ht="15.75" customHeight="1">
      <c r="A1268" s="162"/>
      <c r="B1268" s="163"/>
      <c r="C1268" s="164"/>
      <c r="D1268" s="163"/>
      <c r="E1268" s="165"/>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row>
    <row r="1269" ht="15.75" customHeight="1">
      <c r="A1269" s="162"/>
      <c r="B1269" s="163"/>
      <c r="C1269" s="164"/>
      <c r="D1269" s="163"/>
      <c r="E1269" s="165"/>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row>
    <row r="1270" ht="15.75" customHeight="1">
      <c r="A1270" s="162"/>
      <c r="B1270" s="163"/>
      <c r="C1270" s="164"/>
      <c r="D1270" s="163"/>
      <c r="E1270" s="165"/>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row>
    <row r="1271" ht="15.75" customHeight="1">
      <c r="A1271" s="162"/>
      <c r="B1271" s="163"/>
      <c r="C1271" s="164"/>
      <c r="D1271" s="163"/>
      <c r="E1271" s="165"/>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row>
    <row r="1272" ht="15.75" customHeight="1">
      <c r="A1272" s="162"/>
      <c r="B1272" s="163"/>
      <c r="C1272" s="164"/>
      <c r="D1272" s="163"/>
      <c r="E1272" s="165"/>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row>
    <row r="1273" ht="15.75" customHeight="1">
      <c r="A1273" s="162"/>
      <c r="B1273" s="163"/>
      <c r="C1273" s="164"/>
      <c r="D1273" s="163"/>
      <c r="E1273" s="165"/>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row>
    <row r="1274" ht="15.75" customHeight="1">
      <c r="A1274" s="162"/>
      <c r="B1274" s="163"/>
      <c r="C1274" s="164"/>
      <c r="D1274" s="163"/>
      <c r="E1274" s="165"/>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row>
    <row r="1275" ht="15.75" customHeight="1">
      <c r="A1275" s="162"/>
      <c r="B1275" s="163"/>
      <c r="C1275" s="164"/>
      <c r="D1275" s="163"/>
      <c r="E1275" s="165"/>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row>
    <row r="1276" ht="15.75" customHeight="1">
      <c r="A1276" s="162"/>
      <c r="B1276" s="163"/>
      <c r="C1276" s="164"/>
      <c r="D1276" s="163"/>
      <c r="E1276" s="165"/>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row>
    <row r="1277" ht="15.75" customHeight="1">
      <c r="A1277" s="162"/>
      <c r="B1277" s="163"/>
      <c r="C1277" s="164"/>
      <c r="D1277" s="163"/>
      <c r="E1277" s="165"/>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row>
    <row r="1278" ht="15.75" customHeight="1">
      <c r="A1278" s="162"/>
      <c r="B1278" s="163"/>
      <c r="C1278" s="164"/>
      <c r="D1278" s="163"/>
      <c r="E1278" s="165"/>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row>
    <row r="1279" ht="15.75" customHeight="1">
      <c r="A1279" s="162"/>
      <c r="B1279" s="163"/>
      <c r="C1279" s="164"/>
      <c r="D1279" s="163"/>
      <c r="E1279" s="165"/>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row>
    <row r="1280" ht="15.75" customHeight="1">
      <c r="A1280" s="162"/>
      <c r="B1280" s="163"/>
      <c r="C1280" s="164"/>
      <c r="D1280" s="163"/>
      <c r="E1280" s="165"/>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row>
    <row r="1281" ht="15.75" customHeight="1">
      <c r="A1281" s="162"/>
      <c r="B1281" s="163"/>
      <c r="C1281" s="164"/>
      <c r="D1281" s="163"/>
      <c r="E1281" s="165"/>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row>
    <row r="1282" ht="15.75" customHeight="1">
      <c r="A1282" s="162"/>
      <c r="B1282" s="163"/>
      <c r="C1282" s="164"/>
      <c r="D1282" s="163"/>
      <c r="E1282" s="165"/>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row>
    <row r="1283" ht="15.75" customHeight="1">
      <c r="A1283" s="162"/>
      <c r="B1283" s="163"/>
      <c r="C1283" s="164"/>
      <c r="D1283" s="163"/>
      <c r="E1283" s="165"/>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row>
    <row r="1284" ht="15.75" customHeight="1">
      <c r="A1284" s="162"/>
      <c r="B1284" s="163"/>
      <c r="C1284" s="164"/>
      <c r="D1284" s="163"/>
      <c r="E1284" s="165"/>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row>
    <row r="1285" ht="15.75" customHeight="1">
      <c r="A1285" s="162"/>
      <c r="B1285" s="163"/>
      <c r="C1285" s="164"/>
      <c r="D1285" s="163"/>
      <c r="E1285" s="165"/>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row>
    <row r="1286" ht="15.75" customHeight="1">
      <c r="A1286" s="162"/>
      <c r="B1286" s="163"/>
      <c r="C1286" s="164"/>
      <c r="D1286" s="163"/>
      <c r="E1286" s="165"/>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row>
    <row r="1287" ht="15.75" customHeight="1">
      <c r="A1287" s="162"/>
      <c r="B1287" s="163"/>
      <c r="C1287" s="164"/>
      <c r="D1287" s="163"/>
      <c r="E1287" s="165"/>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row>
    <row r="1288" ht="15.75" customHeight="1">
      <c r="A1288" s="162"/>
      <c r="B1288" s="163"/>
      <c r="C1288" s="164"/>
      <c r="D1288" s="163"/>
      <c r="E1288" s="165"/>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row>
    <row r="1289" ht="15.75" customHeight="1">
      <c r="A1289" s="162"/>
      <c r="B1289" s="163"/>
      <c r="C1289" s="164"/>
      <c r="D1289" s="163"/>
      <c r="E1289" s="165"/>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row>
    <row r="1290" ht="15.75" customHeight="1">
      <c r="A1290" s="162"/>
      <c r="B1290" s="163"/>
      <c r="C1290" s="164"/>
      <c r="D1290" s="163"/>
      <c r="E1290" s="165"/>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row>
    <row r="1291" ht="15.75" customHeight="1">
      <c r="A1291" s="162"/>
      <c r="B1291" s="163"/>
      <c r="C1291" s="164"/>
      <c r="D1291" s="163"/>
      <c r="E1291" s="165"/>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row>
    <row r="1292" ht="15.75" customHeight="1">
      <c r="A1292" s="162"/>
      <c r="B1292" s="163"/>
      <c r="C1292" s="164"/>
      <c r="D1292" s="163"/>
      <c r="E1292" s="165"/>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row>
    <row r="1293" ht="15.75" customHeight="1">
      <c r="A1293" s="162"/>
      <c r="B1293" s="163"/>
      <c r="C1293" s="164"/>
      <c r="D1293" s="163"/>
      <c r="E1293" s="165"/>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row>
    <row r="1294" ht="15.75" customHeight="1">
      <c r="A1294" s="162"/>
      <c r="B1294" s="163"/>
      <c r="C1294" s="164"/>
      <c r="D1294" s="163"/>
      <c r="E1294" s="165"/>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row>
    <row r="1295" ht="15.75" customHeight="1">
      <c r="A1295" s="162"/>
      <c r="B1295" s="163"/>
      <c r="C1295" s="164"/>
      <c r="D1295" s="163"/>
      <c r="E1295" s="165"/>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row>
    <row r="1296" ht="15.75" customHeight="1">
      <c r="A1296" s="162"/>
      <c r="B1296" s="163"/>
      <c r="C1296" s="164"/>
      <c r="D1296" s="163"/>
      <c r="E1296" s="165"/>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row>
    <row r="1297" ht="15.75" customHeight="1">
      <c r="A1297" s="162"/>
      <c r="B1297" s="163"/>
      <c r="C1297" s="164"/>
      <c r="D1297" s="163"/>
      <c r="E1297" s="165"/>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row>
    <row r="1298" ht="15.75" customHeight="1">
      <c r="A1298" s="162"/>
      <c r="B1298" s="163"/>
      <c r="C1298" s="164"/>
      <c r="D1298" s="163"/>
      <c r="E1298" s="165"/>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row>
    <row r="1299" ht="15.75" customHeight="1">
      <c r="A1299" s="162"/>
      <c r="B1299" s="163"/>
      <c r="C1299" s="164"/>
      <c r="D1299" s="163"/>
      <c r="E1299" s="165"/>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row>
    <row r="1300" ht="15.75" customHeight="1">
      <c r="A1300" s="162"/>
      <c r="B1300" s="163"/>
      <c r="C1300" s="164"/>
      <c r="D1300" s="163"/>
      <c r="E1300" s="165"/>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row>
    <row r="1301" ht="15.75" customHeight="1">
      <c r="A1301" s="162"/>
      <c r="B1301" s="163"/>
      <c r="C1301" s="164"/>
      <c r="D1301" s="163"/>
      <c r="E1301" s="165"/>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row>
    <row r="1302" ht="15.75" customHeight="1">
      <c r="A1302" s="162"/>
      <c r="B1302" s="163"/>
      <c r="C1302" s="164"/>
      <c r="D1302" s="163"/>
      <c r="E1302" s="165"/>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row>
    <row r="1303" ht="15.75" customHeight="1">
      <c r="A1303" s="162"/>
      <c r="B1303" s="163"/>
      <c r="C1303" s="164"/>
      <c r="D1303" s="163"/>
      <c r="E1303" s="165"/>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row>
    <row r="1304" ht="15.75" customHeight="1">
      <c r="A1304" s="162"/>
      <c r="B1304" s="163"/>
      <c r="C1304" s="164"/>
      <c r="D1304" s="163"/>
      <c r="E1304" s="165"/>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row>
    <row r="1305" ht="15.75" customHeight="1">
      <c r="A1305" s="162"/>
      <c r="B1305" s="163"/>
      <c r="C1305" s="164"/>
      <c r="D1305" s="163"/>
      <c r="E1305" s="165"/>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row>
    <row r="1306" ht="15.75" customHeight="1">
      <c r="A1306" s="162"/>
      <c r="B1306" s="163"/>
      <c r="C1306" s="164"/>
      <c r="D1306" s="163"/>
      <c r="E1306" s="165"/>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row>
    <row r="1307" ht="15.75" customHeight="1">
      <c r="A1307" s="162"/>
      <c r="B1307" s="163"/>
      <c r="C1307" s="164"/>
      <c r="D1307" s="163"/>
      <c r="E1307" s="165"/>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row>
    <row r="1308" ht="15.75" customHeight="1">
      <c r="A1308" s="162"/>
      <c r="B1308" s="163"/>
      <c r="C1308" s="164"/>
      <c r="D1308" s="163"/>
      <c r="E1308" s="165"/>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row>
    <row r="1309" ht="15.75" customHeight="1">
      <c r="A1309" s="162"/>
      <c r="B1309" s="163"/>
      <c r="C1309" s="164"/>
      <c r="D1309" s="163"/>
      <c r="E1309" s="165"/>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row>
    <row r="1310" ht="15.75" customHeight="1">
      <c r="A1310" s="162"/>
      <c r="B1310" s="163"/>
      <c r="C1310" s="164"/>
      <c r="D1310" s="163"/>
      <c r="E1310" s="165"/>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row>
    <row r="1311" ht="15.75" customHeight="1">
      <c r="A1311" s="162"/>
      <c r="B1311" s="163"/>
      <c r="C1311" s="164"/>
      <c r="D1311" s="163"/>
      <c r="E1311" s="165"/>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row>
    <row r="1312" ht="15.75" customHeight="1">
      <c r="A1312" s="162"/>
      <c r="B1312" s="163"/>
      <c r="C1312" s="164"/>
      <c r="D1312" s="163"/>
      <c r="E1312" s="165"/>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row>
    <row r="1313" ht="15.75" customHeight="1">
      <c r="A1313" s="162"/>
      <c r="B1313" s="163"/>
      <c r="C1313" s="164"/>
      <c r="D1313" s="163"/>
      <c r="E1313" s="165"/>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row>
    <row r="1314" ht="15.75" customHeight="1">
      <c r="A1314" s="162"/>
      <c r="B1314" s="163"/>
      <c r="C1314" s="164"/>
      <c r="D1314" s="163"/>
      <c r="E1314" s="165"/>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row>
    <row r="1315" ht="15.75" customHeight="1">
      <c r="A1315" s="162"/>
      <c r="B1315" s="163"/>
      <c r="C1315" s="164"/>
      <c r="D1315" s="163"/>
      <c r="E1315" s="165"/>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row>
    <row r="1316" ht="15.75" customHeight="1">
      <c r="A1316" s="162"/>
      <c r="B1316" s="163"/>
      <c r="C1316" s="164"/>
      <c r="D1316" s="163"/>
      <c r="E1316" s="165"/>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row>
    <row r="1317" ht="15.75" customHeight="1">
      <c r="A1317" s="162"/>
      <c r="B1317" s="163"/>
      <c r="C1317" s="164"/>
      <c r="D1317" s="163"/>
      <c r="E1317" s="165"/>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row>
    <row r="1318" ht="15.75" customHeight="1">
      <c r="A1318" s="162"/>
      <c r="B1318" s="163"/>
      <c r="C1318" s="164"/>
      <c r="D1318" s="163"/>
      <c r="E1318" s="165"/>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row>
    <row r="1319" ht="15.75" customHeight="1">
      <c r="A1319" s="162"/>
      <c r="B1319" s="163"/>
      <c r="C1319" s="164"/>
      <c r="D1319" s="163"/>
      <c r="E1319" s="165"/>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row>
    <row r="1320" ht="15.75" customHeight="1">
      <c r="A1320" s="162"/>
      <c r="B1320" s="163"/>
      <c r="C1320" s="164"/>
      <c r="D1320" s="163"/>
      <c r="E1320" s="165"/>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row>
    <row r="1321" ht="15.75" customHeight="1">
      <c r="A1321" s="162"/>
      <c r="B1321" s="163"/>
      <c r="C1321" s="164"/>
      <c r="D1321" s="163"/>
      <c r="E1321" s="165"/>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row>
    <row r="1322" ht="15.75" customHeight="1">
      <c r="A1322" s="162"/>
      <c r="B1322" s="163"/>
      <c r="C1322" s="164"/>
      <c r="D1322" s="163"/>
      <c r="E1322" s="165"/>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row>
    <row r="1323" ht="15.75" customHeight="1">
      <c r="A1323" s="162"/>
      <c r="B1323" s="163"/>
      <c r="C1323" s="164"/>
      <c r="D1323" s="163"/>
      <c r="E1323" s="165"/>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row>
    <row r="1324" ht="15.75" customHeight="1">
      <c r="A1324" s="162"/>
      <c r="B1324" s="163"/>
      <c r="C1324" s="164"/>
      <c r="D1324" s="163"/>
      <c r="E1324" s="165"/>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row>
    <row r="1325" ht="15.75" customHeight="1">
      <c r="A1325" s="162"/>
      <c r="B1325" s="163"/>
      <c r="C1325" s="164"/>
      <c r="D1325" s="163"/>
      <c r="E1325" s="165"/>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row>
    <row r="1326" ht="15.75" customHeight="1">
      <c r="A1326" s="162"/>
      <c r="B1326" s="163"/>
      <c r="C1326" s="164"/>
      <c r="D1326" s="163"/>
      <c r="E1326" s="165"/>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row>
    <row r="1327" ht="15.75" customHeight="1">
      <c r="A1327" s="162"/>
      <c r="B1327" s="163"/>
      <c r="C1327" s="164"/>
      <c r="D1327" s="163"/>
      <c r="E1327" s="165"/>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row>
    <row r="1328" ht="15.75" customHeight="1">
      <c r="A1328" s="162"/>
      <c r="B1328" s="163"/>
      <c r="C1328" s="164"/>
      <c r="D1328" s="163"/>
      <c r="E1328" s="165"/>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row>
    <row r="1329" ht="15.75" customHeight="1">
      <c r="A1329" s="162"/>
      <c r="B1329" s="163"/>
      <c r="C1329" s="164"/>
      <c r="D1329" s="163"/>
      <c r="E1329" s="165"/>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row>
    <row r="1330" ht="15.75" customHeight="1">
      <c r="A1330" s="162"/>
      <c r="B1330" s="163"/>
      <c r="C1330" s="164"/>
      <c r="D1330" s="163"/>
      <c r="E1330" s="165"/>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row>
    <row r="1331" ht="15.75" customHeight="1">
      <c r="A1331" s="162"/>
      <c r="B1331" s="163"/>
      <c r="C1331" s="164"/>
      <c r="D1331" s="163"/>
      <c r="E1331" s="165"/>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row>
    <row r="1332" ht="15.75" customHeight="1">
      <c r="A1332" s="162"/>
      <c r="B1332" s="163"/>
      <c r="C1332" s="164"/>
      <c r="D1332" s="163"/>
      <c r="E1332" s="165"/>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row>
    <row r="1333" ht="15.75" customHeight="1">
      <c r="A1333" s="162"/>
      <c r="B1333" s="163"/>
      <c r="C1333" s="164"/>
      <c r="D1333" s="163"/>
      <c r="E1333" s="165"/>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row>
    <row r="1334" ht="15.75" customHeight="1">
      <c r="A1334" s="162"/>
      <c r="B1334" s="163"/>
      <c r="C1334" s="164"/>
      <c r="D1334" s="163"/>
      <c r="E1334" s="165"/>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row>
    <row r="1335" ht="15.75" customHeight="1">
      <c r="A1335" s="162"/>
      <c r="B1335" s="163"/>
      <c r="C1335" s="164"/>
      <c r="D1335" s="163"/>
      <c r="E1335" s="165"/>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row>
    <row r="1336" ht="15.75" customHeight="1">
      <c r="A1336" s="162"/>
      <c r="B1336" s="163"/>
      <c r="C1336" s="164"/>
      <c r="D1336" s="163"/>
      <c r="E1336" s="165"/>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row>
    <row r="1337" ht="15.75" customHeight="1">
      <c r="A1337" s="162"/>
      <c r="B1337" s="163"/>
      <c r="C1337" s="164"/>
      <c r="D1337" s="163"/>
      <c r="E1337" s="165"/>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row>
    <row r="1338" ht="15.75" customHeight="1">
      <c r="A1338" s="162"/>
      <c r="B1338" s="163"/>
      <c r="C1338" s="164"/>
      <c r="D1338" s="163"/>
      <c r="E1338" s="165"/>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row>
    <row r="1339" ht="15.75" customHeight="1">
      <c r="A1339" s="162"/>
      <c r="B1339" s="163"/>
      <c r="C1339" s="164"/>
      <c r="D1339" s="163"/>
      <c r="E1339" s="165"/>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row>
    <row r="1340" ht="15.75" customHeight="1">
      <c r="A1340" s="162"/>
      <c r="B1340" s="163"/>
      <c r="C1340" s="164"/>
      <c r="D1340" s="163"/>
      <c r="E1340" s="165"/>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row>
    <row r="1341" ht="15.75" customHeight="1">
      <c r="A1341" s="162"/>
      <c r="B1341" s="163"/>
      <c r="C1341" s="164"/>
      <c r="D1341" s="163"/>
      <c r="E1341" s="165"/>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row>
    <row r="1342" ht="15.75" customHeight="1">
      <c r="A1342" s="162"/>
      <c r="B1342" s="163"/>
      <c r="C1342" s="164"/>
      <c r="D1342" s="163"/>
      <c r="E1342" s="165"/>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row>
    <row r="1343" ht="15.75" customHeight="1">
      <c r="A1343" s="162"/>
      <c r="B1343" s="163"/>
      <c r="C1343" s="164"/>
      <c r="D1343" s="163"/>
      <c r="E1343" s="165"/>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row>
    <row r="1344" ht="15.75" customHeight="1">
      <c r="A1344" s="162"/>
      <c r="B1344" s="163"/>
      <c r="C1344" s="164"/>
      <c r="D1344" s="163"/>
      <c r="E1344" s="165"/>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row>
    <row r="1345" ht="15.75" customHeight="1">
      <c r="A1345" s="162"/>
      <c r="B1345" s="163"/>
      <c r="C1345" s="164"/>
      <c r="D1345" s="163"/>
      <c r="E1345" s="165"/>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row>
    <row r="1346" ht="15.75" customHeight="1">
      <c r="A1346" s="162"/>
      <c r="B1346" s="163"/>
      <c r="C1346" s="164"/>
      <c r="D1346" s="163"/>
      <c r="E1346" s="165"/>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row>
  </sheetData>
  <mergeCells count="462">
    <mergeCell ref="A209:E209"/>
    <mergeCell ref="A210:E210"/>
    <mergeCell ref="A211:B211"/>
    <mergeCell ref="A212:A213"/>
    <mergeCell ref="D212:D213"/>
    <mergeCell ref="E212:E213"/>
    <mergeCell ref="A223:E223"/>
    <mergeCell ref="A224:E224"/>
    <mergeCell ref="A225:B225"/>
    <mergeCell ref="A226:A227"/>
    <mergeCell ref="D226:D227"/>
    <mergeCell ref="E226:E227"/>
    <mergeCell ref="A246:E246"/>
    <mergeCell ref="A247:E247"/>
    <mergeCell ref="A248:B248"/>
    <mergeCell ref="A249:A250"/>
    <mergeCell ref="D249:D250"/>
    <mergeCell ref="E249:E250"/>
    <mergeCell ref="A255:E255"/>
    <mergeCell ref="A256:E256"/>
    <mergeCell ref="A257:B257"/>
    <mergeCell ref="A258:A259"/>
    <mergeCell ref="D258:D259"/>
    <mergeCell ref="E258:E259"/>
    <mergeCell ref="A276:E276"/>
    <mergeCell ref="A277:E277"/>
    <mergeCell ref="A279:A280"/>
    <mergeCell ref="D279:D280"/>
    <mergeCell ref="E279:E280"/>
    <mergeCell ref="A300:E300"/>
    <mergeCell ref="A301:E301"/>
    <mergeCell ref="A302:B302"/>
    <mergeCell ref="A303:A304"/>
    <mergeCell ref="D303:D304"/>
    <mergeCell ref="E303:E304"/>
    <mergeCell ref="A319:E319"/>
    <mergeCell ref="A320:E320"/>
    <mergeCell ref="A321:B321"/>
    <mergeCell ref="A322:A323"/>
    <mergeCell ref="D322:D323"/>
    <mergeCell ref="E322:E323"/>
    <mergeCell ref="A329:E329"/>
    <mergeCell ref="A403:B403"/>
    <mergeCell ref="A404:A405"/>
    <mergeCell ref="D404:D405"/>
    <mergeCell ref="E404:E405"/>
    <mergeCell ref="A412:E412"/>
    <mergeCell ref="A413:E413"/>
    <mergeCell ref="A414:B414"/>
    <mergeCell ref="D426:D427"/>
    <mergeCell ref="E426:E427"/>
    <mergeCell ref="A415:A416"/>
    <mergeCell ref="D415:D416"/>
    <mergeCell ref="E415:E416"/>
    <mergeCell ref="A423:E423"/>
    <mergeCell ref="A424:E424"/>
    <mergeCell ref="A425:B425"/>
    <mergeCell ref="A426:A427"/>
    <mergeCell ref="A436:E436"/>
    <mergeCell ref="A437:E437"/>
    <mergeCell ref="A438:B438"/>
    <mergeCell ref="A439:A440"/>
    <mergeCell ref="D439:D440"/>
    <mergeCell ref="E439:E440"/>
    <mergeCell ref="A444:E444"/>
    <mergeCell ref="A445:E445"/>
    <mergeCell ref="A446:B446"/>
    <mergeCell ref="A447:A448"/>
    <mergeCell ref="D447:D448"/>
    <mergeCell ref="E447:E448"/>
    <mergeCell ref="A452:E452"/>
    <mergeCell ref="A453:E453"/>
    <mergeCell ref="A454:B454"/>
    <mergeCell ref="A455:A456"/>
    <mergeCell ref="D455:D456"/>
    <mergeCell ref="E455:E456"/>
    <mergeCell ref="A462:E462"/>
    <mergeCell ref="A463:E463"/>
    <mergeCell ref="A464:B464"/>
    <mergeCell ref="D487:D488"/>
    <mergeCell ref="E487:E488"/>
    <mergeCell ref="A465:A466"/>
    <mergeCell ref="D465:D466"/>
    <mergeCell ref="E465:E466"/>
    <mergeCell ref="A484:E484"/>
    <mergeCell ref="A485:E485"/>
    <mergeCell ref="A486:B486"/>
    <mergeCell ref="A487:A488"/>
    <mergeCell ref="A5:E5"/>
    <mergeCell ref="A6:E6"/>
    <mergeCell ref="A7:E7"/>
    <mergeCell ref="A8:B8"/>
    <mergeCell ref="A9:A10"/>
    <mergeCell ref="B9:C9"/>
    <mergeCell ref="D9:D10"/>
    <mergeCell ref="D18:D19"/>
    <mergeCell ref="E18:E19"/>
    <mergeCell ref="E9:E10"/>
    <mergeCell ref="A14:E14"/>
    <mergeCell ref="A15:E15"/>
    <mergeCell ref="A16:E16"/>
    <mergeCell ref="A17:B17"/>
    <mergeCell ref="A18:A19"/>
    <mergeCell ref="B18:C18"/>
    <mergeCell ref="A23:E23"/>
    <mergeCell ref="A24:E24"/>
    <mergeCell ref="A25:E25"/>
    <mergeCell ref="A26:B26"/>
    <mergeCell ref="A27:A28"/>
    <mergeCell ref="B27:C27"/>
    <mergeCell ref="D27:D28"/>
    <mergeCell ref="D36:D37"/>
    <mergeCell ref="E36:E37"/>
    <mergeCell ref="E27:E28"/>
    <mergeCell ref="A32:E32"/>
    <mergeCell ref="A33:E33"/>
    <mergeCell ref="A34:E34"/>
    <mergeCell ref="A35:B35"/>
    <mergeCell ref="A36:A37"/>
    <mergeCell ref="B36:C36"/>
    <mergeCell ref="A41:E41"/>
    <mergeCell ref="A42:E42"/>
    <mergeCell ref="A43:E43"/>
    <mergeCell ref="A44:B44"/>
    <mergeCell ref="A45:A46"/>
    <mergeCell ref="D45:D46"/>
    <mergeCell ref="E45:E46"/>
    <mergeCell ref="A52:E52"/>
    <mergeCell ref="A53:E53"/>
    <mergeCell ref="A54:E54"/>
    <mergeCell ref="A55:B55"/>
    <mergeCell ref="A56:A57"/>
    <mergeCell ref="D56:D57"/>
    <mergeCell ref="E56:E57"/>
    <mergeCell ref="A60:E60"/>
    <mergeCell ref="A61:E61"/>
    <mergeCell ref="A62:E62"/>
    <mergeCell ref="A63:B63"/>
    <mergeCell ref="A64:A65"/>
    <mergeCell ref="D64:D65"/>
    <mergeCell ref="E64:E65"/>
    <mergeCell ref="A69:E69"/>
    <mergeCell ref="A70:E70"/>
    <mergeCell ref="A71:E71"/>
    <mergeCell ref="A72:B72"/>
    <mergeCell ref="A73:A74"/>
    <mergeCell ref="D73:D74"/>
    <mergeCell ref="E73:E74"/>
    <mergeCell ref="A91:E91"/>
    <mergeCell ref="A92:E92"/>
    <mergeCell ref="A93:E93"/>
    <mergeCell ref="A94:B94"/>
    <mergeCell ref="A95:A96"/>
    <mergeCell ref="D95:D96"/>
    <mergeCell ref="E95:E96"/>
    <mergeCell ref="A101:E101"/>
    <mergeCell ref="A102:E102"/>
    <mergeCell ref="A103:B103"/>
    <mergeCell ref="A104:A105"/>
    <mergeCell ref="D104:D105"/>
    <mergeCell ref="E104:E105"/>
    <mergeCell ref="A110:E110"/>
    <mergeCell ref="A111:E111"/>
    <mergeCell ref="A112:B112"/>
    <mergeCell ref="A113:A114"/>
    <mergeCell ref="D113:D114"/>
    <mergeCell ref="E113:E114"/>
    <mergeCell ref="A118:E118"/>
    <mergeCell ref="A119:E119"/>
    <mergeCell ref="A120:B120"/>
    <mergeCell ref="A121:A122"/>
    <mergeCell ref="D121:D122"/>
    <mergeCell ref="E121:E122"/>
    <mergeCell ref="A126:E126"/>
    <mergeCell ref="A127:E127"/>
    <mergeCell ref="A128:B128"/>
    <mergeCell ref="D138:D139"/>
    <mergeCell ref="E138:E139"/>
    <mergeCell ref="A129:A130"/>
    <mergeCell ref="D129:D130"/>
    <mergeCell ref="E129:E130"/>
    <mergeCell ref="A135:E135"/>
    <mergeCell ref="A136:E136"/>
    <mergeCell ref="A137:B137"/>
    <mergeCell ref="A138:A139"/>
    <mergeCell ref="A159:E159"/>
    <mergeCell ref="A160:E160"/>
    <mergeCell ref="A161:B161"/>
    <mergeCell ref="A162:A163"/>
    <mergeCell ref="D162:D163"/>
    <mergeCell ref="E162:E163"/>
    <mergeCell ref="A170:E170"/>
    <mergeCell ref="A171:E171"/>
    <mergeCell ref="A172:B172"/>
    <mergeCell ref="A173:A174"/>
    <mergeCell ref="D173:D174"/>
    <mergeCell ref="E173:E174"/>
    <mergeCell ref="A181:E181"/>
    <mergeCell ref="A182:E182"/>
    <mergeCell ref="A183:B183"/>
    <mergeCell ref="A184:A185"/>
    <mergeCell ref="D184:D185"/>
    <mergeCell ref="E184:E185"/>
    <mergeCell ref="A192:E192"/>
    <mergeCell ref="A193:E193"/>
    <mergeCell ref="A194:B194"/>
    <mergeCell ref="D203:D204"/>
    <mergeCell ref="E203:E204"/>
    <mergeCell ref="A195:A196"/>
    <mergeCell ref="D195:D196"/>
    <mergeCell ref="E195:E196"/>
    <mergeCell ref="A200:E200"/>
    <mergeCell ref="A201:E201"/>
    <mergeCell ref="A202:B202"/>
    <mergeCell ref="A203:A204"/>
    <mergeCell ref="A330:E330"/>
    <mergeCell ref="A331:B331"/>
    <mergeCell ref="A332:A333"/>
    <mergeCell ref="D332:D333"/>
    <mergeCell ref="E332:E333"/>
    <mergeCell ref="A343:E343"/>
    <mergeCell ref="A344:E344"/>
    <mergeCell ref="A345:B345"/>
    <mergeCell ref="A346:A347"/>
    <mergeCell ref="D346:D347"/>
    <mergeCell ref="E346:E347"/>
    <mergeCell ref="A358:E358"/>
    <mergeCell ref="A359:E359"/>
    <mergeCell ref="A360:B360"/>
    <mergeCell ref="D375:D376"/>
    <mergeCell ref="E375:E376"/>
    <mergeCell ref="A361:A362"/>
    <mergeCell ref="D361:D362"/>
    <mergeCell ref="E361:E362"/>
    <mergeCell ref="A372:E372"/>
    <mergeCell ref="A373:E373"/>
    <mergeCell ref="A374:B374"/>
    <mergeCell ref="A375:A376"/>
    <mergeCell ref="A383:E383"/>
    <mergeCell ref="A384:E384"/>
    <mergeCell ref="A385:B385"/>
    <mergeCell ref="A386:A387"/>
    <mergeCell ref="D386:D387"/>
    <mergeCell ref="E386:E387"/>
    <mergeCell ref="A392:E392"/>
    <mergeCell ref="A393:E393"/>
    <mergeCell ref="A394:B394"/>
    <mergeCell ref="A395:A396"/>
    <mergeCell ref="D395:D396"/>
    <mergeCell ref="E395:E396"/>
    <mergeCell ref="A401:E401"/>
    <mergeCell ref="A402:E402"/>
    <mergeCell ref="D589:D590"/>
    <mergeCell ref="E589:E590"/>
    <mergeCell ref="A580:A581"/>
    <mergeCell ref="D580:D581"/>
    <mergeCell ref="E580:E581"/>
    <mergeCell ref="A586:E586"/>
    <mergeCell ref="A587:E587"/>
    <mergeCell ref="A588:B588"/>
    <mergeCell ref="A589:A590"/>
    <mergeCell ref="A775:E775"/>
    <mergeCell ref="A776:E776"/>
    <mergeCell ref="A777:B777"/>
    <mergeCell ref="A778:A779"/>
    <mergeCell ref="D778:D779"/>
    <mergeCell ref="E778:E779"/>
    <mergeCell ref="A784:E784"/>
    <mergeCell ref="A785:E785"/>
    <mergeCell ref="A786:B786"/>
    <mergeCell ref="A787:A788"/>
    <mergeCell ref="D787:D788"/>
    <mergeCell ref="E787:E788"/>
    <mergeCell ref="A793:E793"/>
    <mergeCell ref="A794:E794"/>
    <mergeCell ref="A685:E685"/>
    <mergeCell ref="A686:E686"/>
    <mergeCell ref="A687:B687"/>
    <mergeCell ref="A688:A689"/>
    <mergeCell ref="D688:D689"/>
    <mergeCell ref="E688:E689"/>
    <mergeCell ref="A694:E694"/>
    <mergeCell ref="A695:E695"/>
    <mergeCell ref="A696:B696"/>
    <mergeCell ref="A697:A698"/>
    <mergeCell ref="D697:D698"/>
    <mergeCell ref="E697:E698"/>
    <mergeCell ref="A703:E703"/>
    <mergeCell ref="A704:E704"/>
    <mergeCell ref="A705:B705"/>
    <mergeCell ref="A706:A707"/>
    <mergeCell ref="D706:D707"/>
    <mergeCell ref="E706:E707"/>
    <mergeCell ref="A712:E712"/>
    <mergeCell ref="A713:E713"/>
    <mergeCell ref="A714:B714"/>
    <mergeCell ref="D724:D725"/>
    <mergeCell ref="E724:E725"/>
    <mergeCell ref="A715:A716"/>
    <mergeCell ref="D715:D716"/>
    <mergeCell ref="E715:E716"/>
    <mergeCell ref="A721:E721"/>
    <mergeCell ref="A722:E722"/>
    <mergeCell ref="A723:B723"/>
    <mergeCell ref="A724:A725"/>
    <mergeCell ref="A730:E730"/>
    <mergeCell ref="A731:E731"/>
    <mergeCell ref="A732:B732"/>
    <mergeCell ref="A733:A734"/>
    <mergeCell ref="D733:D734"/>
    <mergeCell ref="E733:E734"/>
    <mergeCell ref="A739:E739"/>
    <mergeCell ref="A795:B795"/>
    <mergeCell ref="A796:A797"/>
    <mergeCell ref="D796:D797"/>
    <mergeCell ref="E796:E797"/>
    <mergeCell ref="A802:E802"/>
    <mergeCell ref="A803:E803"/>
    <mergeCell ref="A804:B804"/>
    <mergeCell ref="A551:E551"/>
    <mergeCell ref="A552:B552"/>
    <mergeCell ref="A553:A554"/>
    <mergeCell ref="D553:D554"/>
    <mergeCell ref="E553:E554"/>
    <mergeCell ref="A569:E569"/>
    <mergeCell ref="A570:E570"/>
    <mergeCell ref="A571:B571"/>
    <mergeCell ref="A572:A573"/>
    <mergeCell ref="D572:D573"/>
    <mergeCell ref="E572:E573"/>
    <mergeCell ref="A577:E577"/>
    <mergeCell ref="A578:E578"/>
    <mergeCell ref="A579:B579"/>
    <mergeCell ref="A595:E595"/>
    <mergeCell ref="A596:E596"/>
    <mergeCell ref="A597:B597"/>
    <mergeCell ref="A598:A599"/>
    <mergeCell ref="D598:D599"/>
    <mergeCell ref="E598:E599"/>
    <mergeCell ref="A603:E603"/>
    <mergeCell ref="A604:E604"/>
    <mergeCell ref="A605:B605"/>
    <mergeCell ref="A606:A607"/>
    <mergeCell ref="D606:D607"/>
    <mergeCell ref="E606:E607"/>
    <mergeCell ref="A612:E612"/>
    <mergeCell ref="A613:E613"/>
    <mergeCell ref="A495:E495"/>
    <mergeCell ref="A496:E496"/>
    <mergeCell ref="A497:B497"/>
    <mergeCell ref="A498:A499"/>
    <mergeCell ref="D498:D499"/>
    <mergeCell ref="E498:E499"/>
    <mergeCell ref="A505:E505"/>
    <mergeCell ref="A506:E506"/>
    <mergeCell ref="A507:B507"/>
    <mergeCell ref="A508:A509"/>
    <mergeCell ref="D508:D509"/>
    <mergeCell ref="E508:E509"/>
    <mergeCell ref="A514:E514"/>
    <mergeCell ref="A515:E515"/>
    <mergeCell ref="A516:B516"/>
    <mergeCell ref="A517:A518"/>
    <mergeCell ref="D517:D518"/>
    <mergeCell ref="E517:E518"/>
    <mergeCell ref="A523:E523"/>
    <mergeCell ref="A524:E524"/>
    <mergeCell ref="A525:B525"/>
    <mergeCell ref="D534:D535"/>
    <mergeCell ref="E534:E535"/>
    <mergeCell ref="A526:A527"/>
    <mergeCell ref="D526:D527"/>
    <mergeCell ref="E526:E527"/>
    <mergeCell ref="A531:E531"/>
    <mergeCell ref="A532:E532"/>
    <mergeCell ref="A533:B533"/>
    <mergeCell ref="A534:A535"/>
    <mergeCell ref="A539:E539"/>
    <mergeCell ref="A540:E540"/>
    <mergeCell ref="A541:B541"/>
    <mergeCell ref="A542:A543"/>
    <mergeCell ref="D542:D543"/>
    <mergeCell ref="E542:E543"/>
    <mergeCell ref="A550:E550"/>
    <mergeCell ref="A614:B614"/>
    <mergeCell ref="A615:A616"/>
    <mergeCell ref="D615:D616"/>
    <mergeCell ref="E615:E616"/>
    <mergeCell ref="A621:E621"/>
    <mergeCell ref="A622:E622"/>
    <mergeCell ref="A623:B623"/>
    <mergeCell ref="D633:D634"/>
    <mergeCell ref="E633:E634"/>
    <mergeCell ref="A624:A625"/>
    <mergeCell ref="D624:D625"/>
    <mergeCell ref="E624:E625"/>
    <mergeCell ref="A630:E630"/>
    <mergeCell ref="A631:E631"/>
    <mergeCell ref="A632:B632"/>
    <mergeCell ref="A633:A634"/>
    <mergeCell ref="A639:E639"/>
    <mergeCell ref="A640:E640"/>
    <mergeCell ref="A641:B641"/>
    <mergeCell ref="A642:A643"/>
    <mergeCell ref="D642:D643"/>
    <mergeCell ref="E642:E643"/>
    <mergeCell ref="A648:E648"/>
    <mergeCell ref="A649:E649"/>
    <mergeCell ref="A650:B650"/>
    <mergeCell ref="A651:A652"/>
    <mergeCell ref="D651:D652"/>
    <mergeCell ref="E651:E652"/>
    <mergeCell ref="A657:E657"/>
    <mergeCell ref="A658:E658"/>
    <mergeCell ref="A659:B659"/>
    <mergeCell ref="A660:A661"/>
    <mergeCell ref="D660:D661"/>
    <mergeCell ref="E660:E661"/>
    <mergeCell ref="A666:E666"/>
    <mergeCell ref="A667:E667"/>
    <mergeCell ref="A668:B668"/>
    <mergeCell ref="D678:D679"/>
    <mergeCell ref="E678:E679"/>
    <mergeCell ref="A669:A670"/>
    <mergeCell ref="D669:D670"/>
    <mergeCell ref="E669:E670"/>
    <mergeCell ref="A675:E675"/>
    <mergeCell ref="A676:E676"/>
    <mergeCell ref="A677:B677"/>
    <mergeCell ref="A678:A679"/>
    <mergeCell ref="A740:E740"/>
    <mergeCell ref="A741:B741"/>
    <mergeCell ref="A742:A743"/>
    <mergeCell ref="D742:D743"/>
    <mergeCell ref="E742:E743"/>
    <mergeCell ref="A748:E748"/>
    <mergeCell ref="A749:E749"/>
    <mergeCell ref="A750:B750"/>
    <mergeCell ref="A751:A752"/>
    <mergeCell ref="D751:D752"/>
    <mergeCell ref="E751:E752"/>
    <mergeCell ref="A757:E757"/>
    <mergeCell ref="A758:E758"/>
    <mergeCell ref="A759:B759"/>
    <mergeCell ref="D769:D770"/>
    <mergeCell ref="E769:E770"/>
    <mergeCell ref="A760:A761"/>
    <mergeCell ref="D760:D761"/>
    <mergeCell ref="E760:E761"/>
    <mergeCell ref="A766:E766"/>
    <mergeCell ref="A767:E767"/>
    <mergeCell ref="A768:B768"/>
    <mergeCell ref="A769:A770"/>
    <mergeCell ref="D814:D815"/>
    <mergeCell ref="E814:E815"/>
    <mergeCell ref="A805:A806"/>
    <mergeCell ref="D805:D806"/>
    <mergeCell ref="E805:E806"/>
    <mergeCell ref="A811:E811"/>
    <mergeCell ref="A812:E812"/>
    <mergeCell ref="A813:B813"/>
    <mergeCell ref="A814:A815"/>
  </mergeCells>
  <conditionalFormatting sqref="C58 C66:C67">
    <cfRule type="notContainsBlanks" dxfId="0" priority="1">
      <formula>LEN(TRIM(C58))&gt;0</formula>
    </cfRule>
  </conditionalFormatting>
  <printOptions verticalCentered="1"/>
  <pageMargins bottom="0.5511811023622047" footer="0.0" header="0.0" left="0.7086614173228347" right="0.5118110236220472" top="0.7480314960629921"/>
  <pageSetup fitToHeight="0" paperSize="9" orientation="landscape" pageOrder="overThenDown"/>
  <headerFooter>
    <oddFooter>&amp;CPágina &amp;P de </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13"/>
    <col customWidth="1" min="2" max="2" width="27.88"/>
    <col customWidth="1" min="3" max="3" width="21.5"/>
    <col customWidth="1" min="4" max="4" width="53.25"/>
    <col customWidth="1" min="5" max="5" width="18.5"/>
  </cols>
  <sheetData>
    <row r="1">
      <c r="A1" s="6"/>
      <c r="B1" s="2"/>
      <c r="C1" s="7"/>
      <c r="D1" s="4"/>
      <c r="E1" s="5"/>
    </row>
    <row r="2">
      <c r="A2" s="6"/>
      <c r="B2" s="2"/>
      <c r="C2" s="7"/>
      <c r="D2" s="4"/>
      <c r="E2" s="5"/>
    </row>
    <row r="3">
      <c r="A3" s="6"/>
      <c r="B3" s="2"/>
      <c r="C3" s="7"/>
      <c r="D3" s="4"/>
      <c r="E3" s="5"/>
    </row>
    <row r="4">
      <c r="A4" s="7"/>
      <c r="B4" s="2"/>
      <c r="C4" s="7"/>
      <c r="D4" s="4"/>
      <c r="E4" s="5"/>
    </row>
    <row r="5" ht="13.5" customHeight="1">
      <c r="A5" s="274" t="s">
        <v>1950</v>
      </c>
      <c r="B5" s="9"/>
      <c r="C5" s="9"/>
      <c r="D5" s="9"/>
      <c r="E5" s="9"/>
    </row>
    <row r="6" ht="13.5" customHeight="1">
      <c r="A6" s="10" t="s">
        <v>1951</v>
      </c>
      <c r="B6" s="11"/>
      <c r="C6" s="11"/>
      <c r="D6" s="11"/>
      <c r="E6" s="12"/>
    </row>
    <row r="7" ht="13.5" customHeight="1">
      <c r="A7" s="275" t="s">
        <v>1952</v>
      </c>
      <c r="B7" s="276"/>
      <c r="C7" s="276"/>
      <c r="D7" s="276"/>
      <c r="E7" s="276"/>
    </row>
    <row r="8">
      <c r="A8" s="51" t="s">
        <v>1953</v>
      </c>
      <c r="B8" s="15"/>
      <c r="C8" s="277" t="s">
        <v>1954</v>
      </c>
      <c r="D8" s="278" t="s">
        <v>1955</v>
      </c>
      <c r="E8" s="279" t="s">
        <v>7</v>
      </c>
    </row>
    <row r="9" ht="13.5" customHeight="1">
      <c r="A9" s="20" t="s">
        <v>8</v>
      </c>
      <c r="B9" s="21" t="s">
        <v>9</v>
      </c>
      <c r="C9" s="15"/>
      <c r="D9" s="20" t="s">
        <v>10</v>
      </c>
      <c r="E9" s="22" t="s">
        <v>11</v>
      </c>
    </row>
    <row r="10">
      <c r="A10" s="24"/>
      <c r="B10" s="25" t="s">
        <v>12</v>
      </c>
      <c r="C10" s="25" t="s">
        <v>13</v>
      </c>
      <c r="D10" s="24"/>
      <c r="E10" s="24"/>
    </row>
    <row r="11">
      <c r="A11" s="110">
        <v>44981.0</v>
      </c>
      <c r="B11" s="36" t="s">
        <v>1956</v>
      </c>
      <c r="C11" s="280" t="s">
        <v>454</v>
      </c>
      <c r="D11" s="36" t="s">
        <v>1957</v>
      </c>
      <c r="E11" s="68">
        <v>94.04</v>
      </c>
    </row>
    <row r="12">
      <c r="A12" s="110">
        <v>44981.0</v>
      </c>
      <c r="B12" s="36" t="s">
        <v>1956</v>
      </c>
      <c r="C12" s="280" t="s">
        <v>454</v>
      </c>
      <c r="D12" s="36" t="s">
        <v>1958</v>
      </c>
      <c r="E12" s="68">
        <v>203.0</v>
      </c>
    </row>
    <row r="13">
      <c r="A13" s="110">
        <v>44984.0</v>
      </c>
      <c r="B13" s="36" t="s">
        <v>1956</v>
      </c>
      <c r="C13" s="280" t="s">
        <v>454</v>
      </c>
      <c r="D13" s="36" t="s">
        <v>1959</v>
      </c>
      <c r="E13" s="68">
        <v>75.98</v>
      </c>
    </row>
    <row r="14">
      <c r="A14" s="110">
        <v>45013.0</v>
      </c>
      <c r="B14" s="36" t="s">
        <v>1956</v>
      </c>
      <c r="C14" s="280" t="s">
        <v>454</v>
      </c>
      <c r="D14" s="36" t="s">
        <v>1960</v>
      </c>
      <c r="E14" s="68">
        <v>140.0</v>
      </c>
    </row>
    <row r="15">
      <c r="A15" s="110">
        <v>45013.0</v>
      </c>
      <c r="B15" s="36" t="s">
        <v>1956</v>
      </c>
      <c r="C15" s="280" t="s">
        <v>454</v>
      </c>
      <c r="D15" s="36" t="s">
        <v>1961</v>
      </c>
      <c r="E15" s="68">
        <v>140.0</v>
      </c>
    </row>
    <row r="16">
      <c r="A16" s="110">
        <v>45013.0</v>
      </c>
      <c r="B16" s="36" t="s">
        <v>1956</v>
      </c>
      <c r="C16" s="280" t="s">
        <v>454</v>
      </c>
      <c r="D16" s="36" t="s">
        <v>1957</v>
      </c>
      <c r="E16" s="68">
        <v>63.04</v>
      </c>
    </row>
    <row r="17">
      <c r="A17" s="110">
        <v>45019.0</v>
      </c>
      <c r="B17" s="36" t="s">
        <v>1956</v>
      </c>
      <c r="C17" s="280" t="s">
        <v>454</v>
      </c>
      <c r="D17" s="36" t="s">
        <v>1957</v>
      </c>
      <c r="E17" s="68">
        <v>100.0</v>
      </c>
    </row>
    <row r="18">
      <c r="A18" s="110">
        <v>45034.0</v>
      </c>
      <c r="B18" s="36" t="s">
        <v>1956</v>
      </c>
      <c r="C18" s="280" t="s">
        <v>454</v>
      </c>
      <c r="D18" s="36" t="s">
        <v>1960</v>
      </c>
      <c r="E18" s="68">
        <v>140.0</v>
      </c>
    </row>
    <row r="19">
      <c r="A19" s="110">
        <v>45061.0</v>
      </c>
      <c r="B19" s="36" t="s">
        <v>1956</v>
      </c>
      <c r="C19" s="280" t="s">
        <v>454</v>
      </c>
      <c r="D19" s="36" t="s">
        <v>1962</v>
      </c>
      <c r="E19" s="68">
        <v>41.99</v>
      </c>
    </row>
    <row r="20" ht="15.75" customHeight="1">
      <c r="A20" s="35" t="s">
        <v>20</v>
      </c>
      <c r="B20" s="36"/>
      <c r="C20" s="280"/>
      <c r="D20" s="36"/>
      <c r="E20" s="37">
        <f>SUM(E11:E19)</f>
        <v>998.05</v>
      </c>
    </row>
    <row r="21" ht="15.75" customHeight="1">
      <c r="A21" s="10"/>
      <c r="B21" s="11"/>
      <c r="C21" s="11"/>
      <c r="D21" s="11"/>
      <c r="E21" s="12"/>
    </row>
    <row r="22" ht="13.5" customHeight="1">
      <c r="A22" s="10" t="s">
        <v>2</v>
      </c>
      <c r="B22" s="11"/>
      <c r="C22" s="11"/>
      <c r="D22" s="11"/>
      <c r="E22" s="12"/>
    </row>
    <row r="23" ht="13.5" customHeight="1">
      <c r="A23" s="275" t="s">
        <v>1963</v>
      </c>
      <c r="B23" s="276"/>
      <c r="C23" s="276"/>
      <c r="D23" s="276"/>
      <c r="E23" s="276"/>
    </row>
    <row r="24" ht="15.75" customHeight="1">
      <c r="A24" s="51" t="s">
        <v>54</v>
      </c>
      <c r="B24" s="15"/>
      <c r="C24" s="277" t="s">
        <v>1831</v>
      </c>
      <c r="D24" s="278" t="s">
        <v>1964</v>
      </c>
      <c r="E24" s="279" t="s">
        <v>7</v>
      </c>
    </row>
    <row r="25" ht="13.5" customHeight="1">
      <c r="A25" s="20" t="s">
        <v>8</v>
      </c>
      <c r="B25" s="21" t="s">
        <v>9</v>
      </c>
      <c r="C25" s="15"/>
      <c r="D25" s="20" t="s">
        <v>10</v>
      </c>
      <c r="E25" s="22" t="s">
        <v>11</v>
      </c>
    </row>
    <row r="26" ht="15.75" customHeight="1">
      <c r="A26" s="24"/>
      <c r="B26" s="25" t="s">
        <v>12</v>
      </c>
      <c r="C26" s="25" t="s">
        <v>13</v>
      </c>
      <c r="D26" s="24"/>
      <c r="E26" s="24"/>
    </row>
    <row r="27" ht="15.75" customHeight="1">
      <c r="A27" s="110">
        <v>44950.0</v>
      </c>
      <c r="B27" s="36" t="s">
        <v>1965</v>
      </c>
      <c r="C27" s="280" t="s">
        <v>1966</v>
      </c>
      <c r="D27" s="36" t="s">
        <v>1967</v>
      </c>
      <c r="E27" s="68">
        <v>14.94</v>
      </c>
    </row>
    <row r="28" ht="15.75" customHeight="1">
      <c r="A28" s="110">
        <v>44950.0</v>
      </c>
      <c r="B28" s="36" t="s">
        <v>1965</v>
      </c>
      <c r="C28" s="280" t="s">
        <v>1968</v>
      </c>
      <c r="D28" s="36" t="s">
        <v>1969</v>
      </c>
      <c r="E28" s="68">
        <v>144.42</v>
      </c>
    </row>
    <row r="29" ht="15.75" customHeight="1">
      <c r="A29" s="110">
        <v>44950.0</v>
      </c>
      <c r="B29" s="36" t="s">
        <v>1965</v>
      </c>
      <c r="C29" s="280" t="s">
        <v>1970</v>
      </c>
      <c r="D29" s="36" t="s">
        <v>1971</v>
      </c>
      <c r="E29" s="68">
        <v>674.79</v>
      </c>
    </row>
    <row r="30" ht="15.75" customHeight="1">
      <c r="A30" s="110">
        <v>44951.0</v>
      </c>
      <c r="B30" s="36" t="s">
        <v>1965</v>
      </c>
      <c r="C30" s="280" t="s">
        <v>1972</v>
      </c>
      <c r="D30" s="36" t="s">
        <v>1973</v>
      </c>
      <c r="E30" s="68">
        <v>159.36</v>
      </c>
    </row>
    <row r="31" ht="15.75" customHeight="1">
      <c r="A31" s="110">
        <v>44964.0</v>
      </c>
      <c r="B31" s="36" t="s">
        <v>1974</v>
      </c>
      <c r="C31" s="280" t="s">
        <v>1975</v>
      </c>
      <c r="D31" s="36" t="s">
        <v>1976</v>
      </c>
      <c r="E31" s="68">
        <v>30.0</v>
      </c>
    </row>
    <row r="32" ht="15.75" customHeight="1">
      <c r="A32" s="110">
        <v>44965.0</v>
      </c>
      <c r="B32" s="36" t="s">
        <v>1977</v>
      </c>
      <c r="C32" s="280" t="s">
        <v>1107</v>
      </c>
      <c r="D32" s="36" t="s">
        <v>1978</v>
      </c>
      <c r="E32" s="68">
        <v>70.0</v>
      </c>
    </row>
    <row r="33" ht="15.75" customHeight="1">
      <c r="A33" s="110">
        <v>44966.0</v>
      </c>
      <c r="B33" s="36" t="s">
        <v>1979</v>
      </c>
      <c r="C33" s="280" t="s">
        <v>552</v>
      </c>
      <c r="D33" s="36" t="s">
        <v>1980</v>
      </c>
      <c r="E33" s="68">
        <v>30.5</v>
      </c>
    </row>
    <row r="34" ht="15.75" customHeight="1">
      <c r="A34" s="110">
        <v>44967.0</v>
      </c>
      <c r="B34" s="36" t="s">
        <v>1981</v>
      </c>
      <c r="C34" s="280" t="s">
        <v>1685</v>
      </c>
      <c r="D34" s="36" t="s">
        <v>1982</v>
      </c>
      <c r="E34" s="68">
        <v>29.8</v>
      </c>
    </row>
    <row r="35" ht="15.75" customHeight="1">
      <c r="A35" s="110">
        <v>44971.0</v>
      </c>
      <c r="B35" s="36" t="s">
        <v>1981</v>
      </c>
      <c r="C35" s="280" t="s">
        <v>1685</v>
      </c>
      <c r="D35" s="36" t="s">
        <v>1983</v>
      </c>
      <c r="E35" s="68">
        <v>298.0</v>
      </c>
    </row>
    <row r="36" ht="15.75" customHeight="1">
      <c r="A36" s="110">
        <v>44980.0</v>
      </c>
      <c r="B36" s="36" t="s">
        <v>1984</v>
      </c>
      <c r="C36" s="280" t="s">
        <v>454</v>
      </c>
      <c r="D36" s="36" t="s">
        <v>1985</v>
      </c>
      <c r="E36" s="68">
        <v>1848.8</v>
      </c>
    </row>
    <row r="37" ht="15.75" customHeight="1">
      <c r="A37" s="110">
        <v>44987.0</v>
      </c>
      <c r="B37" s="36" t="s">
        <v>1984</v>
      </c>
      <c r="C37" s="280" t="s">
        <v>454</v>
      </c>
      <c r="D37" s="36" t="s">
        <v>1986</v>
      </c>
      <c r="E37" s="68">
        <v>2600.0</v>
      </c>
    </row>
    <row r="38" ht="15.75" customHeight="1">
      <c r="A38" s="110">
        <v>44981.0</v>
      </c>
      <c r="B38" s="36" t="s">
        <v>1987</v>
      </c>
      <c r="C38" s="280" t="s">
        <v>300</v>
      </c>
      <c r="D38" s="36" t="s">
        <v>1988</v>
      </c>
      <c r="E38" s="68">
        <v>25.05</v>
      </c>
    </row>
    <row r="39" ht="15.75" customHeight="1">
      <c r="A39" s="110">
        <v>44984.0</v>
      </c>
      <c r="B39" s="36" t="s">
        <v>1989</v>
      </c>
      <c r="C39" s="280" t="s">
        <v>1990</v>
      </c>
      <c r="D39" s="36" t="s">
        <v>1991</v>
      </c>
      <c r="E39" s="68">
        <v>19.92</v>
      </c>
    </row>
    <row r="40" ht="15.75" customHeight="1">
      <c r="A40" s="110">
        <v>44988.0</v>
      </c>
      <c r="B40" s="36" t="s">
        <v>1992</v>
      </c>
      <c r="C40" s="280" t="s">
        <v>417</v>
      </c>
      <c r="D40" s="36" t="s">
        <v>1993</v>
      </c>
      <c r="E40" s="68">
        <v>23.0</v>
      </c>
    </row>
    <row r="41" ht="15.75" customHeight="1">
      <c r="A41" s="110">
        <v>45006.0</v>
      </c>
      <c r="B41" s="36" t="s">
        <v>1994</v>
      </c>
      <c r="C41" s="280" t="s">
        <v>1307</v>
      </c>
      <c r="D41" s="36" t="s">
        <v>1995</v>
      </c>
      <c r="E41" s="68">
        <v>630.0</v>
      </c>
    </row>
    <row r="42" ht="15.75" customHeight="1">
      <c r="A42" s="110">
        <v>45006.0</v>
      </c>
      <c r="B42" s="36" t="s">
        <v>1996</v>
      </c>
      <c r="C42" s="280" t="s">
        <v>1997</v>
      </c>
      <c r="D42" s="36" t="s">
        <v>1998</v>
      </c>
      <c r="E42" s="68">
        <v>384.0</v>
      </c>
    </row>
    <row r="43" ht="15.75" customHeight="1">
      <c r="A43" s="110">
        <v>45026.0</v>
      </c>
      <c r="B43" s="36" t="s">
        <v>1999</v>
      </c>
      <c r="C43" s="280" t="s">
        <v>2000</v>
      </c>
      <c r="D43" s="36" t="s">
        <v>2001</v>
      </c>
      <c r="E43" s="68">
        <v>322.04</v>
      </c>
    </row>
    <row r="44" ht="15.75" customHeight="1">
      <c r="A44" s="110">
        <v>45033.0</v>
      </c>
      <c r="B44" s="36" t="s">
        <v>1981</v>
      </c>
      <c r="C44" s="280" t="s">
        <v>1685</v>
      </c>
      <c r="D44" s="36" t="s">
        <v>2002</v>
      </c>
      <c r="E44" s="68">
        <v>96.3</v>
      </c>
    </row>
    <row r="45" ht="15.75" customHeight="1">
      <c r="A45" s="110">
        <v>45035.0</v>
      </c>
      <c r="B45" s="36" t="s">
        <v>2003</v>
      </c>
      <c r="C45" s="280" t="s">
        <v>2004</v>
      </c>
      <c r="D45" s="36" t="s">
        <v>2005</v>
      </c>
      <c r="E45" s="68">
        <v>206.25</v>
      </c>
    </row>
    <row r="46" ht="15.75" customHeight="1">
      <c r="A46" s="110">
        <v>45035.0</v>
      </c>
      <c r="B46" s="36" t="s">
        <v>2003</v>
      </c>
      <c r="C46" s="280" t="s">
        <v>2004</v>
      </c>
      <c r="D46" s="36" t="s">
        <v>2006</v>
      </c>
      <c r="E46" s="68">
        <v>100.0</v>
      </c>
    </row>
    <row r="47" ht="15.75" customHeight="1">
      <c r="A47" s="43" t="s">
        <v>20</v>
      </c>
      <c r="B47" s="44"/>
      <c r="C47" s="278"/>
      <c r="D47" s="46"/>
      <c r="E47" s="47">
        <f>SUM(E27:E46)</f>
        <v>7707.17</v>
      </c>
    </row>
    <row r="48" ht="15.75" customHeight="1">
      <c r="A48" s="10"/>
      <c r="B48" s="11"/>
      <c r="C48" s="11"/>
      <c r="D48" s="11"/>
      <c r="E48" s="12"/>
    </row>
    <row r="49" ht="13.5" customHeight="1">
      <c r="A49" s="10" t="s">
        <v>1951</v>
      </c>
      <c r="B49" s="11"/>
      <c r="C49" s="11"/>
      <c r="D49" s="11"/>
      <c r="E49" s="12"/>
    </row>
    <row r="50" ht="13.5" customHeight="1">
      <c r="A50" s="275" t="s">
        <v>2007</v>
      </c>
      <c r="B50" s="276"/>
      <c r="C50" s="276"/>
      <c r="D50" s="276"/>
      <c r="E50" s="276"/>
    </row>
    <row r="51" ht="15.75" customHeight="1">
      <c r="A51" s="51" t="s">
        <v>54</v>
      </c>
      <c r="B51" s="15"/>
      <c r="C51" s="277" t="s">
        <v>1831</v>
      </c>
      <c r="D51" s="278" t="s">
        <v>1964</v>
      </c>
      <c r="E51" s="279" t="s">
        <v>7</v>
      </c>
    </row>
    <row r="52" ht="13.5" customHeight="1">
      <c r="A52" s="20" t="s">
        <v>8</v>
      </c>
      <c r="B52" s="21" t="s">
        <v>9</v>
      </c>
      <c r="C52" s="15"/>
      <c r="D52" s="20" t="s">
        <v>10</v>
      </c>
      <c r="E52" s="22" t="s">
        <v>11</v>
      </c>
    </row>
    <row r="53" ht="15.75" customHeight="1">
      <c r="A53" s="24"/>
      <c r="B53" s="25" t="s">
        <v>12</v>
      </c>
      <c r="C53" s="25" t="s">
        <v>13</v>
      </c>
      <c r="D53" s="24"/>
      <c r="E53" s="24"/>
    </row>
    <row r="54" ht="15.75" customHeight="1">
      <c r="A54" s="265">
        <v>44963.0</v>
      </c>
      <c r="B54" s="36" t="s">
        <v>2008</v>
      </c>
      <c r="C54" s="280" t="s">
        <v>2009</v>
      </c>
      <c r="D54" s="76" t="s">
        <v>2010</v>
      </c>
      <c r="E54" s="68">
        <v>900.0</v>
      </c>
    </row>
    <row r="55" ht="15.75" customHeight="1">
      <c r="A55" s="265">
        <v>44973.0</v>
      </c>
      <c r="B55" s="36" t="s">
        <v>2008</v>
      </c>
      <c r="C55" s="280" t="s">
        <v>2009</v>
      </c>
      <c r="D55" s="76" t="s">
        <v>2011</v>
      </c>
      <c r="E55" s="68">
        <v>2300.0</v>
      </c>
    </row>
    <row r="56" ht="15.75" customHeight="1">
      <c r="A56" s="265">
        <v>45001.0</v>
      </c>
      <c r="B56" s="36" t="s">
        <v>2012</v>
      </c>
      <c r="C56" s="280" t="s">
        <v>2013</v>
      </c>
      <c r="D56" s="76" t="s">
        <v>2014</v>
      </c>
      <c r="E56" s="68">
        <v>700.0</v>
      </c>
    </row>
    <row r="57" ht="15.75" customHeight="1">
      <c r="A57" s="265">
        <v>45008.0</v>
      </c>
      <c r="B57" s="36" t="s">
        <v>2015</v>
      </c>
      <c r="C57" s="280" t="s">
        <v>1334</v>
      </c>
      <c r="D57" s="76" t="s">
        <v>2016</v>
      </c>
      <c r="E57" s="68">
        <v>592.9</v>
      </c>
    </row>
    <row r="58" ht="15.75" customHeight="1">
      <c r="A58" s="265">
        <v>45013.0</v>
      </c>
      <c r="B58" s="36" t="s">
        <v>621</v>
      </c>
      <c r="C58" s="280"/>
      <c r="D58" s="76" t="s">
        <v>2017</v>
      </c>
      <c r="E58" s="68">
        <v>12.1</v>
      </c>
    </row>
    <row r="59" ht="15.75" customHeight="1">
      <c r="A59" s="265">
        <v>45009.0</v>
      </c>
      <c r="B59" s="36" t="s">
        <v>2018</v>
      </c>
      <c r="C59" s="280" t="s">
        <v>2019</v>
      </c>
      <c r="D59" s="76" t="s">
        <v>2014</v>
      </c>
      <c r="E59" s="68">
        <v>500.0</v>
      </c>
    </row>
    <row r="60" ht="15.75" customHeight="1">
      <c r="A60" s="265">
        <v>45009.0</v>
      </c>
      <c r="B60" s="36" t="s">
        <v>2020</v>
      </c>
      <c r="C60" s="280" t="s">
        <v>228</v>
      </c>
      <c r="D60" s="76" t="s">
        <v>2021</v>
      </c>
      <c r="E60" s="68">
        <v>50.0</v>
      </c>
    </row>
    <row r="61" ht="15.75" customHeight="1">
      <c r="A61" s="265">
        <v>45010.0</v>
      </c>
      <c r="B61" s="36" t="s">
        <v>2022</v>
      </c>
      <c r="C61" s="280" t="s">
        <v>2023</v>
      </c>
      <c r="D61" s="58" t="s">
        <v>2024</v>
      </c>
      <c r="E61" s="68">
        <v>16.0</v>
      </c>
    </row>
    <row r="62" ht="15.75" customHeight="1">
      <c r="A62" s="265">
        <v>45012.0</v>
      </c>
      <c r="B62" s="36" t="s">
        <v>2025</v>
      </c>
      <c r="C62" s="280" t="s">
        <v>2026</v>
      </c>
      <c r="D62" s="76" t="s">
        <v>2027</v>
      </c>
      <c r="E62" s="68">
        <v>128.0</v>
      </c>
    </row>
    <row r="63" ht="15.75" customHeight="1">
      <c r="A63" s="265">
        <v>45012.0</v>
      </c>
      <c r="B63" s="36" t="s">
        <v>2022</v>
      </c>
      <c r="C63" s="280" t="s">
        <v>2023</v>
      </c>
      <c r="D63" s="76" t="s">
        <v>2028</v>
      </c>
      <c r="E63" s="68">
        <v>96.0</v>
      </c>
    </row>
    <row r="64" ht="15.75" customHeight="1">
      <c r="A64" s="265">
        <v>45013.0</v>
      </c>
      <c r="B64" s="36" t="s">
        <v>2029</v>
      </c>
      <c r="C64" s="280" t="s">
        <v>383</v>
      </c>
      <c r="D64" s="76" t="s">
        <v>2030</v>
      </c>
      <c r="E64" s="68">
        <v>50.0</v>
      </c>
    </row>
    <row r="65" ht="15.75" customHeight="1">
      <c r="A65" s="265">
        <v>45018.0</v>
      </c>
      <c r="B65" s="36" t="s">
        <v>2029</v>
      </c>
      <c r="C65" s="280" t="s">
        <v>383</v>
      </c>
      <c r="D65" s="76" t="s">
        <v>2031</v>
      </c>
      <c r="E65" s="68">
        <v>50.0</v>
      </c>
    </row>
    <row r="66" ht="15.75" customHeight="1">
      <c r="A66" s="265">
        <v>45018.0</v>
      </c>
      <c r="B66" s="36" t="s">
        <v>2029</v>
      </c>
      <c r="C66" s="280" t="s">
        <v>383</v>
      </c>
      <c r="D66" s="76" t="s">
        <v>2032</v>
      </c>
      <c r="E66" s="68">
        <v>65.0</v>
      </c>
    </row>
    <row r="67" ht="15.75" customHeight="1">
      <c r="A67" s="265">
        <v>45019.0</v>
      </c>
      <c r="B67" s="36" t="s">
        <v>2033</v>
      </c>
      <c r="C67" s="280" t="s">
        <v>1528</v>
      </c>
      <c r="D67" s="76" t="s">
        <v>2034</v>
      </c>
      <c r="E67" s="68">
        <v>50.0</v>
      </c>
    </row>
    <row r="68" ht="15.75" customHeight="1">
      <c r="A68" s="265">
        <v>45019.0</v>
      </c>
      <c r="B68" s="36" t="s">
        <v>2033</v>
      </c>
      <c r="C68" s="280" t="s">
        <v>1528</v>
      </c>
      <c r="D68" s="76" t="s">
        <v>2035</v>
      </c>
      <c r="E68" s="68">
        <v>65.0</v>
      </c>
    </row>
    <row r="69" ht="15.75" customHeight="1">
      <c r="A69" s="265">
        <v>45016.0</v>
      </c>
      <c r="B69" s="36" t="s">
        <v>2036</v>
      </c>
      <c r="C69" s="280" t="s">
        <v>2037</v>
      </c>
      <c r="D69" s="76" t="s">
        <v>2038</v>
      </c>
      <c r="E69" s="68">
        <v>525.0</v>
      </c>
    </row>
    <row r="70" ht="15.75" customHeight="1">
      <c r="A70" s="265">
        <v>45025.0</v>
      </c>
      <c r="B70" s="36" t="s">
        <v>2039</v>
      </c>
      <c r="C70" s="280" t="s">
        <v>397</v>
      </c>
      <c r="D70" s="76" t="s">
        <v>2040</v>
      </c>
      <c r="E70" s="68">
        <v>20.0</v>
      </c>
    </row>
    <row r="71" ht="15.75" customHeight="1">
      <c r="A71" s="265">
        <v>45025.0</v>
      </c>
      <c r="B71" s="36" t="s">
        <v>2039</v>
      </c>
      <c r="C71" s="280" t="s">
        <v>397</v>
      </c>
      <c r="D71" s="76" t="s">
        <v>2041</v>
      </c>
      <c r="E71" s="68">
        <v>30.0</v>
      </c>
    </row>
    <row r="72" ht="15.75" customHeight="1">
      <c r="A72" s="265">
        <v>45026.0</v>
      </c>
      <c r="B72" s="36" t="s">
        <v>2042</v>
      </c>
      <c r="C72" s="280" t="s">
        <v>2043</v>
      </c>
      <c r="D72" s="76" t="s">
        <v>2038</v>
      </c>
      <c r="E72" s="68">
        <v>600.0</v>
      </c>
    </row>
    <row r="73" ht="15.75" customHeight="1">
      <c r="A73" s="265">
        <v>45030.0</v>
      </c>
      <c r="B73" s="36" t="s">
        <v>2044</v>
      </c>
      <c r="C73" s="280" t="s">
        <v>2045</v>
      </c>
      <c r="D73" s="76" t="s">
        <v>2038</v>
      </c>
      <c r="E73" s="68">
        <v>600.0</v>
      </c>
    </row>
    <row r="74" ht="15.75" customHeight="1">
      <c r="A74" s="265">
        <v>45034.0</v>
      </c>
      <c r="B74" s="36" t="s">
        <v>2046</v>
      </c>
      <c r="C74" s="280" t="s">
        <v>2047</v>
      </c>
      <c r="D74" s="76" t="s">
        <v>2038</v>
      </c>
      <c r="E74" s="68">
        <v>560.0</v>
      </c>
    </row>
    <row r="75" ht="15.75" customHeight="1">
      <c r="A75" s="43" t="s">
        <v>20</v>
      </c>
      <c r="B75" s="44"/>
      <c r="C75" s="278"/>
      <c r="D75" s="46"/>
      <c r="E75" s="47">
        <f>SUM(E54:E74)</f>
        <v>7910</v>
      </c>
    </row>
    <row r="76" ht="15.75" customHeight="1">
      <c r="A76" s="10"/>
      <c r="B76" s="11"/>
      <c r="C76" s="11"/>
      <c r="D76" s="11"/>
      <c r="E76" s="12"/>
    </row>
    <row r="77" ht="13.5" customHeight="1">
      <c r="A77" s="10" t="s">
        <v>1951</v>
      </c>
      <c r="B77" s="11"/>
      <c r="C77" s="11"/>
      <c r="D77" s="11"/>
      <c r="E77" s="12"/>
    </row>
    <row r="78" ht="13.5" customHeight="1">
      <c r="A78" s="275" t="s">
        <v>2048</v>
      </c>
      <c r="B78" s="276"/>
      <c r="C78" s="276"/>
      <c r="D78" s="276"/>
      <c r="E78" s="276"/>
    </row>
    <row r="79" ht="15.75" customHeight="1">
      <c r="A79" s="51" t="s">
        <v>331</v>
      </c>
      <c r="B79" s="15"/>
      <c r="C79" s="277" t="s">
        <v>1843</v>
      </c>
      <c r="D79" s="278" t="s">
        <v>2049</v>
      </c>
      <c r="E79" s="279" t="s">
        <v>7</v>
      </c>
    </row>
    <row r="80" ht="13.5" customHeight="1">
      <c r="A80" s="20" t="s">
        <v>8</v>
      </c>
      <c r="B80" s="21" t="s">
        <v>9</v>
      </c>
      <c r="C80" s="15"/>
      <c r="D80" s="20" t="s">
        <v>10</v>
      </c>
      <c r="E80" s="22" t="s">
        <v>11</v>
      </c>
    </row>
    <row r="81" ht="15.75" customHeight="1">
      <c r="A81" s="24"/>
      <c r="B81" s="25" t="s">
        <v>12</v>
      </c>
      <c r="C81" s="25" t="s">
        <v>13</v>
      </c>
      <c r="D81" s="24"/>
      <c r="E81" s="24"/>
    </row>
    <row r="82" ht="15.75" customHeight="1">
      <c r="A82" s="265">
        <v>44956.0</v>
      </c>
      <c r="B82" s="36" t="s">
        <v>2050</v>
      </c>
      <c r="C82" s="280" t="s">
        <v>2051</v>
      </c>
      <c r="D82" s="76" t="s">
        <v>2052</v>
      </c>
      <c r="E82" s="68">
        <v>100.0</v>
      </c>
    </row>
    <row r="83" ht="15.75" customHeight="1">
      <c r="A83" s="265">
        <v>44956.0</v>
      </c>
      <c r="B83" s="36" t="s">
        <v>2050</v>
      </c>
      <c r="C83" s="280" t="s">
        <v>2051</v>
      </c>
      <c r="D83" s="76" t="s">
        <v>2052</v>
      </c>
      <c r="E83" s="68">
        <v>120.0</v>
      </c>
    </row>
    <row r="84" ht="15.75" customHeight="1">
      <c r="A84" s="265">
        <v>44956.0</v>
      </c>
      <c r="B84" s="36" t="s">
        <v>2050</v>
      </c>
      <c r="C84" s="280" t="s">
        <v>2051</v>
      </c>
      <c r="D84" s="76" t="s">
        <v>2052</v>
      </c>
      <c r="E84" s="68">
        <v>30.0</v>
      </c>
    </row>
    <row r="85" ht="15.75" customHeight="1">
      <c r="A85" s="265">
        <v>44957.0</v>
      </c>
      <c r="B85" s="36" t="s">
        <v>2053</v>
      </c>
      <c r="C85" s="280" t="s">
        <v>2054</v>
      </c>
      <c r="D85" s="76" t="s">
        <v>2052</v>
      </c>
      <c r="E85" s="68">
        <v>100.0</v>
      </c>
    </row>
    <row r="86" ht="15.75" customHeight="1">
      <c r="A86" s="265">
        <v>44957.0</v>
      </c>
      <c r="B86" s="36" t="s">
        <v>2055</v>
      </c>
      <c r="C86" s="280" t="s">
        <v>141</v>
      </c>
      <c r="D86" s="76" t="s">
        <v>2056</v>
      </c>
      <c r="E86" s="68">
        <v>498.2</v>
      </c>
    </row>
    <row r="87" ht="15.75" customHeight="1">
      <c r="A87" s="265">
        <v>44957.0</v>
      </c>
      <c r="B87" s="36" t="s">
        <v>2055</v>
      </c>
      <c r="C87" s="280" t="s">
        <v>141</v>
      </c>
      <c r="D87" s="76" t="s">
        <v>2057</v>
      </c>
      <c r="E87" s="68">
        <v>2169.75</v>
      </c>
    </row>
    <row r="88" ht="15.75" customHeight="1">
      <c r="A88" s="265">
        <v>44958.0</v>
      </c>
      <c r="B88" s="36" t="s">
        <v>2058</v>
      </c>
      <c r="C88" s="280" t="s">
        <v>312</v>
      </c>
      <c r="D88" s="76" t="s">
        <v>2059</v>
      </c>
      <c r="E88" s="68">
        <v>1328.0</v>
      </c>
    </row>
    <row r="89" ht="15.75" customHeight="1">
      <c r="A89" s="265">
        <v>44963.0</v>
      </c>
      <c r="B89" s="36" t="s">
        <v>2060</v>
      </c>
      <c r="C89" s="280" t="s">
        <v>2061</v>
      </c>
      <c r="D89" s="76" t="s">
        <v>2056</v>
      </c>
      <c r="E89" s="68">
        <v>72.5</v>
      </c>
    </row>
    <row r="90" ht="15.75" customHeight="1">
      <c r="A90" s="265">
        <v>44966.0</v>
      </c>
      <c r="B90" s="36" t="s">
        <v>2062</v>
      </c>
      <c r="C90" s="280" t="s">
        <v>2063</v>
      </c>
      <c r="D90" s="76" t="s">
        <v>2064</v>
      </c>
      <c r="E90" s="68">
        <v>18.0</v>
      </c>
    </row>
    <row r="91" ht="15.75" customHeight="1">
      <c r="A91" s="265">
        <v>44967.0</v>
      </c>
      <c r="B91" s="36" t="s">
        <v>2065</v>
      </c>
      <c r="C91" s="280" t="s">
        <v>2066</v>
      </c>
      <c r="D91" s="76" t="s">
        <v>2067</v>
      </c>
      <c r="E91" s="68">
        <v>199.99</v>
      </c>
    </row>
    <row r="92" ht="15.75" customHeight="1">
      <c r="A92" s="265">
        <v>44980.0</v>
      </c>
      <c r="B92" s="36" t="s">
        <v>2055</v>
      </c>
      <c r="C92" s="280" t="s">
        <v>141</v>
      </c>
      <c r="D92" s="76" t="s">
        <v>2068</v>
      </c>
      <c r="E92" s="68">
        <v>55.9</v>
      </c>
    </row>
    <row r="93" ht="15.75" customHeight="1">
      <c r="A93" s="265">
        <v>44993.0</v>
      </c>
      <c r="B93" s="36" t="s">
        <v>2055</v>
      </c>
      <c r="C93" s="280" t="s">
        <v>141</v>
      </c>
      <c r="D93" s="76" t="s">
        <v>2069</v>
      </c>
      <c r="E93" s="68">
        <v>200.0</v>
      </c>
    </row>
    <row r="94" ht="15.75" customHeight="1">
      <c r="A94" s="265">
        <v>45007.0</v>
      </c>
      <c r="B94" s="36" t="s">
        <v>2070</v>
      </c>
      <c r="C94" s="280" t="s">
        <v>2071</v>
      </c>
      <c r="D94" s="76" t="s">
        <v>2072</v>
      </c>
      <c r="E94" s="68">
        <v>290.0</v>
      </c>
    </row>
    <row r="95" ht="15.75" customHeight="1">
      <c r="A95" s="265">
        <v>45009.0</v>
      </c>
      <c r="B95" s="36" t="s">
        <v>2055</v>
      </c>
      <c r="C95" s="280" t="s">
        <v>141</v>
      </c>
      <c r="D95" s="76" t="s">
        <v>2073</v>
      </c>
      <c r="E95" s="68">
        <v>680.29</v>
      </c>
    </row>
    <row r="96" ht="15.75" customHeight="1">
      <c r="A96" s="265">
        <v>45013.0</v>
      </c>
      <c r="B96" s="36" t="s">
        <v>2055</v>
      </c>
      <c r="C96" s="280" t="s">
        <v>141</v>
      </c>
      <c r="D96" s="76" t="s">
        <v>2074</v>
      </c>
      <c r="E96" s="68">
        <v>435.0</v>
      </c>
    </row>
    <row r="97" ht="15.75" customHeight="1">
      <c r="A97" s="265">
        <v>45013.0</v>
      </c>
      <c r="B97" s="36" t="s">
        <v>2075</v>
      </c>
      <c r="C97" s="280" t="s">
        <v>2076</v>
      </c>
      <c r="D97" s="76" t="s">
        <v>2077</v>
      </c>
      <c r="E97" s="68">
        <v>350.0</v>
      </c>
    </row>
    <row r="98" ht="15.75" customHeight="1">
      <c r="A98" s="265">
        <v>45013.0</v>
      </c>
      <c r="B98" s="36" t="s">
        <v>2078</v>
      </c>
      <c r="C98" s="280" t="s">
        <v>2079</v>
      </c>
      <c r="D98" s="76" t="s">
        <v>2080</v>
      </c>
      <c r="E98" s="68">
        <v>28.92</v>
      </c>
    </row>
    <row r="99" ht="15.75" customHeight="1">
      <c r="A99" s="265">
        <v>45016.0</v>
      </c>
      <c r="B99" s="36" t="s">
        <v>2081</v>
      </c>
      <c r="C99" s="280" t="s">
        <v>303</v>
      </c>
      <c r="D99" s="76" t="s">
        <v>2082</v>
      </c>
      <c r="E99" s="68">
        <v>85.0</v>
      </c>
    </row>
    <row r="100" ht="15.75" customHeight="1">
      <c r="A100" s="265">
        <v>45016.0</v>
      </c>
      <c r="B100" s="36" t="s">
        <v>2075</v>
      </c>
      <c r="C100" s="280" t="s">
        <v>2076</v>
      </c>
      <c r="D100" s="76" t="s">
        <v>2083</v>
      </c>
      <c r="E100" s="68">
        <v>218.7</v>
      </c>
    </row>
    <row r="101" ht="15.75" customHeight="1">
      <c r="A101" s="265">
        <v>45020.0</v>
      </c>
      <c r="B101" s="36" t="s">
        <v>2050</v>
      </c>
      <c r="C101" s="280" t="s">
        <v>2051</v>
      </c>
      <c r="D101" s="76" t="s">
        <v>2084</v>
      </c>
      <c r="E101" s="68">
        <v>150.0</v>
      </c>
    </row>
    <row r="102" ht="15.75" customHeight="1">
      <c r="A102" s="265">
        <v>45020.0</v>
      </c>
      <c r="B102" s="36" t="s">
        <v>2050</v>
      </c>
      <c r="C102" s="280" t="s">
        <v>2051</v>
      </c>
      <c r="D102" s="76" t="s">
        <v>2085</v>
      </c>
      <c r="E102" s="68">
        <v>150.0</v>
      </c>
    </row>
    <row r="103" ht="15.75" customHeight="1">
      <c r="A103" s="265">
        <v>45020.0</v>
      </c>
      <c r="B103" s="36" t="s">
        <v>2055</v>
      </c>
      <c r="C103" s="280" t="s">
        <v>141</v>
      </c>
      <c r="D103" s="76" t="s">
        <v>2086</v>
      </c>
      <c r="E103" s="68">
        <v>532.0</v>
      </c>
    </row>
    <row r="104" ht="15.75" customHeight="1">
      <c r="A104" s="43" t="s">
        <v>20</v>
      </c>
      <c r="B104" s="44"/>
      <c r="C104" s="278"/>
      <c r="D104" s="46"/>
      <c r="E104" s="47">
        <f>SUM(E82:E103)</f>
        <v>7812.25</v>
      </c>
    </row>
    <row r="105" ht="15.75" customHeight="1">
      <c r="A105" s="10"/>
      <c r="B105" s="11"/>
      <c r="C105" s="11"/>
      <c r="D105" s="11"/>
      <c r="E105" s="12"/>
    </row>
    <row r="106" ht="15.75" customHeight="1">
      <c r="A106" s="10" t="s">
        <v>2</v>
      </c>
      <c r="B106" s="11"/>
      <c r="C106" s="11"/>
      <c r="D106" s="11"/>
      <c r="E106" s="12"/>
    </row>
    <row r="107" ht="13.5" customHeight="1">
      <c r="A107" s="275" t="s">
        <v>2087</v>
      </c>
      <c r="B107" s="276"/>
      <c r="C107" s="276"/>
      <c r="D107" s="276"/>
      <c r="E107" s="276"/>
    </row>
    <row r="108" ht="30.0" customHeight="1">
      <c r="A108" s="51" t="s">
        <v>331</v>
      </c>
      <c r="B108" s="15"/>
      <c r="C108" s="277" t="s">
        <v>1843</v>
      </c>
      <c r="D108" s="278" t="s">
        <v>2088</v>
      </c>
      <c r="E108" s="279" t="s">
        <v>7</v>
      </c>
    </row>
    <row r="109" ht="15.75" customHeight="1">
      <c r="A109" s="20" t="s">
        <v>8</v>
      </c>
      <c r="B109" s="104" t="s">
        <v>9</v>
      </c>
      <c r="C109" s="281"/>
      <c r="D109" s="20" t="s">
        <v>10</v>
      </c>
      <c r="E109" s="22" t="s">
        <v>11</v>
      </c>
    </row>
    <row r="110" ht="13.5" customHeight="1">
      <c r="A110" s="24"/>
      <c r="B110" s="25" t="s">
        <v>12</v>
      </c>
      <c r="C110" s="25" t="s">
        <v>13</v>
      </c>
      <c r="D110" s="24"/>
      <c r="E110" s="24"/>
    </row>
    <row r="111" ht="15.75" customHeight="1">
      <c r="A111" s="282">
        <v>44956.0</v>
      </c>
      <c r="B111" s="283" t="s">
        <v>2089</v>
      </c>
      <c r="C111" s="284" t="s">
        <v>2090</v>
      </c>
      <c r="D111" s="283" t="s">
        <v>2091</v>
      </c>
      <c r="E111" s="285">
        <v>7669.6</v>
      </c>
    </row>
    <row r="112" ht="15.75" customHeight="1">
      <c r="A112" s="282">
        <v>44965.0</v>
      </c>
      <c r="B112" s="283" t="s">
        <v>621</v>
      </c>
      <c r="C112" s="284" t="s">
        <v>2092</v>
      </c>
      <c r="D112" s="36" t="s">
        <v>2093</v>
      </c>
      <c r="E112" s="285">
        <v>330.4</v>
      </c>
    </row>
    <row r="113" ht="15.75" customHeight="1">
      <c r="A113" s="43" t="s">
        <v>20</v>
      </c>
      <c r="B113" s="44"/>
      <c r="C113" s="278"/>
      <c r="D113" s="46"/>
      <c r="E113" s="47">
        <f>SUM(E111:E112)</f>
        <v>8000</v>
      </c>
    </row>
    <row r="114" ht="15.75" customHeight="1">
      <c r="A114" s="10"/>
      <c r="B114" s="11"/>
      <c r="C114" s="11"/>
      <c r="D114" s="11"/>
      <c r="E114" s="12"/>
    </row>
    <row r="115" ht="15.75" customHeight="1">
      <c r="A115" s="10" t="s">
        <v>2</v>
      </c>
      <c r="B115" s="11"/>
      <c r="C115" s="11"/>
      <c r="D115" s="11"/>
      <c r="E115" s="12"/>
    </row>
    <row r="116" ht="15.75" customHeight="1">
      <c r="A116" s="275" t="s">
        <v>2094</v>
      </c>
      <c r="B116" s="276"/>
      <c r="C116" s="276"/>
      <c r="D116" s="276"/>
      <c r="E116" s="276"/>
    </row>
    <row r="117" ht="15.75" customHeight="1">
      <c r="A117" s="51" t="s">
        <v>2095</v>
      </c>
      <c r="B117" s="15"/>
      <c r="C117" s="277" t="s">
        <v>2096</v>
      </c>
      <c r="D117" s="278" t="s">
        <v>2088</v>
      </c>
      <c r="E117" s="279" t="s">
        <v>7</v>
      </c>
    </row>
    <row r="118" ht="13.5" customHeight="1">
      <c r="A118" s="20" t="s">
        <v>8</v>
      </c>
      <c r="B118" s="21" t="s">
        <v>9</v>
      </c>
      <c r="C118" s="15"/>
      <c r="D118" s="20" t="s">
        <v>10</v>
      </c>
      <c r="E118" s="22" t="s">
        <v>11</v>
      </c>
    </row>
    <row r="119" ht="13.5" customHeight="1">
      <c r="A119" s="24"/>
      <c r="B119" s="25" t="s">
        <v>12</v>
      </c>
      <c r="C119" s="25" t="s">
        <v>13</v>
      </c>
      <c r="D119" s="24"/>
      <c r="E119" s="24"/>
    </row>
    <row r="120" ht="15.75" customHeight="1">
      <c r="A120" s="282">
        <v>44959.0</v>
      </c>
      <c r="B120" s="283" t="s">
        <v>2097</v>
      </c>
      <c r="C120" s="284" t="s">
        <v>2098</v>
      </c>
      <c r="D120" s="36" t="s">
        <v>2099</v>
      </c>
      <c r="E120" s="285">
        <v>175.56</v>
      </c>
    </row>
    <row r="121" ht="13.5" customHeight="1">
      <c r="A121" s="282">
        <v>44967.0</v>
      </c>
      <c r="B121" s="283" t="s">
        <v>2100</v>
      </c>
      <c r="C121" s="284" t="s">
        <v>2101</v>
      </c>
      <c r="D121" s="36" t="s">
        <v>2102</v>
      </c>
      <c r="E121" s="285">
        <v>1161.0</v>
      </c>
    </row>
    <row r="122" ht="15.75" customHeight="1">
      <c r="A122" s="282">
        <v>44973.0</v>
      </c>
      <c r="B122" s="283" t="s">
        <v>2103</v>
      </c>
      <c r="C122" s="284" t="s">
        <v>754</v>
      </c>
      <c r="D122" s="36" t="s">
        <v>2104</v>
      </c>
      <c r="E122" s="285">
        <v>471.0</v>
      </c>
    </row>
    <row r="123" ht="15.75" customHeight="1">
      <c r="A123" s="43" t="s">
        <v>20</v>
      </c>
      <c r="B123" s="3"/>
      <c r="C123" s="278"/>
      <c r="D123" s="3"/>
      <c r="E123" s="47">
        <f>SUM(E120:E122)</f>
        <v>1807.56</v>
      </c>
    </row>
    <row r="124" ht="15.75" customHeight="1">
      <c r="A124" s="10"/>
      <c r="B124" s="11"/>
      <c r="C124" s="11"/>
      <c r="D124" s="11"/>
      <c r="E124" s="12"/>
    </row>
    <row r="125" ht="15.75" customHeight="1">
      <c r="A125" s="10" t="s">
        <v>1951</v>
      </c>
      <c r="B125" s="11"/>
      <c r="C125" s="11"/>
      <c r="D125" s="11"/>
      <c r="E125" s="12"/>
    </row>
    <row r="126" ht="15.75" customHeight="1">
      <c r="A126" s="275" t="s">
        <v>2105</v>
      </c>
      <c r="B126" s="276"/>
      <c r="C126" s="276"/>
      <c r="D126" s="276"/>
      <c r="E126" s="276"/>
    </row>
    <row r="127" ht="15.75" customHeight="1">
      <c r="A127" s="51" t="s">
        <v>2095</v>
      </c>
      <c r="B127" s="15"/>
      <c r="C127" s="277" t="s">
        <v>2096</v>
      </c>
      <c r="D127" s="278" t="s">
        <v>2088</v>
      </c>
      <c r="E127" s="279" t="s">
        <v>7</v>
      </c>
    </row>
    <row r="128" ht="15.75" customHeight="1">
      <c r="A128" s="20" t="s">
        <v>8</v>
      </c>
      <c r="B128" s="21" t="s">
        <v>9</v>
      </c>
      <c r="C128" s="15"/>
      <c r="D128" s="20" t="s">
        <v>10</v>
      </c>
      <c r="E128" s="22" t="s">
        <v>11</v>
      </c>
    </row>
    <row r="129" ht="13.5" customHeight="1">
      <c r="A129" s="24"/>
      <c r="B129" s="25" t="s">
        <v>12</v>
      </c>
      <c r="C129" s="25" t="s">
        <v>13</v>
      </c>
      <c r="D129" s="24"/>
      <c r="E129" s="24"/>
    </row>
    <row r="130" ht="13.5" customHeight="1">
      <c r="A130" s="282">
        <v>44959.0</v>
      </c>
      <c r="B130" s="283" t="s">
        <v>2106</v>
      </c>
      <c r="C130" s="284" t="s">
        <v>2107</v>
      </c>
      <c r="D130" s="36" t="s">
        <v>2108</v>
      </c>
      <c r="E130" s="285">
        <v>1239.35</v>
      </c>
    </row>
    <row r="131" ht="15.75" customHeight="1">
      <c r="A131" s="282">
        <v>44967.0</v>
      </c>
      <c r="B131" s="283" t="s">
        <v>2100</v>
      </c>
      <c r="C131" s="284" t="s">
        <v>2109</v>
      </c>
      <c r="D131" s="36" t="s">
        <v>2110</v>
      </c>
      <c r="E131" s="285">
        <v>900.0</v>
      </c>
    </row>
    <row r="132" ht="13.5" customHeight="1">
      <c r="A132" s="282">
        <v>44986.0</v>
      </c>
      <c r="B132" s="283" t="s">
        <v>2111</v>
      </c>
      <c r="C132" s="284" t="s">
        <v>778</v>
      </c>
      <c r="D132" s="36" t="s">
        <v>2112</v>
      </c>
      <c r="E132" s="285">
        <v>1178.8</v>
      </c>
    </row>
    <row r="133" ht="15.75" customHeight="1">
      <c r="A133" s="282">
        <v>45009.0</v>
      </c>
      <c r="B133" s="283" t="s">
        <v>762</v>
      </c>
      <c r="C133" s="284" t="s">
        <v>154</v>
      </c>
      <c r="D133" s="36" t="s">
        <v>2113</v>
      </c>
      <c r="E133" s="285">
        <v>65.23</v>
      </c>
    </row>
    <row r="134" ht="15.75" customHeight="1">
      <c r="A134" s="43" t="s">
        <v>20</v>
      </c>
      <c r="B134" s="44"/>
      <c r="C134" s="278"/>
      <c r="D134" s="46"/>
      <c r="E134" s="47">
        <f>SUM(E130:E133)</f>
        <v>3383.38</v>
      </c>
    </row>
    <row r="135" ht="15.75" customHeight="1">
      <c r="A135" s="10"/>
      <c r="B135" s="11"/>
      <c r="C135" s="11"/>
      <c r="D135" s="11"/>
      <c r="E135" s="12"/>
    </row>
    <row r="136" ht="15.75" customHeight="1">
      <c r="A136" s="10" t="s">
        <v>2</v>
      </c>
      <c r="B136" s="11"/>
      <c r="C136" s="11"/>
      <c r="D136" s="11"/>
      <c r="E136" s="12"/>
    </row>
    <row r="137" ht="13.5" customHeight="1">
      <c r="A137" s="275" t="s">
        <v>2114</v>
      </c>
      <c r="B137" s="276"/>
      <c r="C137" s="276"/>
      <c r="D137" s="276"/>
      <c r="E137" s="276"/>
    </row>
    <row r="138" ht="30.0" customHeight="1">
      <c r="A138" s="51" t="s">
        <v>88</v>
      </c>
      <c r="B138" s="15"/>
      <c r="C138" s="277" t="s">
        <v>1834</v>
      </c>
      <c r="D138" s="278" t="s">
        <v>2088</v>
      </c>
      <c r="E138" s="279" t="s">
        <v>7</v>
      </c>
    </row>
    <row r="139" ht="15.75" customHeight="1">
      <c r="A139" s="20" t="s">
        <v>8</v>
      </c>
      <c r="B139" s="21" t="s">
        <v>9</v>
      </c>
      <c r="C139" s="15"/>
      <c r="D139" s="20" t="s">
        <v>10</v>
      </c>
      <c r="E139" s="22" t="s">
        <v>11</v>
      </c>
    </row>
    <row r="140" ht="13.5" customHeight="1">
      <c r="A140" s="24"/>
      <c r="B140" s="25" t="s">
        <v>12</v>
      </c>
      <c r="C140" s="25" t="s">
        <v>13</v>
      </c>
      <c r="D140" s="24"/>
      <c r="E140" s="24"/>
    </row>
    <row r="141" ht="15.75" customHeight="1">
      <c r="A141" s="282">
        <v>44958.0</v>
      </c>
      <c r="B141" s="283" t="s">
        <v>1992</v>
      </c>
      <c r="C141" s="284" t="s">
        <v>417</v>
      </c>
      <c r="D141" s="36" t="s">
        <v>2115</v>
      </c>
      <c r="E141" s="285">
        <v>930.0</v>
      </c>
    </row>
    <row r="142" ht="15.75" customHeight="1">
      <c r="A142" s="282">
        <v>44960.0</v>
      </c>
      <c r="B142" s="283" t="s">
        <v>2116</v>
      </c>
      <c r="C142" s="284" t="s">
        <v>2117</v>
      </c>
      <c r="D142" s="36" t="s">
        <v>2118</v>
      </c>
      <c r="E142" s="285">
        <v>70.0</v>
      </c>
    </row>
    <row r="143" ht="15.75" customHeight="1">
      <c r="A143" s="43" t="s">
        <v>20</v>
      </c>
      <c r="B143" s="44"/>
      <c r="C143" s="278"/>
      <c r="D143" s="46"/>
      <c r="E143" s="47">
        <f>SUM(E141:E142)</f>
        <v>1000</v>
      </c>
    </row>
    <row r="144" ht="15.75" customHeight="1">
      <c r="A144" s="10"/>
      <c r="B144" s="11"/>
      <c r="C144" s="11"/>
      <c r="D144" s="11"/>
      <c r="E144" s="12"/>
    </row>
    <row r="145" ht="15.75" customHeight="1">
      <c r="A145" s="10" t="s">
        <v>1951</v>
      </c>
      <c r="B145" s="11"/>
      <c r="C145" s="11"/>
      <c r="D145" s="11"/>
      <c r="E145" s="12"/>
    </row>
    <row r="146" ht="15.75" customHeight="1">
      <c r="A146" s="275" t="s">
        <v>2119</v>
      </c>
      <c r="B146" s="276"/>
      <c r="C146" s="276"/>
      <c r="D146" s="276"/>
      <c r="E146" s="276"/>
    </row>
    <row r="147" ht="15.75" customHeight="1">
      <c r="A147" s="51" t="s">
        <v>88</v>
      </c>
      <c r="B147" s="15"/>
      <c r="C147" s="277" t="s">
        <v>1834</v>
      </c>
      <c r="D147" s="278" t="s">
        <v>2088</v>
      </c>
      <c r="E147" s="279" t="s">
        <v>7</v>
      </c>
    </row>
    <row r="148" ht="15.75" customHeight="1">
      <c r="A148" s="20" t="s">
        <v>8</v>
      </c>
      <c r="B148" s="21" t="s">
        <v>9</v>
      </c>
      <c r="C148" s="15"/>
      <c r="D148" s="20" t="s">
        <v>10</v>
      </c>
      <c r="E148" s="22" t="s">
        <v>11</v>
      </c>
    </row>
    <row r="149" ht="15.75" customHeight="1">
      <c r="A149" s="24"/>
      <c r="B149" s="25" t="s">
        <v>12</v>
      </c>
      <c r="C149" s="25" t="s">
        <v>13</v>
      </c>
      <c r="D149" s="24"/>
      <c r="E149" s="24"/>
    </row>
    <row r="150" ht="15.75" customHeight="1">
      <c r="A150" s="282">
        <v>44957.0</v>
      </c>
      <c r="B150" s="283" t="s">
        <v>2120</v>
      </c>
      <c r="C150" s="284" t="s">
        <v>2121</v>
      </c>
      <c r="D150" s="36" t="s">
        <v>2122</v>
      </c>
      <c r="E150" s="285">
        <v>1050.0</v>
      </c>
    </row>
    <row r="151" ht="15.75" customHeight="1">
      <c r="A151" s="282">
        <v>44960.0</v>
      </c>
      <c r="B151" s="283" t="s">
        <v>2123</v>
      </c>
      <c r="C151" s="284" t="s">
        <v>2124</v>
      </c>
      <c r="D151" s="36" t="s">
        <v>2125</v>
      </c>
      <c r="E151" s="285">
        <v>200.0</v>
      </c>
    </row>
    <row r="152" ht="15.75" customHeight="1">
      <c r="A152" s="282">
        <v>44964.0</v>
      </c>
      <c r="B152" s="283" t="s">
        <v>2126</v>
      </c>
      <c r="C152" s="284" t="s">
        <v>2127</v>
      </c>
      <c r="D152" s="36" t="s">
        <v>2128</v>
      </c>
      <c r="E152" s="285">
        <v>300.0</v>
      </c>
    </row>
    <row r="153" ht="15.75" customHeight="1">
      <c r="A153" s="282">
        <v>0.0</v>
      </c>
      <c r="B153" s="283" t="s">
        <v>2129</v>
      </c>
      <c r="C153" s="284" t="s">
        <v>2130</v>
      </c>
      <c r="D153" s="36" t="s">
        <v>2131</v>
      </c>
      <c r="E153" s="285">
        <v>40.0</v>
      </c>
    </row>
    <row r="154" ht="15.75" customHeight="1">
      <c r="A154" s="282">
        <v>44966.0</v>
      </c>
      <c r="B154" s="283" t="s">
        <v>2132</v>
      </c>
      <c r="C154" s="284" t="s">
        <v>2133</v>
      </c>
      <c r="D154" s="36" t="s">
        <v>2134</v>
      </c>
      <c r="E154" s="285">
        <v>600.0</v>
      </c>
    </row>
    <row r="155" ht="15.75" customHeight="1">
      <c r="A155" s="282">
        <v>44970.0</v>
      </c>
      <c r="B155" s="283" t="s">
        <v>2126</v>
      </c>
      <c r="C155" s="284" t="s">
        <v>2127</v>
      </c>
      <c r="D155" s="36" t="s">
        <v>2134</v>
      </c>
      <c r="E155" s="285">
        <v>150.0</v>
      </c>
    </row>
    <row r="156" ht="15.75" customHeight="1">
      <c r="A156" s="282">
        <v>44971.0</v>
      </c>
      <c r="B156" s="283" t="s">
        <v>2120</v>
      </c>
      <c r="C156" s="284" t="s">
        <v>2121</v>
      </c>
      <c r="D156" s="36" t="s">
        <v>2135</v>
      </c>
      <c r="E156" s="285">
        <v>435.0</v>
      </c>
    </row>
    <row r="157" ht="15.75" customHeight="1">
      <c r="A157" s="282">
        <v>44971.0</v>
      </c>
      <c r="B157" s="283" t="s">
        <v>2136</v>
      </c>
      <c r="C157" s="284" t="s">
        <v>2137</v>
      </c>
      <c r="D157" s="36" t="s">
        <v>2138</v>
      </c>
      <c r="E157" s="285">
        <v>1700.0</v>
      </c>
    </row>
    <row r="158" ht="15.75" customHeight="1">
      <c r="A158" s="282">
        <v>44973.0</v>
      </c>
      <c r="B158" s="283" t="s">
        <v>2123</v>
      </c>
      <c r="C158" s="284" t="s">
        <v>2124</v>
      </c>
      <c r="D158" s="36" t="s">
        <v>2139</v>
      </c>
      <c r="E158" s="285">
        <v>220.0</v>
      </c>
    </row>
    <row r="159" ht="15.75" customHeight="1">
      <c r="A159" s="282">
        <v>44981.0</v>
      </c>
      <c r="B159" s="283" t="s">
        <v>150</v>
      </c>
      <c r="C159" s="284" t="s">
        <v>151</v>
      </c>
      <c r="D159" s="36" t="s">
        <v>2140</v>
      </c>
      <c r="E159" s="285">
        <v>456.29</v>
      </c>
    </row>
    <row r="160" ht="15.75" customHeight="1">
      <c r="A160" s="282">
        <v>45015.0</v>
      </c>
      <c r="B160" s="283" t="s">
        <v>2141</v>
      </c>
      <c r="C160" s="284"/>
      <c r="D160" s="36" t="s">
        <v>2142</v>
      </c>
      <c r="E160" s="285">
        <v>9.36</v>
      </c>
    </row>
    <row r="161" ht="29.25" customHeight="1">
      <c r="A161" s="282">
        <v>44981.0</v>
      </c>
      <c r="B161" s="283" t="s">
        <v>2143</v>
      </c>
      <c r="C161" s="284" t="s">
        <v>1539</v>
      </c>
      <c r="D161" s="36" t="s">
        <v>2144</v>
      </c>
      <c r="E161" s="285">
        <v>150.0</v>
      </c>
    </row>
    <row r="162" ht="31.5" customHeight="1">
      <c r="A162" s="282">
        <v>44986.0</v>
      </c>
      <c r="B162" s="283" t="s">
        <v>2145</v>
      </c>
      <c r="C162" s="284" t="s">
        <v>2146</v>
      </c>
      <c r="D162" s="36" t="s">
        <v>2147</v>
      </c>
      <c r="E162" s="285">
        <v>550.0</v>
      </c>
    </row>
    <row r="163" ht="15.75" customHeight="1">
      <c r="A163" s="282">
        <v>44986.0</v>
      </c>
      <c r="B163" s="283" t="s">
        <v>2148</v>
      </c>
      <c r="C163" s="284" t="s">
        <v>2149</v>
      </c>
      <c r="D163" s="36" t="s">
        <v>2150</v>
      </c>
      <c r="E163" s="285">
        <v>100.0</v>
      </c>
    </row>
    <row r="164" ht="29.25" customHeight="1">
      <c r="A164" s="282">
        <v>44987.0</v>
      </c>
      <c r="B164" s="283" t="s">
        <v>2145</v>
      </c>
      <c r="C164" s="284" t="s">
        <v>2146</v>
      </c>
      <c r="D164" s="36" t="s">
        <v>2151</v>
      </c>
      <c r="E164" s="285">
        <v>100.0</v>
      </c>
    </row>
    <row r="165" ht="15.75" customHeight="1">
      <c r="A165" s="282">
        <v>44999.0</v>
      </c>
      <c r="B165" s="283" t="s">
        <v>2152</v>
      </c>
      <c r="C165" s="284" t="s">
        <v>2121</v>
      </c>
      <c r="D165" s="36" t="s">
        <v>2153</v>
      </c>
      <c r="E165" s="285">
        <v>900.0</v>
      </c>
    </row>
    <row r="166" ht="15.75" customHeight="1">
      <c r="A166" s="43" t="s">
        <v>20</v>
      </c>
      <c r="B166" s="44"/>
      <c r="C166" s="278"/>
      <c r="D166" s="46"/>
      <c r="E166" s="47">
        <f>SUM(E150:E165)</f>
        <v>6960.65</v>
      </c>
    </row>
    <row r="167" ht="15.75" customHeight="1">
      <c r="A167" s="10"/>
      <c r="B167" s="11"/>
      <c r="C167" s="11"/>
      <c r="D167" s="11"/>
      <c r="E167" s="12"/>
    </row>
    <row r="168" ht="15.75" customHeight="1">
      <c r="A168" s="10" t="s">
        <v>2</v>
      </c>
      <c r="B168" s="11"/>
      <c r="C168" s="11"/>
      <c r="D168" s="11"/>
      <c r="E168" s="12"/>
    </row>
    <row r="169" ht="15.75" customHeight="1">
      <c r="A169" s="275" t="s">
        <v>2154</v>
      </c>
      <c r="B169" s="276"/>
      <c r="C169" s="276"/>
      <c r="D169" s="276"/>
      <c r="E169" s="276"/>
    </row>
    <row r="170" ht="15.75" customHeight="1">
      <c r="A170" s="51" t="s">
        <v>2155</v>
      </c>
      <c r="B170" s="15"/>
      <c r="C170" s="277" t="s">
        <v>2156</v>
      </c>
      <c r="D170" s="278" t="s">
        <v>2157</v>
      </c>
      <c r="E170" s="279" t="s">
        <v>7</v>
      </c>
    </row>
    <row r="171" ht="15.75" customHeight="1">
      <c r="A171" s="20" t="s">
        <v>8</v>
      </c>
      <c r="B171" s="21" t="s">
        <v>9</v>
      </c>
      <c r="C171" s="15"/>
      <c r="D171" s="20" t="s">
        <v>10</v>
      </c>
      <c r="E171" s="22" t="s">
        <v>11</v>
      </c>
    </row>
    <row r="172" ht="15.75" customHeight="1">
      <c r="A172" s="24"/>
      <c r="B172" s="25" t="s">
        <v>12</v>
      </c>
      <c r="C172" s="25" t="s">
        <v>13</v>
      </c>
      <c r="D172" s="24"/>
      <c r="E172" s="24"/>
    </row>
    <row r="173" ht="15.75" customHeight="1">
      <c r="A173" s="110" t="s">
        <v>2158</v>
      </c>
      <c r="B173" s="286" t="s">
        <v>2159</v>
      </c>
      <c r="C173" s="287" t="s">
        <v>2160</v>
      </c>
      <c r="D173" s="76" t="s">
        <v>2161</v>
      </c>
      <c r="E173" s="78">
        <v>2328.11</v>
      </c>
    </row>
    <row r="174" ht="15.75" customHeight="1">
      <c r="A174" s="110" t="s">
        <v>2162</v>
      </c>
      <c r="B174" s="286" t="s">
        <v>2163</v>
      </c>
      <c r="C174" s="110" t="s">
        <v>2164</v>
      </c>
      <c r="D174" s="76" t="s">
        <v>2165</v>
      </c>
      <c r="E174" s="78">
        <v>641.0</v>
      </c>
    </row>
    <row r="175" ht="27.75" customHeight="1">
      <c r="A175" s="110" t="s">
        <v>2166</v>
      </c>
      <c r="B175" s="286" t="s">
        <v>2167</v>
      </c>
      <c r="C175" s="110" t="s">
        <v>2168</v>
      </c>
      <c r="D175" s="76" t="s">
        <v>2169</v>
      </c>
      <c r="E175" s="78">
        <v>284.21</v>
      </c>
    </row>
    <row r="176" ht="13.5" customHeight="1">
      <c r="A176" s="110" t="s">
        <v>2170</v>
      </c>
      <c r="B176" s="286" t="s">
        <v>2171</v>
      </c>
      <c r="C176" s="110" t="s">
        <v>2172</v>
      </c>
      <c r="D176" s="76" t="s">
        <v>2173</v>
      </c>
      <c r="E176" s="78">
        <v>215.0</v>
      </c>
    </row>
    <row r="177" ht="15.75" customHeight="1">
      <c r="A177" s="110" t="s">
        <v>2174</v>
      </c>
      <c r="B177" s="286" t="s">
        <v>2175</v>
      </c>
      <c r="C177" s="110" t="s">
        <v>2176</v>
      </c>
      <c r="D177" s="76" t="s">
        <v>2177</v>
      </c>
      <c r="E177" s="78">
        <v>689.7</v>
      </c>
    </row>
    <row r="178" ht="13.5" customHeight="1">
      <c r="A178" s="110" t="s">
        <v>2178</v>
      </c>
      <c r="B178" s="286" t="s">
        <v>2179</v>
      </c>
      <c r="C178" s="110" t="s">
        <v>2180</v>
      </c>
      <c r="D178" s="76" t="s">
        <v>2181</v>
      </c>
      <c r="E178" s="78">
        <v>55.0</v>
      </c>
    </row>
    <row r="179" ht="15.75" customHeight="1">
      <c r="A179" s="110" t="s">
        <v>2182</v>
      </c>
      <c r="B179" s="286" t="s">
        <v>2183</v>
      </c>
      <c r="C179" s="110" t="s">
        <v>2184</v>
      </c>
      <c r="D179" s="76" t="s">
        <v>2185</v>
      </c>
      <c r="E179" s="78">
        <v>295.4</v>
      </c>
    </row>
    <row r="180" ht="15.75" customHeight="1">
      <c r="A180" s="43" t="s">
        <v>20</v>
      </c>
      <c r="B180" s="44"/>
      <c r="C180" s="278"/>
      <c r="D180" s="46"/>
      <c r="E180" s="47">
        <f>SUM(E173:E179)</f>
        <v>4508.42</v>
      </c>
    </row>
    <row r="181" ht="15.75" customHeight="1">
      <c r="A181" s="116"/>
      <c r="B181" s="117"/>
      <c r="C181" s="116"/>
      <c r="D181" s="117"/>
      <c r="E181" s="288"/>
    </row>
    <row r="182" ht="15.75" customHeight="1">
      <c r="A182" s="10" t="s">
        <v>1951</v>
      </c>
      <c r="B182" s="11"/>
      <c r="C182" s="11"/>
      <c r="D182" s="11"/>
      <c r="E182" s="12"/>
    </row>
    <row r="183" ht="15.75" customHeight="1">
      <c r="A183" s="289" t="s">
        <v>2186</v>
      </c>
      <c r="B183" s="11"/>
      <c r="C183" s="11"/>
      <c r="D183" s="11"/>
      <c r="E183" s="12"/>
    </row>
    <row r="184" ht="15.75" customHeight="1">
      <c r="A184" s="51" t="s">
        <v>2155</v>
      </c>
      <c r="B184" s="15"/>
      <c r="C184" s="277" t="s">
        <v>2156</v>
      </c>
      <c r="D184" s="278" t="s">
        <v>2157</v>
      </c>
      <c r="E184" s="279" t="s">
        <v>7</v>
      </c>
    </row>
    <row r="185" ht="15.75" customHeight="1">
      <c r="A185" s="20" t="s">
        <v>8</v>
      </c>
      <c r="B185" s="104" t="s">
        <v>9</v>
      </c>
      <c r="C185" s="281"/>
      <c r="D185" s="20" t="s">
        <v>10</v>
      </c>
      <c r="E185" s="22" t="s">
        <v>11</v>
      </c>
    </row>
    <row r="186" ht="15.75" customHeight="1">
      <c r="A186" s="24"/>
      <c r="B186" s="25" t="s">
        <v>12</v>
      </c>
      <c r="C186" s="25" t="s">
        <v>13</v>
      </c>
      <c r="D186" s="24"/>
      <c r="E186" s="24"/>
    </row>
    <row r="187" ht="15.75" customHeight="1">
      <c r="A187" s="110" t="s">
        <v>2166</v>
      </c>
      <c r="B187" s="76" t="s">
        <v>2187</v>
      </c>
      <c r="C187" s="287" t="s">
        <v>245</v>
      </c>
      <c r="D187" s="76" t="s">
        <v>2188</v>
      </c>
      <c r="E187" s="78">
        <v>3257.78</v>
      </c>
    </row>
    <row r="188" ht="15.75" customHeight="1">
      <c r="A188" s="110" t="s">
        <v>2166</v>
      </c>
      <c r="B188" s="76" t="s">
        <v>621</v>
      </c>
      <c r="C188" s="287" t="s">
        <v>2189</v>
      </c>
      <c r="D188" s="76" t="s">
        <v>2190</v>
      </c>
      <c r="E188" s="78">
        <v>75.27</v>
      </c>
    </row>
    <row r="189" ht="13.5" customHeight="1">
      <c r="A189" s="110" t="s">
        <v>2166</v>
      </c>
      <c r="B189" s="76" t="s">
        <v>2191</v>
      </c>
      <c r="C189" s="287" t="s">
        <v>2192</v>
      </c>
      <c r="D189" s="76" t="s">
        <v>2193</v>
      </c>
      <c r="E189" s="78">
        <v>355.0</v>
      </c>
    </row>
    <row r="190" ht="13.5" customHeight="1">
      <c r="A190" s="110" t="s">
        <v>2194</v>
      </c>
      <c r="B190" s="76" t="s">
        <v>2195</v>
      </c>
      <c r="C190" s="287" t="s">
        <v>2196</v>
      </c>
      <c r="D190" s="76" t="s">
        <v>2197</v>
      </c>
      <c r="E190" s="78">
        <v>783.92</v>
      </c>
    </row>
    <row r="191" ht="15.75" customHeight="1">
      <c r="A191" s="110" t="s">
        <v>2198</v>
      </c>
      <c r="B191" s="76" t="s">
        <v>621</v>
      </c>
      <c r="C191" s="287" t="s">
        <v>2196</v>
      </c>
      <c r="D191" s="76" t="s">
        <v>2199</v>
      </c>
      <c r="E191" s="78">
        <v>16.08</v>
      </c>
    </row>
    <row r="192" ht="13.5" customHeight="1">
      <c r="A192" s="110" t="s">
        <v>2200</v>
      </c>
      <c r="B192" s="76" t="s">
        <v>2201</v>
      </c>
      <c r="C192" s="287" t="s">
        <v>2202</v>
      </c>
      <c r="D192" s="76" t="s">
        <v>2203</v>
      </c>
      <c r="E192" s="78">
        <v>3429.65</v>
      </c>
    </row>
    <row r="193" ht="15.75" customHeight="1">
      <c r="A193" s="110" t="s">
        <v>2200</v>
      </c>
      <c r="B193" s="76" t="s">
        <v>621</v>
      </c>
      <c r="C193" s="287" t="s">
        <v>2202</v>
      </c>
      <c r="D193" s="76" t="s">
        <v>2204</v>
      </c>
      <c r="E193" s="78">
        <v>70.35</v>
      </c>
    </row>
    <row r="194" ht="15.75" customHeight="1">
      <c r="A194" s="87" t="s">
        <v>20</v>
      </c>
      <c r="B194" s="44"/>
      <c r="C194" s="278"/>
      <c r="D194" s="46"/>
      <c r="E194" s="47">
        <f>SUM(E187:E193)</f>
        <v>7988.05</v>
      </c>
    </row>
    <row r="195" ht="15.75" customHeight="1">
      <c r="A195" s="79"/>
      <c r="B195" s="80"/>
      <c r="C195" s="79"/>
      <c r="D195" s="80"/>
      <c r="E195" s="82"/>
    </row>
    <row r="196" ht="15.75" customHeight="1">
      <c r="A196" s="10" t="s">
        <v>2</v>
      </c>
      <c r="B196" s="11"/>
      <c r="C196" s="11"/>
      <c r="D196" s="11"/>
      <c r="E196" s="12"/>
    </row>
    <row r="197" ht="15.75" customHeight="1">
      <c r="A197" s="289" t="s">
        <v>2205</v>
      </c>
      <c r="B197" s="11"/>
      <c r="C197" s="11"/>
      <c r="D197" s="11"/>
      <c r="E197" s="12"/>
    </row>
    <row r="198" ht="15.75" customHeight="1">
      <c r="A198" s="51" t="s">
        <v>282</v>
      </c>
      <c r="B198" s="15"/>
      <c r="C198" s="277" t="s">
        <v>1841</v>
      </c>
      <c r="D198" s="278" t="s">
        <v>2206</v>
      </c>
      <c r="E198" s="279" t="s">
        <v>7</v>
      </c>
    </row>
    <row r="199" ht="15.75" customHeight="1">
      <c r="A199" s="20" t="s">
        <v>8</v>
      </c>
      <c r="B199" s="104" t="s">
        <v>9</v>
      </c>
      <c r="C199" s="281"/>
      <c r="D199" s="20" t="s">
        <v>10</v>
      </c>
      <c r="E199" s="22" t="s">
        <v>11</v>
      </c>
    </row>
    <row r="200" ht="15.75" customHeight="1">
      <c r="A200" s="24"/>
      <c r="B200" s="25" t="s">
        <v>12</v>
      </c>
      <c r="C200" s="25" t="s">
        <v>13</v>
      </c>
      <c r="D200" s="24"/>
      <c r="E200" s="24"/>
    </row>
    <row r="201" ht="15.75" customHeight="1">
      <c r="A201" s="110">
        <v>44972.0</v>
      </c>
      <c r="B201" s="76" t="s">
        <v>140</v>
      </c>
      <c r="C201" s="287" t="s">
        <v>141</v>
      </c>
      <c r="D201" s="76" t="s">
        <v>2207</v>
      </c>
      <c r="E201" s="78">
        <v>4052.0</v>
      </c>
    </row>
    <row r="202" ht="15.75" customHeight="1">
      <c r="A202" s="110">
        <v>44974.0</v>
      </c>
      <c r="B202" s="76" t="s">
        <v>579</v>
      </c>
      <c r="C202" s="287" t="s">
        <v>2208</v>
      </c>
      <c r="D202" s="76" t="s">
        <v>2209</v>
      </c>
      <c r="E202" s="78">
        <v>2100.0</v>
      </c>
    </row>
    <row r="203" ht="13.5" customHeight="1">
      <c r="A203" s="110">
        <v>44974.0</v>
      </c>
      <c r="B203" s="76" t="s">
        <v>2210</v>
      </c>
      <c r="C203" s="287" t="s">
        <v>2211</v>
      </c>
      <c r="D203" s="76" t="s">
        <v>2207</v>
      </c>
      <c r="E203" s="78">
        <v>708.75</v>
      </c>
    </row>
    <row r="204" ht="13.5" customHeight="1">
      <c r="A204" s="110">
        <v>44980.0</v>
      </c>
      <c r="B204" s="76" t="s">
        <v>140</v>
      </c>
      <c r="C204" s="287" t="s">
        <v>141</v>
      </c>
      <c r="D204" s="76" t="s">
        <v>2207</v>
      </c>
      <c r="E204" s="78">
        <v>250.83</v>
      </c>
    </row>
    <row r="205" ht="15.75" customHeight="1">
      <c r="A205" s="110">
        <v>44980.0</v>
      </c>
      <c r="B205" s="76" t="s">
        <v>1809</v>
      </c>
      <c r="C205" s="287" t="s">
        <v>1810</v>
      </c>
      <c r="D205" s="76" t="s">
        <v>2212</v>
      </c>
      <c r="E205" s="78">
        <v>500.0</v>
      </c>
    </row>
    <row r="206" ht="13.5" customHeight="1">
      <c r="A206" s="110">
        <v>44981.0</v>
      </c>
      <c r="B206" s="76" t="s">
        <v>2210</v>
      </c>
      <c r="C206" s="287" t="s">
        <v>2211</v>
      </c>
      <c r="D206" s="76" t="s">
        <v>2213</v>
      </c>
      <c r="E206" s="78">
        <v>58.0</v>
      </c>
    </row>
    <row r="207" ht="15.75" customHeight="1">
      <c r="A207" s="110">
        <v>44986.0</v>
      </c>
      <c r="B207" s="76" t="s">
        <v>2214</v>
      </c>
      <c r="C207" s="287" t="s">
        <v>2215</v>
      </c>
      <c r="D207" s="76" t="s">
        <v>2216</v>
      </c>
      <c r="E207" s="78">
        <v>164.0</v>
      </c>
    </row>
    <row r="208" ht="15.75" customHeight="1">
      <c r="A208" s="110">
        <v>44992.0</v>
      </c>
      <c r="B208" s="76" t="s">
        <v>2210</v>
      </c>
      <c r="C208" s="287" t="s">
        <v>2211</v>
      </c>
      <c r="D208" s="76" t="s">
        <v>2213</v>
      </c>
      <c r="E208" s="78">
        <v>166.42</v>
      </c>
    </row>
    <row r="209" ht="15.75" customHeight="1">
      <c r="A209" s="87" t="s">
        <v>20</v>
      </c>
      <c r="B209" s="44"/>
      <c r="C209" s="278"/>
      <c r="D209" s="46"/>
      <c r="E209" s="47">
        <f>SUM(E201:E208)</f>
        <v>8000</v>
      </c>
    </row>
    <row r="210" ht="15.75" customHeight="1">
      <c r="A210" s="79"/>
      <c r="B210" s="80"/>
      <c r="C210" s="79"/>
      <c r="D210" s="80"/>
      <c r="E210" s="82"/>
    </row>
    <row r="211" ht="15.75" customHeight="1">
      <c r="A211" s="10" t="s">
        <v>2</v>
      </c>
      <c r="B211" s="11"/>
      <c r="C211" s="11"/>
      <c r="D211" s="11"/>
      <c r="E211" s="12"/>
    </row>
    <row r="212" ht="15.75" customHeight="1">
      <c r="A212" s="289" t="s">
        <v>2217</v>
      </c>
      <c r="B212" s="11"/>
      <c r="C212" s="11"/>
      <c r="D212" s="11"/>
      <c r="E212" s="12"/>
    </row>
    <row r="213" ht="15.75" customHeight="1">
      <c r="A213" s="51" t="s">
        <v>2218</v>
      </c>
      <c r="B213" s="15"/>
      <c r="C213" s="277" t="s">
        <v>2219</v>
      </c>
      <c r="D213" s="278" t="s">
        <v>2220</v>
      </c>
      <c r="E213" s="279" t="s">
        <v>7</v>
      </c>
    </row>
    <row r="214" ht="13.5" customHeight="1">
      <c r="A214" s="20" t="s">
        <v>8</v>
      </c>
      <c r="B214" s="104" t="s">
        <v>9</v>
      </c>
      <c r="C214" s="281"/>
      <c r="D214" s="20" t="s">
        <v>10</v>
      </c>
      <c r="E214" s="22" t="s">
        <v>11</v>
      </c>
    </row>
    <row r="215" ht="13.5" customHeight="1">
      <c r="A215" s="24"/>
      <c r="B215" s="25" t="s">
        <v>12</v>
      </c>
      <c r="C215" s="25" t="s">
        <v>13</v>
      </c>
      <c r="D215" s="24"/>
      <c r="E215" s="24"/>
    </row>
    <row r="216" ht="15.75" customHeight="1">
      <c r="A216" s="110">
        <v>44962.0</v>
      </c>
      <c r="B216" s="76" t="s">
        <v>2221</v>
      </c>
      <c r="C216" s="287" t="s">
        <v>2222</v>
      </c>
      <c r="D216" s="76" t="s">
        <v>2223</v>
      </c>
      <c r="E216" s="78">
        <v>437.56</v>
      </c>
    </row>
    <row r="217" ht="13.5" customHeight="1">
      <c r="A217" s="110">
        <v>44962.0</v>
      </c>
      <c r="B217" s="76" t="s">
        <v>2221</v>
      </c>
      <c r="C217" s="287" t="s">
        <v>2222</v>
      </c>
      <c r="D217" s="76" t="s">
        <v>2224</v>
      </c>
      <c r="E217" s="78">
        <v>52.53</v>
      </c>
    </row>
    <row r="218" ht="15.75" customHeight="1">
      <c r="A218" s="110">
        <v>44991.0</v>
      </c>
      <c r="B218" s="76" t="s">
        <v>2225</v>
      </c>
      <c r="C218" s="287" t="s">
        <v>1810</v>
      </c>
      <c r="D218" s="76" t="s">
        <v>2226</v>
      </c>
      <c r="E218" s="78">
        <v>400.0</v>
      </c>
    </row>
    <row r="219" ht="15.75" customHeight="1">
      <c r="A219" s="43" t="s">
        <v>20</v>
      </c>
      <c r="B219" s="44"/>
      <c r="C219" s="278"/>
      <c r="D219" s="46"/>
      <c r="E219" s="47">
        <f>SUM(E216:E218)</f>
        <v>890.09</v>
      </c>
    </row>
    <row r="220" ht="15.75" customHeight="1">
      <c r="A220" s="79"/>
      <c r="B220" s="80"/>
      <c r="C220" s="79"/>
      <c r="D220" s="80"/>
      <c r="E220" s="82"/>
    </row>
    <row r="221" ht="15.75" customHeight="1">
      <c r="A221" s="10" t="s">
        <v>2</v>
      </c>
      <c r="B221" s="11"/>
      <c r="C221" s="11"/>
      <c r="D221" s="11"/>
      <c r="E221" s="12"/>
    </row>
    <row r="222" ht="13.5" customHeight="1">
      <c r="A222" s="289" t="s">
        <v>2227</v>
      </c>
      <c r="B222" s="11"/>
      <c r="C222" s="11"/>
      <c r="D222" s="11"/>
      <c r="E222" s="12"/>
    </row>
    <row r="223" ht="30.0" customHeight="1">
      <c r="A223" s="51" t="s">
        <v>2228</v>
      </c>
      <c r="B223" s="15"/>
      <c r="C223" s="277" t="s">
        <v>2229</v>
      </c>
      <c r="D223" s="278" t="s">
        <v>2230</v>
      </c>
      <c r="E223" s="279" t="s">
        <v>7</v>
      </c>
    </row>
    <row r="224" ht="15.75" customHeight="1">
      <c r="A224" s="20" t="s">
        <v>8</v>
      </c>
      <c r="B224" s="104" t="s">
        <v>9</v>
      </c>
      <c r="C224" s="281"/>
      <c r="D224" s="20" t="s">
        <v>10</v>
      </c>
      <c r="E224" s="22" t="s">
        <v>11</v>
      </c>
    </row>
    <row r="225" ht="13.5" customHeight="1">
      <c r="A225" s="24"/>
      <c r="B225" s="25" t="s">
        <v>12</v>
      </c>
      <c r="C225" s="25" t="s">
        <v>13</v>
      </c>
      <c r="D225" s="24"/>
      <c r="E225" s="24"/>
    </row>
    <row r="226" ht="15.75" customHeight="1">
      <c r="A226" s="110">
        <v>44992.0</v>
      </c>
      <c r="B226" s="76" t="s">
        <v>2231</v>
      </c>
      <c r="C226" s="287" t="s">
        <v>2090</v>
      </c>
      <c r="D226" s="76" t="s">
        <v>2232</v>
      </c>
      <c r="E226" s="78">
        <v>7643.2</v>
      </c>
    </row>
    <row r="227" ht="15.75" customHeight="1">
      <c r="A227" s="110">
        <v>44993.0</v>
      </c>
      <c r="B227" s="76" t="s">
        <v>621</v>
      </c>
      <c r="C227" s="287"/>
      <c r="D227" s="76" t="s">
        <v>2233</v>
      </c>
      <c r="E227" s="78">
        <v>356.8</v>
      </c>
    </row>
    <row r="228" ht="15.75" customHeight="1">
      <c r="A228" s="43" t="s">
        <v>20</v>
      </c>
      <c r="B228" s="44"/>
      <c r="C228" s="278"/>
      <c r="D228" s="46"/>
      <c r="E228" s="47">
        <f>SUM(E226:E227)</f>
        <v>8000</v>
      </c>
    </row>
    <row r="229" ht="15.75" customHeight="1">
      <c r="A229" s="79"/>
      <c r="B229" s="80"/>
      <c r="C229" s="79"/>
      <c r="D229" s="80"/>
      <c r="E229" s="82"/>
    </row>
    <row r="230" ht="13.5" customHeight="1">
      <c r="A230" s="10" t="s">
        <v>2</v>
      </c>
      <c r="B230" s="11"/>
      <c r="C230" s="11"/>
      <c r="D230" s="11"/>
      <c r="E230" s="12"/>
    </row>
    <row r="231" ht="13.5" customHeight="1">
      <c r="A231" s="289" t="s">
        <v>2234</v>
      </c>
      <c r="B231" s="11"/>
      <c r="C231" s="11"/>
      <c r="D231" s="11"/>
      <c r="E231" s="12"/>
    </row>
    <row r="232" ht="15.75" customHeight="1">
      <c r="A232" s="51" t="s">
        <v>277</v>
      </c>
      <c r="B232" s="15"/>
      <c r="C232" s="277" t="s">
        <v>1840</v>
      </c>
      <c r="D232" s="278" t="s">
        <v>2230</v>
      </c>
      <c r="E232" s="279" t="s">
        <v>7</v>
      </c>
    </row>
    <row r="233" ht="13.5" customHeight="1">
      <c r="A233" s="20" t="s">
        <v>8</v>
      </c>
      <c r="B233" s="104" t="s">
        <v>9</v>
      </c>
      <c r="C233" s="281"/>
      <c r="D233" s="20" t="s">
        <v>10</v>
      </c>
      <c r="E233" s="22" t="s">
        <v>11</v>
      </c>
    </row>
    <row r="234" ht="15.75" customHeight="1">
      <c r="A234" s="24"/>
      <c r="B234" s="25" t="s">
        <v>12</v>
      </c>
      <c r="C234" s="25" t="s">
        <v>13</v>
      </c>
      <c r="D234" s="24"/>
      <c r="E234" s="24"/>
    </row>
    <row r="235" ht="15.75" customHeight="1">
      <c r="A235" s="108" t="s">
        <v>2235</v>
      </c>
      <c r="B235" s="108" t="s">
        <v>2236</v>
      </c>
      <c r="C235" s="290" t="s">
        <v>2237</v>
      </c>
      <c r="D235" s="109" t="s">
        <v>2238</v>
      </c>
      <c r="E235" s="78">
        <v>8800.0</v>
      </c>
    </row>
    <row r="236" ht="15.75" customHeight="1">
      <c r="A236" s="43" t="s">
        <v>20</v>
      </c>
      <c r="B236" s="76"/>
      <c r="C236" s="287"/>
      <c r="D236" s="76"/>
      <c r="E236" s="47">
        <f>SUM(E235)</f>
        <v>8800</v>
      </c>
    </row>
    <row r="237" ht="15.75" customHeight="1">
      <c r="A237" s="79"/>
      <c r="B237" s="80"/>
      <c r="C237" s="79"/>
      <c r="D237" s="80"/>
      <c r="E237" s="82"/>
    </row>
    <row r="238" ht="13.5" customHeight="1">
      <c r="A238" s="10" t="s">
        <v>1951</v>
      </c>
      <c r="B238" s="11"/>
      <c r="C238" s="11"/>
      <c r="D238" s="11"/>
      <c r="E238" s="12"/>
    </row>
    <row r="239" ht="13.5" customHeight="1">
      <c r="A239" s="289" t="s">
        <v>2234</v>
      </c>
      <c r="B239" s="11"/>
      <c r="C239" s="11"/>
      <c r="D239" s="11"/>
      <c r="E239" s="12"/>
    </row>
    <row r="240" ht="15.75" customHeight="1">
      <c r="A240" s="51" t="s">
        <v>277</v>
      </c>
      <c r="B240" s="15"/>
      <c r="C240" s="277" t="s">
        <v>1840</v>
      </c>
      <c r="D240" s="278" t="s">
        <v>2230</v>
      </c>
      <c r="E240" s="279" t="s">
        <v>7</v>
      </c>
    </row>
    <row r="241" ht="13.5" customHeight="1">
      <c r="A241" s="20" t="s">
        <v>8</v>
      </c>
      <c r="B241" s="104" t="s">
        <v>9</v>
      </c>
      <c r="C241" s="281"/>
      <c r="D241" s="20" t="s">
        <v>10</v>
      </c>
      <c r="E241" s="22" t="s">
        <v>11</v>
      </c>
    </row>
    <row r="242" ht="15.75" customHeight="1">
      <c r="A242" s="24"/>
      <c r="B242" s="25" t="s">
        <v>12</v>
      </c>
      <c r="C242" s="25" t="s">
        <v>13</v>
      </c>
      <c r="D242" s="24"/>
      <c r="E242" s="24"/>
    </row>
    <row r="243" ht="15.75" customHeight="1">
      <c r="A243" s="110" t="s">
        <v>2235</v>
      </c>
      <c r="B243" s="76" t="s">
        <v>2239</v>
      </c>
      <c r="C243" s="284" t="s">
        <v>2240</v>
      </c>
      <c r="D243" s="36" t="s">
        <v>2241</v>
      </c>
      <c r="E243" s="91">
        <v>8360.0</v>
      </c>
    </row>
    <row r="244" ht="15.75" customHeight="1">
      <c r="A244" s="27">
        <v>45041.0</v>
      </c>
      <c r="B244" s="53" t="s">
        <v>2242</v>
      </c>
      <c r="C244" s="280"/>
      <c r="D244" s="112" t="s">
        <v>2243</v>
      </c>
      <c r="E244" s="91">
        <v>440.0</v>
      </c>
    </row>
    <row r="245" ht="15.75" customHeight="1">
      <c r="A245" s="43" t="s">
        <v>20</v>
      </c>
      <c r="B245" s="44"/>
      <c r="C245" s="278"/>
      <c r="D245" s="46"/>
      <c r="E245" s="47">
        <f>SUM(E243:E244)</f>
        <v>8800</v>
      </c>
    </row>
    <row r="246" ht="15.75" customHeight="1">
      <c r="A246" s="79"/>
      <c r="B246" s="80"/>
      <c r="C246" s="79"/>
      <c r="D246" s="80"/>
      <c r="E246" s="82"/>
    </row>
    <row r="247" ht="15.75" customHeight="1">
      <c r="A247" s="10" t="s">
        <v>2</v>
      </c>
      <c r="B247" s="11"/>
      <c r="C247" s="11"/>
      <c r="D247" s="11"/>
      <c r="E247" s="12"/>
    </row>
    <row r="248" ht="15.75" customHeight="1">
      <c r="A248" s="289" t="s">
        <v>2244</v>
      </c>
      <c r="B248" s="11"/>
      <c r="C248" s="11"/>
      <c r="D248" s="11"/>
      <c r="E248" s="12"/>
    </row>
    <row r="249" ht="15.75" customHeight="1">
      <c r="A249" s="51" t="s">
        <v>1061</v>
      </c>
      <c r="B249" s="15"/>
      <c r="C249" s="277" t="s">
        <v>2245</v>
      </c>
      <c r="D249" s="278" t="s">
        <v>2246</v>
      </c>
      <c r="E249" s="279" t="s">
        <v>7</v>
      </c>
    </row>
    <row r="250" ht="15.75" customHeight="1">
      <c r="A250" s="20" t="s">
        <v>8</v>
      </c>
      <c r="B250" s="104" t="s">
        <v>9</v>
      </c>
      <c r="C250" s="281"/>
      <c r="D250" s="20" t="s">
        <v>10</v>
      </c>
      <c r="E250" s="22" t="s">
        <v>11</v>
      </c>
    </row>
    <row r="251" ht="15.75" customHeight="1">
      <c r="A251" s="24"/>
      <c r="B251" s="25" t="s">
        <v>12</v>
      </c>
      <c r="C251" s="25" t="s">
        <v>13</v>
      </c>
      <c r="D251" s="24"/>
      <c r="E251" s="24"/>
    </row>
    <row r="252" ht="15.75" customHeight="1">
      <c r="A252" s="110">
        <v>45001.0</v>
      </c>
      <c r="B252" s="76" t="s">
        <v>2055</v>
      </c>
      <c r="C252" s="287" t="s">
        <v>2247</v>
      </c>
      <c r="D252" s="76" t="s">
        <v>2248</v>
      </c>
      <c r="E252" s="78">
        <v>313.0</v>
      </c>
    </row>
    <row r="253" ht="15.75" customHeight="1">
      <c r="A253" s="110">
        <v>45013.0</v>
      </c>
      <c r="B253" s="76" t="s">
        <v>2249</v>
      </c>
      <c r="C253" s="287" t="s">
        <v>2250</v>
      </c>
      <c r="D253" s="76" t="s">
        <v>2251</v>
      </c>
      <c r="E253" s="78">
        <v>3160.0</v>
      </c>
    </row>
    <row r="254" ht="15.75" customHeight="1">
      <c r="A254" s="110">
        <v>45000.0</v>
      </c>
      <c r="B254" s="76" t="s">
        <v>2252</v>
      </c>
      <c r="C254" s="287" t="s">
        <v>819</v>
      </c>
      <c r="D254" s="76" t="s">
        <v>2253</v>
      </c>
      <c r="E254" s="78">
        <v>129.4</v>
      </c>
    </row>
    <row r="255" ht="15.75" customHeight="1">
      <c r="A255" s="110">
        <v>44984.0</v>
      </c>
      <c r="B255" s="76" t="s">
        <v>2254</v>
      </c>
      <c r="C255" s="287" t="s">
        <v>2255</v>
      </c>
      <c r="D255" s="76" t="s">
        <v>2256</v>
      </c>
      <c r="E255" s="78">
        <v>660.0</v>
      </c>
    </row>
    <row r="256" ht="15.75" customHeight="1">
      <c r="A256" s="110">
        <v>44993.0</v>
      </c>
      <c r="B256" s="76" t="s">
        <v>2055</v>
      </c>
      <c r="C256" s="287" t="s">
        <v>2247</v>
      </c>
      <c r="D256" s="76" t="s">
        <v>2257</v>
      </c>
      <c r="E256" s="78">
        <v>292.0</v>
      </c>
    </row>
    <row r="257" ht="15.75" customHeight="1">
      <c r="A257" s="110">
        <v>44991.0</v>
      </c>
      <c r="B257" s="76" t="s">
        <v>2258</v>
      </c>
      <c r="C257" s="287" t="s">
        <v>912</v>
      </c>
      <c r="D257" s="76" t="s">
        <v>2259</v>
      </c>
      <c r="E257" s="78">
        <v>920.0</v>
      </c>
    </row>
    <row r="258" ht="15.75" customHeight="1">
      <c r="A258" s="110">
        <v>44991.0</v>
      </c>
      <c r="B258" s="76" t="s">
        <v>2258</v>
      </c>
      <c r="C258" s="287" t="s">
        <v>912</v>
      </c>
      <c r="D258" s="76" t="s">
        <v>2260</v>
      </c>
      <c r="E258" s="78">
        <v>1156.43</v>
      </c>
    </row>
    <row r="259" ht="13.5" customHeight="1">
      <c r="A259" s="110">
        <v>45021.0</v>
      </c>
      <c r="B259" s="76" t="s">
        <v>2261</v>
      </c>
      <c r="C259" s="287" t="s">
        <v>2262</v>
      </c>
      <c r="D259" s="76" t="s">
        <v>2263</v>
      </c>
      <c r="E259" s="78">
        <v>85.0</v>
      </c>
    </row>
    <row r="260" ht="13.5" customHeight="1">
      <c r="A260" s="110">
        <v>45033.0</v>
      </c>
      <c r="B260" s="76" t="s">
        <v>2264</v>
      </c>
      <c r="C260" s="287" t="s">
        <v>2265</v>
      </c>
      <c r="D260" s="76" t="s">
        <v>2266</v>
      </c>
      <c r="E260" s="78">
        <v>60.0</v>
      </c>
    </row>
    <row r="261" ht="15.75" customHeight="1">
      <c r="A261" s="110">
        <v>45059.0</v>
      </c>
      <c r="B261" s="76" t="s">
        <v>2258</v>
      </c>
      <c r="C261" s="287" t="s">
        <v>912</v>
      </c>
      <c r="D261" s="76" t="s">
        <v>2267</v>
      </c>
      <c r="E261" s="78">
        <v>578.01</v>
      </c>
    </row>
    <row r="262" ht="13.5" customHeight="1">
      <c r="A262" s="110">
        <v>45070.0</v>
      </c>
      <c r="B262" s="76" t="s">
        <v>2252</v>
      </c>
      <c r="C262" s="287" t="s">
        <v>819</v>
      </c>
      <c r="D262" s="76" t="s">
        <v>2268</v>
      </c>
      <c r="E262" s="78">
        <v>84.95</v>
      </c>
    </row>
    <row r="263" ht="15.75" customHeight="1">
      <c r="A263" s="110">
        <v>45041.0</v>
      </c>
      <c r="B263" s="76" t="s">
        <v>2269</v>
      </c>
      <c r="C263" s="287" t="s">
        <v>2270</v>
      </c>
      <c r="D263" s="76" t="s">
        <v>2271</v>
      </c>
      <c r="E263" s="78">
        <v>83.97</v>
      </c>
    </row>
    <row r="264" ht="15.75" customHeight="1">
      <c r="A264" s="43" t="s">
        <v>20</v>
      </c>
      <c r="B264" s="76"/>
      <c r="C264" s="287"/>
      <c r="D264" s="76"/>
      <c r="E264" s="47">
        <f>SUM(E252:E263)</f>
        <v>7522.76</v>
      </c>
    </row>
    <row r="265" ht="15.75" customHeight="1">
      <c r="A265" s="79"/>
      <c r="B265" s="80"/>
      <c r="C265" s="79"/>
      <c r="D265" s="80"/>
      <c r="E265" s="82"/>
    </row>
    <row r="266" ht="15.75" customHeight="1">
      <c r="A266" s="10" t="s">
        <v>1951</v>
      </c>
      <c r="B266" s="11"/>
      <c r="C266" s="11"/>
      <c r="D266" s="11"/>
      <c r="E266" s="12"/>
    </row>
    <row r="267" ht="15.75" customHeight="1">
      <c r="A267" s="289" t="s">
        <v>2244</v>
      </c>
      <c r="B267" s="11"/>
      <c r="C267" s="11"/>
      <c r="D267" s="11"/>
      <c r="E267" s="12"/>
    </row>
    <row r="268" ht="15.75" customHeight="1">
      <c r="A268" s="51" t="s">
        <v>1061</v>
      </c>
      <c r="B268" s="15"/>
      <c r="C268" s="277" t="s">
        <v>2245</v>
      </c>
      <c r="D268" s="278" t="s">
        <v>2246</v>
      </c>
      <c r="E268" s="279" t="s">
        <v>7</v>
      </c>
    </row>
    <row r="269" ht="15.75" customHeight="1">
      <c r="A269" s="20" t="s">
        <v>8</v>
      </c>
      <c r="B269" s="104" t="s">
        <v>9</v>
      </c>
      <c r="C269" s="281"/>
      <c r="D269" s="20" t="s">
        <v>10</v>
      </c>
      <c r="E269" s="22" t="s">
        <v>11</v>
      </c>
    </row>
    <row r="270" ht="15.75" customHeight="1">
      <c r="A270" s="24"/>
      <c r="B270" s="25" t="s">
        <v>12</v>
      </c>
      <c r="C270" s="25" t="s">
        <v>13</v>
      </c>
      <c r="D270" s="24"/>
      <c r="E270" s="24"/>
    </row>
    <row r="271" ht="15.75" customHeight="1">
      <c r="A271" s="110">
        <v>45007.0</v>
      </c>
      <c r="B271" s="76" t="s">
        <v>2272</v>
      </c>
      <c r="C271" s="287" t="s">
        <v>2273</v>
      </c>
      <c r="D271" s="76" t="s">
        <v>2274</v>
      </c>
      <c r="E271" s="78">
        <v>2889.3</v>
      </c>
    </row>
    <row r="272" ht="15.75" customHeight="1">
      <c r="A272" s="110">
        <v>45016.0</v>
      </c>
      <c r="B272" s="76" t="s">
        <v>621</v>
      </c>
      <c r="C272" s="287"/>
      <c r="D272" s="76" t="s">
        <v>2275</v>
      </c>
      <c r="E272" s="78">
        <v>110.7</v>
      </c>
    </row>
    <row r="273" ht="13.5" customHeight="1">
      <c r="A273" s="110">
        <v>45013.0</v>
      </c>
      <c r="B273" s="76" t="s">
        <v>2276</v>
      </c>
      <c r="C273" s="287" t="s">
        <v>2277</v>
      </c>
      <c r="D273" s="76" t="s">
        <v>2278</v>
      </c>
      <c r="E273" s="78">
        <v>1045.0</v>
      </c>
    </row>
    <row r="274" ht="13.5" customHeight="1">
      <c r="A274" s="110">
        <v>45058.0</v>
      </c>
      <c r="B274" s="76" t="s">
        <v>621</v>
      </c>
      <c r="C274" s="287"/>
      <c r="D274" s="76" t="s">
        <v>2275</v>
      </c>
      <c r="E274" s="78">
        <v>55.0</v>
      </c>
    </row>
    <row r="275" ht="15.75" customHeight="1">
      <c r="A275" s="110">
        <v>45056.0</v>
      </c>
      <c r="B275" s="76" t="s">
        <v>2279</v>
      </c>
      <c r="C275" s="287" t="s">
        <v>2280</v>
      </c>
      <c r="D275" s="76" t="s">
        <v>2278</v>
      </c>
      <c r="E275" s="78">
        <v>2940.0</v>
      </c>
    </row>
    <row r="276" ht="13.5" customHeight="1">
      <c r="A276" s="110">
        <v>45058.0</v>
      </c>
      <c r="B276" s="76" t="s">
        <v>621</v>
      </c>
      <c r="C276" s="287"/>
      <c r="D276" s="76" t="s">
        <v>2275</v>
      </c>
      <c r="E276" s="78">
        <v>60.0</v>
      </c>
    </row>
    <row r="277" ht="15.75" customHeight="1">
      <c r="A277" s="110">
        <v>45056.0</v>
      </c>
      <c r="B277" s="76" t="s">
        <v>2279</v>
      </c>
      <c r="C277" s="287" t="s">
        <v>2280</v>
      </c>
      <c r="D277" s="76" t="s">
        <v>2281</v>
      </c>
      <c r="E277" s="78">
        <v>882.0</v>
      </c>
    </row>
    <row r="278" ht="15.75" customHeight="1">
      <c r="A278" s="110">
        <v>45072.0</v>
      </c>
      <c r="B278" s="76" t="s">
        <v>621</v>
      </c>
      <c r="C278" s="287" t="s">
        <v>2280</v>
      </c>
      <c r="D278" s="76" t="s">
        <v>2275</v>
      </c>
      <c r="E278" s="78">
        <v>18.0</v>
      </c>
    </row>
    <row r="279" ht="15.75" customHeight="1">
      <c r="A279" s="127" t="s">
        <v>20</v>
      </c>
      <c r="B279" s="128"/>
      <c r="C279" s="291"/>
      <c r="D279" s="3"/>
      <c r="E279" s="47">
        <f>SUM(E271:E278)</f>
        <v>8000</v>
      </c>
    </row>
    <row r="280" ht="15.75" customHeight="1">
      <c r="A280" s="79"/>
      <c r="B280" s="80"/>
      <c r="C280" s="79"/>
      <c r="D280" s="80"/>
      <c r="E280" s="82"/>
    </row>
    <row r="281" ht="15.75" customHeight="1">
      <c r="A281" s="10" t="s">
        <v>2</v>
      </c>
      <c r="B281" s="11"/>
      <c r="C281" s="11"/>
      <c r="D281" s="11"/>
      <c r="E281" s="12"/>
    </row>
    <row r="282" ht="15.75" customHeight="1">
      <c r="A282" s="289" t="s">
        <v>2282</v>
      </c>
      <c r="B282" s="11"/>
      <c r="C282" s="11"/>
      <c r="D282" s="11"/>
      <c r="E282" s="12"/>
    </row>
    <row r="283" ht="34.5" customHeight="1">
      <c r="A283" s="51" t="s">
        <v>2283</v>
      </c>
      <c r="B283" s="15"/>
      <c r="C283" s="277" t="s">
        <v>2284</v>
      </c>
      <c r="D283" s="278" t="s">
        <v>2285</v>
      </c>
      <c r="E283" s="279" t="s">
        <v>7</v>
      </c>
    </row>
    <row r="284" ht="13.5" customHeight="1">
      <c r="A284" s="20" t="s">
        <v>8</v>
      </c>
      <c r="B284" s="104" t="s">
        <v>9</v>
      </c>
      <c r="C284" s="281"/>
      <c r="D284" s="20" t="s">
        <v>10</v>
      </c>
      <c r="E284" s="22" t="s">
        <v>11</v>
      </c>
    </row>
    <row r="285" ht="15.75" customHeight="1">
      <c r="A285" s="24"/>
      <c r="B285" s="25" t="s">
        <v>12</v>
      </c>
      <c r="C285" s="25" t="s">
        <v>13</v>
      </c>
      <c r="D285" s="24"/>
      <c r="E285" s="24"/>
    </row>
    <row r="286" ht="13.5" customHeight="1">
      <c r="A286" s="110">
        <v>45029.0</v>
      </c>
      <c r="B286" s="76" t="s">
        <v>2286</v>
      </c>
      <c r="C286" s="287" t="s">
        <v>442</v>
      </c>
      <c r="D286" s="76" t="s">
        <v>2287</v>
      </c>
      <c r="E286" s="78">
        <v>3780.0</v>
      </c>
    </row>
    <row r="287" ht="15.75" customHeight="1">
      <c r="A287" s="110">
        <v>44991.0</v>
      </c>
      <c r="B287" s="76" t="s">
        <v>2225</v>
      </c>
      <c r="C287" s="287" t="s">
        <v>2288</v>
      </c>
      <c r="D287" s="76" t="s">
        <v>2289</v>
      </c>
      <c r="E287" s="78">
        <v>400.0</v>
      </c>
    </row>
    <row r="288" ht="15.75" customHeight="1">
      <c r="A288" s="43" t="s">
        <v>20</v>
      </c>
      <c r="B288" s="102"/>
      <c r="C288" s="292"/>
      <c r="D288" s="102"/>
      <c r="E288" s="47">
        <f>SUM(E286:E287)</f>
        <v>4180</v>
      </c>
    </row>
    <row r="289" ht="15.75" customHeight="1">
      <c r="A289" s="79"/>
      <c r="B289" s="80"/>
      <c r="C289" s="79"/>
      <c r="D289" s="80"/>
      <c r="E289" s="82"/>
    </row>
    <row r="290" ht="15.75" customHeight="1">
      <c r="A290" s="10" t="s">
        <v>1951</v>
      </c>
      <c r="B290" s="11"/>
      <c r="C290" s="11"/>
      <c r="D290" s="11"/>
      <c r="E290" s="12"/>
    </row>
    <row r="291" ht="15.75" customHeight="1">
      <c r="A291" s="289" t="s">
        <v>2282</v>
      </c>
      <c r="B291" s="11"/>
      <c r="C291" s="11"/>
      <c r="D291" s="11"/>
      <c r="E291" s="12"/>
    </row>
    <row r="292" ht="15.75" customHeight="1">
      <c r="A292" s="51" t="s">
        <v>2283</v>
      </c>
      <c r="B292" s="15"/>
      <c r="C292" s="277" t="s">
        <v>2284</v>
      </c>
      <c r="D292" s="278" t="s">
        <v>2285</v>
      </c>
      <c r="E292" s="18" t="s">
        <v>7</v>
      </c>
    </row>
    <row r="293" ht="13.5" customHeight="1">
      <c r="A293" s="20" t="s">
        <v>8</v>
      </c>
      <c r="B293" s="104" t="s">
        <v>9</v>
      </c>
      <c r="C293" s="281"/>
      <c r="D293" s="20" t="s">
        <v>10</v>
      </c>
      <c r="E293" s="22" t="s">
        <v>11</v>
      </c>
    </row>
    <row r="294" ht="13.5" customHeight="1">
      <c r="A294" s="24"/>
      <c r="B294" s="25" t="s">
        <v>12</v>
      </c>
      <c r="C294" s="25" t="s">
        <v>13</v>
      </c>
      <c r="D294" s="24"/>
      <c r="E294" s="24"/>
    </row>
    <row r="295" ht="13.5" customHeight="1">
      <c r="A295" s="110">
        <v>45035.0</v>
      </c>
      <c r="B295" s="76" t="s">
        <v>2290</v>
      </c>
      <c r="C295" s="287" t="s">
        <v>2121</v>
      </c>
      <c r="D295" s="76" t="s">
        <v>2291</v>
      </c>
      <c r="E295" s="78">
        <v>750.0</v>
      </c>
    </row>
    <row r="296" ht="15.75" customHeight="1">
      <c r="A296" s="110">
        <v>45035.0</v>
      </c>
      <c r="B296" s="76" t="s">
        <v>2292</v>
      </c>
      <c r="C296" s="287" t="s">
        <v>2293</v>
      </c>
      <c r="D296" s="76" t="s">
        <v>2294</v>
      </c>
      <c r="E296" s="78">
        <v>800.0</v>
      </c>
    </row>
    <row r="297" ht="15.75" customHeight="1">
      <c r="A297" s="43" t="s">
        <v>20</v>
      </c>
      <c r="B297" s="102"/>
      <c r="C297" s="292"/>
      <c r="D297" s="102"/>
      <c r="E297" s="47">
        <f>SUM(E295:E296)</f>
        <v>1550</v>
      </c>
    </row>
    <row r="298" ht="15.75" customHeight="1">
      <c r="A298" s="79"/>
      <c r="B298" s="80"/>
      <c r="C298" s="79"/>
      <c r="D298" s="80"/>
      <c r="E298" s="82"/>
    </row>
    <row r="299" ht="15.75" customHeight="1">
      <c r="A299" s="10" t="s">
        <v>2</v>
      </c>
      <c r="B299" s="11"/>
      <c r="C299" s="11"/>
      <c r="D299" s="11"/>
      <c r="E299" s="12"/>
    </row>
    <row r="300" ht="15.75" customHeight="1">
      <c r="A300" s="289" t="s">
        <v>2295</v>
      </c>
      <c r="B300" s="11"/>
      <c r="C300" s="11"/>
      <c r="D300" s="11"/>
      <c r="E300" s="12"/>
    </row>
    <row r="301" ht="15.75" customHeight="1">
      <c r="A301" s="14" t="s">
        <v>2296</v>
      </c>
      <c r="B301" s="15"/>
      <c r="C301" s="277" t="s">
        <v>2297</v>
      </c>
      <c r="D301" s="278" t="s">
        <v>2298</v>
      </c>
      <c r="E301" s="279" t="s">
        <v>7</v>
      </c>
    </row>
    <row r="302" ht="13.5" customHeight="1">
      <c r="A302" s="20" t="s">
        <v>8</v>
      </c>
      <c r="B302" s="104" t="s">
        <v>9</v>
      </c>
      <c r="C302" s="281"/>
      <c r="D302" s="20" t="s">
        <v>10</v>
      </c>
      <c r="E302" s="22" t="s">
        <v>11</v>
      </c>
    </row>
    <row r="303" ht="13.5" customHeight="1">
      <c r="A303" s="24"/>
      <c r="B303" s="25" t="s">
        <v>12</v>
      </c>
      <c r="C303" s="25" t="s">
        <v>13</v>
      </c>
      <c r="D303" s="24"/>
      <c r="E303" s="24"/>
    </row>
    <row r="304" ht="15.75" customHeight="1">
      <c r="A304" s="110">
        <v>44986.0</v>
      </c>
      <c r="B304" s="76" t="s">
        <v>2299</v>
      </c>
      <c r="C304" s="287" t="s">
        <v>2300</v>
      </c>
      <c r="D304" s="76" t="s">
        <v>2301</v>
      </c>
      <c r="E304" s="78">
        <v>243.8</v>
      </c>
    </row>
    <row r="305" ht="13.5" customHeight="1">
      <c r="A305" s="110">
        <v>44988.0</v>
      </c>
      <c r="B305" s="76" t="s">
        <v>2302</v>
      </c>
      <c r="C305" s="287" t="s">
        <v>2303</v>
      </c>
      <c r="D305" s="76" t="s">
        <v>2304</v>
      </c>
      <c r="E305" s="78">
        <v>604.0</v>
      </c>
    </row>
    <row r="306" ht="15.75" customHeight="1">
      <c r="A306" s="110">
        <v>45013.0</v>
      </c>
      <c r="B306" s="76" t="s">
        <v>2305</v>
      </c>
      <c r="C306" s="287" t="s">
        <v>2306</v>
      </c>
      <c r="D306" s="76" t="s">
        <v>2307</v>
      </c>
      <c r="E306" s="78">
        <v>72.8</v>
      </c>
    </row>
    <row r="307" ht="15.75" customHeight="1">
      <c r="A307" s="43" t="s">
        <v>20</v>
      </c>
      <c r="B307" s="102"/>
      <c r="C307" s="292"/>
      <c r="D307" s="102"/>
      <c r="E307" s="47">
        <f>SUM(E304:E306)</f>
        <v>920.6</v>
      </c>
    </row>
    <row r="308" ht="13.5" customHeight="1">
      <c r="A308" s="293"/>
      <c r="B308" s="293"/>
      <c r="C308" s="294"/>
      <c r="D308" s="293"/>
      <c r="E308" s="293"/>
    </row>
    <row r="309" ht="15.75" customHeight="1">
      <c r="A309" s="10" t="s">
        <v>2</v>
      </c>
      <c r="B309" s="11"/>
      <c r="C309" s="11"/>
      <c r="D309" s="11"/>
      <c r="E309" s="12"/>
    </row>
    <row r="310" ht="15.75" customHeight="1">
      <c r="A310" s="289" t="s">
        <v>2308</v>
      </c>
      <c r="B310" s="11"/>
      <c r="C310" s="11"/>
      <c r="D310" s="11"/>
      <c r="E310" s="12"/>
    </row>
    <row r="311" ht="15.75" customHeight="1">
      <c r="A311" s="51" t="s">
        <v>528</v>
      </c>
      <c r="B311" s="15"/>
      <c r="C311" s="277" t="s">
        <v>1850</v>
      </c>
      <c r="D311" s="278" t="s">
        <v>2309</v>
      </c>
      <c r="E311" s="279" t="s">
        <v>7</v>
      </c>
    </row>
    <row r="312" ht="15.75" customHeight="1">
      <c r="A312" s="20" t="s">
        <v>8</v>
      </c>
      <c r="B312" s="104" t="s">
        <v>9</v>
      </c>
      <c r="C312" s="281"/>
      <c r="D312" s="20" t="s">
        <v>10</v>
      </c>
      <c r="E312" s="22" t="s">
        <v>11</v>
      </c>
    </row>
    <row r="313" ht="13.5" customHeight="1">
      <c r="A313" s="24"/>
      <c r="B313" s="25" t="s">
        <v>12</v>
      </c>
      <c r="C313" s="25" t="s">
        <v>13</v>
      </c>
      <c r="D313" s="24"/>
      <c r="E313" s="24"/>
    </row>
    <row r="314" ht="13.5" customHeight="1">
      <c r="A314" s="110">
        <v>45033.0</v>
      </c>
      <c r="B314" s="76" t="s">
        <v>531</v>
      </c>
      <c r="C314" s="287" t="s">
        <v>532</v>
      </c>
      <c r="D314" s="76" t="s">
        <v>2310</v>
      </c>
      <c r="E314" s="78">
        <v>248.04</v>
      </c>
    </row>
    <row r="315" ht="15.75" customHeight="1">
      <c r="A315" s="110">
        <v>45033.0</v>
      </c>
      <c r="B315" s="76" t="s">
        <v>531</v>
      </c>
      <c r="C315" s="287" t="s">
        <v>532</v>
      </c>
      <c r="D315" s="76" t="s">
        <v>2311</v>
      </c>
      <c r="E315" s="78">
        <v>242.0</v>
      </c>
    </row>
    <row r="316" ht="13.5" customHeight="1">
      <c r="A316" s="110">
        <v>45075.0</v>
      </c>
      <c r="B316" s="76" t="s">
        <v>531</v>
      </c>
      <c r="C316" s="287" t="s">
        <v>532</v>
      </c>
      <c r="D316" s="76" t="s">
        <v>2312</v>
      </c>
      <c r="E316" s="78">
        <v>248.04</v>
      </c>
    </row>
    <row r="317" ht="15.75" customHeight="1">
      <c r="A317" s="43" t="s">
        <v>20</v>
      </c>
      <c r="B317" s="102"/>
      <c r="C317" s="292"/>
      <c r="D317" s="102"/>
      <c r="E317" s="47">
        <f>SUM(E314:E316)</f>
        <v>738.08</v>
      </c>
    </row>
    <row r="318" ht="15.75" customHeight="1">
      <c r="A318" s="79"/>
      <c r="B318" s="80"/>
      <c r="C318" s="79"/>
      <c r="D318" s="80"/>
      <c r="E318" s="82"/>
    </row>
    <row r="319" ht="13.5" customHeight="1">
      <c r="A319" s="10" t="s">
        <v>74</v>
      </c>
      <c r="B319" s="11"/>
      <c r="C319" s="11"/>
      <c r="D319" s="11"/>
      <c r="E319" s="12"/>
    </row>
    <row r="320" ht="13.5" customHeight="1">
      <c r="A320" s="289" t="s">
        <v>2313</v>
      </c>
      <c r="B320" s="11"/>
      <c r="C320" s="11"/>
      <c r="D320" s="11"/>
      <c r="E320" s="12"/>
    </row>
    <row r="321" ht="15.75" customHeight="1">
      <c r="A321" s="51" t="s">
        <v>1496</v>
      </c>
      <c r="B321" s="15"/>
      <c r="C321" s="277" t="s">
        <v>2314</v>
      </c>
      <c r="D321" s="278" t="s">
        <v>2315</v>
      </c>
      <c r="E321" s="279" t="s">
        <v>7</v>
      </c>
    </row>
    <row r="322" ht="13.5" customHeight="1">
      <c r="A322" s="20" t="s">
        <v>8</v>
      </c>
      <c r="B322" s="104" t="s">
        <v>9</v>
      </c>
      <c r="C322" s="281"/>
      <c r="D322" s="20" t="s">
        <v>10</v>
      </c>
      <c r="E322" s="22" t="s">
        <v>11</v>
      </c>
    </row>
    <row r="323" ht="15.75" customHeight="1">
      <c r="A323" s="24"/>
      <c r="B323" s="25" t="s">
        <v>12</v>
      </c>
      <c r="C323" s="25" t="s">
        <v>13</v>
      </c>
      <c r="D323" s="24"/>
      <c r="E323" s="24"/>
    </row>
    <row r="324" ht="15.75" customHeight="1">
      <c r="A324" s="110">
        <v>45055.0</v>
      </c>
      <c r="B324" s="2" t="s">
        <v>2316</v>
      </c>
      <c r="C324" s="287" t="s">
        <v>2317</v>
      </c>
      <c r="D324" s="76" t="s">
        <v>2318</v>
      </c>
      <c r="E324" s="78">
        <v>1431.59</v>
      </c>
    </row>
    <row r="325" ht="15.75" customHeight="1">
      <c r="A325" s="43" t="s">
        <v>20</v>
      </c>
      <c r="B325" s="102"/>
      <c r="C325" s="292"/>
      <c r="D325" s="102"/>
      <c r="E325" s="47">
        <f>SUM(E320:E324)</f>
        <v>1431.59</v>
      </c>
    </row>
    <row r="326" ht="15.75" customHeight="1">
      <c r="A326" s="79"/>
      <c r="B326" s="80"/>
      <c r="C326" s="79"/>
      <c r="D326" s="80"/>
      <c r="E326" s="82"/>
    </row>
    <row r="327" ht="13.5" customHeight="1">
      <c r="A327" s="10" t="s">
        <v>74</v>
      </c>
      <c r="B327" s="11"/>
      <c r="C327" s="11"/>
      <c r="D327" s="11"/>
      <c r="E327" s="12"/>
    </row>
    <row r="328" ht="13.5" customHeight="1">
      <c r="A328" s="289" t="s">
        <v>2319</v>
      </c>
      <c r="B328" s="11"/>
      <c r="C328" s="11"/>
      <c r="D328" s="11"/>
      <c r="E328" s="12"/>
    </row>
    <row r="329" ht="15.75" customHeight="1">
      <c r="A329" s="51" t="s">
        <v>2320</v>
      </c>
      <c r="B329" s="15"/>
      <c r="C329" s="277" t="s">
        <v>2321</v>
      </c>
      <c r="D329" s="278" t="s">
        <v>2322</v>
      </c>
      <c r="E329" s="279" t="s">
        <v>7</v>
      </c>
    </row>
    <row r="330" ht="13.5" customHeight="1">
      <c r="A330" s="20" t="s">
        <v>8</v>
      </c>
      <c r="B330" s="104" t="s">
        <v>9</v>
      </c>
      <c r="C330" s="281"/>
      <c r="D330" s="20" t="s">
        <v>10</v>
      </c>
      <c r="E330" s="22" t="s">
        <v>11</v>
      </c>
    </row>
    <row r="331" ht="15.75" customHeight="1">
      <c r="A331" s="24"/>
      <c r="B331" s="25" t="s">
        <v>12</v>
      </c>
      <c r="C331" s="25" t="s">
        <v>13</v>
      </c>
      <c r="D331" s="24"/>
      <c r="E331" s="24"/>
    </row>
    <row r="332" ht="15.75" customHeight="1">
      <c r="A332" s="110">
        <v>45050.0</v>
      </c>
      <c r="B332" s="2" t="s">
        <v>2323</v>
      </c>
      <c r="C332" s="287" t="s">
        <v>2324</v>
      </c>
      <c r="D332" s="76" t="s">
        <v>2325</v>
      </c>
      <c r="E332" s="78">
        <v>2653.0</v>
      </c>
    </row>
    <row r="333" ht="15.75" customHeight="1">
      <c r="A333" s="43" t="s">
        <v>20</v>
      </c>
      <c r="B333" s="102"/>
      <c r="C333" s="292"/>
      <c r="D333" s="102"/>
      <c r="E333" s="47">
        <f>SUM(E328:E332)</f>
        <v>2653</v>
      </c>
    </row>
    <row r="334" ht="15.75" customHeight="1">
      <c r="A334" s="79"/>
      <c r="B334" s="80"/>
      <c r="C334" s="79"/>
      <c r="D334" s="80"/>
      <c r="E334" s="82"/>
    </row>
    <row r="335" ht="15.75" customHeight="1">
      <c r="A335" s="10" t="s">
        <v>2</v>
      </c>
      <c r="B335" s="11"/>
      <c r="C335" s="11"/>
      <c r="D335" s="11"/>
      <c r="E335" s="12"/>
    </row>
    <row r="336" ht="15.75" customHeight="1">
      <c r="A336" s="13" t="s">
        <v>2326</v>
      </c>
      <c r="B336" s="11"/>
      <c r="C336" s="11"/>
      <c r="D336" s="11"/>
      <c r="E336" s="12"/>
    </row>
    <row r="337" ht="15.75" customHeight="1">
      <c r="A337" s="51" t="s">
        <v>88</v>
      </c>
      <c r="B337" s="15"/>
      <c r="C337" s="277" t="s">
        <v>1834</v>
      </c>
      <c r="D337" s="278" t="s">
        <v>2327</v>
      </c>
      <c r="E337" s="279" t="s">
        <v>7</v>
      </c>
    </row>
    <row r="338" ht="13.5" customHeight="1">
      <c r="A338" s="20" t="s">
        <v>8</v>
      </c>
      <c r="B338" s="21" t="s">
        <v>9</v>
      </c>
      <c r="C338" s="15"/>
      <c r="D338" s="20" t="s">
        <v>10</v>
      </c>
      <c r="E338" s="22" t="s">
        <v>11</v>
      </c>
    </row>
    <row r="339" ht="13.5" customHeight="1">
      <c r="A339" s="24"/>
      <c r="B339" s="25" t="s">
        <v>12</v>
      </c>
      <c r="C339" s="25" t="s">
        <v>13</v>
      </c>
      <c r="D339" s="24"/>
      <c r="E339" s="24"/>
    </row>
    <row r="340" ht="15.75" customHeight="1">
      <c r="A340" s="110">
        <v>45092.0</v>
      </c>
      <c r="B340" s="76" t="s">
        <v>1427</v>
      </c>
      <c r="C340" s="287" t="s">
        <v>303</v>
      </c>
      <c r="D340" s="76" t="s">
        <v>2328</v>
      </c>
      <c r="E340" s="285">
        <v>144.8</v>
      </c>
    </row>
    <row r="341" ht="13.5" customHeight="1">
      <c r="A341" s="110">
        <v>45092.0</v>
      </c>
      <c r="B341" s="76" t="s">
        <v>2329</v>
      </c>
      <c r="C341" s="287" t="s">
        <v>2330</v>
      </c>
      <c r="D341" s="76" t="s">
        <v>2331</v>
      </c>
      <c r="E341" s="285">
        <v>52.0</v>
      </c>
    </row>
    <row r="342" ht="15.75" customHeight="1">
      <c r="A342" s="110">
        <v>45114.0</v>
      </c>
      <c r="B342" s="76" t="s">
        <v>2332</v>
      </c>
      <c r="C342" s="287" t="s">
        <v>2333</v>
      </c>
      <c r="D342" s="76" t="s">
        <v>2331</v>
      </c>
      <c r="E342" s="285">
        <v>117.99</v>
      </c>
    </row>
    <row r="343" ht="15.75" customHeight="1">
      <c r="A343" s="62" t="s">
        <v>20</v>
      </c>
      <c r="B343" s="63"/>
      <c r="C343" s="295"/>
      <c r="D343" s="65"/>
      <c r="E343" s="66">
        <f>SUM(E340:E342)</f>
        <v>314.79</v>
      </c>
    </row>
    <row r="344" ht="15.75" customHeight="1">
      <c r="A344" s="79"/>
      <c r="B344" s="80"/>
      <c r="C344" s="79"/>
      <c r="D344" s="80"/>
      <c r="E344" s="82"/>
    </row>
    <row r="345" ht="15.75" customHeight="1">
      <c r="A345" s="10" t="s">
        <v>2</v>
      </c>
      <c r="B345" s="11"/>
      <c r="C345" s="11"/>
      <c r="D345" s="11"/>
      <c r="E345" s="12"/>
    </row>
    <row r="346" ht="15.75" customHeight="1">
      <c r="A346" s="289" t="s">
        <v>2334</v>
      </c>
      <c r="B346" s="11"/>
      <c r="C346" s="11"/>
      <c r="D346" s="11"/>
      <c r="E346" s="12"/>
    </row>
    <row r="347" ht="15.75" customHeight="1">
      <c r="A347" s="51" t="s">
        <v>790</v>
      </c>
      <c r="B347" s="15"/>
      <c r="C347" s="277" t="s">
        <v>1866</v>
      </c>
      <c r="D347" s="278" t="s">
        <v>2335</v>
      </c>
      <c r="E347" s="279" t="s">
        <v>7</v>
      </c>
    </row>
    <row r="348" ht="15.75" customHeight="1">
      <c r="A348" s="20" t="s">
        <v>8</v>
      </c>
      <c r="B348" s="104" t="s">
        <v>9</v>
      </c>
      <c r="C348" s="281"/>
      <c r="D348" s="20" t="s">
        <v>10</v>
      </c>
      <c r="E348" s="22" t="s">
        <v>11</v>
      </c>
    </row>
    <row r="349" ht="15.75" customHeight="1">
      <c r="A349" s="24"/>
      <c r="B349" s="25" t="s">
        <v>12</v>
      </c>
      <c r="C349" s="25" t="s">
        <v>13</v>
      </c>
      <c r="D349" s="24"/>
      <c r="E349" s="24"/>
    </row>
    <row r="350" ht="15.75" customHeight="1">
      <c r="A350" s="158">
        <v>45035.0</v>
      </c>
      <c r="B350" s="268" t="s">
        <v>140</v>
      </c>
      <c r="C350" s="296" t="s">
        <v>141</v>
      </c>
      <c r="D350" s="76" t="s">
        <v>2207</v>
      </c>
      <c r="E350" s="270">
        <v>1665.0</v>
      </c>
    </row>
    <row r="351" ht="15.75" customHeight="1">
      <c r="A351" s="158">
        <v>45035.0</v>
      </c>
      <c r="B351" s="268" t="s">
        <v>579</v>
      </c>
      <c r="C351" s="296" t="s">
        <v>2208</v>
      </c>
      <c r="D351" s="76" t="s">
        <v>2209</v>
      </c>
      <c r="E351" s="270">
        <v>3300.0</v>
      </c>
    </row>
    <row r="352" ht="15.75" customHeight="1">
      <c r="A352" s="158">
        <v>45035.0</v>
      </c>
      <c r="B352" s="268" t="s">
        <v>2336</v>
      </c>
      <c r="C352" s="296" t="s">
        <v>2337</v>
      </c>
      <c r="D352" s="76" t="s">
        <v>2338</v>
      </c>
      <c r="E352" s="270">
        <v>55.0</v>
      </c>
    </row>
    <row r="353" ht="15.75" customHeight="1">
      <c r="A353" s="158">
        <v>45035.0</v>
      </c>
      <c r="B353" s="268" t="s">
        <v>2339</v>
      </c>
      <c r="C353" s="296" t="s">
        <v>303</v>
      </c>
      <c r="D353" s="76" t="s">
        <v>2340</v>
      </c>
      <c r="E353" s="270">
        <v>1109.99</v>
      </c>
    </row>
    <row r="354" ht="13.5" customHeight="1">
      <c r="A354" s="158">
        <v>45036.0</v>
      </c>
      <c r="B354" s="268" t="s">
        <v>2339</v>
      </c>
      <c r="C354" s="296" t="s">
        <v>303</v>
      </c>
      <c r="D354" s="76" t="s">
        <v>2341</v>
      </c>
      <c r="E354" s="270">
        <v>131.0</v>
      </c>
    </row>
    <row r="355" ht="13.5" customHeight="1">
      <c r="A355" s="158">
        <v>45041.0</v>
      </c>
      <c r="B355" s="268" t="s">
        <v>2342</v>
      </c>
      <c r="C355" s="296" t="s">
        <v>350</v>
      </c>
      <c r="D355" s="76" t="s">
        <v>2343</v>
      </c>
      <c r="E355" s="270">
        <v>578.75</v>
      </c>
    </row>
    <row r="356" ht="15.75" customHeight="1">
      <c r="A356" s="158">
        <v>45041.0</v>
      </c>
      <c r="B356" s="268" t="s">
        <v>2344</v>
      </c>
      <c r="C356" s="296" t="s">
        <v>2345</v>
      </c>
      <c r="D356" s="76" t="s">
        <v>2346</v>
      </c>
      <c r="E356" s="270">
        <v>452.4</v>
      </c>
    </row>
    <row r="357" ht="13.5" customHeight="1">
      <c r="A357" s="158">
        <v>45050.0</v>
      </c>
      <c r="B357" s="268" t="s">
        <v>140</v>
      </c>
      <c r="C357" s="296" t="s">
        <v>141</v>
      </c>
      <c r="D357" s="76" t="s">
        <v>2347</v>
      </c>
      <c r="E357" s="270">
        <v>560.0</v>
      </c>
    </row>
    <row r="358" ht="15.75" customHeight="1">
      <c r="A358" s="158">
        <v>45055.0</v>
      </c>
      <c r="B358" s="268" t="s">
        <v>2348</v>
      </c>
      <c r="C358" s="296" t="s">
        <v>921</v>
      </c>
      <c r="D358" s="76" t="s">
        <v>2349</v>
      </c>
      <c r="E358" s="270">
        <v>32.0</v>
      </c>
    </row>
    <row r="359" ht="15.75" customHeight="1">
      <c r="A359" s="158">
        <v>45077.0</v>
      </c>
      <c r="B359" s="268" t="s">
        <v>140</v>
      </c>
      <c r="C359" s="296" t="s">
        <v>141</v>
      </c>
      <c r="D359" s="76" t="s">
        <v>2350</v>
      </c>
      <c r="E359" s="270">
        <v>115.86</v>
      </c>
    </row>
    <row r="360" ht="15.75" customHeight="1">
      <c r="A360" s="43" t="s">
        <v>20</v>
      </c>
      <c r="B360" s="3"/>
      <c r="C360" s="291"/>
      <c r="D360" s="3"/>
      <c r="E360" s="165">
        <f>SUM(E350:E359)</f>
        <v>8000</v>
      </c>
    </row>
    <row r="361" ht="15.75" customHeight="1">
      <c r="A361" s="289"/>
      <c r="B361" s="11"/>
      <c r="C361" s="11"/>
      <c r="D361" s="11"/>
      <c r="E361" s="12"/>
    </row>
    <row r="362" ht="15.75" customHeight="1">
      <c r="A362" s="10" t="s">
        <v>74</v>
      </c>
      <c r="B362" s="11"/>
      <c r="C362" s="11"/>
      <c r="D362" s="11"/>
      <c r="E362" s="12"/>
    </row>
    <row r="363" ht="15.75" customHeight="1">
      <c r="A363" s="289" t="s">
        <v>2334</v>
      </c>
      <c r="B363" s="11"/>
      <c r="C363" s="11"/>
      <c r="D363" s="11"/>
      <c r="E363" s="12"/>
    </row>
    <row r="364" ht="15.75" customHeight="1">
      <c r="A364" s="51" t="s">
        <v>790</v>
      </c>
      <c r="B364" s="15"/>
      <c r="C364" s="277" t="s">
        <v>1866</v>
      </c>
      <c r="D364" s="278" t="s">
        <v>2335</v>
      </c>
      <c r="E364" s="279" t="s">
        <v>7</v>
      </c>
    </row>
    <row r="365" ht="15.75" customHeight="1">
      <c r="A365" s="20" t="s">
        <v>8</v>
      </c>
      <c r="B365" s="104" t="s">
        <v>9</v>
      </c>
      <c r="C365" s="281"/>
      <c r="D365" s="20" t="s">
        <v>10</v>
      </c>
      <c r="E365" s="22" t="s">
        <v>11</v>
      </c>
    </row>
    <row r="366" ht="15.75" customHeight="1">
      <c r="A366" s="24"/>
      <c r="B366" s="25" t="s">
        <v>12</v>
      </c>
      <c r="C366" s="25" t="s">
        <v>13</v>
      </c>
      <c r="D366" s="24"/>
      <c r="E366" s="24"/>
    </row>
    <row r="367" ht="15.75" customHeight="1">
      <c r="A367" s="297">
        <v>45036.0</v>
      </c>
      <c r="B367" s="298" t="s">
        <v>2351</v>
      </c>
      <c r="C367" s="299" t="s">
        <v>2352</v>
      </c>
      <c r="D367" s="76" t="s">
        <v>2353</v>
      </c>
      <c r="E367" s="270">
        <v>1018.48</v>
      </c>
    </row>
    <row r="368" ht="15.75" customHeight="1">
      <c r="A368" s="297">
        <v>45041.0</v>
      </c>
      <c r="B368" s="298" t="s">
        <v>2354</v>
      </c>
      <c r="C368" s="299" t="s">
        <v>2355</v>
      </c>
      <c r="D368" s="76" t="s">
        <v>2356</v>
      </c>
      <c r="E368" s="270">
        <v>2100.0</v>
      </c>
    </row>
    <row r="369" ht="15.75" customHeight="1">
      <c r="A369" s="297">
        <v>45044.0</v>
      </c>
      <c r="B369" s="298" t="s">
        <v>2357</v>
      </c>
      <c r="C369" s="299" t="s">
        <v>2358</v>
      </c>
      <c r="D369" s="76" t="s">
        <v>2359</v>
      </c>
      <c r="E369" s="270">
        <v>361.0</v>
      </c>
    </row>
    <row r="370" ht="15.75" customHeight="1">
      <c r="A370" s="297">
        <v>45048.0</v>
      </c>
      <c r="B370" s="76" t="s">
        <v>621</v>
      </c>
      <c r="C370" s="287"/>
      <c r="D370" s="76" t="s">
        <v>2275</v>
      </c>
      <c r="E370" s="270">
        <v>19.0</v>
      </c>
    </row>
    <row r="371" ht="13.5" customHeight="1">
      <c r="A371" s="297">
        <v>45057.0</v>
      </c>
      <c r="B371" s="298" t="s">
        <v>2360</v>
      </c>
      <c r="C371" s="299" t="s">
        <v>2361</v>
      </c>
      <c r="D371" s="76" t="s">
        <v>2362</v>
      </c>
      <c r="E371" s="270">
        <v>872.2</v>
      </c>
    </row>
    <row r="372" ht="13.5" customHeight="1">
      <c r="A372" s="297">
        <v>45062.0</v>
      </c>
      <c r="B372" s="76" t="s">
        <v>621</v>
      </c>
      <c r="C372" s="287"/>
      <c r="D372" s="76" t="s">
        <v>2275</v>
      </c>
      <c r="E372" s="270">
        <v>17.8</v>
      </c>
    </row>
    <row r="373" ht="15.75" customHeight="1">
      <c r="A373" s="297">
        <v>45062.0</v>
      </c>
      <c r="B373" s="298" t="s">
        <v>2363</v>
      </c>
      <c r="C373" s="299" t="s">
        <v>2364</v>
      </c>
      <c r="D373" s="76" t="s">
        <v>2365</v>
      </c>
      <c r="E373" s="270">
        <v>380.0</v>
      </c>
    </row>
    <row r="374" ht="13.5" customHeight="1">
      <c r="A374" s="297">
        <v>45062.0</v>
      </c>
      <c r="B374" s="76" t="s">
        <v>621</v>
      </c>
      <c r="C374" s="287"/>
      <c r="D374" s="76" t="s">
        <v>2275</v>
      </c>
      <c r="E374" s="270">
        <v>20.0</v>
      </c>
    </row>
    <row r="375" ht="15.75" customHeight="1">
      <c r="A375" s="297">
        <v>45077.0</v>
      </c>
      <c r="B375" s="298" t="s">
        <v>2354</v>
      </c>
      <c r="C375" s="299" t="s">
        <v>2355</v>
      </c>
      <c r="D375" s="76" t="s">
        <v>2366</v>
      </c>
      <c r="E375" s="270">
        <v>150.0</v>
      </c>
    </row>
    <row r="376" ht="15.75" customHeight="1">
      <c r="A376" s="43" t="s">
        <v>20</v>
      </c>
      <c r="B376" s="76"/>
      <c r="C376" s="287"/>
      <c r="D376" s="76"/>
      <c r="E376" s="279">
        <f>SUM(E367:E375)</f>
        <v>4938.48</v>
      </c>
    </row>
    <row r="377" ht="15.75" customHeight="1">
      <c r="A377" s="79"/>
      <c r="B377" s="80"/>
      <c r="C377" s="79"/>
      <c r="D377" s="80"/>
      <c r="E377" s="300"/>
    </row>
    <row r="378" ht="15.75" customHeight="1">
      <c r="A378" s="10" t="s">
        <v>2</v>
      </c>
      <c r="B378" s="11"/>
      <c r="C378" s="11"/>
      <c r="D378" s="11"/>
      <c r="E378" s="12"/>
    </row>
    <row r="379" ht="15.75" customHeight="1">
      <c r="A379" s="289" t="s">
        <v>2367</v>
      </c>
      <c r="B379" s="11"/>
      <c r="C379" s="11"/>
      <c r="D379" s="11"/>
      <c r="E379" s="12"/>
    </row>
    <row r="380" ht="15.75" customHeight="1">
      <c r="A380" s="51" t="s">
        <v>128</v>
      </c>
      <c r="B380" s="15"/>
      <c r="C380" s="277" t="s">
        <v>1835</v>
      </c>
      <c r="D380" s="278" t="s">
        <v>2368</v>
      </c>
      <c r="E380" s="279" t="s">
        <v>7</v>
      </c>
    </row>
    <row r="381" ht="15.75" customHeight="1">
      <c r="A381" s="20" t="s">
        <v>8</v>
      </c>
      <c r="B381" s="104" t="s">
        <v>9</v>
      </c>
      <c r="C381" s="281"/>
      <c r="D381" s="20" t="s">
        <v>10</v>
      </c>
      <c r="E381" s="22" t="s">
        <v>11</v>
      </c>
    </row>
    <row r="382" ht="15.75" customHeight="1">
      <c r="A382" s="24"/>
      <c r="B382" s="25" t="s">
        <v>12</v>
      </c>
      <c r="C382" s="25" t="s">
        <v>13</v>
      </c>
      <c r="D382" s="24"/>
      <c r="E382" s="24"/>
    </row>
    <row r="383" ht="15.75" customHeight="1">
      <c r="A383" s="158">
        <v>45030.0</v>
      </c>
      <c r="B383" s="268" t="s">
        <v>2369</v>
      </c>
      <c r="C383" s="296" t="s">
        <v>2370</v>
      </c>
      <c r="D383" s="76" t="s">
        <v>2371</v>
      </c>
      <c r="E383" s="270">
        <v>100.0</v>
      </c>
    </row>
    <row r="384" ht="15.75" customHeight="1">
      <c r="A384" s="158">
        <v>45051.0</v>
      </c>
      <c r="B384" s="268" t="s">
        <v>2372</v>
      </c>
      <c r="C384" s="296" t="s">
        <v>2373</v>
      </c>
      <c r="D384" s="76" t="s">
        <v>2374</v>
      </c>
      <c r="E384" s="270">
        <v>60.0</v>
      </c>
    </row>
    <row r="385" ht="15.75" customHeight="1">
      <c r="A385" s="158">
        <v>45058.0</v>
      </c>
      <c r="B385" s="268" t="s">
        <v>2375</v>
      </c>
      <c r="C385" s="296" t="s">
        <v>2376</v>
      </c>
      <c r="D385" s="76" t="s">
        <v>2377</v>
      </c>
      <c r="E385" s="270">
        <v>269.37</v>
      </c>
    </row>
    <row r="386" ht="15.75" customHeight="1">
      <c r="A386" s="158">
        <v>45061.0</v>
      </c>
      <c r="B386" s="268" t="s">
        <v>2378</v>
      </c>
      <c r="C386" s="296" t="s">
        <v>2379</v>
      </c>
      <c r="D386" s="76" t="s">
        <v>2380</v>
      </c>
      <c r="E386" s="270">
        <v>411.71</v>
      </c>
    </row>
    <row r="387" ht="15.75" customHeight="1">
      <c r="A387" s="158">
        <v>45065.0</v>
      </c>
      <c r="B387" s="268" t="s">
        <v>2381</v>
      </c>
      <c r="C387" s="296" t="s">
        <v>2382</v>
      </c>
      <c r="D387" s="76" t="s">
        <v>2383</v>
      </c>
      <c r="E387" s="270">
        <v>179.75</v>
      </c>
    </row>
    <row r="388" ht="15.75" customHeight="1">
      <c r="A388" s="158">
        <v>45063.0</v>
      </c>
      <c r="B388" s="268" t="s">
        <v>1392</v>
      </c>
      <c r="C388" s="296" t="s">
        <v>420</v>
      </c>
      <c r="D388" s="76" t="s">
        <v>2384</v>
      </c>
      <c r="E388" s="270">
        <v>210.0</v>
      </c>
    </row>
    <row r="389" ht="13.5" customHeight="1">
      <c r="A389" s="158">
        <v>45071.0</v>
      </c>
      <c r="B389" s="268" t="s">
        <v>2050</v>
      </c>
      <c r="C389" s="296" t="s">
        <v>2051</v>
      </c>
      <c r="D389" s="76" t="s">
        <v>2385</v>
      </c>
      <c r="E389" s="270">
        <v>100.0</v>
      </c>
    </row>
    <row r="390" ht="13.5" customHeight="1">
      <c r="A390" s="158">
        <v>45076.0</v>
      </c>
      <c r="B390" s="268" t="s">
        <v>2375</v>
      </c>
      <c r="C390" s="296" t="s">
        <v>2386</v>
      </c>
      <c r="D390" s="76" t="s">
        <v>2377</v>
      </c>
      <c r="E390" s="270">
        <v>269.37</v>
      </c>
    </row>
    <row r="391" ht="15.75" customHeight="1">
      <c r="A391" s="158">
        <v>45076.0</v>
      </c>
      <c r="B391" s="268" t="s">
        <v>2387</v>
      </c>
      <c r="C391" s="296" t="s">
        <v>409</v>
      </c>
      <c r="D391" s="76" t="s">
        <v>2388</v>
      </c>
      <c r="E391" s="270">
        <v>837.0</v>
      </c>
    </row>
    <row r="392" ht="13.5" customHeight="1">
      <c r="A392" s="158">
        <v>45096.0</v>
      </c>
      <c r="B392" s="268" t="s">
        <v>2389</v>
      </c>
      <c r="C392" s="296" t="s">
        <v>1038</v>
      </c>
      <c r="D392" s="76" t="s">
        <v>2390</v>
      </c>
      <c r="E392" s="270">
        <v>189.0</v>
      </c>
    </row>
    <row r="393" ht="15.75" customHeight="1">
      <c r="A393" s="158">
        <v>45114.0</v>
      </c>
      <c r="B393" s="268" t="s">
        <v>2391</v>
      </c>
      <c r="C393" s="296" t="s">
        <v>144</v>
      </c>
      <c r="D393" s="76" t="s">
        <v>2392</v>
      </c>
      <c r="E393" s="270">
        <v>5370.0</v>
      </c>
    </row>
    <row r="394" ht="15.75" customHeight="1">
      <c r="A394" s="43" t="s">
        <v>20</v>
      </c>
      <c r="B394" s="76"/>
      <c r="C394" s="287"/>
      <c r="D394" s="76"/>
      <c r="E394" s="47">
        <f>SUM(E383:E393)</f>
        <v>7996.2</v>
      </c>
    </row>
    <row r="395" ht="15.75" customHeight="1">
      <c r="A395" s="79"/>
      <c r="B395" s="80"/>
      <c r="C395" s="79"/>
      <c r="D395" s="80"/>
      <c r="E395" s="82"/>
    </row>
    <row r="396" ht="15.75" customHeight="1">
      <c r="A396" s="10" t="s">
        <v>74</v>
      </c>
      <c r="B396" s="11"/>
      <c r="C396" s="11"/>
      <c r="D396" s="11"/>
      <c r="E396" s="12"/>
    </row>
    <row r="397" ht="15.75" customHeight="1">
      <c r="A397" s="289" t="s">
        <v>2393</v>
      </c>
      <c r="B397" s="11"/>
      <c r="C397" s="11"/>
      <c r="D397" s="11"/>
      <c r="E397" s="12"/>
    </row>
    <row r="398" ht="15.75" customHeight="1">
      <c r="A398" s="51" t="s">
        <v>128</v>
      </c>
      <c r="B398" s="15"/>
      <c r="C398" s="277" t="s">
        <v>1835</v>
      </c>
      <c r="D398" s="278" t="s">
        <v>2368</v>
      </c>
      <c r="E398" s="279" t="s">
        <v>7</v>
      </c>
    </row>
    <row r="399" ht="15.75" customHeight="1">
      <c r="A399" s="20" t="s">
        <v>8</v>
      </c>
      <c r="B399" s="104" t="s">
        <v>9</v>
      </c>
      <c r="C399" s="281"/>
      <c r="D399" s="20" t="s">
        <v>10</v>
      </c>
      <c r="E399" s="22" t="s">
        <v>11</v>
      </c>
    </row>
    <row r="400" ht="15.75" customHeight="1">
      <c r="A400" s="24"/>
      <c r="B400" s="25" t="s">
        <v>12</v>
      </c>
      <c r="C400" s="25" t="s">
        <v>13</v>
      </c>
      <c r="D400" s="24"/>
      <c r="E400" s="24"/>
    </row>
    <row r="401" ht="15.75" customHeight="1">
      <c r="A401" s="158">
        <v>45036.0</v>
      </c>
      <c r="B401" s="268" t="s">
        <v>2100</v>
      </c>
      <c r="C401" s="296" t="s">
        <v>2101</v>
      </c>
      <c r="D401" s="76" t="s">
        <v>2394</v>
      </c>
      <c r="E401" s="270">
        <v>142.0</v>
      </c>
    </row>
    <row r="402" ht="15.75" customHeight="1">
      <c r="A402" s="158">
        <v>45041.0</v>
      </c>
      <c r="B402" s="268" t="s">
        <v>2395</v>
      </c>
      <c r="C402" s="296" t="s">
        <v>154</v>
      </c>
      <c r="D402" s="76" t="s">
        <v>2396</v>
      </c>
      <c r="E402" s="270">
        <v>1012.0</v>
      </c>
    </row>
    <row r="403" ht="15.75" customHeight="1">
      <c r="A403" s="158">
        <v>45069.0</v>
      </c>
      <c r="B403" s="268" t="s">
        <v>775</v>
      </c>
      <c r="C403" s="296" t="s">
        <v>171</v>
      </c>
      <c r="D403" s="76" t="s">
        <v>2397</v>
      </c>
      <c r="E403" s="270">
        <v>684.0</v>
      </c>
    </row>
    <row r="404" ht="15.75" customHeight="1">
      <c r="A404" s="158">
        <v>45096.0</v>
      </c>
      <c r="B404" s="268" t="s">
        <v>762</v>
      </c>
      <c r="C404" s="296" t="s">
        <v>154</v>
      </c>
      <c r="D404" s="76" t="s">
        <v>2398</v>
      </c>
      <c r="E404" s="270">
        <v>36.0</v>
      </c>
    </row>
    <row r="405" ht="15.75" customHeight="1">
      <c r="A405" s="158">
        <v>45071.0</v>
      </c>
      <c r="B405" s="268" t="s">
        <v>2399</v>
      </c>
      <c r="C405" s="296" t="s">
        <v>953</v>
      </c>
      <c r="D405" s="76" t="s">
        <v>2400</v>
      </c>
      <c r="E405" s="270">
        <v>85.5</v>
      </c>
    </row>
    <row r="406" ht="15.75" customHeight="1">
      <c r="A406" s="158">
        <v>45104.0</v>
      </c>
      <c r="B406" s="268" t="s">
        <v>762</v>
      </c>
      <c r="C406" s="296" t="s">
        <v>154</v>
      </c>
      <c r="D406" s="76" t="s">
        <v>2401</v>
      </c>
      <c r="E406" s="270">
        <v>4.5</v>
      </c>
    </row>
    <row r="407" ht="15.75" customHeight="1">
      <c r="A407" s="158">
        <v>45072.0</v>
      </c>
      <c r="B407" s="268" t="s">
        <v>760</v>
      </c>
      <c r="C407" s="296" t="s">
        <v>151</v>
      </c>
      <c r="D407" s="76" t="s">
        <v>2402</v>
      </c>
      <c r="E407" s="270">
        <v>1641.17</v>
      </c>
    </row>
    <row r="408" ht="15.75" customHeight="1">
      <c r="A408" s="158">
        <v>45096.0</v>
      </c>
      <c r="B408" s="268" t="s">
        <v>762</v>
      </c>
      <c r="C408" s="296" t="s">
        <v>154</v>
      </c>
      <c r="D408" s="76" t="s">
        <v>2403</v>
      </c>
      <c r="E408" s="270">
        <v>33.66</v>
      </c>
    </row>
    <row r="409" ht="15.75" customHeight="1">
      <c r="A409" s="158">
        <v>45072.0</v>
      </c>
      <c r="B409" s="268" t="s">
        <v>2100</v>
      </c>
      <c r="C409" s="296" t="s">
        <v>2101</v>
      </c>
      <c r="D409" s="76" t="s">
        <v>2404</v>
      </c>
      <c r="E409" s="270">
        <v>1585.0</v>
      </c>
    </row>
    <row r="410" ht="13.5" customHeight="1">
      <c r="A410" s="158">
        <v>45076.0</v>
      </c>
      <c r="B410" s="268" t="s">
        <v>2405</v>
      </c>
      <c r="C410" s="296" t="s">
        <v>2406</v>
      </c>
      <c r="D410" s="76" t="s">
        <v>2407</v>
      </c>
      <c r="E410" s="270">
        <v>2120.0</v>
      </c>
    </row>
    <row r="411" ht="13.5" customHeight="1">
      <c r="A411" s="158">
        <v>45082.0</v>
      </c>
      <c r="B411" s="268" t="s">
        <v>2408</v>
      </c>
      <c r="C411" s="296" t="s">
        <v>2409</v>
      </c>
      <c r="D411" s="76" t="s">
        <v>2410</v>
      </c>
      <c r="E411" s="270">
        <v>95.0</v>
      </c>
    </row>
    <row r="412" ht="15.75" customHeight="1">
      <c r="A412" s="158">
        <v>45104.0</v>
      </c>
      <c r="B412" s="268" t="s">
        <v>762</v>
      </c>
      <c r="C412" s="296" t="s">
        <v>154</v>
      </c>
      <c r="D412" s="76" t="s">
        <v>2411</v>
      </c>
      <c r="E412" s="270">
        <v>5.0</v>
      </c>
    </row>
    <row r="413" ht="13.5" customHeight="1">
      <c r="A413" s="158">
        <v>45113.0</v>
      </c>
      <c r="B413" s="268" t="s">
        <v>2412</v>
      </c>
      <c r="C413" s="296" t="s">
        <v>151</v>
      </c>
      <c r="D413" s="76" t="s">
        <v>2413</v>
      </c>
      <c r="E413" s="270">
        <v>538.85</v>
      </c>
    </row>
    <row r="414" ht="15.75" customHeight="1">
      <c r="A414" s="158">
        <v>45113.0</v>
      </c>
      <c r="B414" s="268" t="s">
        <v>762</v>
      </c>
      <c r="C414" s="296" t="s">
        <v>151</v>
      </c>
      <c r="D414" s="76" t="s">
        <v>2414</v>
      </c>
      <c r="E414" s="270">
        <v>11.05</v>
      </c>
    </row>
    <row r="415" ht="15.75" customHeight="1">
      <c r="A415" s="43" t="s">
        <v>20</v>
      </c>
      <c r="B415" s="76"/>
      <c r="C415" s="287"/>
      <c r="D415" s="76"/>
      <c r="E415" s="47">
        <f>SUM(E401:E414)</f>
        <v>7993.73</v>
      </c>
    </row>
    <row r="416" ht="15.75" customHeight="1">
      <c r="A416" s="79"/>
      <c r="B416" s="80"/>
      <c r="C416" s="79"/>
      <c r="D416" s="80"/>
      <c r="E416" s="82"/>
    </row>
    <row r="417" ht="15.75" customHeight="1">
      <c r="A417" s="10" t="s">
        <v>74</v>
      </c>
      <c r="B417" s="11"/>
      <c r="C417" s="11"/>
      <c r="D417" s="11"/>
      <c r="E417" s="12"/>
    </row>
    <row r="418" ht="13.5" customHeight="1">
      <c r="A418" s="289" t="s">
        <v>2415</v>
      </c>
      <c r="B418" s="11"/>
      <c r="C418" s="11"/>
      <c r="D418" s="11"/>
      <c r="E418" s="12"/>
    </row>
    <row r="419" ht="13.5" customHeight="1">
      <c r="A419" s="51" t="s">
        <v>323</v>
      </c>
      <c r="B419" s="15"/>
      <c r="C419" s="277" t="s">
        <v>1842</v>
      </c>
      <c r="D419" s="278" t="s">
        <v>2309</v>
      </c>
      <c r="E419" s="279" t="s">
        <v>7</v>
      </c>
    </row>
    <row r="420" ht="15.75" customHeight="1">
      <c r="A420" s="20" t="s">
        <v>8</v>
      </c>
      <c r="B420" s="104" t="s">
        <v>9</v>
      </c>
      <c r="C420" s="281"/>
      <c r="D420" s="20" t="s">
        <v>10</v>
      </c>
      <c r="E420" s="22" t="s">
        <v>11</v>
      </c>
    </row>
    <row r="421" ht="13.5" customHeight="1">
      <c r="A421" s="24"/>
      <c r="B421" s="25" t="s">
        <v>12</v>
      </c>
      <c r="C421" s="25" t="s">
        <v>13</v>
      </c>
      <c r="D421" s="24"/>
      <c r="E421" s="24"/>
    </row>
    <row r="422" ht="15.75" customHeight="1">
      <c r="A422" s="110">
        <v>45029.0</v>
      </c>
      <c r="B422" s="36" t="s">
        <v>2416</v>
      </c>
      <c r="C422" s="287" t="s">
        <v>2090</v>
      </c>
      <c r="D422" s="76" t="s">
        <v>2417</v>
      </c>
      <c r="E422" s="78">
        <v>7608.8</v>
      </c>
    </row>
    <row r="423" ht="15.75" customHeight="1">
      <c r="A423" s="110">
        <v>45029.0</v>
      </c>
      <c r="B423" s="36" t="s">
        <v>2418</v>
      </c>
      <c r="C423" s="287" t="s">
        <v>2419</v>
      </c>
      <c r="D423" s="76" t="s">
        <v>2420</v>
      </c>
      <c r="E423" s="78">
        <v>391.2</v>
      </c>
    </row>
    <row r="424" ht="15.75" customHeight="1">
      <c r="A424" s="43" t="s">
        <v>20</v>
      </c>
      <c r="B424" s="102"/>
      <c r="C424" s="301"/>
      <c r="D424" s="49"/>
      <c r="E424" s="47">
        <f>SUM(E422:E423)</f>
        <v>8000</v>
      </c>
    </row>
    <row r="425" ht="15.75" customHeight="1">
      <c r="A425" s="79"/>
      <c r="B425" s="80"/>
      <c r="C425" s="79"/>
      <c r="D425" s="80"/>
      <c r="E425" s="82"/>
    </row>
    <row r="426" ht="15.75" customHeight="1">
      <c r="A426" s="10" t="s">
        <v>2</v>
      </c>
      <c r="B426" s="11"/>
      <c r="C426" s="11"/>
      <c r="D426" s="11"/>
      <c r="E426" s="12"/>
    </row>
    <row r="427" ht="15.75" customHeight="1">
      <c r="A427" s="289" t="s">
        <v>2421</v>
      </c>
      <c r="B427" s="11"/>
      <c r="C427" s="11"/>
      <c r="D427" s="11"/>
      <c r="E427" s="12"/>
    </row>
    <row r="428" ht="15.75" customHeight="1">
      <c r="A428" s="51" t="s">
        <v>1012</v>
      </c>
      <c r="B428" s="15"/>
      <c r="C428" s="277" t="s">
        <v>1878</v>
      </c>
      <c r="D428" s="278" t="s">
        <v>2422</v>
      </c>
      <c r="E428" s="279" t="s">
        <v>7</v>
      </c>
    </row>
    <row r="429" ht="13.5" customHeight="1">
      <c r="A429" s="20" t="s">
        <v>8</v>
      </c>
      <c r="B429" s="104" t="s">
        <v>9</v>
      </c>
      <c r="C429" s="281"/>
      <c r="D429" s="20" t="s">
        <v>10</v>
      </c>
      <c r="E429" s="22" t="s">
        <v>11</v>
      </c>
    </row>
    <row r="430" ht="13.5" customHeight="1">
      <c r="A430" s="24"/>
      <c r="B430" s="25" t="s">
        <v>12</v>
      </c>
      <c r="C430" s="25" t="s">
        <v>13</v>
      </c>
      <c r="D430" s="24"/>
      <c r="E430" s="24"/>
    </row>
    <row r="431" ht="15.75" customHeight="1">
      <c r="A431" s="110">
        <v>45057.0</v>
      </c>
      <c r="B431" s="36" t="s">
        <v>2423</v>
      </c>
      <c r="C431" s="287" t="s">
        <v>2424</v>
      </c>
      <c r="D431" s="76" t="s">
        <v>2425</v>
      </c>
      <c r="E431" s="78">
        <v>230.0</v>
      </c>
    </row>
    <row r="432" ht="13.5" customHeight="1">
      <c r="A432" s="110">
        <v>45068.0</v>
      </c>
      <c r="B432" s="36" t="s">
        <v>2426</v>
      </c>
      <c r="C432" s="287" t="s">
        <v>2427</v>
      </c>
      <c r="D432" s="76" t="s">
        <v>2428</v>
      </c>
      <c r="E432" s="78">
        <v>250.0</v>
      </c>
    </row>
    <row r="433" ht="15.75" customHeight="1">
      <c r="A433" s="110">
        <v>45068.0</v>
      </c>
      <c r="B433" s="36" t="s">
        <v>2426</v>
      </c>
      <c r="C433" s="287" t="s">
        <v>2427</v>
      </c>
      <c r="D433" s="76" t="s">
        <v>2428</v>
      </c>
      <c r="E433" s="78">
        <v>250.0</v>
      </c>
    </row>
    <row r="434" ht="15.75" customHeight="1">
      <c r="A434" s="43" t="s">
        <v>20</v>
      </c>
      <c r="B434" s="76"/>
      <c r="C434" s="287"/>
      <c r="D434" s="76"/>
      <c r="E434" s="47">
        <f>SUM(E431:E433)</f>
        <v>730</v>
      </c>
    </row>
    <row r="435" ht="15.75" customHeight="1">
      <c r="A435" s="79"/>
      <c r="B435" s="80"/>
      <c r="C435" s="79"/>
      <c r="D435" s="80"/>
      <c r="E435" s="82"/>
    </row>
    <row r="436" ht="15.75" customHeight="1">
      <c r="A436" s="10" t="s">
        <v>74</v>
      </c>
      <c r="B436" s="11"/>
      <c r="C436" s="11"/>
      <c r="D436" s="11"/>
      <c r="E436" s="12"/>
    </row>
    <row r="437" ht="15.75" customHeight="1">
      <c r="A437" s="289" t="s">
        <v>2429</v>
      </c>
      <c r="B437" s="11"/>
      <c r="C437" s="11"/>
      <c r="D437" s="11"/>
      <c r="E437" s="12"/>
    </row>
    <row r="438" ht="15.75" customHeight="1">
      <c r="A438" s="51" t="s">
        <v>1012</v>
      </c>
      <c r="B438" s="15"/>
      <c r="C438" s="277" t="s">
        <v>1878</v>
      </c>
      <c r="D438" s="278" t="s">
        <v>2422</v>
      </c>
      <c r="E438" s="279" t="s">
        <v>7</v>
      </c>
    </row>
    <row r="439" ht="15.75" customHeight="1">
      <c r="A439" s="20" t="s">
        <v>8</v>
      </c>
      <c r="B439" s="104" t="s">
        <v>9</v>
      </c>
      <c r="C439" s="281"/>
      <c r="D439" s="20" t="s">
        <v>10</v>
      </c>
      <c r="E439" s="22" t="s">
        <v>11</v>
      </c>
    </row>
    <row r="440" ht="15.75" customHeight="1">
      <c r="A440" s="302"/>
      <c r="B440" s="303" t="s">
        <v>12</v>
      </c>
      <c r="C440" s="303" t="s">
        <v>13</v>
      </c>
      <c r="D440" s="302"/>
      <c r="E440" s="302"/>
    </row>
    <row r="441" ht="15.75" customHeight="1">
      <c r="A441" s="110">
        <v>45043.0</v>
      </c>
      <c r="B441" s="36" t="s">
        <v>2430</v>
      </c>
      <c r="C441" s="284" t="s">
        <v>2431</v>
      </c>
      <c r="D441" s="283" t="s">
        <v>2432</v>
      </c>
      <c r="E441" s="78">
        <v>1843.0</v>
      </c>
    </row>
    <row r="442" ht="15.75" customHeight="1">
      <c r="A442" s="110">
        <v>45043.0</v>
      </c>
      <c r="B442" s="36" t="s">
        <v>247</v>
      </c>
      <c r="C442" s="284" t="s">
        <v>154</v>
      </c>
      <c r="D442" s="36" t="s">
        <v>2433</v>
      </c>
      <c r="E442" s="78">
        <v>97.0</v>
      </c>
    </row>
    <row r="443" ht="15.75" customHeight="1">
      <c r="A443" s="110">
        <v>45051.0</v>
      </c>
      <c r="B443" s="36" t="s">
        <v>2434</v>
      </c>
      <c r="C443" s="284" t="s">
        <v>2435</v>
      </c>
      <c r="D443" s="36" t="s">
        <v>2436</v>
      </c>
      <c r="E443" s="78">
        <v>350.0</v>
      </c>
    </row>
    <row r="444" ht="15.75" customHeight="1">
      <c r="A444" s="110">
        <v>45051.0</v>
      </c>
      <c r="B444" s="36" t="s">
        <v>2437</v>
      </c>
      <c r="C444" s="284" t="s">
        <v>2438</v>
      </c>
      <c r="D444" s="36" t="s">
        <v>2439</v>
      </c>
      <c r="E444" s="78">
        <v>280.0</v>
      </c>
    </row>
    <row r="445" ht="15.75" customHeight="1">
      <c r="A445" s="110">
        <v>45051.0</v>
      </c>
      <c r="B445" s="36" t="s">
        <v>1025</v>
      </c>
      <c r="C445" s="284" t="s">
        <v>953</v>
      </c>
      <c r="D445" s="36" t="s">
        <v>2440</v>
      </c>
      <c r="E445" s="78">
        <v>47.5</v>
      </c>
    </row>
    <row r="446" ht="15.75" customHeight="1">
      <c r="A446" s="110">
        <v>45051.0</v>
      </c>
      <c r="B446" s="36" t="s">
        <v>247</v>
      </c>
      <c r="C446" s="284" t="s">
        <v>154</v>
      </c>
      <c r="D446" s="36" t="s">
        <v>2441</v>
      </c>
      <c r="E446" s="78">
        <v>2.5</v>
      </c>
    </row>
    <row r="447" ht="15.75" customHeight="1">
      <c r="A447" s="110">
        <v>45054.0</v>
      </c>
      <c r="B447" s="36" t="s">
        <v>1025</v>
      </c>
      <c r="C447" s="284" t="s">
        <v>953</v>
      </c>
      <c r="D447" s="36" t="s">
        <v>2442</v>
      </c>
      <c r="E447" s="78">
        <v>85.5</v>
      </c>
    </row>
    <row r="448" ht="13.5" customHeight="1">
      <c r="A448" s="110">
        <v>45054.0</v>
      </c>
      <c r="B448" s="36" t="s">
        <v>247</v>
      </c>
      <c r="C448" s="284" t="s">
        <v>953</v>
      </c>
      <c r="D448" s="36" t="s">
        <v>2443</v>
      </c>
      <c r="E448" s="78">
        <v>4.5</v>
      </c>
    </row>
    <row r="449" ht="13.5" customHeight="1">
      <c r="A449" s="110">
        <v>45054.0</v>
      </c>
      <c r="B449" s="36" t="s">
        <v>2444</v>
      </c>
      <c r="C449" s="284" t="s">
        <v>2445</v>
      </c>
      <c r="D449" s="36" t="s">
        <v>2446</v>
      </c>
      <c r="E449" s="78">
        <v>1300.0</v>
      </c>
    </row>
    <row r="450" ht="15.75" customHeight="1">
      <c r="A450" s="110">
        <v>45058.0</v>
      </c>
      <c r="B450" s="36" t="s">
        <v>2447</v>
      </c>
      <c r="C450" s="284" t="s">
        <v>237</v>
      </c>
      <c r="D450" s="36" t="s">
        <v>2448</v>
      </c>
      <c r="E450" s="78">
        <v>269.37</v>
      </c>
    </row>
    <row r="451" ht="13.5" customHeight="1">
      <c r="A451" s="110">
        <v>45069.0</v>
      </c>
      <c r="B451" s="36" t="s">
        <v>2449</v>
      </c>
      <c r="C451" s="284" t="s">
        <v>2450</v>
      </c>
      <c r="D451" s="36" t="s">
        <v>2451</v>
      </c>
      <c r="E451" s="78">
        <v>500.0</v>
      </c>
    </row>
    <row r="452" ht="15.75" customHeight="1">
      <c r="A452" s="110">
        <v>45093.0</v>
      </c>
      <c r="B452" s="36" t="s">
        <v>2452</v>
      </c>
      <c r="C452" s="284" t="s">
        <v>2453</v>
      </c>
      <c r="D452" s="36" t="s">
        <v>2454</v>
      </c>
      <c r="E452" s="78">
        <v>60.0</v>
      </c>
    </row>
    <row r="453" ht="15.75" customHeight="1">
      <c r="A453" s="43" t="s">
        <v>20</v>
      </c>
      <c r="B453" s="304"/>
      <c r="C453" s="305"/>
      <c r="D453" s="306"/>
      <c r="E453" s="307">
        <f>SUM(E441:E452)</f>
        <v>4839.37</v>
      </c>
    </row>
    <row r="454" ht="15.75" customHeight="1">
      <c r="A454" s="79"/>
      <c r="B454" s="80"/>
      <c r="C454" s="79"/>
      <c r="D454" s="80"/>
      <c r="E454" s="82"/>
    </row>
    <row r="455" ht="13.5" customHeight="1">
      <c r="A455" s="10" t="s">
        <v>74</v>
      </c>
      <c r="B455" s="11"/>
      <c r="C455" s="11"/>
      <c r="D455" s="11"/>
      <c r="E455" s="12"/>
    </row>
    <row r="456" ht="15.75" customHeight="1">
      <c r="A456" s="289" t="s">
        <v>2455</v>
      </c>
      <c r="B456" s="11"/>
      <c r="C456" s="11"/>
      <c r="D456" s="11"/>
      <c r="E456" s="12"/>
    </row>
    <row r="457" ht="15.75" customHeight="1">
      <c r="A457" s="51" t="s">
        <v>88</v>
      </c>
      <c r="B457" s="15"/>
      <c r="C457" s="277" t="s">
        <v>2456</v>
      </c>
      <c r="D457" s="278" t="s">
        <v>2422</v>
      </c>
      <c r="E457" s="279" t="s">
        <v>7</v>
      </c>
    </row>
    <row r="458" ht="15.75" customHeight="1">
      <c r="A458" s="20" t="s">
        <v>8</v>
      </c>
      <c r="B458" s="104" t="s">
        <v>9</v>
      </c>
      <c r="C458" s="281"/>
      <c r="D458" s="20" t="s">
        <v>10</v>
      </c>
      <c r="E458" s="22" t="s">
        <v>11</v>
      </c>
    </row>
    <row r="459" ht="15.75" customHeight="1">
      <c r="A459" s="24"/>
      <c r="B459" s="25" t="s">
        <v>12</v>
      </c>
      <c r="C459" s="25" t="s">
        <v>13</v>
      </c>
      <c r="D459" s="24"/>
      <c r="E459" s="24"/>
    </row>
    <row r="460" ht="15.75" customHeight="1">
      <c r="A460" s="110">
        <v>45041.0</v>
      </c>
      <c r="B460" s="36" t="s">
        <v>2457</v>
      </c>
      <c r="C460" s="287" t="s">
        <v>2458</v>
      </c>
      <c r="D460" s="76" t="s">
        <v>2459</v>
      </c>
      <c r="E460" s="78">
        <v>1352.0</v>
      </c>
    </row>
    <row r="461" ht="15.75" customHeight="1">
      <c r="A461" s="110">
        <v>45043.0</v>
      </c>
      <c r="B461" s="36" t="s">
        <v>2136</v>
      </c>
      <c r="C461" s="287" t="s">
        <v>2137</v>
      </c>
      <c r="D461" s="76" t="s">
        <v>2460</v>
      </c>
      <c r="E461" s="78">
        <v>600.0</v>
      </c>
    </row>
    <row r="462" ht="15.75" customHeight="1">
      <c r="A462" s="110">
        <v>45044.0</v>
      </c>
      <c r="B462" s="36" t="s">
        <v>2461</v>
      </c>
      <c r="C462" s="287" t="s">
        <v>953</v>
      </c>
      <c r="D462" s="76" t="s">
        <v>111</v>
      </c>
      <c r="E462" s="78">
        <v>40.0</v>
      </c>
    </row>
    <row r="463" ht="15.75" customHeight="1">
      <c r="A463" s="110">
        <v>45044.0</v>
      </c>
      <c r="B463" s="36" t="s">
        <v>2462</v>
      </c>
      <c r="C463" s="287" t="s">
        <v>2463</v>
      </c>
      <c r="D463" s="76" t="s">
        <v>2464</v>
      </c>
      <c r="E463" s="78">
        <v>200.0</v>
      </c>
    </row>
    <row r="464" ht="15.75" customHeight="1">
      <c r="A464" s="110">
        <v>45058.0</v>
      </c>
      <c r="B464" s="36" t="s">
        <v>2465</v>
      </c>
      <c r="C464" s="287" t="s">
        <v>2466</v>
      </c>
      <c r="D464" s="76" t="s">
        <v>2467</v>
      </c>
      <c r="E464" s="78">
        <v>1400.0</v>
      </c>
    </row>
    <row r="465" ht="15.75" customHeight="1">
      <c r="A465" s="110">
        <v>45062.0</v>
      </c>
      <c r="B465" s="36" t="s">
        <v>2152</v>
      </c>
      <c r="C465" s="287" t="s">
        <v>2121</v>
      </c>
      <c r="D465" s="76" t="s">
        <v>2468</v>
      </c>
      <c r="E465" s="78">
        <v>100.0</v>
      </c>
    </row>
    <row r="466" ht="15.75" customHeight="1">
      <c r="A466" s="110">
        <v>45062.0</v>
      </c>
      <c r="B466" s="36" t="s">
        <v>2469</v>
      </c>
      <c r="C466" s="287" t="s">
        <v>1445</v>
      </c>
      <c r="D466" s="76" t="s">
        <v>2470</v>
      </c>
      <c r="E466" s="78">
        <v>40.0</v>
      </c>
    </row>
    <row r="467" ht="15.75" customHeight="1">
      <c r="A467" s="110">
        <v>45062.0</v>
      </c>
      <c r="B467" s="36" t="s">
        <v>2136</v>
      </c>
      <c r="C467" s="287" t="s">
        <v>2137</v>
      </c>
      <c r="D467" s="76" t="s">
        <v>2471</v>
      </c>
      <c r="E467" s="78">
        <v>50.0</v>
      </c>
    </row>
    <row r="468" ht="15.75" customHeight="1">
      <c r="A468" s="110">
        <v>45096.0</v>
      </c>
      <c r="B468" s="36" t="s">
        <v>2472</v>
      </c>
      <c r="C468" s="287" t="s">
        <v>2473</v>
      </c>
      <c r="D468" s="76" t="s">
        <v>2474</v>
      </c>
      <c r="E468" s="78">
        <v>700.0</v>
      </c>
    </row>
    <row r="469" ht="13.5" customHeight="1">
      <c r="A469" s="297">
        <v>45124.0</v>
      </c>
      <c r="B469" s="76" t="s">
        <v>2475</v>
      </c>
      <c r="C469" s="287" t="s">
        <v>101</v>
      </c>
      <c r="D469" s="76" t="s">
        <v>102</v>
      </c>
      <c r="E469" s="308">
        <v>30.0</v>
      </c>
    </row>
    <row r="470" ht="13.5" customHeight="1">
      <c r="A470" s="297">
        <v>45124.0</v>
      </c>
      <c r="B470" s="76" t="s">
        <v>2475</v>
      </c>
      <c r="C470" s="287" t="s">
        <v>101</v>
      </c>
      <c r="D470" s="76" t="s">
        <v>102</v>
      </c>
      <c r="E470" s="308">
        <v>30.0</v>
      </c>
    </row>
    <row r="471" ht="15.75" customHeight="1">
      <c r="A471" s="297">
        <v>45124.0</v>
      </c>
      <c r="B471" s="76" t="s">
        <v>2475</v>
      </c>
      <c r="C471" s="287" t="s">
        <v>101</v>
      </c>
      <c r="D471" s="76" t="s">
        <v>102</v>
      </c>
      <c r="E471" s="308">
        <v>30.0</v>
      </c>
    </row>
    <row r="472" ht="13.5" customHeight="1">
      <c r="A472" s="297">
        <v>45124.0</v>
      </c>
      <c r="B472" s="76" t="s">
        <v>2476</v>
      </c>
      <c r="C472" s="287" t="s">
        <v>2477</v>
      </c>
      <c r="D472" s="76" t="s">
        <v>2478</v>
      </c>
      <c r="E472" s="308">
        <v>1600.0</v>
      </c>
    </row>
    <row r="473" ht="15.75" customHeight="1">
      <c r="A473" s="297">
        <v>45126.0</v>
      </c>
      <c r="B473" s="76" t="s">
        <v>2475</v>
      </c>
      <c r="C473" s="287" t="s">
        <v>101</v>
      </c>
      <c r="D473" s="76" t="s">
        <v>102</v>
      </c>
      <c r="E473" s="308">
        <v>30.0</v>
      </c>
    </row>
    <row r="474" ht="15.75" customHeight="1">
      <c r="A474" s="43" t="s">
        <v>20</v>
      </c>
      <c r="B474" s="44"/>
      <c r="C474" s="287"/>
      <c r="D474" s="76"/>
      <c r="E474" s="47">
        <f>SUM(E460:E473)</f>
        <v>6202</v>
      </c>
    </row>
    <row r="475" ht="15.75" customHeight="1">
      <c r="A475" s="79"/>
      <c r="B475" s="80"/>
      <c r="C475" s="79"/>
      <c r="D475" s="80"/>
      <c r="E475" s="82"/>
    </row>
    <row r="476" ht="13.5" customHeight="1">
      <c r="A476" s="10" t="s">
        <v>74</v>
      </c>
      <c r="B476" s="11"/>
      <c r="C476" s="11"/>
      <c r="D476" s="11"/>
      <c r="E476" s="12"/>
    </row>
    <row r="477" ht="13.5" customHeight="1">
      <c r="A477" s="289" t="s">
        <v>2479</v>
      </c>
      <c r="B477" s="11"/>
      <c r="C477" s="11"/>
      <c r="D477" s="11"/>
      <c r="E477" s="12"/>
    </row>
    <row r="478" ht="15.75" customHeight="1">
      <c r="A478" s="51" t="s">
        <v>2480</v>
      </c>
      <c r="B478" s="15"/>
      <c r="C478" s="277" t="s">
        <v>2481</v>
      </c>
      <c r="D478" s="278" t="s">
        <v>2482</v>
      </c>
      <c r="E478" s="279" t="s">
        <v>7</v>
      </c>
    </row>
    <row r="479" ht="13.5" customHeight="1">
      <c r="A479" s="20" t="s">
        <v>8</v>
      </c>
      <c r="B479" s="104" t="s">
        <v>9</v>
      </c>
      <c r="C479" s="281"/>
      <c r="D479" s="20" t="s">
        <v>10</v>
      </c>
      <c r="E479" s="22" t="s">
        <v>11</v>
      </c>
    </row>
    <row r="480" ht="15.75" customHeight="1">
      <c r="A480" s="24"/>
      <c r="B480" s="25" t="s">
        <v>12</v>
      </c>
      <c r="C480" s="25" t="s">
        <v>13</v>
      </c>
      <c r="D480" s="24"/>
      <c r="E480" s="24"/>
    </row>
    <row r="481" ht="15.75" customHeight="1">
      <c r="A481" s="297">
        <v>45272.0</v>
      </c>
      <c r="B481" s="76" t="s">
        <v>2483</v>
      </c>
      <c r="C481" s="287" t="s">
        <v>2484</v>
      </c>
      <c r="D481" s="76" t="s">
        <v>2485</v>
      </c>
      <c r="E481" s="78">
        <v>2000.0</v>
      </c>
    </row>
    <row r="482" ht="15.75" customHeight="1">
      <c r="A482" s="43" t="s">
        <v>20</v>
      </c>
      <c r="B482" s="44"/>
      <c r="C482" s="287"/>
      <c r="D482" s="76"/>
      <c r="E482" s="47">
        <f>SUM(E481)</f>
        <v>2000</v>
      </c>
    </row>
    <row r="483" ht="15.75" customHeight="1">
      <c r="A483" s="79"/>
      <c r="B483" s="80"/>
      <c r="C483" s="79"/>
      <c r="D483" s="80"/>
      <c r="E483" s="82"/>
    </row>
    <row r="484" ht="15.75" customHeight="1">
      <c r="A484" s="10" t="s">
        <v>2</v>
      </c>
      <c r="B484" s="11"/>
      <c r="C484" s="11"/>
      <c r="D484" s="11"/>
      <c r="E484" s="12"/>
    </row>
    <row r="485" ht="15.75" customHeight="1">
      <c r="A485" s="289" t="s">
        <v>2486</v>
      </c>
      <c r="B485" s="11"/>
      <c r="C485" s="11"/>
      <c r="D485" s="11"/>
      <c r="E485" s="12"/>
    </row>
    <row r="486" ht="15.75" customHeight="1">
      <c r="A486" s="51" t="s">
        <v>2487</v>
      </c>
      <c r="B486" s="15"/>
      <c r="C486" s="277" t="s">
        <v>2488</v>
      </c>
      <c r="D486" s="278" t="s">
        <v>2482</v>
      </c>
      <c r="E486" s="279" t="s">
        <v>7</v>
      </c>
    </row>
    <row r="487" ht="15.75" customHeight="1">
      <c r="A487" s="20" t="s">
        <v>8</v>
      </c>
      <c r="B487" s="104" t="s">
        <v>9</v>
      </c>
      <c r="C487" s="281"/>
      <c r="D487" s="20" t="s">
        <v>10</v>
      </c>
      <c r="E487" s="22" t="s">
        <v>11</v>
      </c>
    </row>
    <row r="488" ht="15.75" customHeight="1">
      <c r="A488" s="24"/>
      <c r="B488" s="25" t="s">
        <v>12</v>
      </c>
      <c r="C488" s="25" t="s">
        <v>13</v>
      </c>
      <c r="D488" s="24"/>
      <c r="E488" s="24"/>
    </row>
    <row r="489" ht="15.75" customHeight="1">
      <c r="A489" s="110">
        <v>45057.0</v>
      </c>
      <c r="B489" s="283" t="s">
        <v>2489</v>
      </c>
      <c r="C489" s="284" t="s">
        <v>912</v>
      </c>
      <c r="D489" s="36" t="s">
        <v>2490</v>
      </c>
      <c r="E489" s="78">
        <v>293.22</v>
      </c>
    </row>
    <row r="490" ht="15.75" customHeight="1">
      <c r="A490" s="110">
        <v>45132.0</v>
      </c>
      <c r="B490" s="283" t="s">
        <v>2491</v>
      </c>
      <c r="C490" s="284" t="s">
        <v>2492</v>
      </c>
      <c r="D490" s="36" t="s">
        <v>2493</v>
      </c>
      <c r="E490" s="78">
        <v>95.0</v>
      </c>
    </row>
    <row r="491" ht="13.5" customHeight="1">
      <c r="A491" s="309">
        <v>45134.0</v>
      </c>
      <c r="B491" s="310" t="s">
        <v>2055</v>
      </c>
      <c r="C491" s="311" t="s">
        <v>141</v>
      </c>
      <c r="D491" s="36" t="s">
        <v>2494</v>
      </c>
      <c r="E491" s="312">
        <v>257.0</v>
      </c>
    </row>
    <row r="492" ht="13.5" customHeight="1">
      <c r="A492" s="313"/>
      <c r="B492" s="313"/>
      <c r="C492" s="313"/>
      <c r="D492" s="36" t="s">
        <v>2495</v>
      </c>
      <c r="E492" s="313"/>
    </row>
    <row r="493" ht="15.75" customHeight="1">
      <c r="A493" s="313"/>
      <c r="B493" s="313"/>
      <c r="C493" s="313"/>
      <c r="D493" s="36" t="s">
        <v>2496</v>
      </c>
      <c r="E493" s="313"/>
    </row>
    <row r="494" ht="13.5" customHeight="1">
      <c r="A494" s="313"/>
      <c r="B494" s="313"/>
      <c r="C494" s="313"/>
      <c r="D494" s="36" t="s">
        <v>2497</v>
      </c>
      <c r="E494" s="313"/>
    </row>
    <row r="495" ht="15.75" customHeight="1">
      <c r="A495" s="24"/>
      <c r="B495" s="24"/>
      <c r="C495" s="24"/>
      <c r="D495" s="36" t="s">
        <v>2498</v>
      </c>
      <c r="E495" s="24"/>
    </row>
    <row r="496" ht="15.75" customHeight="1">
      <c r="A496" s="110">
        <v>45134.0</v>
      </c>
      <c r="B496" s="283" t="s">
        <v>2499</v>
      </c>
      <c r="C496" s="284" t="s">
        <v>2500</v>
      </c>
      <c r="D496" s="36" t="s">
        <v>2501</v>
      </c>
      <c r="E496" s="78">
        <v>395.91</v>
      </c>
    </row>
    <row r="497" ht="15.75" customHeight="1">
      <c r="A497" s="43" t="s">
        <v>20</v>
      </c>
      <c r="B497" s="44"/>
      <c r="C497" s="287"/>
      <c r="D497" s="76"/>
      <c r="E497" s="47">
        <f>SUM(E489:E496)</f>
        <v>1041.13</v>
      </c>
    </row>
    <row r="498" ht="15.75" customHeight="1">
      <c r="A498" s="79"/>
      <c r="B498" s="80"/>
      <c r="C498" s="79"/>
      <c r="D498" s="80"/>
      <c r="E498" s="82"/>
    </row>
    <row r="499" ht="15.75" customHeight="1">
      <c r="A499" s="10" t="s">
        <v>2</v>
      </c>
      <c r="B499" s="11"/>
      <c r="C499" s="11"/>
      <c r="D499" s="11"/>
      <c r="E499" s="12"/>
    </row>
    <row r="500" ht="15.75" customHeight="1">
      <c r="A500" s="289" t="s">
        <v>2502</v>
      </c>
      <c r="B500" s="11"/>
      <c r="C500" s="11"/>
      <c r="D500" s="11"/>
      <c r="E500" s="12"/>
    </row>
    <row r="501" ht="15.75" customHeight="1">
      <c r="A501" s="51" t="s">
        <v>2503</v>
      </c>
      <c r="B501" s="15"/>
      <c r="C501" s="277" t="s">
        <v>2504</v>
      </c>
      <c r="D501" s="278" t="s">
        <v>2482</v>
      </c>
      <c r="E501" s="279" t="s">
        <v>7</v>
      </c>
    </row>
    <row r="502" ht="13.5" customHeight="1">
      <c r="A502" s="20" t="s">
        <v>8</v>
      </c>
      <c r="B502" s="104" t="s">
        <v>9</v>
      </c>
      <c r="C502" s="281"/>
      <c r="D502" s="20" t="s">
        <v>10</v>
      </c>
      <c r="E502" s="22" t="s">
        <v>11</v>
      </c>
    </row>
    <row r="503" ht="13.5" customHeight="1">
      <c r="A503" s="24"/>
      <c r="B503" s="25" t="s">
        <v>12</v>
      </c>
      <c r="C503" s="25" t="s">
        <v>13</v>
      </c>
      <c r="D503" s="24"/>
      <c r="E503" s="24"/>
    </row>
    <row r="504" ht="15.75" customHeight="1">
      <c r="A504" s="110">
        <v>45054.0</v>
      </c>
      <c r="B504" s="76" t="s">
        <v>2505</v>
      </c>
      <c r="C504" s="287" t="s">
        <v>2506</v>
      </c>
      <c r="D504" s="76" t="s">
        <v>2507</v>
      </c>
      <c r="E504" s="78">
        <v>200.0</v>
      </c>
    </row>
    <row r="505" ht="13.5" customHeight="1">
      <c r="A505" s="110">
        <v>45051.0</v>
      </c>
      <c r="B505" s="76" t="s">
        <v>2508</v>
      </c>
      <c r="C505" s="287" t="s">
        <v>2509</v>
      </c>
      <c r="D505" s="76" t="s">
        <v>2510</v>
      </c>
      <c r="E505" s="78">
        <v>190.0</v>
      </c>
    </row>
    <row r="506" ht="15.75" customHeight="1">
      <c r="A506" s="110">
        <v>45051.0</v>
      </c>
      <c r="B506" s="76" t="s">
        <v>2508</v>
      </c>
      <c r="C506" s="287" t="s">
        <v>2509</v>
      </c>
      <c r="D506" s="76" t="s">
        <v>2511</v>
      </c>
      <c r="E506" s="78">
        <v>290.0</v>
      </c>
    </row>
    <row r="507" ht="15.75" customHeight="1">
      <c r="A507" s="110">
        <v>45051.0</v>
      </c>
      <c r="B507" s="76" t="s">
        <v>2512</v>
      </c>
      <c r="C507" s="287" t="s">
        <v>2513</v>
      </c>
      <c r="D507" s="76" t="s">
        <v>2514</v>
      </c>
      <c r="E507" s="78">
        <v>320.0</v>
      </c>
    </row>
    <row r="508" ht="15.75" customHeight="1">
      <c r="A508" s="43" t="s">
        <v>20</v>
      </c>
      <c r="B508" s="102"/>
      <c r="C508" s="292"/>
      <c r="D508" s="102"/>
      <c r="E508" s="47">
        <f>SUM(E504:E507)</f>
        <v>1000</v>
      </c>
    </row>
    <row r="509" ht="15.75" customHeight="1">
      <c r="A509" s="10"/>
      <c r="B509" s="11"/>
      <c r="C509" s="11"/>
      <c r="D509" s="11"/>
      <c r="E509" s="12"/>
    </row>
    <row r="510" ht="15.75" customHeight="1">
      <c r="A510" s="10" t="s">
        <v>2</v>
      </c>
      <c r="B510" s="11"/>
      <c r="C510" s="11"/>
      <c r="D510" s="11"/>
      <c r="E510" s="12"/>
    </row>
    <row r="511" ht="15.75" customHeight="1">
      <c r="A511" s="289" t="s">
        <v>2515</v>
      </c>
      <c r="B511" s="11"/>
      <c r="C511" s="11"/>
      <c r="D511" s="11"/>
      <c r="E511" s="12"/>
    </row>
    <row r="512" ht="15.75" customHeight="1">
      <c r="A512" s="51" t="s">
        <v>907</v>
      </c>
      <c r="B512" s="15"/>
      <c r="C512" s="277" t="s">
        <v>1872</v>
      </c>
      <c r="D512" s="278" t="s">
        <v>2482</v>
      </c>
      <c r="E512" s="279" t="s">
        <v>7</v>
      </c>
    </row>
    <row r="513" ht="15.75" customHeight="1">
      <c r="A513" s="20" t="s">
        <v>8</v>
      </c>
      <c r="B513" s="104" t="s">
        <v>9</v>
      </c>
      <c r="C513" s="281"/>
      <c r="D513" s="20" t="s">
        <v>10</v>
      </c>
      <c r="E513" s="22" t="s">
        <v>11</v>
      </c>
    </row>
    <row r="514" ht="15.75" customHeight="1">
      <c r="A514" s="24"/>
      <c r="B514" s="25" t="s">
        <v>12</v>
      </c>
      <c r="C514" s="25" t="s">
        <v>13</v>
      </c>
      <c r="D514" s="24"/>
      <c r="E514" s="24"/>
    </row>
    <row r="515" ht="15.75" customHeight="1">
      <c r="A515" s="110">
        <v>45051.0</v>
      </c>
      <c r="B515" s="76" t="s">
        <v>2516</v>
      </c>
      <c r="C515" s="287" t="s">
        <v>2517</v>
      </c>
      <c r="D515" s="76" t="s">
        <v>2518</v>
      </c>
      <c r="E515" s="78">
        <v>680.4</v>
      </c>
    </row>
    <row r="516" ht="15.75" customHeight="1">
      <c r="A516" s="110">
        <v>45054.0</v>
      </c>
      <c r="B516" s="76" t="s">
        <v>40</v>
      </c>
      <c r="C516" s="287" t="s">
        <v>2519</v>
      </c>
      <c r="D516" s="76" t="s">
        <v>2518</v>
      </c>
      <c r="E516" s="78">
        <v>2869.61</v>
      </c>
    </row>
    <row r="517" ht="15.75" customHeight="1">
      <c r="A517" s="110">
        <v>45061.0</v>
      </c>
      <c r="B517" s="76" t="s">
        <v>40</v>
      </c>
      <c r="C517" s="287" t="s">
        <v>2519</v>
      </c>
      <c r="D517" s="76" t="s">
        <v>2518</v>
      </c>
      <c r="E517" s="78">
        <v>1505.16</v>
      </c>
    </row>
    <row r="518" ht="13.5" customHeight="1">
      <c r="A518" s="110">
        <v>45061.0</v>
      </c>
      <c r="B518" s="76" t="s">
        <v>2520</v>
      </c>
      <c r="C518" s="287" t="s">
        <v>819</v>
      </c>
      <c r="D518" s="76" t="s">
        <v>2518</v>
      </c>
      <c r="E518" s="78">
        <v>234.74</v>
      </c>
    </row>
    <row r="519" ht="13.5" customHeight="1">
      <c r="A519" s="110">
        <v>45063.0</v>
      </c>
      <c r="B519" s="76" t="s">
        <v>40</v>
      </c>
      <c r="C519" s="287" t="s">
        <v>2519</v>
      </c>
      <c r="D519" s="76" t="s">
        <v>2518</v>
      </c>
      <c r="E519" s="78">
        <v>1215.95</v>
      </c>
    </row>
    <row r="520" ht="15.75" customHeight="1">
      <c r="A520" s="110">
        <v>45063.0</v>
      </c>
      <c r="B520" s="76" t="s">
        <v>2521</v>
      </c>
      <c r="C520" s="287" t="s">
        <v>2522</v>
      </c>
      <c r="D520" s="76" t="s">
        <v>2518</v>
      </c>
      <c r="E520" s="78">
        <v>790.0</v>
      </c>
    </row>
    <row r="521" ht="13.5" customHeight="1">
      <c r="A521" s="110">
        <v>45068.0</v>
      </c>
      <c r="B521" s="76" t="s">
        <v>2523</v>
      </c>
      <c r="C521" s="287" t="s">
        <v>2524</v>
      </c>
      <c r="D521" s="76" t="s">
        <v>2525</v>
      </c>
      <c r="E521" s="78">
        <v>121.0</v>
      </c>
    </row>
    <row r="522" ht="15.75" customHeight="1">
      <c r="A522" s="110">
        <v>45075.0</v>
      </c>
      <c r="B522" s="76" t="s">
        <v>40</v>
      </c>
      <c r="C522" s="287" t="s">
        <v>2519</v>
      </c>
      <c r="D522" s="76" t="s">
        <v>2518</v>
      </c>
      <c r="E522" s="78">
        <v>579.71</v>
      </c>
    </row>
    <row r="523" ht="15.75" customHeight="1">
      <c r="A523" s="43" t="s">
        <v>20</v>
      </c>
      <c r="B523" s="76"/>
      <c r="C523" s="287"/>
      <c r="D523" s="76"/>
      <c r="E523" s="47">
        <f>SUM(E515:E522)</f>
        <v>7996.57</v>
      </c>
    </row>
    <row r="524" ht="15.75" customHeight="1">
      <c r="A524" s="79"/>
      <c r="B524" s="80"/>
      <c r="C524" s="79"/>
      <c r="D524" s="80"/>
      <c r="E524" s="82"/>
    </row>
    <row r="525" ht="15.75" customHeight="1">
      <c r="A525" s="10" t="s">
        <v>2</v>
      </c>
      <c r="B525" s="11"/>
      <c r="C525" s="11"/>
      <c r="D525" s="11"/>
      <c r="E525" s="12"/>
    </row>
    <row r="526" ht="15.75" customHeight="1">
      <c r="A526" s="289" t="s">
        <v>2526</v>
      </c>
      <c r="B526" s="11"/>
      <c r="C526" s="11"/>
      <c r="D526" s="11"/>
      <c r="E526" s="12"/>
    </row>
    <row r="527" ht="15.75" customHeight="1">
      <c r="A527" s="51" t="s">
        <v>2527</v>
      </c>
      <c r="B527" s="15"/>
      <c r="C527" s="277" t="s">
        <v>2528</v>
      </c>
      <c r="D527" s="278" t="s">
        <v>2482</v>
      </c>
      <c r="E527" s="279" t="s">
        <v>7</v>
      </c>
    </row>
    <row r="528" ht="15.75" customHeight="1">
      <c r="A528" s="20" t="s">
        <v>8</v>
      </c>
      <c r="B528" s="104" t="s">
        <v>9</v>
      </c>
      <c r="C528" s="281"/>
      <c r="D528" s="115" t="s">
        <v>10</v>
      </c>
      <c r="E528" s="22" t="s">
        <v>11</v>
      </c>
    </row>
    <row r="529" ht="15.75" customHeight="1">
      <c r="A529" s="24"/>
      <c r="B529" s="25" t="s">
        <v>12</v>
      </c>
      <c r="C529" s="25" t="s">
        <v>13</v>
      </c>
      <c r="D529" s="24"/>
      <c r="E529" s="24"/>
    </row>
    <row r="530" ht="15.75" customHeight="1">
      <c r="A530" s="110" t="s">
        <v>2529</v>
      </c>
      <c r="B530" s="36" t="s">
        <v>2530</v>
      </c>
      <c r="C530" s="284" t="s">
        <v>1550</v>
      </c>
      <c r="D530" s="36" t="s">
        <v>2531</v>
      </c>
      <c r="E530" s="78">
        <v>50.0</v>
      </c>
    </row>
    <row r="531" ht="13.5" customHeight="1">
      <c r="A531" s="110">
        <v>45133.0</v>
      </c>
      <c r="B531" s="36" t="s">
        <v>2532</v>
      </c>
      <c r="C531" s="284" t="s">
        <v>2533</v>
      </c>
      <c r="D531" s="36" t="s">
        <v>2534</v>
      </c>
      <c r="E531" s="78">
        <v>65.5</v>
      </c>
    </row>
    <row r="532" ht="13.5" customHeight="1">
      <c r="A532" s="110" t="s">
        <v>2535</v>
      </c>
      <c r="B532" s="36" t="s">
        <v>2530</v>
      </c>
      <c r="C532" s="284" t="s">
        <v>1550</v>
      </c>
      <c r="D532" s="36" t="s">
        <v>2536</v>
      </c>
      <c r="E532" s="78">
        <v>75.98</v>
      </c>
    </row>
    <row r="533" ht="15.75" customHeight="1">
      <c r="A533" s="110">
        <v>45133.0</v>
      </c>
      <c r="B533" s="36" t="s">
        <v>2537</v>
      </c>
      <c r="C533" s="284" t="s">
        <v>1055</v>
      </c>
      <c r="D533" s="36" t="s">
        <v>2538</v>
      </c>
      <c r="E533" s="78">
        <v>45.0</v>
      </c>
    </row>
    <row r="534" ht="13.5" customHeight="1">
      <c r="A534" s="110">
        <v>45133.0</v>
      </c>
      <c r="B534" s="36" t="s">
        <v>2537</v>
      </c>
      <c r="C534" s="284" t="s">
        <v>1055</v>
      </c>
      <c r="D534" s="36" t="s">
        <v>2538</v>
      </c>
      <c r="E534" s="78">
        <v>45.0</v>
      </c>
    </row>
    <row r="535" ht="15.75" customHeight="1">
      <c r="A535" s="110">
        <v>45139.0</v>
      </c>
      <c r="B535" s="36" t="s">
        <v>2530</v>
      </c>
      <c r="C535" s="284" t="s">
        <v>1550</v>
      </c>
      <c r="D535" s="36" t="s">
        <v>2539</v>
      </c>
      <c r="E535" s="78">
        <v>105.0</v>
      </c>
    </row>
    <row r="536" ht="15.75" customHeight="1">
      <c r="A536" s="314" t="s">
        <v>20</v>
      </c>
      <c r="B536" s="315"/>
      <c r="C536" s="315"/>
      <c r="D536" s="15"/>
      <c r="E536" s="47">
        <f>SUM(E530:E535)</f>
        <v>386.48</v>
      </c>
    </row>
    <row r="537" ht="15.75" customHeight="1">
      <c r="A537" s="123"/>
      <c r="B537" s="124"/>
      <c r="C537" s="123"/>
      <c r="D537" s="124"/>
      <c r="E537" s="82"/>
    </row>
    <row r="538" ht="13.5" customHeight="1">
      <c r="A538" s="10" t="s">
        <v>74</v>
      </c>
      <c r="B538" s="11"/>
      <c r="C538" s="11"/>
      <c r="D538" s="11"/>
      <c r="E538" s="12"/>
    </row>
    <row r="539" ht="13.5" customHeight="1">
      <c r="A539" s="289" t="s">
        <v>2540</v>
      </c>
      <c r="B539" s="11"/>
      <c r="C539" s="11"/>
      <c r="D539" s="11"/>
      <c r="E539" s="12"/>
    </row>
    <row r="540" ht="15.75" customHeight="1">
      <c r="A540" s="51" t="s">
        <v>82</v>
      </c>
      <c r="B540" s="15"/>
      <c r="C540" s="277" t="s">
        <v>1833</v>
      </c>
      <c r="D540" s="17" t="s">
        <v>2541</v>
      </c>
      <c r="E540" s="279" t="s">
        <v>7</v>
      </c>
    </row>
    <row r="541" ht="13.5" customHeight="1">
      <c r="A541" s="20" t="s">
        <v>8</v>
      </c>
      <c r="B541" s="104" t="s">
        <v>9</v>
      </c>
      <c r="C541" s="281"/>
      <c r="D541" s="20" t="s">
        <v>10</v>
      </c>
      <c r="E541" s="22" t="s">
        <v>11</v>
      </c>
    </row>
    <row r="542" ht="15.75" customHeight="1">
      <c r="A542" s="24"/>
      <c r="B542" s="25" t="s">
        <v>12</v>
      </c>
      <c r="C542" s="25" t="s">
        <v>13</v>
      </c>
      <c r="D542" s="24"/>
      <c r="E542" s="24"/>
    </row>
    <row r="543" ht="15.75" customHeight="1">
      <c r="A543" s="110">
        <v>45064.0</v>
      </c>
      <c r="B543" s="36" t="s">
        <v>2542</v>
      </c>
      <c r="C543" s="284" t="s">
        <v>85</v>
      </c>
      <c r="D543" s="58" t="s">
        <v>2543</v>
      </c>
      <c r="E543" s="78">
        <v>1640.0</v>
      </c>
    </row>
    <row r="544" ht="15.75" customHeight="1">
      <c r="A544" s="87" t="s">
        <v>20</v>
      </c>
      <c r="B544" s="88"/>
      <c r="C544" s="316"/>
      <c r="D544" s="90"/>
      <c r="E544" s="47">
        <f>SUM(E542:E543)</f>
        <v>1640</v>
      </c>
    </row>
    <row r="545" ht="15.75" customHeight="1">
      <c r="A545" s="79"/>
      <c r="B545" s="80"/>
      <c r="C545" s="79"/>
      <c r="D545" s="80"/>
      <c r="E545" s="82"/>
    </row>
    <row r="546" ht="15.75" customHeight="1">
      <c r="A546" s="10" t="s">
        <v>74</v>
      </c>
      <c r="B546" s="11"/>
      <c r="C546" s="11"/>
      <c r="D546" s="11"/>
      <c r="E546" s="12"/>
    </row>
    <row r="547" ht="13.5" customHeight="1">
      <c r="A547" s="289" t="s">
        <v>2544</v>
      </c>
      <c r="B547" s="11"/>
      <c r="C547" s="11"/>
      <c r="D547" s="11"/>
      <c r="E547" s="12"/>
    </row>
    <row r="548" ht="33.0" customHeight="1">
      <c r="A548" s="51" t="s">
        <v>2228</v>
      </c>
      <c r="B548" s="15"/>
      <c r="C548" s="277" t="s">
        <v>2545</v>
      </c>
      <c r="D548" s="278" t="s">
        <v>2546</v>
      </c>
      <c r="E548" s="279" t="s">
        <v>7</v>
      </c>
    </row>
    <row r="549" ht="15.75" customHeight="1">
      <c r="A549" s="20" t="s">
        <v>8</v>
      </c>
      <c r="B549" s="104" t="s">
        <v>9</v>
      </c>
      <c r="C549" s="281"/>
      <c r="D549" s="115" t="s">
        <v>10</v>
      </c>
      <c r="E549" s="22" t="s">
        <v>11</v>
      </c>
    </row>
    <row r="550" ht="13.5" customHeight="1">
      <c r="A550" s="24"/>
      <c r="B550" s="25" t="s">
        <v>12</v>
      </c>
      <c r="C550" s="25" t="s">
        <v>13</v>
      </c>
      <c r="D550" s="24"/>
      <c r="E550" s="24"/>
    </row>
    <row r="551" ht="15.75" customHeight="1">
      <c r="A551" s="158">
        <v>45058.0</v>
      </c>
      <c r="B551" s="36" t="s">
        <v>2089</v>
      </c>
      <c r="C551" s="317" t="s">
        <v>2090</v>
      </c>
      <c r="D551" s="153" t="s">
        <v>2547</v>
      </c>
      <c r="E551" s="78">
        <v>7606.4</v>
      </c>
    </row>
    <row r="552" ht="15.75" customHeight="1">
      <c r="A552" s="158">
        <v>45071.0</v>
      </c>
      <c r="B552" s="318" t="s">
        <v>2548</v>
      </c>
      <c r="C552" s="317"/>
      <c r="D552" s="319" t="s">
        <v>2549</v>
      </c>
      <c r="E552" s="78">
        <v>393.6</v>
      </c>
    </row>
    <row r="553" ht="15.75" customHeight="1">
      <c r="A553" s="87" t="s">
        <v>20</v>
      </c>
      <c r="B553" s="88"/>
      <c r="C553" s="316"/>
      <c r="D553" s="90"/>
      <c r="E553" s="47">
        <f>SUM(E551:E552)</f>
        <v>8000</v>
      </c>
    </row>
    <row r="554" ht="15.75" customHeight="1">
      <c r="A554" s="79"/>
      <c r="B554" s="80"/>
      <c r="C554" s="79"/>
      <c r="D554" s="80"/>
      <c r="E554" s="80"/>
    </row>
    <row r="555" ht="15.75" customHeight="1">
      <c r="A555" s="10" t="s">
        <v>2</v>
      </c>
      <c r="B555" s="11"/>
      <c r="C555" s="11"/>
      <c r="D555" s="11"/>
      <c r="E555" s="12"/>
    </row>
    <row r="556" ht="15.75" customHeight="1">
      <c r="A556" s="320" t="s">
        <v>2550</v>
      </c>
      <c r="B556" s="39"/>
      <c r="C556" s="39"/>
      <c r="D556" s="39"/>
      <c r="E556" s="40"/>
    </row>
    <row r="557" ht="15.75" customHeight="1">
      <c r="A557" s="321" t="s">
        <v>1047</v>
      </c>
      <c r="B557" s="15"/>
      <c r="C557" s="277" t="s">
        <v>1881</v>
      </c>
      <c r="D557" s="278" t="s">
        <v>2551</v>
      </c>
      <c r="E557" s="279" t="s">
        <v>7</v>
      </c>
    </row>
    <row r="558" ht="15.75" customHeight="1">
      <c r="A558" s="20" t="s">
        <v>8</v>
      </c>
      <c r="B558" s="104" t="s">
        <v>9</v>
      </c>
      <c r="C558" s="281"/>
      <c r="D558" s="115" t="s">
        <v>10</v>
      </c>
      <c r="E558" s="22" t="s">
        <v>11</v>
      </c>
    </row>
    <row r="559" ht="13.5" customHeight="1">
      <c r="A559" s="24"/>
      <c r="B559" s="25" t="s">
        <v>12</v>
      </c>
      <c r="C559" s="25" t="s">
        <v>13</v>
      </c>
      <c r="D559" s="24"/>
      <c r="E559" s="24"/>
    </row>
    <row r="560" ht="30.75" customHeight="1">
      <c r="A560" s="158">
        <v>45105.0</v>
      </c>
      <c r="B560" s="36" t="s">
        <v>2552</v>
      </c>
      <c r="C560" s="28" t="s">
        <v>2553</v>
      </c>
      <c r="D560" s="52" t="s">
        <v>2554</v>
      </c>
      <c r="E560" s="78">
        <v>1350.0</v>
      </c>
    </row>
    <row r="561" ht="15.75" customHeight="1">
      <c r="A561" s="158">
        <v>45158.0</v>
      </c>
      <c r="B561" s="36" t="s">
        <v>2555</v>
      </c>
      <c r="C561" s="28" t="s">
        <v>2556</v>
      </c>
      <c r="D561" s="52" t="s">
        <v>2557</v>
      </c>
      <c r="E561" s="78">
        <v>326.0</v>
      </c>
    </row>
    <row r="562" ht="27.0" customHeight="1">
      <c r="A562" s="158">
        <v>45168.0</v>
      </c>
      <c r="B562" s="36" t="s">
        <v>2558</v>
      </c>
      <c r="C562" s="28" t="s">
        <v>2559</v>
      </c>
      <c r="D562" s="52" t="s">
        <v>2560</v>
      </c>
      <c r="E562" s="78">
        <v>611.44</v>
      </c>
    </row>
    <row r="563" ht="19.5" customHeight="1">
      <c r="A563" s="158">
        <v>45168.0</v>
      </c>
      <c r="B563" s="36" t="s">
        <v>2561</v>
      </c>
      <c r="C563" s="28" t="s">
        <v>2562</v>
      </c>
      <c r="D563" s="52" t="s">
        <v>2563</v>
      </c>
      <c r="E563" s="78">
        <v>981.35</v>
      </c>
    </row>
    <row r="564" ht="15.75" customHeight="1">
      <c r="A564" s="87" t="s">
        <v>20</v>
      </c>
      <c r="B564" s="88"/>
      <c r="C564" s="316"/>
      <c r="D564" s="90"/>
      <c r="E564" s="47">
        <f>SUM(E560:E563)</f>
        <v>3268.79</v>
      </c>
    </row>
    <row r="565" ht="15.75" customHeight="1">
      <c r="A565" s="79"/>
      <c r="B565" s="80"/>
      <c r="C565" s="79"/>
      <c r="D565" s="80"/>
      <c r="E565" s="80"/>
    </row>
    <row r="566" ht="15.75" customHeight="1">
      <c r="A566" s="10" t="s">
        <v>74</v>
      </c>
      <c r="B566" s="11"/>
      <c r="C566" s="11"/>
      <c r="D566" s="11"/>
      <c r="E566" s="12"/>
    </row>
    <row r="567" ht="13.5" customHeight="1">
      <c r="A567" s="289" t="s">
        <v>2550</v>
      </c>
      <c r="B567" s="11"/>
      <c r="C567" s="11"/>
      <c r="D567" s="11"/>
      <c r="E567" s="12"/>
    </row>
    <row r="568" ht="13.5" customHeight="1">
      <c r="A568" s="321" t="s">
        <v>1047</v>
      </c>
      <c r="B568" s="15"/>
      <c r="C568" s="277" t="s">
        <v>1881</v>
      </c>
      <c r="D568" s="278" t="s">
        <v>2551</v>
      </c>
      <c r="E568" s="279" t="s">
        <v>7</v>
      </c>
    </row>
    <row r="569" ht="15.75" customHeight="1">
      <c r="A569" s="20" t="s">
        <v>8</v>
      </c>
      <c r="B569" s="104" t="s">
        <v>9</v>
      </c>
      <c r="C569" s="281"/>
      <c r="D569" s="115" t="s">
        <v>10</v>
      </c>
      <c r="E569" s="22" t="s">
        <v>11</v>
      </c>
    </row>
    <row r="570" ht="13.5" customHeight="1">
      <c r="A570" s="24"/>
      <c r="B570" s="25" t="s">
        <v>12</v>
      </c>
      <c r="C570" s="25" t="s">
        <v>13</v>
      </c>
      <c r="D570" s="24"/>
      <c r="E570" s="24"/>
    </row>
    <row r="571" ht="15.75" customHeight="1">
      <c r="A571" s="158">
        <v>45098.0</v>
      </c>
      <c r="B571" s="36" t="s">
        <v>2564</v>
      </c>
      <c r="C571" s="317" t="s">
        <v>2565</v>
      </c>
      <c r="D571" s="319" t="s">
        <v>2566</v>
      </c>
      <c r="E571" s="78">
        <v>520.0</v>
      </c>
    </row>
    <row r="572" ht="15.75" customHeight="1">
      <c r="A572" s="158">
        <v>45105.0</v>
      </c>
      <c r="B572" s="36" t="s">
        <v>2567</v>
      </c>
      <c r="C572" s="317" t="s">
        <v>2568</v>
      </c>
      <c r="D572" s="319" t="s">
        <v>2569</v>
      </c>
      <c r="E572" s="78">
        <v>480.0</v>
      </c>
    </row>
    <row r="573" ht="15.75" customHeight="1">
      <c r="A573" s="87" t="s">
        <v>20</v>
      </c>
      <c r="B573" s="88"/>
      <c r="C573" s="316"/>
      <c r="D573" s="90"/>
      <c r="E573" s="47">
        <f>SUM(E569:E572)</f>
        <v>1000</v>
      </c>
    </row>
    <row r="574" ht="15.75" customHeight="1">
      <c r="A574" s="79"/>
      <c r="B574" s="80"/>
      <c r="C574" s="79"/>
      <c r="D574" s="80"/>
      <c r="E574" s="80"/>
    </row>
    <row r="575" ht="15.75" customHeight="1">
      <c r="A575" s="10" t="s">
        <v>2</v>
      </c>
      <c r="B575" s="11"/>
      <c r="C575" s="11"/>
      <c r="D575" s="11"/>
      <c r="E575" s="12"/>
    </row>
    <row r="576" ht="15.75" customHeight="1">
      <c r="A576" s="289" t="s">
        <v>2570</v>
      </c>
      <c r="B576" s="11"/>
      <c r="C576" s="11"/>
      <c r="D576" s="11"/>
      <c r="E576" s="12"/>
    </row>
    <row r="577" ht="15.75" customHeight="1">
      <c r="A577" s="51" t="s">
        <v>574</v>
      </c>
      <c r="B577" s="15"/>
      <c r="C577" s="277" t="s">
        <v>2571</v>
      </c>
      <c r="D577" s="278" t="s">
        <v>2572</v>
      </c>
      <c r="E577" s="279" t="s">
        <v>7</v>
      </c>
    </row>
    <row r="578" ht="15.75" customHeight="1">
      <c r="A578" s="20" t="s">
        <v>8</v>
      </c>
      <c r="B578" s="104" t="s">
        <v>9</v>
      </c>
      <c r="C578" s="281"/>
      <c r="D578" s="115" t="s">
        <v>10</v>
      </c>
      <c r="E578" s="22" t="s">
        <v>11</v>
      </c>
    </row>
    <row r="579" ht="15.75" customHeight="1">
      <c r="A579" s="24"/>
      <c r="B579" s="25" t="s">
        <v>12</v>
      </c>
      <c r="C579" s="25" t="s">
        <v>13</v>
      </c>
      <c r="D579" s="24"/>
      <c r="E579" s="24"/>
    </row>
    <row r="580" ht="15.75" customHeight="1">
      <c r="A580" s="297">
        <v>45070.0</v>
      </c>
      <c r="B580" s="36" t="s">
        <v>2573</v>
      </c>
      <c r="C580" s="284" t="s">
        <v>2574</v>
      </c>
      <c r="D580" s="298" t="s">
        <v>2575</v>
      </c>
      <c r="E580" s="308">
        <v>2159.0</v>
      </c>
    </row>
    <row r="581" ht="15.75" customHeight="1">
      <c r="A581" s="297">
        <v>41420.0</v>
      </c>
      <c r="B581" s="36" t="s">
        <v>2573</v>
      </c>
      <c r="C581" s="284" t="s">
        <v>2574</v>
      </c>
      <c r="D581" s="298" t="s">
        <v>2576</v>
      </c>
      <c r="E581" s="308">
        <v>1120.0</v>
      </c>
    </row>
    <row r="582" ht="15.75" customHeight="1">
      <c r="A582" s="297">
        <v>45072.0</v>
      </c>
      <c r="B582" s="36" t="s">
        <v>2577</v>
      </c>
      <c r="C582" s="284" t="s">
        <v>1486</v>
      </c>
      <c r="D582" s="298" t="s">
        <v>2578</v>
      </c>
      <c r="E582" s="308">
        <v>612.1</v>
      </c>
    </row>
    <row r="583" ht="15.75" customHeight="1">
      <c r="A583" s="297">
        <v>45075.0</v>
      </c>
      <c r="B583" s="36" t="s">
        <v>2573</v>
      </c>
      <c r="C583" s="284" t="s">
        <v>2574</v>
      </c>
      <c r="D583" s="298" t="s">
        <v>2579</v>
      </c>
      <c r="E583" s="308">
        <v>332.0</v>
      </c>
    </row>
    <row r="584" ht="15.75" customHeight="1">
      <c r="A584" s="110">
        <v>45077.0</v>
      </c>
      <c r="B584" s="76" t="s">
        <v>2580</v>
      </c>
      <c r="C584" s="287" t="s">
        <v>2211</v>
      </c>
      <c r="D584" s="76" t="s">
        <v>2581</v>
      </c>
      <c r="E584" s="78">
        <v>150.37</v>
      </c>
    </row>
    <row r="585" ht="15.75" customHeight="1">
      <c r="A585" s="110">
        <v>45077.0</v>
      </c>
      <c r="B585" s="76" t="s">
        <v>2580</v>
      </c>
      <c r="C585" s="287" t="s">
        <v>2582</v>
      </c>
      <c r="D585" s="76" t="s">
        <v>2583</v>
      </c>
      <c r="E585" s="78">
        <v>108.0</v>
      </c>
    </row>
    <row r="586" ht="15.75" customHeight="1">
      <c r="A586" s="110">
        <v>45078.0</v>
      </c>
      <c r="B586" s="76" t="s">
        <v>2584</v>
      </c>
      <c r="C586" s="284" t="s">
        <v>2585</v>
      </c>
      <c r="D586" s="36" t="s">
        <v>2586</v>
      </c>
      <c r="E586" s="78">
        <v>372.8</v>
      </c>
    </row>
    <row r="587" ht="15.75" customHeight="1">
      <c r="A587" s="110">
        <v>45082.0</v>
      </c>
      <c r="B587" s="76" t="s">
        <v>2587</v>
      </c>
      <c r="C587" s="287" t="s">
        <v>414</v>
      </c>
      <c r="D587" s="76" t="s">
        <v>2588</v>
      </c>
      <c r="E587" s="78">
        <v>108.73</v>
      </c>
    </row>
    <row r="588" ht="15.75" customHeight="1">
      <c r="A588" s="110">
        <v>45083.0</v>
      </c>
      <c r="B588" s="76" t="s">
        <v>2587</v>
      </c>
      <c r="C588" s="287" t="s">
        <v>414</v>
      </c>
      <c r="D588" s="76" t="s">
        <v>2589</v>
      </c>
      <c r="E588" s="78">
        <v>1816.0</v>
      </c>
    </row>
    <row r="589" ht="15.75" customHeight="1">
      <c r="A589" s="110">
        <v>45092.0</v>
      </c>
      <c r="B589" s="76" t="s">
        <v>2590</v>
      </c>
      <c r="C589" s="287" t="s">
        <v>2591</v>
      </c>
      <c r="D589" s="76" t="s">
        <v>2592</v>
      </c>
      <c r="E589" s="78">
        <v>43.61</v>
      </c>
    </row>
    <row r="590" ht="15.75" customHeight="1">
      <c r="A590" s="110">
        <v>45096.0</v>
      </c>
      <c r="B590" s="76" t="s">
        <v>2225</v>
      </c>
      <c r="C590" s="287" t="s">
        <v>1810</v>
      </c>
      <c r="D590" s="76" t="s">
        <v>2593</v>
      </c>
      <c r="E590" s="78">
        <v>500.0</v>
      </c>
    </row>
    <row r="591" ht="13.5" customHeight="1">
      <c r="A591" s="110">
        <v>45103.0</v>
      </c>
      <c r="B591" s="76" t="s">
        <v>2055</v>
      </c>
      <c r="C591" s="287" t="s">
        <v>141</v>
      </c>
      <c r="D591" s="76" t="s">
        <v>2594</v>
      </c>
      <c r="E591" s="78">
        <v>499.9</v>
      </c>
    </row>
    <row r="592" ht="13.5" customHeight="1">
      <c r="A592" s="110">
        <v>45103.0</v>
      </c>
      <c r="B592" s="76" t="s">
        <v>2595</v>
      </c>
      <c r="C592" s="287" t="s">
        <v>2596</v>
      </c>
      <c r="D592" s="76" t="s">
        <v>2597</v>
      </c>
      <c r="E592" s="78">
        <v>72.17</v>
      </c>
    </row>
    <row r="593" ht="15.75" customHeight="1">
      <c r="A593" s="110">
        <v>45103.0</v>
      </c>
      <c r="B593" s="76" t="s">
        <v>2598</v>
      </c>
      <c r="C593" s="287" t="s">
        <v>2599</v>
      </c>
      <c r="D593" s="76" t="s">
        <v>2600</v>
      </c>
      <c r="E593" s="78">
        <v>26.0</v>
      </c>
    </row>
    <row r="594" ht="13.5" customHeight="1">
      <c r="A594" s="110">
        <v>45103.0</v>
      </c>
      <c r="B594" s="76" t="s">
        <v>2598</v>
      </c>
      <c r="C594" s="287" t="s">
        <v>2599</v>
      </c>
      <c r="D594" s="76" t="s">
        <v>2601</v>
      </c>
      <c r="E594" s="78">
        <v>44.0</v>
      </c>
    </row>
    <row r="595" ht="15.75" customHeight="1">
      <c r="A595" s="110">
        <v>45106.0</v>
      </c>
      <c r="B595" s="76" t="s">
        <v>2602</v>
      </c>
      <c r="C595" s="284" t="s">
        <v>303</v>
      </c>
      <c r="D595" s="36" t="s">
        <v>2603</v>
      </c>
      <c r="E595" s="78">
        <v>34.5</v>
      </c>
    </row>
    <row r="596" ht="15.75" customHeight="1">
      <c r="A596" s="43" t="s">
        <v>20</v>
      </c>
      <c r="B596" s="102"/>
      <c r="C596" s="292"/>
      <c r="D596" s="102"/>
      <c r="E596" s="47">
        <f>SUM(E580:E595)</f>
        <v>7999.18</v>
      </c>
    </row>
    <row r="597" ht="15.75" customHeight="1">
      <c r="A597" s="79"/>
      <c r="B597" s="80"/>
      <c r="C597" s="79"/>
      <c r="D597" s="80"/>
      <c r="E597" s="80"/>
    </row>
    <row r="598" ht="15.75" customHeight="1">
      <c r="A598" s="10" t="s">
        <v>74</v>
      </c>
      <c r="B598" s="11"/>
      <c r="C598" s="11"/>
      <c r="D598" s="11"/>
      <c r="E598" s="12"/>
    </row>
    <row r="599" ht="15.75" customHeight="1">
      <c r="A599" s="289" t="s">
        <v>2570</v>
      </c>
      <c r="B599" s="11"/>
      <c r="C599" s="11"/>
      <c r="D599" s="11"/>
      <c r="E599" s="12"/>
    </row>
    <row r="600" ht="15.75" customHeight="1">
      <c r="A600" s="51" t="s">
        <v>574</v>
      </c>
      <c r="B600" s="15"/>
      <c r="C600" s="277" t="s">
        <v>2571</v>
      </c>
      <c r="D600" s="278" t="s">
        <v>2572</v>
      </c>
      <c r="E600" s="279" t="s">
        <v>7</v>
      </c>
    </row>
    <row r="601" ht="15.75" customHeight="1">
      <c r="A601" s="20" t="s">
        <v>8</v>
      </c>
      <c r="B601" s="104" t="s">
        <v>9</v>
      </c>
      <c r="C601" s="281"/>
      <c r="D601" s="106" t="s">
        <v>10</v>
      </c>
      <c r="E601" s="22" t="s">
        <v>11</v>
      </c>
    </row>
    <row r="602" ht="15.75" customHeight="1">
      <c r="A602" s="24"/>
      <c r="B602" s="25" t="s">
        <v>12</v>
      </c>
      <c r="C602" s="25" t="s">
        <v>13</v>
      </c>
      <c r="D602" s="24"/>
      <c r="E602" s="24"/>
    </row>
    <row r="603" ht="15.75" customHeight="1">
      <c r="A603" s="110">
        <v>45072.0</v>
      </c>
      <c r="B603" s="36" t="s">
        <v>2604</v>
      </c>
      <c r="C603" s="284" t="s">
        <v>2605</v>
      </c>
      <c r="D603" s="76" t="s">
        <v>2606</v>
      </c>
      <c r="E603" s="78">
        <v>6500.0</v>
      </c>
    </row>
    <row r="604" ht="13.5" customHeight="1">
      <c r="A604" s="110">
        <v>45120.0</v>
      </c>
      <c r="B604" s="76" t="s">
        <v>2607</v>
      </c>
      <c r="C604" s="287" t="s">
        <v>703</v>
      </c>
      <c r="D604" s="76" t="s">
        <v>2608</v>
      </c>
      <c r="E604" s="78">
        <v>200.0</v>
      </c>
    </row>
    <row r="605" ht="13.5" customHeight="1">
      <c r="A605" s="110">
        <v>45156.0</v>
      </c>
      <c r="B605" s="76" t="s">
        <v>2609</v>
      </c>
      <c r="C605" s="287" t="s">
        <v>365</v>
      </c>
      <c r="D605" s="76" t="s">
        <v>2610</v>
      </c>
      <c r="E605" s="78">
        <v>112.7</v>
      </c>
    </row>
    <row r="606" ht="15.75" customHeight="1">
      <c r="A606" s="110">
        <v>45169.0</v>
      </c>
      <c r="B606" s="76" t="s">
        <v>2611</v>
      </c>
      <c r="C606" s="287"/>
      <c r="D606" s="76" t="s">
        <v>2549</v>
      </c>
      <c r="E606" s="78">
        <v>2.3</v>
      </c>
    </row>
    <row r="607" ht="13.5" customHeight="1">
      <c r="A607" s="110">
        <v>45160.0</v>
      </c>
      <c r="B607" s="76" t="s">
        <v>2609</v>
      </c>
      <c r="C607" s="287" t="s">
        <v>365</v>
      </c>
      <c r="D607" s="76" t="s">
        <v>2612</v>
      </c>
      <c r="E607" s="78">
        <v>117.6</v>
      </c>
    </row>
    <row r="608" ht="15.75" customHeight="1">
      <c r="A608" s="110">
        <v>45169.0</v>
      </c>
      <c r="B608" s="76" t="s">
        <v>2611</v>
      </c>
      <c r="C608" s="287"/>
      <c r="D608" s="76" t="s">
        <v>2549</v>
      </c>
      <c r="E608" s="78">
        <v>2.4</v>
      </c>
    </row>
    <row r="609" ht="15.75" customHeight="1">
      <c r="A609" s="87" t="s">
        <v>20</v>
      </c>
      <c r="B609" s="88"/>
      <c r="C609" s="316"/>
      <c r="D609" s="90"/>
      <c r="E609" s="47">
        <f>SUM(E603:E608)</f>
        <v>6935</v>
      </c>
    </row>
    <row r="610" ht="15.75" customHeight="1">
      <c r="A610" s="116"/>
      <c r="B610" s="117"/>
      <c r="C610" s="116"/>
      <c r="D610" s="117"/>
      <c r="E610" s="117"/>
    </row>
    <row r="611" ht="15.75" customHeight="1">
      <c r="A611" s="322" t="s">
        <v>74</v>
      </c>
      <c r="B611" s="94"/>
      <c r="C611" s="94"/>
      <c r="D611" s="94"/>
      <c r="E611" s="95"/>
    </row>
    <row r="612" ht="15.75" customHeight="1">
      <c r="A612" s="323" t="s">
        <v>2613</v>
      </c>
      <c r="B612" s="324"/>
      <c r="C612" s="324"/>
      <c r="D612" s="324"/>
      <c r="E612" s="325"/>
    </row>
    <row r="613" ht="15.75" customHeight="1">
      <c r="A613" s="51" t="s">
        <v>2614</v>
      </c>
      <c r="B613" s="15"/>
      <c r="C613" s="277" t="s">
        <v>2615</v>
      </c>
      <c r="D613" s="278" t="s">
        <v>2572</v>
      </c>
      <c r="E613" s="279" t="s">
        <v>7</v>
      </c>
    </row>
    <row r="614" ht="15.75" customHeight="1">
      <c r="A614" s="20" t="s">
        <v>8</v>
      </c>
      <c r="B614" s="25" t="s">
        <v>9</v>
      </c>
      <c r="C614" s="25"/>
      <c r="D614" s="115" t="s">
        <v>10</v>
      </c>
      <c r="E614" s="22" t="s">
        <v>11</v>
      </c>
    </row>
    <row r="615" ht="15.75" customHeight="1">
      <c r="A615" s="24"/>
      <c r="B615" s="25" t="s">
        <v>12</v>
      </c>
      <c r="C615" s="25" t="s">
        <v>13</v>
      </c>
      <c r="D615" s="24"/>
      <c r="E615" s="24"/>
    </row>
    <row r="616" ht="15.75" customHeight="1">
      <c r="A616" s="110">
        <v>45069.0</v>
      </c>
      <c r="B616" s="36" t="s">
        <v>2616</v>
      </c>
      <c r="C616" s="284" t="s">
        <v>2617</v>
      </c>
      <c r="D616" s="76" t="s">
        <v>2618</v>
      </c>
      <c r="E616" s="78">
        <v>450.0</v>
      </c>
    </row>
    <row r="617" ht="15.75" customHeight="1">
      <c r="A617" s="110">
        <v>45072.0</v>
      </c>
      <c r="B617" s="36" t="s">
        <v>2619</v>
      </c>
      <c r="C617" s="284" t="s">
        <v>2620</v>
      </c>
      <c r="D617" s="76" t="s">
        <v>2621</v>
      </c>
      <c r="E617" s="78">
        <v>550.0</v>
      </c>
    </row>
    <row r="618" ht="15.75" customHeight="1">
      <c r="A618" s="110">
        <v>45084.0</v>
      </c>
      <c r="B618" s="36" t="s">
        <v>2622</v>
      </c>
      <c r="C618" s="284" t="s">
        <v>2623</v>
      </c>
      <c r="D618" s="76" t="s">
        <v>2624</v>
      </c>
      <c r="E618" s="78">
        <v>1300.0</v>
      </c>
    </row>
    <row r="619" ht="15.75" customHeight="1">
      <c r="A619" s="110">
        <v>45084.0</v>
      </c>
      <c r="B619" s="36" t="s">
        <v>2625</v>
      </c>
      <c r="C619" s="284" t="s">
        <v>2626</v>
      </c>
      <c r="D619" s="76" t="s">
        <v>2627</v>
      </c>
      <c r="E619" s="78">
        <v>600.0</v>
      </c>
    </row>
    <row r="620" ht="15.75" customHeight="1">
      <c r="A620" s="110">
        <v>45084.0</v>
      </c>
      <c r="B620" s="36" t="s">
        <v>2625</v>
      </c>
      <c r="C620" s="284" t="s">
        <v>2626</v>
      </c>
      <c r="D620" s="76" t="s">
        <v>2628</v>
      </c>
      <c r="E620" s="78">
        <v>600.0</v>
      </c>
    </row>
    <row r="621" ht="15.75" customHeight="1">
      <c r="A621" s="110">
        <v>45099.0</v>
      </c>
      <c r="B621" s="36" t="s">
        <v>2629</v>
      </c>
      <c r="C621" s="284" t="s">
        <v>2630</v>
      </c>
      <c r="D621" s="76" t="s">
        <v>2440</v>
      </c>
      <c r="E621" s="78">
        <v>30.0</v>
      </c>
    </row>
    <row r="622" ht="15.75" customHeight="1">
      <c r="A622" s="110">
        <v>45099.0</v>
      </c>
      <c r="B622" s="36" t="s">
        <v>2631</v>
      </c>
      <c r="C622" s="284" t="s">
        <v>2632</v>
      </c>
      <c r="D622" s="76" t="s">
        <v>2633</v>
      </c>
      <c r="E622" s="78">
        <v>300.0</v>
      </c>
    </row>
    <row r="623" ht="15.75" customHeight="1">
      <c r="A623" s="110">
        <v>45099.0</v>
      </c>
      <c r="B623" s="36" t="s">
        <v>2629</v>
      </c>
      <c r="C623" s="284" t="s">
        <v>2630</v>
      </c>
      <c r="D623" s="76" t="s">
        <v>2440</v>
      </c>
      <c r="E623" s="78">
        <v>30.0</v>
      </c>
    </row>
    <row r="624" ht="15.75" customHeight="1">
      <c r="A624" s="110">
        <v>45099.0</v>
      </c>
      <c r="B624" s="36" t="s">
        <v>2634</v>
      </c>
      <c r="C624" s="284" t="s">
        <v>2635</v>
      </c>
      <c r="D624" s="76" t="s">
        <v>2636</v>
      </c>
      <c r="E624" s="78">
        <v>300.0</v>
      </c>
    </row>
    <row r="625" ht="15.75" customHeight="1">
      <c r="A625" s="110">
        <v>45100.0</v>
      </c>
      <c r="B625" s="36" t="s">
        <v>2637</v>
      </c>
      <c r="C625" s="284" t="s">
        <v>2638</v>
      </c>
      <c r="D625" s="76" t="s">
        <v>2639</v>
      </c>
      <c r="E625" s="78">
        <v>600.0</v>
      </c>
    </row>
    <row r="626" ht="15.75" customHeight="1">
      <c r="A626" s="110">
        <v>45100.0</v>
      </c>
      <c r="B626" s="36" t="s">
        <v>2637</v>
      </c>
      <c r="C626" s="284" t="s">
        <v>2638</v>
      </c>
      <c r="D626" s="76" t="s">
        <v>2640</v>
      </c>
      <c r="E626" s="78">
        <v>600.0</v>
      </c>
    </row>
    <row r="627" ht="15.75" customHeight="1">
      <c r="A627" s="110">
        <v>45104.0</v>
      </c>
      <c r="B627" s="36" t="s">
        <v>2641</v>
      </c>
      <c r="C627" s="284"/>
      <c r="D627" s="36" t="s">
        <v>2642</v>
      </c>
      <c r="E627" s="78">
        <v>15.0</v>
      </c>
    </row>
    <row r="628" ht="15.75" customHeight="1">
      <c r="A628" s="110">
        <v>45111.0</v>
      </c>
      <c r="B628" s="36" t="s">
        <v>2643</v>
      </c>
      <c r="C628" s="284" t="s">
        <v>2644</v>
      </c>
      <c r="D628" s="36" t="s">
        <v>2645</v>
      </c>
      <c r="E628" s="78">
        <v>400.0</v>
      </c>
    </row>
    <row r="629" ht="15.75" customHeight="1">
      <c r="A629" s="110">
        <v>45127.0</v>
      </c>
      <c r="B629" s="36" t="s">
        <v>2646</v>
      </c>
      <c r="C629" s="284" t="s">
        <v>1539</v>
      </c>
      <c r="D629" s="36" t="s">
        <v>2647</v>
      </c>
      <c r="E629" s="78">
        <v>600.0</v>
      </c>
    </row>
    <row r="630" ht="15.75" customHeight="1">
      <c r="A630" s="110">
        <v>45131.0</v>
      </c>
      <c r="B630" s="36" t="s">
        <v>2648</v>
      </c>
      <c r="C630" s="284" t="s">
        <v>2137</v>
      </c>
      <c r="D630" s="36" t="s">
        <v>2649</v>
      </c>
      <c r="E630" s="78">
        <v>170.0</v>
      </c>
    </row>
    <row r="631" ht="15.75" customHeight="1">
      <c r="A631" s="110">
        <v>45084.0</v>
      </c>
      <c r="B631" s="36" t="s">
        <v>247</v>
      </c>
      <c r="C631" s="284" t="s">
        <v>154</v>
      </c>
      <c r="D631" s="36" t="s">
        <v>2650</v>
      </c>
      <c r="E631" s="78">
        <v>2.5</v>
      </c>
    </row>
    <row r="632" ht="13.5" customHeight="1">
      <c r="A632" s="110">
        <v>45084.0</v>
      </c>
      <c r="B632" s="76" t="s">
        <v>1025</v>
      </c>
      <c r="C632" s="287" t="s">
        <v>953</v>
      </c>
      <c r="D632" s="76" t="s">
        <v>2442</v>
      </c>
      <c r="E632" s="78">
        <v>47.5</v>
      </c>
    </row>
    <row r="633" ht="13.5" customHeight="1">
      <c r="A633" s="110">
        <v>45084.0</v>
      </c>
      <c r="B633" s="76" t="s">
        <v>247</v>
      </c>
      <c r="C633" s="287" t="s">
        <v>154</v>
      </c>
      <c r="D633" s="76" t="s">
        <v>2651</v>
      </c>
      <c r="E633" s="78">
        <v>2.5</v>
      </c>
    </row>
    <row r="634" ht="15.75" customHeight="1">
      <c r="A634" s="110">
        <v>45084.0</v>
      </c>
      <c r="B634" s="76" t="s">
        <v>1025</v>
      </c>
      <c r="C634" s="287" t="s">
        <v>953</v>
      </c>
      <c r="D634" s="76" t="s">
        <v>2442</v>
      </c>
      <c r="E634" s="78">
        <v>47.5</v>
      </c>
    </row>
    <row r="635" ht="13.5" customHeight="1">
      <c r="A635" s="110">
        <v>45084.0</v>
      </c>
      <c r="B635" s="76" t="s">
        <v>247</v>
      </c>
      <c r="C635" s="287" t="s">
        <v>154</v>
      </c>
      <c r="D635" s="76" t="s">
        <v>2652</v>
      </c>
      <c r="E635" s="78">
        <v>4.5</v>
      </c>
    </row>
    <row r="636" ht="15.75" customHeight="1">
      <c r="A636" s="110">
        <v>45084.0</v>
      </c>
      <c r="B636" s="76" t="s">
        <v>1025</v>
      </c>
      <c r="C636" s="287" t="s">
        <v>953</v>
      </c>
      <c r="D636" s="76" t="s">
        <v>2442</v>
      </c>
      <c r="E636" s="78">
        <v>85.5</v>
      </c>
    </row>
    <row r="637" ht="15.75" customHeight="1">
      <c r="A637" s="43" t="s">
        <v>20</v>
      </c>
      <c r="B637" s="113"/>
      <c r="C637" s="43"/>
      <c r="D637" s="113"/>
      <c r="E637" s="47">
        <f>SUM(E616:E636)</f>
        <v>6735</v>
      </c>
    </row>
    <row r="638" ht="15.75" customHeight="1">
      <c r="A638" s="116"/>
      <c r="B638" s="117"/>
      <c r="C638" s="116"/>
      <c r="D638" s="117"/>
      <c r="E638" s="117"/>
    </row>
    <row r="639" ht="15.75" customHeight="1">
      <c r="A639" s="10" t="s">
        <v>2</v>
      </c>
      <c r="B639" s="11"/>
      <c r="C639" s="11"/>
      <c r="D639" s="11"/>
      <c r="E639" s="12"/>
    </row>
    <row r="640" ht="15.75" customHeight="1">
      <c r="A640" s="289" t="s">
        <v>2653</v>
      </c>
      <c r="B640" s="11"/>
      <c r="C640" s="11"/>
      <c r="D640" s="11"/>
      <c r="E640" s="12"/>
    </row>
    <row r="641" ht="15.75" customHeight="1">
      <c r="A641" s="51" t="s">
        <v>331</v>
      </c>
      <c r="B641" s="15"/>
      <c r="C641" s="277" t="s">
        <v>1843</v>
      </c>
      <c r="D641" s="278" t="s">
        <v>2551</v>
      </c>
      <c r="E641" s="279" t="s">
        <v>7</v>
      </c>
    </row>
    <row r="642" ht="15.75" customHeight="1">
      <c r="A642" s="20" t="s">
        <v>8</v>
      </c>
      <c r="B642" s="104" t="s">
        <v>9</v>
      </c>
      <c r="C642" s="281"/>
      <c r="D642" s="115" t="s">
        <v>10</v>
      </c>
      <c r="E642" s="22" t="s">
        <v>11</v>
      </c>
    </row>
    <row r="643" ht="13.5" customHeight="1">
      <c r="A643" s="24"/>
      <c r="B643" s="25" t="s">
        <v>12</v>
      </c>
      <c r="C643" s="25" t="s">
        <v>13</v>
      </c>
      <c r="D643" s="24"/>
      <c r="E643" s="24"/>
    </row>
    <row r="644" ht="13.5" customHeight="1">
      <c r="A644" s="158">
        <v>45069.0</v>
      </c>
      <c r="B644" s="147" t="s">
        <v>2654</v>
      </c>
      <c r="C644" s="326" t="s">
        <v>2655</v>
      </c>
      <c r="D644" s="147" t="s">
        <v>2656</v>
      </c>
      <c r="E644" s="78">
        <v>210.0</v>
      </c>
    </row>
    <row r="645" ht="15.75" customHeight="1">
      <c r="A645" s="110">
        <v>45077.0</v>
      </c>
      <c r="B645" s="36" t="s">
        <v>2654</v>
      </c>
      <c r="C645" s="284" t="s">
        <v>2655</v>
      </c>
      <c r="D645" s="147" t="s">
        <v>2657</v>
      </c>
      <c r="E645" s="78">
        <v>1044.0</v>
      </c>
    </row>
    <row r="646" ht="13.5" customHeight="1">
      <c r="A646" s="158">
        <v>45077.0</v>
      </c>
      <c r="B646" s="147" t="s">
        <v>2658</v>
      </c>
      <c r="C646" s="326" t="s">
        <v>116</v>
      </c>
      <c r="D646" s="147" t="s">
        <v>2659</v>
      </c>
      <c r="E646" s="78">
        <v>1250.0</v>
      </c>
    </row>
    <row r="647" ht="15.75" customHeight="1">
      <c r="A647" s="158">
        <v>45077.0</v>
      </c>
      <c r="B647" s="147" t="s">
        <v>2658</v>
      </c>
      <c r="C647" s="326" t="s">
        <v>116</v>
      </c>
      <c r="D647" s="147" t="s">
        <v>2659</v>
      </c>
      <c r="E647" s="78">
        <v>400.0</v>
      </c>
    </row>
    <row r="648" ht="15.75" customHeight="1">
      <c r="A648" s="43" t="s">
        <v>20</v>
      </c>
      <c r="B648" s="113"/>
      <c r="C648" s="43"/>
      <c r="D648" s="113"/>
      <c r="E648" s="47">
        <f>SUM(E644:E647)</f>
        <v>2904</v>
      </c>
    </row>
    <row r="649" ht="15.75" customHeight="1">
      <c r="A649" s="116"/>
      <c r="B649" s="117"/>
      <c r="C649" s="116"/>
      <c r="D649" s="117"/>
      <c r="E649" s="117"/>
    </row>
    <row r="650" ht="15.75" customHeight="1">
      <c r="A650" s="10" t="s">
        <v>74</v>
      </c>
      <c r="B650" s="11"/>
      <c r="C650" s="11"/>
      <c r="D650" s="11"/>
      <c r="E650" s="12"/>
    </row>
    <row r="651" ht="15.75" customHeight="1">
      <c r="A651" s="320" t="s">
        <v>2660</v>
      </c>
      <c r="B651" s="39"/>
      <c r="C651" s="39"/>
      <c r="D651" s="39"/>
      <c r="E651" s="40"/>
    </row>
    <row r="652" ht="15.75" customHeight="1">
      <c r="A652" s="51" t="s">
        <v>331</v>
      </c>
      <c r="B652" s="119"/>
      <c r="C652" s="277" t="s">
        <v>1843</v>
      </c>
      <c r="D652" s="278" t="s">
        <v>2551</v>
      </c>
      <c r="E652" s="279" t="s">
        <v>7</v>
      </c>
    </row>
    <row r="653" ht="15.75" customHeight="1">
      <c r="A653" s="20" t="s">
        <v>8</v>
      </c>
      <c r="B653" s="104" t="s">
        <v>9</v>
      </c>
      <c r="C653" s="281"/>
      <c r="D653" s="115" t="s">
        <v>10</v>
      </c>
      <c r="E653" s="22" t="s">
        <v>11</v>
      </c>
    </row>
    <row r="654" ht="15.75" customHeight="1">
      <c r="A654" s="24"/>
      <c r="B654" s="25" t="s">
        <v>12</v>
      </c>
      <c r="C654" s="25" t="s">
        <v>13</v>
      </c>
      <c r="D654" s="24"/>
      <c r="E654" s="24"/>
    </row>
    <row r="655" ht="15.75" customHeight="1">
      <c r="A655" s="146">
        <v>45082.0</v>
      </c>
      <c r="B655" s="147" t="s">
        <v>2661</v>
      </c>
      <c r="C655" s="326" t="s">
        <v>454</v>
      </c>
      <c r="D655" s="147" t="s">
        <v>2662</v>
      </c>
      <c r="E655" s="78">
        <v>338.0</v>
      </c>
    </row>
    <row r="656" ht="15.75" customHeight="1">
      <c r="A656" s="146">
        <v>45082.0</v>
      </c>
      <c r="B656" s="147" t="s">
        <v>2663</v>
      </c>
      <c r="C656" s="284" t="s">
        <v>185</v>
      </c>
      <c r="D656" s="36" t="s">
        <v>2664</v>
      </c>
      <c r="E656" s="78">
        <v>872.46</v>
      </c>
    </row>
    <row r="657" ht="13.5" customHeight="1">
      <c r="A657" s="146">
        <v>45098.0</v>
      </c>
      <c r="B657" s="147" t="s">
        <v>247</v>
      </c>
      <c r="C657" s="326" t="s">
        <v>154</v>
      </c>
      <c r="D657" s="147" t="s">
        <v>2665</v>
      </c>
      <c r="E657" s="78">
        <v>27.54</v>
      </c>
    </row>
    <row r="658" ht="13.5" customHeight="1">
      <c r="A658" s="146">
        <v>45089.0</v>
      </c>
      <c r="B658" s="147" t="s">
        <v>991</v>
      </c>
      <c r="C658" s="326" t="s">
        <v>992</v>
      </c>
      <c r="D658" s="147" t="s">
        <v>2666</v>
      </c>
      <c r="E658" s="78">
        <v>908.2</v>
      </c>
    </row>
    <row r="659" ht="15.75" customHeight="1">
      <c r="A659" s="327">
        <v>45098.0</v>
      </c>
      <c r="B659" s="147" t="s">
        <v>247</v>
      </c>
      <c r="C659" s="284" t="s">
        <v>154</v>
      </c>
      <c r="D659" s="36" t="s">
        <v>2667</v>
      </c>
      <c r="E659" s="78">
        <v>41.8</v>
      </c>
    </row>
    <row r="660" ht="13.5" customHeight="1">
      <c r="A660" s="146">
        <v>45100.0</v>
      </c>
      <c r="B660" s="147" t="s">
        <v>2668</v>
      </c>
      <c r="C660" s="326" t="s">
        <v>2669</v>
      </c>
      <c r="D660" s="147" t="s">
        <v>2670</v>
      </c>
      <c r="E660" s="78">
        <v>940.8</v>
      </c>
    </row>
    <row r="661" ht="15.75" customHeight="1">
      <c r="A661" s="327">
        <v>45104.0</v>
      </c>
      <c r="B661" s="147" t="s">
        <v>247</v>
      </c>
      <c r="C661" s="284" t="s">
        <v>154</v>
      </c>
      <c r="D661" s="36" t="s">
        <v>2671</v>
      </c>
      <c r="E661" s="78">
        <v>19.2</v>
      </c>
    </row>
    <row r="662" ht="15.75" customHeight="1">
      <c r="A662" s="87" t="s">
        <v>20</v>
      </c>
      <c r="B662" s="88"/>
      <c r="C662" s="316"/>
      <c r="D662" s="90"/>
      <c r="E662" s="47">
        <f>SUM(E655:E661)</f>
        <v>3148</v>
      </c>
    </row>
    <row r="663" ht="15.75" customHeight="1">
      <c r="A663" s="79"/>
      <c r="B663" s="80"/>
      <c r="C663" s="79"/>
      <c r="D663" s="80"/>
      <c r="E663" s="82"/>
    </row>
    <row r="664" ht="13.5" customHeight="1">
      <c r="A664" s="10" t="s">
        <v>74</v>
      </c>
      <c r="B664" s="11"/>
      <c r="C664" s="11"/>
      <c r="D664" s="11"/>
      <c r="E664" s="12"/>
    </row>
    <row r="665" ht="13.5" customHeight="1">
      <c r="A665" s="289" t="s">
        <v>2672</v>
      </c>
      <c r="B665" s="11"/>
      <c r="C665" s="11"/>
      <c r="D665" s="11"/>
      <c r="E665" s="12"/>
    </row>
    <row r="666" ht="15.75" customHeight="1">
      <c r="A666" s="51" t="s">
        <v>82</v>
      </c>
      <c r="B666" s="15"/>
      <c r="C666" s="277" t="s">
        <v>1833</v>
      </c>
      <c r="D666" s="278" t="s">
        <v>2673</v>
      </c>
      <c r="E666" s="279" t="s">
        <v>7</v>
      </c>
    </row>
    <row r="667" ht="13.5" customHeight="1">
      <c r="A667" s="20" t="s">
        <v>8</v>
      </c>
      <c r="B667" s="104" t="s">
        <v>9</v>
      </c>
      <c r="C667" s="281"/>
      <c r="D667" s="20" t="s">
        <v>10</v>
      </c>
      <c r="E667" s="22" t="s">
        <v>11</v>
      </c>
    </row>
    <row r="668" ht="15.75" customHeight="1">
      <c r="A668" s="24"/>
      <c r="B668" s="25" t="s">
        <v>12</v>
      </c>
      <c r="C668" s="25" t="s">
        <v>13</v>
      </c>
      <c r="D668" s="24"/>
      <c r="E668" s="24"/>
    </row>
    <row r="669" ht="15.75" customHeight="1">
      <c r="A669" s="110" t="s">
        <v>2674</v>
      </c>
      <c r="B669" s="76" t="s">
        <v>2542</v>
      </c>
      <c r="C669" s="287" t="s">
        <v>85</v>
      </c>
      <c r="D669" s="76" t="s">
        <v>2675</v>
      </c>
      <c r="E669" s="78">
        <v>2445.5</v>
      </c>
    </row>
    <row r="670" ht="15.75" customHeight="1">
      <c r="A670" s="87" t="s">
        <v>20</v>
      </c>
      <c r="B670" s="88"/>
      <c r="C670" s="316"/>
      <c r="D670" s="90"/>
      <c r="E670" s="47">
        <f>SUM(E668:E669)</f>
        <v>2445.5</v>
      </c>
    </row>
    <row r="671" ht="15.75" customHeight="1">
      <c r="A671" s="79"/>
      <c r="B671" s="80"/>
      <c r="C671" s="79"/>
      <c r="D671" s="80"/>
      <c r="E671" s="82"/>
    </row>
    <row r="672" ht="15.75" customHeight="1">
      <c r="A672" s="10" t="s">
        <v>2</v>
      </c>
      <c r="B672" s="11"/>
      <c r="C672" s="11"/>
      <c r="D672" s="11"/>
      <c r="E672" s="12"/>
    </row>
    <row r="673" ht="15.75" customHeight="1">
      <c r="A673" s="289" t="s">
        <v>2676</v>
      </c>
      <c r="B673" s="11"/>
      <c r="C673" s="11"/>
      <c r="D673" s="11"/>
      <c r="E673" s="12"/>
    </row>
    <row r="674" ht="15.75" customHeight="1">
      <c r="A674" s="51" t="s">
        <v>1061</v>
      </c>
      <c r="B674" s="15"/>
      <c r="C674" s="277" t="s">
        <v>2245</v>
      </c>
      <c r="D674" s="278" t="s">
        <v>2677</v>
      </c>
      <c r="E674" s="279" t="s">
        <v>7</v>
      </c>
    </row>
    <row r="675" ht="15.75" customHeight="1">
      <c r="A675" s="20" t="s">
        <v>8</v>
      </c>
      <c r="B675" s="104" t="s">
        <v>9</v>
      </c>
      <c r="C675" s="281"/>
      <c r="D675" s="20" t="s">
        <v>10</v>
      </c>
      <c r="E675" s="22" t="s">
        <v>11</v>
      </c>
    </row>
    <row r="676" ht="15.75" customHeight="1">
      <c r="A676" s="24"/>
      <c r="B676" s="25" t="s">
        <v>12</v>
      </c>
      <c r="C676" s="25" t="s">
        <v>13</v>
      </c>
      <c r="D676" s="24"/>
      <c r="E676" s="24"/>
    </row>
    <row r="677" ht="15.75" customHeight="1">
      <c r="A677" s="158">
        <v>45141.0</v>
      </c>
      <c r="B677" s="147" t="s">
        <v>2678</v>
      </c>
      <c r="C677" s="284" t="s">
        <v>2679</v>
      </c>
      <c r="D677" s="36" t="s">
        <v>2680</v>
      </c>
      <c r="E677" s="78">
        <v>600.0</v>
      </c>
    </row>
    <row r="678" ht="15.75" customHeight="1">
      <c r="A678" s="158">
        <v>45141.0</v>
      </c>
      <c r="B678" s="147" t="s">
        <v>2681</v>
      </c>
      <c r="C678" s="284" t="s">
        <v>2682</v>
      </c>
      <c r="D678" s="36" t="s">
        <v>2683</v>
      </c>
      <c r="E678" s="78">
        <v>445.0</v>
      </c>
    </row>
    <row r="679" ht="15.75" customHeight="1">
      <c r="A679" s="158">
        <v>45118.0</v>
      </c>
      <c r="B679" s="147" t="s">
        <v>2684</v>
      </c>
      <c r="C679" s="317" t="s">
        <v>350</v>
      </c>
      <c r="D679" s="147" t="s">
        <v>2685</v>
      </c>
      <c r="E679" s="78">
        <v>1058.77</v>
      </c>
    </row>
    <row r="680" ht="15.75" customHeight="1">
      <c r="A680" s="158">
        <v>45132.0</v>
      </c>
      <c r="B680" s="147" t="s">
        <v>2686</v>
      </c>
      <c r="C680" s="326" t="s">
        <v>2687</v>
      </c>
      <c r="D680" s="147" t="s">
        <v>2688</v>
      </c>
      <c r="E680" s="78">
        <v>650.0</v>
      </c>
    </row>
    <row r="681" ht="15.75" customHeight="1">
      <c r="A681" s="158">
        <v>45133.0</v>
      </c>
      <c r="B681" s="147" t="s">
        <v>2689</v>
      </c>
      <c r="C681" s="326" t="s">
        <v>838</v>
      </c>
      <c r="D681" s="147" t="s">
        <v>2690</v>
      </c>
      <c r="E681" s="78">
        <v>180.0</v>
      </c>
    </row>
    <row r="682" ht="15.75" customHeight="1">
      <c r="A682" s="158">
        <v>45168.0</v>
      </c>
      <c r="B682" s="147" t="s">
        <v>2691</v>
      </c>
      <c r="C682" s="284" t="s">
        <v>2692</v>
      </c>
      <c r="D682" s="36" t="s">
        <v>2693</v>
      </c>
      <c r="E682" s="78">
        <v>558.0</v>
      </c>
    </row>
    <row r="683" ht="15.75" customHeight="1">
      <c r="A683" s="158">
        <v>44991.0</v>
      </c>
      <c r="B683" s="147" t="s">
        <v>2258</v>
      </c>
      <c r="C683" s="284" t="s">
        <v>912</v>
      </c>
      <c r="D683" s="36" t="s">
        <v>2694</v>
      </c>
      <c r="E683" s="78">
        <v>1086.96</v>
      </c>
    </row>
    <row r="684" ht="15.75" customHeight="1">
      <c r="A684" s="158">
        <v>45180.0</v>
      </c>
      <c r="B684" s="147" t="s">
        <v>2695</v>
      </c>
      <c r="C684" s="284" t="s">
        <v>2696</v>
      </c>
      <c r="D684" s="36" t="s">
        <v>2697</v>
      </c>
      <c r="E684" s="78">
        <v>120.0</v>
      </c>
    </row>
    <row r="685" ht="15.75" customHeight="1">
      <c r="A685" s="158">
        <v>45181.0</v>
      </c>
      <c r="B685" s="147" t="s">
        <v>2698</v>
      </c>
      <c r="C685" s="284" t="s">
        <v>2699</v>
      </c>
      <c r="D685" s="36" t="s">
        <v>2700</v>
      </c>
      <c r="E685" s="78">
        <v>972.8</v>
      </c>
    </row>
    <row r="686" ht="15.75" customHeight="1">
      <c r="A686" s="158">
        <v>45180.0</v>
      </c>
      <c r="B686" s="147" t="s">
        <v>2701</v>
      </c>
      <c r="C686" s="284" t="s">
        <v>2702</v>
      </c>
      <c r="D686" s="36" t="s">
        <v>2703</v>
      </c>
      <c r="E686" s="78">
        <v>552.36</v>
      </c>
    </row>
    <row r="687" ht="13.5" customHeight="1">
      <c r="A687" s="158">
        <v>45033.0</v>
      </c>
      <c r="B687" s="147" t="s">
        <v>2701</v>
      </c>
      <c r="C687" s="326" t="s">
        <v>2702</v>
      </c>
      <c r="D687" s="147" t="s">
        <v>2704</v>
      </c>
      <c r="E687" s="78">
        <v>246.22</v>
      </c>
    </row>
    <row r="688" ht="13.5" customHeight="1">
      <c r="A688" s="158">
        <v>45181.0</v>
      </c>
      <c r="B688" s="36" t="s">
        <v>2705</v>
      </c>
      <c r="C688" s="284" t="s">
        <v>798</v>
      </c>
      <c r="D688" s="36" t="s">
        <v>2706</v>
      </c>
      <c r="E688" s="78">
        <v>379.18</v>
      </c>
    </row>
    <row r="689" ht="15.75" customHeight="1">
      <c r="A689" s="158">
        <v>45181.0</v>
      </c>
      <c r="B689" s="36" t="s">
        <v>2707</v>
      </c>
      <c r="C689" s="284" t="s">
        <v>2708</v>
      </c>
      <c r="D689" s="36" t="s">
        <v>2709</v>
      </c>
      <c r="E689" s="78">
        <v>337.8</v>
      </c>
    </row>
    <row r="690" ht="13.5" customHeight="1">
      <c r="A690" s="158">
        <v>45181.0</v>
      </c>
      <c r="B690" s="147" t="s">
        <v>2710</v>
      </c>
      <c r="C690" s="326" t="s">
        <v>2711</v>
      </c>
      <c r="D690" s="147" t="s">
        <v>2712</v>
      </c>
      <c r="E690" s="78">
        <v>249.96</v>
      </c>
    </row>
    <row r="691" ht="15.75" customHeight="1">
      <c r="A691" s="158">
        <v>45181.0</v>
      </c>
      <c r="B691" s="147" t="s">
        <v>2713</v>
      </c>
      <c r="C691" s="326" t="s">
        <v>2714</v>
      </c>
      <c r="D691" s="147" t="s">
        <v>2715</v>
      </c>
      <c r="E691" s="78">
        <v>140.0</v>
      </c>
    </row>
    <row r="692" ht="15.75" customHeight="1">
      <c r="A692" s="87" t="s">
        <v>20</v>
      </c>
      <c r="B692" s="76"/>
      <c r="C692" s="287"/>
      <c r="D692" s="76"/>
      <c r="E692" s="47">
        <f>SUM(E677:E691)</f>
        <v>7577.05</v>
      </c>
    </row>
    <row r="693" ht="15.75" customHeight="1">
      <c r="A693" s="79"/>
      <c r="B693" s="80"/>
      <c r="C693" s="79"/>
      <c r="D693" s="80"/>
      <c r="E693" s="82"/>
    </row>
    <row r="694" ht="15.75" customHeight="1">
      <c r="A694" s="10" t="s">
        <v>1951</v>
      </c>
      <c r="B694" s="11"/>
      <c r="C694" s="11"/>
      <c r="D694" s="11"/>
      <c r="E694" s="12"/>
    </row>
    <row r="695" ht="15.75" customHeight="1">
      <c r="A695" s="289" t="s">
        <v>2716</v>
      </c>
      <c r="B695" s="11"/>
      <c r="C695" s="11"/>
      <c r="D695" s="11"/>
      <c r="E695" s="12"/>
    </row>
    <row r="696" ht="26.25" customHeight="1">
      <c r="A696" s="51" t="s">
        <v>1061</v>
      </c>
      <c r="B696" s="15"/>
      <c r="C696" s="277" t="s">
        <v>2245</v>
      </c>
      <c r="D696" s="278" t="s">
        <v>2677</v>
      </c>
      <c r="E696" s="279" t="s">
        <v>7</v>
      </c>
    </row>
    <row r="697" ht="13.5" customHeight="1">
      <c r="A697" s="20" t="s">
        <v>8</v>
      </c>
      <c r="B697" s="104" t="s">
        <v>9</v>
      </c>
      <c r="C697" s="281"/>
      <c r="D697" s="20" t="s">
        <v>10</v>
      </c>
      <c r="E697" s="22" t="s">
        <v>11</v>
      </c>
    </row>
    <row r="698" ht="15.75" customHeight="1">
      <c r="A698" s="24"/>
      <c r="B698" s="25" t="s">
        <v>12</v>
      </c>
      <c r="C698" s="25" t="s">
        <v>13</v>
      </c>
      <c r="D698" s="24"/>
      <c r="E698" s="24"/>
    </row>
    <row r="699" ht="13.5" customHeight="1">
      <c r="A699" s="158">
        <v>45056.0</v>
      </c>
      <c r="B699" s="147" t="s">
        <v>2279</v>
      </c>
      <c r="C699" s="326" t="s">
        <v>2280</v>
      </c>
      <c r="D699" s="147" t="s">
        <v>2281</v>
      </c>
      <c r="E699" s="78">
        <v>6663.32</v>
      </c>
    </row>
    <row r="700" ht="15.75" customHeight="1">
      <c r="A700" s="158">
        <v>45184.0</v>
      </c>
      <c r="B700" s="147" t="s">
        <v>247</v>
      </c>
      <c r="C700" s="326"/>
      <c r="D700" s="36" t="s">
        <v>2717</v>
      </c>
      <c r="E700" s="78">
        <v>136.68</v>
      </c>
    </row>
    <row r="701" ht="15.75" customHeight="1">
      <c r="A701" s="43" t="s">
        <v>20</v>
      </c>
      <c r="B701" s="113"/>
      <c r="C701" s="43"/>
      <c r="D701" s="113"/>
      <c r="E701" s="47">
        <f>SUM(E699:E700)</f>
        <v>6800</v>
      </c>
    </row>
    <row r="702" ht="15.75" customHeight="1">
      <c r="A702" s="79"/>
      <c r="B702" s="80"/>
      <c r="C702" s="79"/>
      <c r="D702" s="80"/>
      <c r="E702" s="82"/>
    </row>
    <row r="703" ht="15.75" customHeight="1">
      <c r="A703" s="10" t="s">
        <v>1951</v>
      </c>
      <c r="B703" s="11"/>
      <c r="C703" s="11"/>
      <c r="D703" s="11"/>
      <c r="E703" s="12"/>
    </row>
    <row r="704" ht="15.75" customHeight="1">
      <c r="A704" s="289" t="s">
        <v>2718</v>
      </c>
      <c r="B704" s="11"/>
      <c r="C704" s="11"/>
      <c r="D704" s="11"/>
      <c r="E704" s="12"/>
    </row>
    <row r="705" ht="15.75" customHeight="1">
      <c r="A705" s="51" t="s">
        <v>2719</v>
      </c>
      <c r="B705" s="15"/>
      <c r="C705" s="277" t="s">
        <v>2720</v>
      </c>
      <c r="D705" s="278" t="s">
        <v>2721</v>
      </c>
      <c r="E705" s="279" t="s">
        <v>7</v>
      </c>
    </row>
    <row r="706" ht="15.75" customHeight="1">
      <c r="A706" s="20" t="s">
        <v>8</v>
      </c>
      <c r="B706" s="104" t="s">
        <v>9</v>
      </c>
      <c r="C706" s="281"/>
      <c r="D706" s="20" t="s">
        <v>10</v>
      </c>
      <c r="E706" s="22" t="s">
        <v>11</v>
      </c>
    </row>
    <row r="707" ht="15.75" customHeight="1">
      <c r="A707" s="24"/>
      <c r="B707" s="25" t="s">
        <v>12</v>
      </c>
      <c r="C707" s="25" t="s">
        <v>13</v>
      </c>
      <c r="D707" s="24"/>
      <c r="E707" s="24"/>
    </row>
    <row r="708" ht="13.5" customHeight="1">
      <c r="A708" s="158">
        <v>45106.0</v>
      </c>
      <c r="B708" s="147" t="s">
        <v>2722</v>
      </c>
      <c r="C708" s="326" t="s">
        <v>1810</v>
      </c>
      <c r="D708" s="147" t="s">
        <v>2723</v>
      </c>
      <c r="E708" s="78">
        <v>600.0</v>
      </c>
    </row>
    <row r="709" ht="13.5" customHeight="1">
      <c r="A709" s="158">
        <v>45119.0</v>
      </c>
      <c r="B709" s="147" t="s">
        <v>2724</v>
      </c>
      <c r="C709" s="326" t="s">
        <v>454</v>
      </c>
      <c r="D709" s="147" t="s">
        <v>2725</v>
      </c>
      <c r="E709" s="78">
        <v>5250.0</v>
      </c>
    </row>
    <row r="710" ht="15.75" customHeight="1">
      <c r="A710" s="158">
        <v>45117.0</v>
      </c>
      <c r="B710" s="147" t="s">
        <v>2726</v>
      </c>
      <c r="C710" s="326" t="s">
        <v>454</v>
      </c>
      <c r="D710" s="147" t="s">
        <v>2727</v>
      </c>
      <c r="E710" s="78">
        <v>450.0</v>
      </c>
    </row>
    <row r="711" ht="13.5" customHeight="1">
      <c r="A711" s="158">
        <v>45197.0</v>
      </c>
      <c r="B711" s="147" t="s">
        <v>2728</v>
      </c>
      <c r="C711" s="326" t="s">
        <v>2729</v>
      </c>
      <c r="D711" s="147" t="s">
        <v>2730</v>
      </c>
      <c r="E711" s="78">
        <v>1000.0</v>
      </c>
    </row>
    <row r="712" ht="15.75" customHeight="1">
      <c r="A712" s="127" t="s">
        <v>20</v>
      </c>
      <c r="B712" s="128"/>
      <c r="C712" s="291"/>
      <c r="D712" s="3"/>
      <c r="E712" s="328">
        <f>SUM(E708:E711)</f>
        <v>7300</v>
      </c>
    </row>
    <row r="713" ht="15.75" customHeight="1">
      <c r="A713" s="79"/>
      <c r="B713" s="80"/>
      <c r="C713" s="79"/>
      <c r="D713" s="80"/>
      <c r="E713" s="82"/>
    </row>
    <row r="714" ht="15.75" customHeight="1">
      <c r="A714" s="10" t="s">
        <v>1951</v>
      </c>
      <c r="B714" s="11"/>
      <c r="C714" s="11"/>
      <c r="D714" s="11"/>
      <c r="E714" s="12"/>
    </row>
    <row r="715" ht="13.5" customHeight="1">
      <c r="A715" s="289" t="s">
        <v>2731</v>
      </c>
      <c r="B715" s="11"/>
      <c r="C715" s="11"/>
      <c r="D715" s="11"/>
      <c r="E715" s="12"/>
    </row>
    <row r="716" ht="13.5" customHeight="1">
      <c r="A716" s="51" t="s">
        <v>630</v>
      </c>
      <c r="B716" s="15"/>
      <c r="C716" s="277" t="s">
        <v>2732</v>
      </c>
      <c r="D716" s="278" t="s">
        <v>2733</v>
      </c>
      <c r="E716" s="279" t="s">
        <v>7</v>
      </c>
    </row>
    <row r="717" ht="15.75" customHeight="1">
      <c r="A717" s="20" t="s">
        <v>8</v>
      </c>
      <c r="B717" s="104" t="s">
        <v>9</v>
      </c>
      <c r="C717" s="281"/>
      <c r="D717" s="20" t="s">
        <v>10</v>
      </c>
      <c r="E717" s="22" t="s">
        <v>11</v>
      </c>
    </row>
    <row r="718" ht="13.5" customHeight="1">
      <c r="A718" s="24"/>
      <c r="B718" s="25" t="s">
        <v>12</v>
      </c>
      <c r="C718" s="25" t="s">
        <v>13</v>
      </c>
      <c r="D718" s="24"/>
      <c r="E718" s="24"/>
    </row>
    <row r="719" ht="15.75" customHeight="1">
      <c r="A719" s="146">
        <v>45141.0</v>
      </c>
      <c r="B719" s="147" t="s">
        <v>2734</v>
      </c>
      <c r="C719" s="326" t="s">
        <v>2735</v>
      </c>
      <c r="D719" s="147" t="s">
        <v>2736</v>
      </c>
      <c r="E719" s="78">
        <v>240.0</v>
      </c>
    </row>
    <row r="720" ht="15.75" customHeight="1">
      <c r="A720" s="43" t="s">
        <v>20</v>
      </c>
      <c r="B720" s="76"/>
      <c r="C720" s="287"/>
      <c r="D720" s="76"/>
      <c r="E720" s="47">
        <f>SUM(E719)</f>
        <v>240</v>
      </c>
    </row>
    <row r="721" ht="15.75" customHeight="1">
      <c r="A721" s="79"/>
      <c r="B721" s="80"/>
      <c r="C721" s="79"/>
      <c r="D721" s="80"/>
      <c r="E721" s="82"/>
    </row>
    <row r="722" ht="15.75" customHeight="1">
      <c r="A722" s="10" t="s">
        <v>2</v>
      </c>
      <c r="B722" s="11"/>
      <c r="C722" s="11"/>
      <c r="D722" s="11"/>
      <c r="E722" s="12"/>
    </row>
    <row r="723" ht="15.75" customHeight="1">
      <c r="A723" s="289" t="s">
        <v>2737</v>
      </c>
      <c r="B723" s="11"/>
      <c r="C723" s="11"/>
      <c r="D723" s="11"/>
      <c r="E723" s="12"/>
    </row>
    <row r="724" ht="15.75" customHeight="1">
      <c r="A724" s="51" t="s">
        <v>630</v>
      </c>
      <c r="B724" s="15"/>
      <c r="C724" s="277" t="s">
        <v>2732</v>
      </c>
      <c r="D724" s="278" t="s">
        <v>2733</v>
      </c>
      <c r="E724" s="279" t="s">
        <v>7</v>
      </c>
    </row>
    <row r="725" ht="15.75" customHeight="1">
      <c r="A725" s="20" t="s">
        <v>8</v>
      </c>
      <c r="B725" s="104" t="s">
        <v>9</v>
      </c>
      <c r="C725" s="281"/>
      <c r="D725" s="20" t="s">
        <v>10</v>
      </c>
      <c r="E725" s="22" t="s">
        <v>11</v>
      </c>
    </row>
    <row r="726" ht="15.75" customHeight="1">
      <c r="A726" s="24"/>
      <c r="B726" s="25" t="s">
        <v>12</v>
      </c>
      <c r="C726" s="25" t="s">
        <v>13</v>
      </c>
      <c r="D726" s="24"/>
      <c r="E726" s="24"/>
    </row>
    <row r="727" ht="13.5" customHeight="1">
      <c r="A727" s="146">
        <v>45119.0</v>
      </c>
      <c r="B727" s="147" t="s">
        <v>1385</v>
      </c>
      <c r="C727" s="326" t="s">
        <v>819</v>
      </c>
      <c r="D727" s="147" t="s">
        <v>2738</v>
      </c>
      <c r="E727" s="78">
        <v>200.0</v>
      </c>
    </row>
    <row r="728" ht="13.5" customHeight="1">
      <c r="A728" s="146">
        <v>45121.0</v>
      </c>
      <c r="B728" s="147" t="s">
        <v>2739</v>
      </c>
      <c r="C728" s="326" t="s">
        <v>2740</v>
      </c>
      <c r="D728" s="147" t="s">
        <v>2741</v>
      </c>
      <c r="E728" s="78">
        <v>700.0</v>
      </c>
    </row>
    <row r="729" ht="15.75" customHeight="1">
      <c r="A729" s="146">
        <v>45127.0</v>
      </c>
      <c r="B729" s="147" t="s">
        <v>1385</v>
      </c>
      <c r="C729" s="284" t="s">
        <v>819</v>
      </c>
      <c r="D729" s="36" t="s">
        <v>2742</v>
      </c>
      <c r="E729" s="78">
        <v>89.24</v>
      </c>
    </row>
    <row r="730" ht="13.5" customHeight="1">
      <c r="A730" s="146">
        <v>45184.0</v>
      </c>
      <c r="B730" s="147" t="s">
        <v>1385</v>
      </c>
      <c r="C730" s="284" t="s">
        <v>819</v>
      </c>
      <c r="D730" s="36" t="s">
        <v>2743</v>
      </c>
      <c r="E730" s="78">
        <v>21.48</v>
      </c>
    </row>
    <row r="731" ht="15.75" customHeight="1">
      <c r="A731" s="146">
        <v>45116.0</v>
      </c>
      <c r="B731" s="147" t="s">
        <v>2221</v>
      </c>
      <c r="C731" s="284" t="s">
        <v>2222</v>
      </c>
      <c r="D731" s="36" t="s">
        <v>2736</v>
      </c>
      <c r="E731" s="78">
        <v>198.96</v>
      </c>
    </row>
    <row r="732" ht="15.75" customHeight="1">
      <c r="A732" s="43" t="s">
        <v>20</v>
      </c>
      <c r="B732" s="76"/>
      <c r="C732" s="287"/>
      <c r="D732" s="76"/>
      <c r="E732" s="47">
        <f>SUM(E727:E731)</f>
        <v>1209.68</v>
      </c>
    </row>
    <row r="733" ht="15.75" customHeight="1">
      <c r="A733" s="116"/>
      <c r="B733" s="117"/>
      <c r="C733" s="116"/>
      <c r="D733" s="117"/>
      <c r="E733" s="288"/>
    </row>
    <row r="734" ht="15.75" customHeight="1">
      <c r="A734" s="10" t="s">
        <v>2</v>
      </c>
      <c r="B734" s="11"/>
      <c r="C734" s="11"/>
      <c r="D734" s="11"/>
      <c r="E734" s="12"/>
    </row>
    <row r="735" ht="15.75" customHeight="1">
      <c r="A735" s="289" t="s">
        <v>2744</v>
      </c>
      <c r="B735" s="11"/>
      <c r="C735" s="11"/>
      <c r="D735" s="11"/>
      <c r="E735" s="12"/>
    </row>
    <row r="736" ht="15.75" customHeight="1">
      <c r="A736" s="51" t="s">
        <v>675</v>
      </c>
      <c r="B736" s="15"/>
      <c r="C736" s="277" t="s">
        <v>2745</v>
      </c>
      <c r="D736" s="278" t="s">
        <v>2746</v>
      </c>
      <c r="E736" s="279" t="s">
        <v>7</v>
      </c>
    </row>
    <row r="737" ht="15.75" customHeight="1">
      <c r="A737" s="20" t="s">
        <v>8</v>
      </c>
      <c r="B737" s="104" t="s">
        <v>9</v>
      </c>
      <c r="C737" s="281"/>
      <c r="D737" s="20" t="s">
        <v>10</v>
      </c>
      <c r="E737" s="22" t="s">
        <v>11</v>
      </c>
    </row>
    <row r="738" ht="15.75" customHeight="1">
      <c r="A738" s="24"/>
      <c r="B738" s="25" t="s">
        <v>12</v>
      </c>
      <c r="C738" s="25" t="s">
        <v>13</v>
      </c>
      <c r="D738" s="24"/>
      <c r="E738" s="24"/>
    </row>
    <row r="739" ht="15.75" customHeight="1">
      <c r="A739" s="110">
        <v>45131.0</v>
      </c>
      <c r="B739" s="76" t="s">
        <v>2747</v>
      </c>
      <c r="C739" s="287" t="s">
        <v>686</v>
      </c>
      <c r="D739" s="76" t="s">
        <v>2748</v>
      </c>
      <c r="E739" s="78">
        <v>145.0</v>
      </c>
    </row>
    <row r="740" ht="15.75" customHeight="1">
      <c r="A740" s="110">
        <v>45132.0</v>
      </c>
      <c r="B740" s="76" t="s">
        <v>688</v>
      </c>
      <c r="C740" s="287" t="s">
        <v>689</v>
      </c>
      <c r="D740" s="76" t="s">
        <v>2749</v>
      </c>
      <c r="E740" s="78">
        <v>204.0</v>
      </c>
    </row>
    <row r="741" ht="13.5" customHeight="1">
      <c r="A741" s="110">
        <v>45133.0</v>
      </c>
      <c r="B741" s="76" t="s">
        <v>2750</v>
      </c>
      <c r="C741" s="287" t="s">
        <v>2751</v>
      </c>
      <c r="D741" s="76" t="s">
        <v>2752</v>
      </c>
      <c r="E741" s="78">
        <v>18.5</v>
      </c>
    </row>
    <row r="742" ht="13.5" customHeight="1">
      <c r="A742" s="110">
        <v>45167.0</v>
      </c>
      <c r="B742" s="76" t="s">
        <v>2750</v>
      </c>
      <c r="C742" s="287" t="s">
        <v>2751</v>
      </c>
      <c r="D742" s="76" t="s">
        <v>2753</v>
      </c>
      <c r="E742" s="78">
        <v>97.0</v>
      </c>
    </row>
    <row r="743" ht="15.75" customHeight="1">
      <c r="A743" s="110">
        <v>45196.0</v>
      </c>
      <c r="B743" s="36" t="s">
        <v>2750</v>
      </c>
      <c r="C743" s="284" t="s">
        <v>2751</v>
      </c>
      <c r="D743" s="36" t="s">
        <v>2754</v>
      </c>
      <c r="E743" s="78">
        <v>114.0</v>
      </c>
    </row>
    <row r="744" ht="13.5" customHeight="1">
      <c r="A744" s="110">
        <v>45196.0</v>
      </c>
      <c r="B744" s="36" t="s">
        <v>688</v>
      </c>
      <c r="C744" s="284" t="s">
        <v>689</v>
      </c>
      <c r="D744" s="36" t="s">
        <v>2755</v>
      </c>
      <c r="E744" s="78">
        <v>170.0</v>
      </c>
    </row>
    <row r="745" ht="15.75" customHeight="1">
      <c r="A745" s="110">
        <v>45204.0</v>
      </c>
      <c r="B745" s="36" t="s">
        <v>2756</v>
      </c>
      <c r="C745" s="284" t="s">
        <v>683</v>
      </c>
      <c r="D745" s="36" t="s">
        <v>2757</v>
      </c>
      <c r="E745" s="78">
        <v>171.75</v>
      </c>
    </row>
    <row r="746" ht="15.75" customHeight="1">
      <c r="A746" s="110">
        <v>45205.0</v>
      </c>
      <c r="B746" s="76" t="s">
        <v>694</v>
      </c>
      <c r="C746" s="287" t="s">
        <v>695</v>
      </c>
      <c r="D746" s="76" t="s">
        <v>2758</v>
      </c>
      <c r="E746" s="78">
        <v>80.0</v>
      </c>
    </row>
    <row r="747" ht="15.75" customHeight="1">
      <c r="A747" s="43" t="s">
        <v>20</v>
      </c>
      <c r="B747" s="76"/>
      <c r="C747" s="287"/>
      <c r="D747" s="76"/>
      <c r="E747" s="47">
        <f>SUM(E739:E746)</f>
        <v>1000.25</v>
      </c>
    </row>
    <row r="748" ht="15.75" customHeight="1">
      <c r="A748" s="116"/>
      <c r="B748" s="117"/>
      <c r="C748" s="116"/>
      <c r="D748" s="117"/>
      <c r="E748" s="288"/>
    </row>
    <row r="749" ht="15.75" customHeight="1">
      <c r="A749" s="10" t="s">
        <v>1951</v>
      </c>
      <c r="B749" s="11"/>
      <c r="C749" s="11"/>
      <c r="D749" s="11"/>
      <c r="E749" s="12"/>
    </row>
    <row r="750" ht="15.75" customHeight="1">
      <c r="A750" s="289" t="s">
        <v>2759</v>
      </c>
      <c r="B750" s="11"/>
      <c r="C750" s="11"/>
      <c r="D750" s="11"/>
      <c r="E750" s="12"/>
    </row>
    <row r="751" ht="31.5" customHeight="1">
      <c r="A751" s="51" t="s">
        <v>675</v>
      </c>
      <c r="B751" s="15"/>
      <c r="C751" s="277" t="s">
        <v>2745</v>
      </c>
      <c r="D751" s="278" t="s">
        <v>2746</v>
      </c>
      <c r="E751" s="279" t="s">
        <v>7</v>
      </c>
    </row>
    <row r="752" ht="13.5" customHeight="1">
      <c r="A752" s="20" t="s">
        <v>8</v>
      </c>
      <c r="B752" s="104" t="s">
        <v>9</v>
      </c>
      <c r="C752" s="281"/>
      <c r="D752" s="20" t="s">
        <v>10</v>
      </c>
      <c r="E752" s="22" t="s">
        <v>11</v>
      </c>
    </row>
    <row r="753" ht="15.75" customHeight="1">
      <c r="A753" s="24"/>
      <c r="B753" s="25" t="s">
        <v>12</v>
      </c>
      <c r="C753" s="25" t="s">
        <v>13</v>
      </c>
      <c r="D753" s="24"/>
      <c r="E753" s="24"/>
    </row>
    <row r="754" ht="13.5" customHeight="1">
      <c r="A754" s="110">
        <v>45145.0</v>
      </c>
      <c r="B754" s="76" t="s">
        <v>2760</v>
      </c>
      <c r="C754" s="287" t="s">
        <v>2761</v>
      </c>
      <c r="D754" s="76" t="s">
        <v>2762</v>
      </c>
      <c r="E754" s="78">
        <v>4450.0</v>
      </c>
    </row>
    <row r="755" ht="15.75" customHeight="1">
      <c r="A755" s="110">
        <v>45148.0</v>
      </c>
      <c r="B755" s="76" t="s">
        <v>2763</v>
      </c>
      <c r="C755" s="287" t="s">
        <v>1138</v>
      </c>
      <c r="D755" s="76" t="s">
        <v>2764</v>
      </c>
      <c r="E755" s="78">
        <v>140.0</v>
      </c>
    </row>
    <row r="756" ht="15.75" customHeight="1">
      <c r="A756" s="43" t="s">
        <v>20</v>
      </c>
      <c r="B756" s="76"/>
      <c r="C756" s="287"/>
      <c r="D756" s="76"/>
      <c r="E756" s="47">
        <f>SUM(E754:E755)</f>
        <v>4590</v>
      </c>
    </row>
    <row r="757" ht="15.75" customHeight="1">
      <c r="A757" s="79"/>
      <c r="B757" s="80"/>
      <c r="C757" s="79"/>
      <c r="D757" s="80"/>
      <c r="E757" s="80"/>
    </row>
    <row r="758" ht="15.75" customHeight="1">
      <c r="A758" s="10" t="s">
        <v>2</v>
      </c>
      <c r="B758" s="11"/>
      <c r="C758" s="11"/>
      <c r="D758" s="11"/>
      <c r="E758" s="12"/>
    </row>
    <row r="759" ht="15.75" customHeight="1">
      <c r="A759" s="289" t="s">
        <v>2765</v>
      </c>
      <c r="B759" s="11"/>
      <c r="C759" s="11"/>
      <c r="D759" s="11"/>
      <c r="E759" s="12"/>
    </row>
    <row r="760" ht="15.75" customHeight="1">
      <c r="A760" s="51" t="s">
        <v>54</v>
      </c>
      <c r="B760" s="15"/>
      <c r="C760" s="277" t="s">
        <v>1831</v>
      </c>
      <c r="D760" s="278" t="s">
        <v>2746</v>
      </c>
      <c r="E760" s="279" t="s">
        <v>7</v>
      </c>
    </row>
    <row r="761" ht="15.75" customHeight="1">
      <c r="A761" s="20" t="s">
        <v>8</v>
      </c>
      <c r="B761" s="21" t="s">
        <v>9</v>
      </c>
      <c r="C761" s="15"/>
      <c r="D761" s="20" t="s">
        <v>10</v>
      </c>
      <c r="E761" s="22" t="s">
        <v>11</v>
      </c>
    </row>
    <row r="762" ht="15.75" customHeight="1">
      <c r="A762" s="24"/>
      <c r="B762" s="25" t="s">
        <v>12</v>
      </c>
      <c r="C762" s="25" t="s">
        <v>13</v>
      </c>
      <c r="D762" s="24"/>
      <c r="E762" s="24"/>
    </row>
    <row r="763" ht="15.75" customHeight="1">
      <c r="A763" s="110">
        <v>45139.0</v>
      </c>
      <c r="B763" s="76" t="s">
        <v>2766</v>
      </c>
      <c r="C763" s="287" t="s">
        <v>2767</v>
      </c>
      <c r="D763" s="76" t="s">
        <v>2768</v>
      </c>
      <c r="E763" s="78">
        <v>79.96</v>
      </c>
    </row>
    <row r="764" ht="15.75" customHeight="1">
      <c r="A764" s="110">
        <v>45141.0</v>
      </c>
      <c r="B764" s="36" t="s">
        <v>2769</v>
      </c>
      <c r="C764" s="284" t="s">
        <v>2770</v>
      </c>
      <c r="D764" s="36" t="s">
        <v>2771</v>
      </c>
      <c r="E764" s="78">
        <v>127.0</v>
      </c>
    </row>
    <row r="765" ht="14.25" customHeight="1">
      <c r="A765" s="110">
        <v>45142.0</v>
      </c>
      <c r="B765" s="36" t="s">
        <v>2772</v>
      </c>
      <c r="C765" s="284" t="s">
        <v>2773</v>
      </c>
      <c r="D765" s="36" t="s">
        <v>2774</v>
      </c>
      <c r="E765" s="78">
        <v>194.0</v>
      </c>
    </row>
    <row r="766" ht="15.75" customHeight="1">
      <c r="A766" s="110">
        <v>45151.0</v>
      </c>
      <c r="B766" s="36" t="s">
        <v>2775</v>
      </c>
      <c r="C766" s="284" t="s">
        <v>300</v>
      </c>
      <c r="D766" s="36" t="s">
        <v>2776</v>
      </c>
      <c r="E766" s="78">
        <v>30.6</v>
      </c>
    </row>
    <row r="767" ht="15.75" customHeight="1">
      <c r="A767" s="110">
        <v>45151.0</v>
      </c>
      <c r="B767" s="36" t="s">
        <v>2777</v>
      </c>
      <c r="C767" s="284" t="s">
        <v>2778</v>
      </c>
      <c r="D767" s="36" t="s">
        <v>2779</v>
      </c>
      <c r="E767" s="78">
        <v>313.77</v>
      </c>
    </row>
    <row r="768" ht="13.5" customHeight="1">
      <c r="A768" s="110">
        <v>45201.0</v>
      </c>
      <c r="B768" s="36" t="s">
        <v>2780</v>
      </c>
      <c r="C768" s="284" t="s">
        <v>2781</v>
      </c>
      <c r="D768" s="36" t="s">
        <v>2782</v>
      </c>
      <c r="E768" s="78">
        <v>570.0</v>
      </c>
    </row>
    <row r="769" ht="13.5" customHeight="1">
      <c r="A769" s="110">
        <v>45202.0</v>
      </c>
      <c r="B769" s="36" t="s">
        <v>2783</v>
      </c>
      <c r="C769" s="284" t="s">
        <v>258</v>
      </c>
      <c r="D769" s="36" t="s">
        <v>2784</v>
      </c>
      <c r="E769" s="78">
        <v>399.42</v>
      </c>
    </row>
    <row r="770" ht="15.75" customHeight="1">
      <c r="A770" s="110">
        <v>45205.0</v>
      </c>
      <c r="B770" s="36" t="s">
        <v>2785</v>
      </c>
      <c r="C770" s="284" t="s">
        <v>1743</v>
      </c>
      <c r="D770" s="36" t="s">
        <v>2786</v>
      </c>
      <c r="E770" s="78">
        <v>5780.0</v>
      </c>
    </row>
    <row r="771" ht="13.5" customHeight="1">
      <c r="A771" s="110">
        <v>45209.0</v>
      </c>
      <c r="B771" s="36" t="s">
        <v>2787</v>
      </c>
      <c r="C771" s="284" t="s">
        <v>1301</v>
      </c>
      <c r="D771" s="36" t="s">
        <v>2788</v>
      </c>
      <c r="E771" s="78">
        <v>61.88</v>
      </c>
    </row>
    <row r="772" ht="15.75" customHeight="1">
      <c r="A772" s="110">
        <v>45210.0</v>
      </c>
      <c r="B772" s="36" t="s">
        <v>2785</v>
      </c>
      <c r="C772" s="284" t="s">
        <v>1743</v>
      </c>
      <c r="D772" s="36" t="s">
        <v>2789</v>
      </c>
      <c r="E772" s="78">
        <v>1241.8</v>
      </c>
    </row>
    <row r="773" ht="15.75" customHeight="1">
      <c r="A773" s="110">
        <v>45214.0</v>
      </c>
      <c r="B773" s="36" t="s">
        <v>2790</v>
      </c>
      <c r="C773" s="284" t="s">
        <v>2791</v>
      </c>
      <c r="D773" s="36" t="s">
        <v>2792</v>
      </c>
      <c r="E773" s="78">
        <v>50.0</v>
      </c>
    </row>
    <row r="774" ht="15.75" customHeight="1">
      <c r="A774" s="43" t="s">
        <v>20</v>
      </c>
      <c r="B774" s="44"/>
      <c r="C774" s="278"/>
      <c r="D774" s="46"/>
      <c r="E774" s="47">
        <f>SUM(E763:E773)</f>
        <v>8848.43</v>
      </c>
    </row>
    <row r="775" ht="15.75" customHeight="1">
      <c r="A775" s="116"/>
      <c r="B775" s="117"/>
      <c r="C775" s="116"/>
      <c r="D775" s="117"/>
      <c r="E775" s="117"/>
    </row>
    <row r="776" ht="15.75" customHeight="1">
      <c r="A776" s="10" t="s">
        <v>1951</v>
      </c>
      <c r="B776" s="11"/>
      <c r="C776" s="11"/>
      <c r="D776" s="11"/>
      <c r="E776" s="12"/>
    </row>
    <row r="777" ht="13.5" customHeight="1">
      <c r="A777" s="289" t="s">
        <v>2793</v>
      </c>
      <c r="B777" s="11"/>
      <c r="C777" s="11"/>
      <c r="D777" s="11"/>
      <c r="E777" s="12"/>
    </row>
    <row r="778" ht="36.0" customHeight="1">
      <c r="A778" s="51" t="s">
        <v>54</v>
      </c>
      <c r="B778" s="15"/>
      <c r="C778" s="277" t="s">
        <v>1831</v>
      </c>
      <c r="D778" s="278" t="s">
        <v>2746</v>
      </c>
      <c r="E778" s="279" t="s">
        <v>7</v>
      </c>
    </row>
    <row r="779" ht="15.75" customHeight="1">
      <c r="A779" s="20" t="s">
        <v>8</v>
      </c>
      <c r="B779" s="21" t="s">
        <v>9</v>
      </c>
      <c r="C779" s="15"/>
      <c r="D779" s="20" t="s">
        <v>10</v>
      </c>
      <c r="E779" s="22" t="s">
        <v>11</v>
      </c>
    </row>
    <row r="780" ht="13.5" customHeight="1">
      <c r="A780" s="24"/>
      <c r="B780" s="25" t="s">
        <v>12</v>
      </c>
      <c r="C780" s="25" t="s">
        <v>13</v>
      </c>
      <c r="D780" s="24"/>
      <c r="E780" s="24"/>
    </row>
    <row r="781" ht="15.75" customHeight="1">
      <c r="A781" s="110">
        <v>45128.0</v>
      </c>
      <c r="B781" s="36" t="s">
        <v>2794</v>
      </c>
      <c r="C781" s="284" t="s">
        <v>1328</v>
      </c>
      <c r="D781" s="36" t="s">
        <v>2795</v>
      </c>
      <c r="E781" s="78">
        <v>2254.0</v>
      </c>
    </row>
    <row r="782" ht="15.75" customHeight="1">
      <c r="A782" s="110">
        <v>45139.0</v>
      </c>
      <c r="B782" s="36" t="s">
        <v>2794</v>
      </c>
      <c r="C782" s="284" t="s">
        <v>1328</v>
      </c>
      <c r="D782" s="36" t="s">
        <v>2796</v>
      </c>
      <c r="E782" s="78">
        <v>250.0</v>
      </c>
    </row>
    <row r="783" ht="15.75" customHeight="1">
      <c r="A783" s="110">
        <v>45142.0</v>
      </c>
      <c r="B783" s="36" t="s">
        <v>2797</v>
      </c>
      <c r="C783" s="284" t="s">
        <v>2798</v>
      </c>
      <c r="D783" s="36" t="s">
        <v>2799</v>
      </c>
      <c r="E783" s="78">
        <v>140.0</v>
      </c>
    </row>
    <row r="784" ht="15.75" customHeight="1">
      <c r="A784" s="110">
        <v>45142.0</v>
      </c>
      <c r="B784" s="36" t="s">
        <v>2794</v>
      </c>
      <c r="C784" s="284" t="s">
        <v>1328</v>
      </c>
      <c r="D784" s="36" t="s">
        <v>2800</v>
      </c>
      <c r="E784" s="78">
        <v>320.0</v>
      </c>
    </row>
    <row r="785" ht="15.75" customHeight="1">
      <c r="A785" s="110">
        <v>45152.0</v>
      </c>
      <c r="B785" s="36" t="s">
        <v>2801</v>
      </c>
      <c r="C785" s="284" t="s">
        <v>2802</v>
      </c>
      <c r="D785" s="36" t="s">
        <v>2803</v>
      </c>
      <c r="E785" s="78">
        <v>50.0</v>
      </c>
    </row>
    <row r="786" ht="15.75" customHeight="1">
      <c r="A786" s="110">
        <v>45148.0</v>
      </c>
      <c r="B786" s="36" t="s">
        <v>2804</v>
      </c>
      <c r="C786" s="284" t="s">
        <v>2805</v>
      </c>
      <c r="D786" s="36" t="s">
        <v>2806</v>
      </c>
      <c r="E786" s="78">
        <v>1255.5</v>
      </c>
    </row>
    <row r="787" ht="15.75" customHeight="1">
      <c r="A787" s="110">
        <v>45149.0</v>
      </c>
      <c r="B787" s="36" t="s">
        <v>2807</v>
      </c>
      <c r="C787" s="284" t="s">
        <v>454</v>
      </c>
      <c r="D787" s="36" t="s">
        <v>2808</v>
      </c>
      <c r="E787" s="78">
        <v>450.0</v>
      </c>
    </row>
    <row r="788" ht="15.75" customHeight="1">
      <c r="A788" s="110">
        <v>45160.0</v>
      </c>
      <c r="B788" s="36" t="s">
        <v>2809</v>
      </c>
      <c r="C788" s="284" t="s">
        <v>2810</v>
      </c>
      <c r="D788" s="36" t="s">
        <v>2811</v>
      </c>
      <c r="E788" s="78">
        <v>60.0</v>
      </c>
    </row>
    <row r="789" ht="15.75" customHeight="1">
      <c r="A789" s="110">
        <v>45160.0</v>
      </c>
      <c r="B789" s="36" t="s">
        <v>2809</v>
      </c>
      <c r="C789" s="284" t="s">
        <v>2810</v>
      </c>
      <c r="D789" s="36" t="s">
        <v>2811</v>
      </c>
      <c r="E789" s="78">
        <v>60.0</v>
      </c>
    </row>
    <row r="790" ht="15.75" customHeight="1">
      <c r="A790" s="110">
        <v>45161.0</v>
      </c>
      <c r="B790" s="36" t="s">
        <v>2812</v>
      </c>
      <c r="C790" s="284" t="s">
        <v>2813</v>
      </c>
      <c r="D790" s="36" t="s">
        <v>2814</v>
      </c>
      <c r="E790" s="78">
        <v>20.0</v>
      </c>
    </row>
    <row r="791" ht="15.75" customHeight="1">
      <c r="A791" s="110">
        <v>45161.0</v>
      </c>
      <c r="B791" s="36" t="s">
        <v>2812</v>
      </c>
      <c r="C791" s="284" t="s">
        <v>2813</v>
      </c>
      <c r="D791" s="36" t="s">
        <v>2814</v>
      </c>
      <c r="E791" s="78">
        <v>20.0</v>
      </c>
    </row>
    <row r="792" ht="15.75" customHeight="1">
      <c r="A792" s="110">
        <v>45161.0</v>
      </c>
      <c r="B792" s="36" t="s">
        <v>2815</v>
      </c>
      <c r="C792" s="284" t="s">
        <v>2816</v>
      </c>
      <c r="D792" s="36" t="s">
        <v>2817</v>
      </c>
      <c r="E792" s="78">
        <v>330.75</v>
      </c>
    </row>
    <row r="793" ht="15.75" customHeight="1">
      <c r="A793" s="110">
        <v>45162.0</v>
      </c>
      <c r="B793" s="36" t="s">
        <v>2818</v>
      </c>
      <c r="C793" s="284" t="s">
        <v>2819</v>
      </c>
      <c r="D793" s="36" t="s">
        <v>2038</v>
      </c>
      <c r="E793" s="78">
        <v>315.0</v>
      </c>
    </row>
    <row r="794" ht="15.75" customHeight="1">
      <c r="A794" s="110">
        <v>45163.0</v>
      </c>
      <c r="B794" s="36" t="s">
        <v>2820</v>
      </c>
      <c r="C794" s="284" t="s">
        <v>2821</v>
      </c>
      <c r="D794" s="36" t="s">
        <v>2822</v>
      </c>
      <c r="E794" s="78">
        <v>50.0</v>
      </c>
    </row>
    <row r="795" ht="15.75" customHeight="1">
      <c r="A795" s="110">
        <v>45163.0</v>
      </c>
      <c r="B795" s="36" t="s">
        <v>2820</v>
      </c>
      <c r="C795" s="284" t="s">
        <v>2821</v>
      </c>
      <c r="D795" s="36" t="s">
        <v>2822</v>
      </c>
      <c r="E795" s="78">
        <v>50.0</v>
      </c>
    </row>
    <row r="796" ht="15.75" customHeight="1">
      <c r="A796" s="110">
        <v>45200.0</v>
      </c>
      <c r="B796" s="36" t="s">
        <v>2807</v>
      </c>
      <c r="C796" s="284" t="s">
        <v>454</v>
      </c>
      <c r="D796" s="36" t="s">
        <v>2808</v>
      </c>
      <c r="E796" s="78">
        <v>400.0</v>
      </c>
    </row>
    <row r="797" ht="15.75" customHeight="1">
      <c r="A797" s="110">
        <v>45202.0</v>
      </c>
      <c r="B797" s="36" t="s">
        <v>2794</v>
      </c>
      <c r="C797" s="284" t="s">
        <v>1328</v>
      </c>
      <c r="D797" s="36" t="s">
        <v>2823</v>
      </c>
      <c r="E797" s="78">
        <v>340.0</v>
      </c>
    </row>
    <row r="798" ht="15.75" customHeight="1">
      <c r="A798" s="110">
        <v>45203.0</v>
      </c>
      <c r="B798" s="36" t="s">
        <v>2807</v>
      </c>
      <c r="C798" s="284" t="s">
        <v>454</v>
      </c>
      <c r="D798" s="36" t="s">
        <v>2808</v>
      </c>
      <c r="E798" s="78">
        <v>400.0</v>
      </c>
    </row>
    <row r="799" ht="15.75" customHeight="1">
      <c r="A799" s="110">
        <v>45203.0</v>
      </c>
      <c r="B799" s="36" t="s">
        <v>2804</v>
      </c>
      <c r="C799" s="284" t="s">
        <v>2805</v>
      </c>
      <c r="D799" s="36" t="s">
        <v>2806</v>
      </c>
      <c r="E799" s="78">
        <v>1255.5</v>
      </c>
    </row>
    <row r="800" ht="15.75" customHeight="1">
      <c r="A800" s="110">
        <v>45205.0</v>
      </c>
      <c r="B800" s="36" t="s">
        <v>2824</v>
      </c>
      <c r="C800" s="284" t="s">
        <v>2825</v>
      </c>
      <c r="D800" s="36" t="s">
        <v>2038</v>
      </c>
      <c r="E800" s="78">
        <v>600.0</v>
      </c>
    </row>
    <row r="801" ht="15.75" customHeight="1">
      <c r="A801" s="110">
        <v>45205.0</v>
      </c>
      <c r="B801" s="36" t="s">
        <v>2826</v>
      </c>
      <c r="C801" s="284" t="s">
        <v>2827</v>
      </c>
      <c r="D801" s="36" t="s">
        <v>2828</v>
      </c>
      <c r="E801" s="78">
        <v>200.0</v>
      </c>
    </row>
    <row r="802" ht="15.75" customHeight="1">
      <c r="A802" s="43" t="s">
        <v>20</v>
      </c>
      <c r="B802" s="44"/>
      <c r="C802" s="278"/>
      <c r="D802" s="46"/>
      <c r="E802" s="47">
        <f>SUM(E781:E801)</f>
        <v>8820.75</v>
      </c>
    </row>
    <row r="803" ht="15.75" customHeight="1">
      <c r="A803" s="116"/>
      <c r="B803" s="117"/>
      <c r="C803" s="116"/>
      <c r="D803" s="117"/>
      <c r="E803" s="117"/>
    </row>
    <row r="804" ht="15.75" customHeight="1">
      <c r="A804" s="10" t="s">
        <v>2</v>
      </c>
      <c r="B804" s="11"/>
      <c r="C804" s="11"/>
      <c r="D804" s="11"/>
      <c r="E804" s="12"/>
    </row>
    <row r="805" ht="15.75" customHeight="1">
      <c r="A805" s="13" t="s">
        <v>2829</v>
      </c>
      <c r="B805" s="11"/>
      <c r="C805" s="11"/>
      <c r="D805" s="11"/>
      <c r="E805" s="12"/>
    </row>
    <row r="806" ht="15.75" customHeight="1">
      <c r="A806" s="51" t="s">
        <v>1953</v>
      </c>
      <c r="B806" s="15"/>
      <c r="C806" s="277" t="s">
        <v>1954</v>
      </c>
      <c r="D806" s="278" t="s">
        <v>2830</v>
      </c>
      <c r="E806" s="18" t="s">
        <v>7</v>
      </c>
    </row>
    <row r="807" ht="13.5" customHeight="1">
      <c r="A807" s="20" t="s">
        <v>8</v>
      </c>
      <c r="B807" s="21" t="s">
        <v>9</v>
      </c>
      <c r="C807" s="15"/>
      <c r="D807" s="20" t="s">
        <v>10</v>
      </c>
      <c r="E807" s="22" t="s">
        <v>11</v>
      </c>
    </row>
    <row r="808" ht="13.5" customHeight="1">
      <c r="A808" s="24"/>
      <c r="B808" s="25" t="s">
        <v>12</v>
      </c>
      <c r="C808" s="25" t="s">
        <v>13</v>
      </c>
      <c r="D808" s="24"/>
      <c r="E808" s="24"/>
    </row>
    <row r="809" ht="15.75" customHeight="1">
      <c r="A809" s="27">
        <v>45161.0</v>
      </c>
      <c r="B809" s="36" t="s">
        <v>2100</v>
      </c>
      <c r="C809" s="284" t="s">
        <v>2101</v>
      </c>
      <c r="D809" s="52" t="s">
        <v>2831</v>
      </c>
      <c r="E809" s="59">
        <v>350.0</v>
      </c>
    </row>
    <row r="810" ht="15.75" customHeight="1">
      <c r="A810" s="27">
        <v>45162.0</v>
      </c>
      <c r="B810" s="36" t="s">
        <v>2832</v>
      </c>
      <c r="C810" s="284" t="s">
        <v>2833</v>
      </c>
      <c r="D810" s="52" t="s">
        <v>2834</v>
      </c>
      <c r="E810" s="59">
        <v>100.0</v>
      </c>
    </row>
    <row r="811" ht="15.75" customHeight="1">
      <c r="A811" s="27">
        <v>45162.0</v>
      </c>
      <c r="B811" s="36" t="s">
        <v>2835</v>
      </c>
      <c r="C811" s="29" t="s">
        <v>2836</v>
      </c>
      <c r="D811" s="52" t="s">
        <v>2837</v>
      </c>
      <c r="E811" s="59">
        <v>100.0</v>
      </c>
    </row>
    <row r="812" ht="15.75" customHeight="1">
      <c r="A812" s="27">
        <v>45162.0</v>
      </c>
      <c r="B812" s="36" t="s">
        <v>2838</v>
      </c>
      <c r="C812" s="29" t="s">
        <v>2839</v>
      </c>
      <c r="D812" s="52" t="s">
        <v>2840</v>
      </c>
      <c r="E812" s="59">
        <v>100.0</v>
      </c>
    </row>
    <row r="813" ht="15.75" customHeight="1">
      <c r="A813" s="27">
        <v>45163.0</v>
      </c>
      <c r="B813" s="36" t="s">
        <v>2841</v>
      </c>
      <c r="C813" s="29" t="s">
        <v>2842</v>
      </c>
      <c r="D813" s="52" t="s">
        <v>2843</v>
      </c>
      <c r="E813" s="59">
        <v>100.0</v>
      </c>
    </row>
    <row r="814" ht="28.5" customHeight="1">
      <c r="A814" s="27">
        <v>45163.0</v>
      </c>
      <c r="B814" s="36" t="s">
        <v>2844</v>
      </c>
      <c r="C814" s="29" t="s">
        <v>2845</v>
      </c>
      <c r="D814" s="52" t="s">
        <v>2846</v>
      </c>
      <c r="E814" s="59">
        <v>369.0</v>
      </c>
    </row>
    <row r="815" ht="29.25" customHeight="1">
      <c r="A815" s="27">
        <v>45163.0</v>
      </c>
      <c r="B815" s="36" t="s">
        <v>2847</v>
      </c>
      <c r="C815" s="29" t="s">
        <v>2848</v>
      </c>
      <c r="D815" s="52" t="s">
        <v>2849</v>
      </c>
      <c r="E815" s="59">
        <v>100.0</v>
      </c>
    </row>
    <row r="816" ht="15.75" customHeight="1">
      <c r="A816" s="27">
        <v>45183.0</v>
      </c>
      <c r="B816" s="36" t="s">
        <v>2850</v>
      </c>
      <c r="C816" s="29" t="s">
        <v>2851</v>
      </c>
      <c r="D816" s="52" t="s">
        <v>2852</v>
      </c>
      <c r="E816" s="59">
        <v>370.7</v>
      </c>
    </row>
    <row r="817" ht="15.75" customHeight="1">
      <c r="A817" s="27">
        <v>45191.0</v>
      </c>
      <c r="B817" s="52" t="s">
        <v>2050</v>
      </c>
      <c r="C817" s="29" t="s">
        <v>2051</v>
      </c>
      <c r="D817" s="52" t="s">
        <v>2853</v>
      </c>
      <c r="E817" s="59">
        <v>100.0</v>
      </c>
    </row>
    <row r="818" ht="15.75" customHeight="1">
      <c r="A818" s="27">
        <v>45196.0</v>
      </c>
      <c r="B818" s="52" t="s">
        <v>2050</v>
      </c>
      <c r="C818" s="29" t="s">
        <v>2051</v>
      </c>
      <c r="D818" s="52" t="s">
        <v>2854</v>
      </c>
      <c r="E818" s="59">
        <v>100.0</v>
      </c>
    </row>
    <row r="819" ht="15.75" customHeight="1">
      <c r="A819" s="27">
        <v>45201.0</v>
      </c>
      <c r="B819" s="52" t="s">
        <v>2855</v>
      </c>
      <c r="C819" s="29" t="s">
        <v>2856</v>
      </c>
      <c r="D819" s="53" t="s">
        <v>2857</v>
      </c>
      <c r="E819" s="91">
        <v>430.0</v>
      </c>
    </row>
    <row r="820" ht="15.75" customHeight="1">
      <c r="A820" s="43" t="s">
        <v>20</v>
      </c>
      <c r="B820" s="44"/>
      <c r="C820" s="278"/>
      <c r="D820" s="46"/>
      <c r="E820" s="37">
        <f>SUM(E809:E819)</f>
        <v>2219.7</v>
      </c>
    </row>
    <row r="821" ht="15.75" customHeight="1">
      <c r="A821" s="116"/>
      <c r="B821" s="117"/>
      <c r="C821" s="116"/>
      <c r="D821" s="117"/>
      <c r="E821" s="117"/>
    </row>
    <row r="822" ht="15.75" customHeight="1">
      <c r="A822" s="10" t="s">
        <v>1951</v>
      </c>
      <c r="B822" s="11"/>
      <c r="C822" s="11"/>
      <c r="D822" s="11"/>
      <c r="E822" s="12"/>
    </row>
    <row r="823" ht="13.5" customHeight="1">
      <c r="A823" s="13" t="s">
        <v>2858</v>
      </c>
      <c r="B823" s="11"/>
      <c r="C823" s="11"/>
      <c r="D823" s="11"/>
      <c r="E823" s="12"/>
    </row>
    <row r="824" ht="32.25" customHeight="1">
      <c r="A824" s="51" t="s">
        <v>1953</v>
      </c>
      <c r="B824" s="15"/>
      <c r="C824" s="277" t="s">
        <v>1954</v>
      </c>
      <c r="D824" s="278" t="s">
        <v>2830</v>
      </c>
      <c r="E824" s="18" t="s">
        <v>7</v>
      </c>
    </row>
    <row r="825" ht="15.75" customHeight="1">
      <c r="A825" s="20" t="s">
        <v>8</v>
      </c>
      <c r="B825" s="21" t="s">
        <v>9</v>
      </c>
      <c r="C825" s="15"/>
      <c r="D825" s="20" t="s">
        <v>10</v>
      </c>
      <c r="E825" s="22" t="s">
        <v>11</v>
      </c>
    </row>
    <row r="826" ht="13.5" customHeight="1">
      <c r="A826" s="24"/>
      <c r="B826" s="25" t="s">
        <v>12</v>
      </c>
      <c r="C826" s="25" t="s">
        <v>13</v>
      </c>
      <c r="D826" s="24"/>
      <c r="E826" s="24"/>
    </row>
    <row r="827" ht="15.75" customHeight="1">
      <c r="A827" s="27">
        <v>45161.0</v>
      </c>
      <c r="B827" s="53" t="s">
        <v>2100</v>
      </c>
      <c r="C827" s="28" t="s">
        <v>2101</v>
      </c>
      <c r="D827" s="53" t="s">
        <v>2859</v>
      </c>
      <c r="E827" s="91">
        <v>100.0</v>
      </c>
    </row>
    <row r="828" ht="15.75" customHeight="1">
      <c r="A828" s="27">
        <v>45167.0</v>
      </c>
      <c r="B828" s="53" t="s">
        <v>2860</v>
      </c>
      <c r="C828" s="28" t="s">
        <v>171</v>
      </c>
      <c r="D828" s="53" t="s">
        <v>2861</v>
      </c>
      <c r="E828" s="91">
        <v>304.0</v>
      </c>
    </row>
    <row r="829" ht="15.75" customHeight="1">
      <c r="A829" s="27">
        <v>45251.0</v>
      </c>
      <c r="B829" s="53" t="s">
        <v>762</v>
      </c>
      <c r="C829" s="28" t="s">
        <v>2862</v>
      </c>
      <c r="D829" s="53" t="s">
        <v>2863</v>
      </c>
      <c r="E829" s="91">
        <v>16.0</v>
      </c>
    </row>
    <row r="830" ht="15.75" customHeight="1">
      <c r="A830" s="27">
        <v>45168.0</v>
      </c>
      <c r="B830" s="53" t="s">
        <v>760</v>
      </c>
      <c r="C830" s="28" t="s">
        <v>151</v>
      </c>
      <c r="D830" s="53" t="s">
        <v>2864</v>
      </c>
      <c r="E830" s="91">
        <v>1745.69</v>
      </c>
    </row>
    <row r="831" ht="15.75" customHeight="1">
      <c r="A831" s="27">
        <v>45251.0</v>
      </c>
      <c r="B831" s="53" t="s">
        <v>2865</v>
      </c>
      <c r="C831" s="28" t="s">
        <v>154</v>
      </c>
      <c r="D831" s="53" t="s">
        <v>2866</v>
      </c>
      <c r="E831" s="91">
        <v>35.81</v>
      </c>
    </row>
    <row r="832" ht="15.75" customHeight="1">
      <c r="A832" s="43" t="s">
        <v>20</v>
      </c>
      <c r="B832" s="44"/>
      <c r="C832" s="278"/>
      <c r="D832" s="46"/>
      <c r="E832" s="37">
        <f>SUM(E827:E831)</f>
        <v>2201.5</v>
      </c>
    </row>
    <row r="833" ht="15.75" customHeight="1">
      <c r="A833" s="116"/>
      <c r="B833" s="117"/>
      <c r="C833" s="116"/>
      <c r="D833" s="117"/>
      <c r="E833" s="117"/>
    </row>
    <row r="834" ht="15.75" customHeight="1">
      <c r="A834" s="10" t="s">
        <v>2</v>
      </c>
      <c r="B834" s="11"/>
      <c r="C834" s="11"/>
      <c r="D834" s="11"/>
      <c r="E834" s="12"/>
    </row>
    <row r="835" ht="15.75" customHeight="1">
      <c r="A835" s="289" t="s">
        <v>2867</v>
      </c>
      <c r="B835" s="11"/>
      <c r="C835" s="11"/>
      <c r="D835" s="11"/>
      <c r="E835" s="12"/>
    </row>
    <row r="836" ht="15.75" customHeight="1">
      <c r="A836" s="51" t="s">
        <v>323</v>
      </c>
      <c r="B836" s="15"/>
      <c r="C836" s="277" t="s">
        <v>2868</v>
      </c>
      <c r="D836" s="278" t="s">
        <v>2869</v>
      </c>
      <c r="E836" s="18" t="s">
        <v>7</v>
      </c>
    </row>
    <row r="837" ht="15.75" customHeight="1">
      <c r="A837" s="20" t="s">
        <v>8</v>
      </c>
      <c r="B837" s="21" t="s">
        <v>9</v>
      </c>
      <c r="C837" s="15"/>
      <c r="D837" s="20" t="s">
        <v>10</v>
      </c>
      <c r="E837" s="22" t="s">
        <v>11</v>
      </c>
    </row>
    <row r="838" ht="15.75" customHeight="1">
      <c r="A838" s="24"/>
      <c r="B838" s="25" t="s">
        <v>12</v>
      </c>
      <c r="C838" s="25" t="s">
        <v>13</v>
      </c>
      <c r="D838" s="24"/>
      <c r="E838" s="24"/>
    </row>
    <row r="839" ht="15.75" customHeight="1">
      <c r="A839" s="110">
        <v>45128.0</v>
      </c>
      <c r="B839" s="76" t="s">
        <v>2870</v>
      </c>
      <c r="C839" s="287" t="s">
        <v>442</v>
      </c>
      <c r="D839" s="76" t="s">
        <v>2871</v>
      </c>
      <c r="E839" s="78">
        <v>1900.0</v>
      </c>
    </row>
    <row r="840" ht="15.75" customHeight="1">
      <c r="A840" s="110">
        <v>45133.0</v>
      </c>
      <c r="B840" s="76" t="s">
        <v>2872</v>
      </c>
      <c r="C840" s="287" t="s">
        <v>476</v>
      </c>
      <c r="D840" s="76" t="s">
        <v>2873</v>
      </c>
      <c r="E840" s="78">
        <v>989.0</v>
      </c>
    </row>
    <row r="841" ht="15.75" customHeight="1">
      <c r="A841" s="110">
        <v>45146.0</v>
      </c>
      <c r="B841" s="76" t="s">
        <v>2872</v>
      </c>
      <c r="C841" s="287" t="s">
        <v>476</v>
      </c>
      <c r="D841" s="76" t="s">
        <v>2873</v>
      </c>
      <c r="E841" s="78">
        <v>1008.0</v>
      </c>
    </row>
    <row r="842" ht="13.5" customHeight="1">
      <c r="A842" s="110">
        <v>45146.0</v>
      </c>
      <c r="B842" s="76" t="s">
        <v>2874</v>
      </c>
      <c r="C842" s="287" t="s">
        <v>1685</v>
      </c>
      <c r="D842" s="76" t="s">
        <v>2875</v>
      </c>
      <c r="E842" s="78">
        <v>302.22</v>
      </c>
    </row>
    <row r="843" ht="13.5" customHeight="1">
      <c r="A843" s="110">
        <v>45148.0</v>
      </c>
      <c r="B843" s="76" t="s">
        <v>2876</v>
      </c>
      <c r="C843" s="287" t="s">
        <v>1810</v>
      </c>
      <c r="D843" s="76" t="s">
        <v>2877</v>
      </c>
      <c r="E843" s="78">
        <v>600.0</v>
      </c>
    </row>
    <row r="844" ht="15.75" customHeight="1">
      <c r="A844" s="110">
        <v>45156.0</v>
      </c>
      <c r="B844" s="76" t="s">
        <v>2876</v>
      </c>
      <c r="C844" s="287" t="s">
        <v>1810</v>
      </c>
      <c r="D844" s="76" t="s">
        <v>2878</v>
      </c>
      <c r="E844" s="78">
        <v>260.0</v>
      </c>
    </row>
    <row r="845" ht="15.75" customHeight="1">
      <c r="A845" s="43" t="s">
        <v>20</v>
      </c>
      <c r="B845" s="44"/>
      <c r="C845" s="278"/>
      <c r="D845" s="46"/>
      <c r="E845" s="37">
        <f>SUM(E838:E844)</f>
        <v>5059.22</v>
      </c>
    </row>
    <row r="846" ht="15.75" customHeight="1">
      <c r="A846" s="116"/>
      <c r="B846" s="117"/>
      <c r="C846" s="116"/>
      <c r="D846" s="117"/>
      <c r="E846" s="117"/>
    </row>
    <row r="847" ht="15.75" customHeight="1">
      <c r="A847" s="10" t="s">
        <v>1951</v>
      </c>
      <c r="B847" s="11"/>
      <c r="C847" s="11"/>
      <c r="D847" s="11"/>
      <c r="E847" s="12"/>
    </row>
    <row r="848" ht="15.75" customHeight="1">
      <c r="A848" s="289" t="s">
        <v>2867</v>
      </c>
      <c r="B848" s="11"/>
      <c r="C848" s="11"/>
      <c r="D848" s="11"/>
      <c r="E848" s="12"/>
    </row>
    <row r="849" ht="15.75" customHeight="1">
      <c r="A849" s="51" t="s">
        <v>323</v>
      </c>
      <c r="B849" s="15"/>
      <c r="C849" s="277" t="s">
        <v>2868</v>
      </c>
      <c r="D849" s="278" t="s">
        <v>2869</v>
      </c>
      <c r="E849" s="18" t="s">
        <v>7</v>
      </c>
    </row>
    <row r="850" ht="15.75" customHeight="1">
      <c r="A850" s="20" t="s">
        <v>8</v>
      </c>
      <c r="B850" s="21" t="s">
        <v>9</v>
      </c>
      <c r="C850" s="15"/>
      <c r="D850" s="20" t="s">
        <v>10</v>
      </c>
      <c r="E850" s="22" t="s">
        <v>11</v>
      </c>
    </row>
    <row r="851" ht="13.5" customHeight="1">
      <c r="A851" s="24"/>
      <c r="B851" s="25" t="s">
        <v>12</v>
      </c>
      <c r="C851" s="25" t="s">
        <v>13</v>
      </c>
      <c r="D851" s="24"/>
      <c r="E851" s="24"/>
    </row>
    <row r="852" ht="13.5" customHeight="1">
      <c r="A852" s="110">
        <v>45138.0</v>
      </c>
      <c r="B852" s="36" t="s">
        <v>2465</v>
      </c>
      <c r="C852" s="284" t="s">
        <v>2466</v>
      </c>
      <c r="D852" s="36" t="s">
        <v>2879</v>
      </c>
      <c r="E852" s="78">
        <v>3000.0</v>
      </c>
    </row>
    <row r="853" ht="15.75" customHeight="1">
      <c r="A853" s="110">
        <v>45163.0</v>
      </c>
      <c r="B853" s="36" t="s">
        <v>2465</v>
      </c>
      <c r="C853" s="284" t="s">
        <v>2880</v>
      </c>
      <c r="D853" s="36" t="s">
        <v>2881</v>
      </c>
      <c r="E853" s="78">
        <v>4800.0</v>
      </c>
    </row>
    <row r="854" ht="13.5" customHeight="1">
      <c r="A854" s="110">
        <v>45177.0</v>
      </c>
      <c r="B854" s="36" t="s">
        <v>2882</v>
      </c>
      <c r="C854" s="284" t="s">
        <v>2883</v>
      </c>
      <c r="D854" s="36" t="s">
        <v>2884</v>
      </c>
      <c r="E854" s="78">
        <v>383.67</v>
      </c>
    </row>
    <row r="855" ht="15.75" customHeight="1">
      <c r="A855" s="110">
        <v>45261.0</v>
      </c>
      <c r="B855" s="36" t="s">
        <v>247</v>
      </c>
      <c r="C855" s="284"/>
      <c r="D855" s="36" t="s">
        <v>2885</v>
      </c>
      <c r="E855" s="78">
        <v>7.83</v>
      </c>
    </row>
    <row r="856" ht="15.75" customHeight="1">
      <c r="A856" s="43" t="s">
        <v>20</v>
      </c>
      <c r="B856" s="44"/>
      <c r="C856" s="278"/>
      <c r="D856" s="46"/>
      <c r="E856" s="37">
        <f>SUM(E852:E855)</f>
        <v>8191.5</v>
      </c>
    </row>
    <row r="857" ht="15.75" customHeight="1">
      <c r="A857" s="116"/>
      <c r="B857" s="117"/>
      <c r="C857" s="116"/>
      <c r="D857" s="117"/>
      <c r="E857" s="117"/>
    </row>
    <row r="858" ht="15.75" customHeight="1">
      <c r="A858" s="10" t="s">
        <v>2</v>
      </c>
      <c r="B858" s="11"/>
      <c r="C858" s="11"/>
      <c r="D858" s="11"/>
      <c r="E858" s="12"/>
    </row>
    <row r="859" ht="13.5" customHeight="1">
      <c r="A859" s="289" t="s">
        <v>2886</v>
      </c>
      <c r="B859" s="11"/>
      <c r="C859" s="11"/>
      <c r="D859" s="11"/>
      <c r="E859" s="12"/>
    </row>
    <row r="860" ht="27.0" customHeight="1">
      <c r="A860" s="51" t="s">
        <v>862</v>
      </c>
      <c r="B860" s="15"/>
      <c r="C860" s="277" t="s">
        <v>2887</v>
      </c>
      <c r="D860" s="278" t="s">
        <v>2888</v>
      </c>
      <c r="E860" s="18" t="s">
        <v>7</v>
      </c>
    </row>
    <row r="861" ht="15.75" customHeight="1">
      <c r="A861" s="20" t="s">
        <v>8</v>
      </c>
      <c r="B861" s="21" t="s">
        <v>9</v>
      </c>
      <c r="C861" s="15"/>
      <c r="D861" s="20" t="s">
        <v>10</v>
      </c>
      <c r="E861" s="22" t="s">
        <v>11</v>
      </c>
    </row>
    <row r="862" ht="13.5" customHeight="1">
      <c r="A862" s="24"/>
      <c r="B862" s="25" t="s">
        <v>12</v>
      </c>
      <c r="C862" s="25" t="s">
        <v>13</v>
      </c>
      <c r="D862" s="24"/>
      <c r="E862" s="24"/>
    </row>
    <row r="863" ht="15.75" customHeight="1">
      <c r="A863" s="110">
        <v>45147.0</v>
      </c>
      <c r="B863" s="76" t="s">
        <v>2889</v>
      </c>
      <c r="C863" s="287" t="s">
        <v>2890</v>
      </c>
      <c r="D863" s="76" t="s">
        <v>2891</v>
      </c>
      <c r="E863" s="78">
        <v>390.0</v>
      </c>
    </row>
    <row r="864" ht="15.75" customHeight="1">
      <c r="A864" s="43" t="s">
        <v>20</v>
      </c>
      <c r="B864" s="44"/>
      <c r="C864" s="278"/>
      <c r="D864" s="46"/>
      <c r="E864" s="37">
        <f>SUM(E863)</f>
        <v>390</v>
      </c>
    </row>
    <row r="865" ht="15.75" customHeight="1">
      <c r="A865" s="116"/>
      <c r="B865" s="117"/>
      <c r="C865" s="116"/>
      <c r="D865" s="117"/>
      <c r="E865" s="117"/>
    </row>
    <row r="866" ht="15.75" customHeight="1">
      <c r="A866" s="10" t="s">
        <v>1951</v>
      </c>
      <c r="B866" s="11"/>
      <c r="C866" s="11"/>
      <c r="D866" s="11"/>
      <c r="E866" s="12"/>
    </row>
    <row r="867" ht="13.5" customHeight="1">
      <c r="A867" s="289" t="s">
        <v>2886</v>
      </c>
      <c r="B867" s="11"/>
      <c r="C867" s="11"/>
      <c r="D867" s="11"/>
      <c r="E867" s="12"/>
    </row>
    <row r="868" ht="30.0" customHeight="1">
      <c r="A868" s="51" t="s">
        <v>862</v>
      </c>
      <c r="B868" s="15"/>
      <c r="C868" s="277" t="s">
        <v>2887</v>
      </c>
      <c r="D868" s="278" t="s">
        <v>2888</v>
      </c>
      <c r="E868" s="279" t="s">
        <v>7</v>
      </c>
    </row>
    <row r="869" ht="15.75" customHeight="1">
      <c r="A869" s="20" t="s">
        <v>8</v>
      </c>
      <c r="B869" s="21" t="s">
        <v>9</v>
      </c>
      <c r="C869" s="15"/>
      <c r="D869" s="20" t="s">
        <v>10</v>
      </c>
      <c r="E869" s="22" t="s">
        <v>11</v>
      </c>
    </row>
    <row r="870" ht="13.5" customHeight="1">
      <c r="A870" s="24"/>
      <c r="B870" s="25" t="s">
        <v>12</v>
      </c>
      <c r="C870" s="25" t="s">
        <v>13</v>
      </c>
      <c r="D870" s="24"/>
      <c r="E870" s="24"/>
    </row>
    <row r="871" ht="15.75" customHeight="1">
      <c r="A871" s="110">
        <v>45166.0</v>
      </c>
      <c r="B871" s="36" t="s">
        <v>2892</v>
      </c>
      <c r="C871" s="284" t="s">
        <v>2893</v>
      </c>
      <c r="D871" s="36" t="s">
        <v>2894</v>
      </c>
      <c r="E871" s="78">
        <v>700.0</v>
      </c>
    </row>
    <row r="872" ht="15.75" customHeight="1">
      <c r="A872" s="110">
        <v>45182.0</v>
      </c>
      <c r="B872" s="36" t="s">
        <v>1478</v>
      </c>
      <c r="C872" s="284" t="s">
        <v>194</v>
      </c>
      <c r="D872" s="36" t="s">
        <v>2895</v>
      </c>
      <c r="E872" s="78">
        <v>1300.0</v>
      </c>
    </row>
    <row r="873" ht="15.75" customHeight="1">
      <c r="A873" s="43" t="s">
        <v>20</v>
      </c>
      <c r="B873" s="44"/>
      <c r="C873" s="278"/>
      <c r="D873" s="46"/>
      <c r="E873" s="37">
        <f>SUM(E871:E872)</f>
        <v>2000</v>
      </c>
    </row>
    <row r="874" ht="15.75" customHeight="1">
      <c r="A874" s="116"/>
      <c r="B874" s="117"/>
      <c r="C874" s="116"/>
      <c r="D874" s="117"/>
      <c r="E874" s="117"/>
    </row>
    <row r="875" ht="15.75" customHeight="1">
      <c r="A875" s="10" t="s">
        <v>2</v>
      </c>
      <c r="B875" s="11"/>
      <c r="C875" s="11"/>
      <c r="D875" s="11"/>
      <c r="E875" s="12"/>
    </row>
    <row r="876" ht="15.75" customHeight="1">
      <c r="A876" s="13" t="s">
        <v>2896</v>
      </c>
      <c r="B876" s="11"/>
      <c r="C876" s="11"/>
      <c r="D876" s="11"/>
      <c r="E876" s="12"/>
    </row>
    <row r="877" ht="15.75" customHeight="1">
      <c r="A877" s="51" t="s">
        <v>2897</v>
      </c>
      <c r="B877" s="15"/>
      <c r="C877" s="277" t="s">
        <v>2898</v>
      </c>
      <c r="D877" s="278" t="s">
        <v>2888</v>
      </c>
      <c r="E877" s="18" t="s">
        <v>7</v>
      </c>
    </row>
    <row r="878" ht="13.5" customHeight="1">
      <c r="A878" s="20" t="s">
        <v>8</v>
      </c>
      <c r="B878" s="21" t="s">
        <v>9</v>
      </c>
      <c r="C878" s="15"/>
      <c r="D878" s="20" t="s">
        <v>10</v>
      </c>
      <c r="E878" s="22" t="s">
        <v>11</v>
      </c>
    </row>
    <row r="879" ht="13.5" customHeight="1">
      <c r="A879" s="24"/>
      <c r="B879" s="25" t="s">
        <v>12</v>
      </c>
      <c r="C879" s="25" t="s">
        <v>13</v>
      </c>
      <c r="D879" s="24"/>
      <c r="E879" s="24"/>
    </row>
    <row r="880" ht="15.75" customHeight="1">
      <c r="A880" s="329">
        <v>45165.0</v>
      </c>
      <c r="B880" s="52" t="s">
        <v>2221</v>
      </c>
      <c r="C880" s="28" t="s">
        <v>2222</v>
      </c>
      <c r="D880" s="52" t="s">
        <v>2899</v>
      </c>
      <c r="E880" s="59">
        <v>259.55</v>
      </c>
    </row>
    <row r="881" ht="30.0" customHeight="1">
      <c r="A881" s="27">
        <v>45165.0</v>
      </c>
      <c r="B881" s="52" t="s">
        <v>2221</v>
      </c>
      <c r="C881" s="28" t="s">
        <v>2222</v>
      </c>
      <c r="D881" s="52" t="s">
        <v>2899</v>
      </c>
      <c r="E881" s="59">
        <v>103.09</v>
      </c>
    </row>
    <row r="882" ht="15.75" customHeight="1">
      <c r="A882" s="27">
        <v>45206.0</v>
      </c>
      <c r="B882" s="52" t="s">
        <v>2221</v>
      </c>
      <c r="C882" s="28" t="s">
        <v>2900</v>
      </c>
      <c r="D882" s="52" t="s">
        <v>2901</v>
      </c>
      <c r="E882" s="59">
        <v>249.8</v>
      </c>
    </row>
    <row r="883" ht="15.75" customHeight="1">
      <c r="A883" s="329">
        <v>45206.0</v>
      </c>
      <c r="B883" s="53" t="s">
        <v>2221</v>
      </c>
      <c r="C883" s="28" t="s">
        <v>2900</v>
      </c>
      <c r="D883" s="53" t="s">
        <v>2902</v>
      </c>
      <c r="E883" s="91">
        <v>136.44</v>
      </c>
    </row>
    <row r="884" ht="15.75" customHeight="1">
      <c r="A884" s="43" t="s">
        <v>20</v>
      </c>
      <c r="B884" s="44"/>
      <c r="C884" s="278"/>
      <c r="D884" s="46"/>
      <c r="E884" s="37">
        <f>SUM(E880:E883)</f>
        <v>748.88</v>
      </c>
    </row>
    <row r="885" ht="15.75" customHeight="1">
      <c r="A885" s="116"/>
      <c r="B885" s="117"/>
      <c r="C885" s="116"/>
      <c r="D885" s="117"/>
      <c r="E885" s="117"/>
    </row>
    <row r="886" ht="15.75" customHeight="1">
      <c r="A886" s="10" t="s">
        <v>2</v>
      </c>
      <c r="B886" s="11"/>
      <c r="C886" s="11"/>
      <c r="D886" s="11"/>
      <c r="E886" s="12"/>
    </row>
    <row r="887" ht="15.75" customHeight="1">
      <c r="A887" s="289" t="s">
        <v>2903</v>
      </c>
      <c r="B887" s="11"/>
      <c r="C887" s="11"/>
      <c r="D887" s="11"/>
      <c r="E887" s="12"/>
    </row>
    <row r="888" ht="15.75" customHeight="1">
      <c r="A888" s="51" t="s">
        <v>331</v>
      </c>
      <c r="B888" s="15"/>
      <c r="C888" s="277" t="s">
        <v>1843</v>
      </c>
      <c r="D888" s="278" t="s">
        <v>2904</v>
      </c>
      <c r="E888" s="279" t="s">
        <v>7</v>
      </c>
    </row>
    <row r="889" ht="15.75" customHeight="1">
      <c r="A889" s="20" t="s">
        <v>8</v>
      </c>
      <c r="B889" s="21" t="s">
        <v>9</v>
      </c>
      <c r="C889" s="15"/>
      <c r="D889" s="20" t="s">
        <v>10</v>
      </c>
      <c r="E889" s="22" t="s">
        <v>11</v>
      </c>
    </row>
    <row r="890" ht="15.75" customHeight="1">
      <c r="A890" s="24"/>
      <c r="B890" s="25" t="s">
        <v>12</v>
      </c>
      <c r="C890" s="25" t="s">
        <v>13</v>
      </c>
      <c r="D890" s="24"/>
      <c r="E890" s="24"/>
    </row>
    <row r="891" ht="15.75" customHeight="1">
      <c r="A891" s="110" t="s">
        <v>2905</v>
      </c>
      <c r="B891" s="36" t="s">
        <v>2906</v>
      </c>
      <c r="C891" s="284" t="s">
        <v>2907</v>
      </c>
      <c r="D891" s="36" t="s">
        <v>2908</v>
      </c>
      <c r="E891" s="330">
        <v>790.0</v>
      </c>
    </row>
    <row r="892" ht="15.75" customHeight="1">
      <c r="A892" s="110" t="s">
        <v>2909</v>
      </c>
      <c r="B892" s="36" t="s">
        <v>2910</v>
      </c>
      <c r="C892" s="284" t="s">
        <v>1038</v>
      </c>
      <c r="D892" s="36" t="s">
        <v>2911</v>
      </c>
      <c r="E892" s="78">
        <v>189.0</v>
      </c>
    </row>
    <row r="893" ht="15.75" customHeight="1">
      <c r="A893" s="110" t="s">
        <v>2912</v>
      </c>
      <c r="B893" s="36" t="s">
        <v>2913</v>
      </c>
      <c r="C893" s="284" t="s">
        <v>2687</v>
      </c>
      <c r="D893" s="36" t="s">
        <v>2914</v>
      </c>
      <c r="E893" s="78">
        <v>66.0</v>
      </c>
    </row>
    <row r="894" ht="15.75" customHeight="1">
      <c r="A894" s="110">
        <v>44966.0</v>
      </c>
      <c r="B894" s="36" t="s">
        <v>2915</v>
      </c>
      <c r="C894" s="284" t="s">
        <v>2916</v>
      </c>
      <c r="D894" s="36" t="s">
        <v>2917</v>
      </c>
      <c r="E894" s="78">
        <v>125.0</v>
      </c>
    </row>
    <row r="895" ht="15.75" customHeight="1">
      <c r="A895" s="110">
        <v>45025.0</v>
      </c>
      <c r="B895" s="36" t="s">
        <v>2918</v>
      </c>
      <c r="C895" s="284" t="s">
        <v>2919</v>
      </c>
      <c r="D895" s="36" t="s">
        <v>2920</v>
      </c>
      <c r="E895" s="78">
        <v>55.0</v>
      </c>
    </row>
    <row r="896" ht="15.75" customHeight="1">
      <c r="A896" s="110">
        <v>45025.0</v>
      </c>
      <c r="B896" s="36" t="s">
        <v>2921</v>
      </c>
      <c r="C896" s="284" t="s">
        <v>2922</v>
      </c>
      <c r="D896" s="36" t="s">
        <v>2923</v>
      </c>
      <c r="E896" s="78">
        <v>417.0</v>
      </c>
    </row>
    <row r="897" ht="15.75" customHeight="1">
      <c r="A897" s="110" t="s">
        <v>2924</v>
      </c>
      <c r="B897" s="36" t="s">
        <v>2925</v>
      </c>
      <c r="C897" s="284" t="s">
        <v>2655</v>
      </c>
      <c r="D897" s="36" t="s">
        <v>2926</v>
      </c>
      <c r="E897" s="78">
        <v>750.0</v>
      </c>
    </row>
    <row r="898" ht="15.75" customHeight="1">
      <c r="A898" s="110">
        <v>45056.0</v>
      </c>
      <c r="B898" s="36" t="s">
        <v>2927</v>
      </c>
      <c r="C898" s="284" t="s">
        <v>2928</v>
      </c>
      <c r="D898" s="36" t="s">
        <v>2929</v>
      </c>
      <c r="E898" s="331">
        <v>200.8</v>
      </c>
    </row>
    <row r="899" ht="13.5" customHeight="1">
      <c r="A899" s="110">
        <v>45087.0</v>
      </c>
      <c r="B899" s="36" t="s">
        <v>2930</v>
      </c>
      <c r="C899" s="284" t="s">
        <v>2931</v>
      </c>
      <c r="D899" s="36" t="s">
        <v>2932</v>
      </c>
      <c r="E899" s="331">
        <v>3888.0</v>
      </c>
    </row>
    <row r="900" ht="13.5" customHeight="1">
      <c r="A900" s="110">
        <v>45087.0</v>
      </c>
      <c r="B900" s="36" t="s">
        <v>2933</v>
      </c>
      <c r="C900" s="284" t="s">
        <v>2934</v>
      </c>
      <c r="D900" s="36" t="s">
        <v>2935</v>
      </c>
      <c r="E900" s="331">
        <v>24.0</v>
      </c>
    </row>
    <row r="901" ht="15.75" customHeight="1">
      <c r="A901" s="110">
        <v>45087.0</v>
      </c>
      <c r="B901" s="36" t="s">
        <v>2936</v>
      </c>
      <c r="C901" s="284" t="s">
        <v>2937</v>
      </c>
      <c r="D901" s="36" t="s">
        <v>2938</v>
      </c>
      <c r="E901" s="331">
        <v>160.14</v>
      </c>
    </row>
    <row r="902" ht="13.5" customHeight="1">
      <c r="A902" s="110" t="s">
        <v>2939</v>
      </c>
      <c r="B902" s="36" t="s">
        <v>2940</v>
      </c>
      <c r="C902" s="284" t="s">
        <v>921</v>
      </c>
      <c r="D902" s="36" t="s">
        <v>2941</v>
      </c>
      <c r="E902" s="331">
        <v>42.0</v>
      </c>
    </row>
    <row r="903" ht="15.75" customHeight="1">
      <c r="A903" s="110" t="s">
        <v>2942</v>
      </c>
      <c r="B903" s="36" t="s">
        <v>2943</v>
      </c>
      <c r="C903" s="284" t="s">
        <v>1301</v>
      </c>
      <c r="D903" s="36" t="s">
        <v>2944</v>
      </c>
      <c r="E903" s="331">
        <v>21.0</v>
      </c>
    </row>
    <row r="904" ht="17.25" customHeight="1">
      <c r="A904" s="110" t="s">
        <v>2942</v>
      </c>
      <c r="B904" s="36" t="s">
        <v>1458</v>
      </c>
      <c r="C904" s="284" t="s">
        <v>1459</v>
      </c>
      <c r="D904" s="36" t="s">
        <v>2945</v>
      </c>
      <c r="E904" s="332">
        <v>60.0</v>
      </c>
    </row>
    <row r="905" ht="20.25" customHeight="1">
      <c r="A905" s="43" t="s">
        <v>20</v>
      </c>
      <c r="B905" s="44"/>
      <c r="C905" s="278"/>
      <c r="D905" s="46"/>
      <c r="E905" s="333">
        <f>SUM(E891:E904)</f>
        <v>6787.94</v>
      </c>
    </row>
    <row r="906" ht="16.5" customHeight="1">
      <c r="A906" s="116"/>
      <c r="B906" s="117"/>
      <c r="C906" s="116"/>
      <c r="D906" s="117"/>
      <c r="E906" s="117"/>
    </row>
    <row r="907" ht="18.75" customHeight="1">
      <c r="A907" s="322" t="s">
        <v>1951</v>
      </c>
      <c r="B907" s="94"/>
      <c r="C907" s="94"/>
      <c r="D907" s="94"/>
      <c r="E907" s="95"/>
    </row>
    <row r="908" ht="17.25" customHeight="1">
      <c r="A908" s="323" t="s">
        <v>2946</v>
      </c>
      <c r="B908" s="324"/>
      <c r="C908" s="324"/>
      <c r="D908" s="324"/>
      <c r="E908" s="325"/>
    </row>
    <row r="909" ht="27.75" customHeight="1">
      <c r="A909" s="51" t="s">
        <v>331</v>
      </c>
      <c r="B909" s="15"/>
      <c r="C909" s="277" t="s">
        <v>1843</v>
      </c>
      <c r="D909" s="278" t="s">
        <v>2904</v>
      </c>
      <c r="E909" s="279" t="s">
        <v>7</v>
      </c>
    </row>
    <row r="910" ht="14.25" customHeight="1">
      <c r="A910" s="20" t="s">
        <v>8</v>
      </c>
      <c r="B910" s="21" t="s">
        <v>9</v>
      </c>
      <c r="C910" s="15"/>
      <c r="D910" s="20" t="s">
        <v>10</v>
      </c>
      <c r="E910" s="22" t="s">
        <v>11</v>
      </c>
    </row>
    <row r="911" ht="18.75" customHeight="1">
      <c r="A911" s="24"/>
      <c r="B911" s="25" t="s">
        <v>12</v>
      </c>
      <c r="C911" s="25" t="s">
        <v>13</v>
      </c>
      <c r="D911" s="24"/>
      <c r="E911" s="24"/>
    </row>
    <row r="912" ht="27.75" customHeight="1">
      <c r="A912" s="110">
        <v>45132.0</v>
      </c>
      <c r="B912" s="36" t="s">
        <v>2947</v>
      </c>
      <c r="C912" s="284" t="s">
        <v>2352</v>
      </c>
      <c r="D912" s="36" t="s">
        <v>2948</v>
      </c>
      <c r="E912" s="78">
        <v>345.9</v>
      </c>
    </row>
    <row r="913" ht="27.75" customHeight="1">
      <c r="A913" s="110">
        <v>45133.0</v>
      </c>
      <c r="B913" s="36" t="s">
        <v>2949</v>
      </c>
      <c r="C913" s="284" t="s">
        <v>2950</v>
      </c>
      <c r="D913" s="36" t="s">
        <v>2951</v>
      </c>
      <c r="E913" s="78">
        <v>2300.0</v>
      </c>
    </row>
    <row r="914" ht="27.75" customHeight="1">
      <c r="A914" s="110">
        <v>45145.0</v>
      </c>
      <c r="B914" s="36" t="s">
        <v>2947</v>
      </c>
      <c r="C914" s="284" t="s">
        <v>2352</v>
      </c>
      <c r="D914" s="36" t="s">
        <v>2948</v>
      </c>
      <c r="E914" s="78">
        <v>128.41</v>
      </c>
    </row>
    <row r="915" ht="27.75" customHeight="1">
      <c r="A915" s="110">
        <v>45161.0</v>
      </c>
      <c r="B915" s="36" t="s">
        <v>2952</v>
      </c>
      <c r="C915" s="284" t="s">
        <v>2953</v>
      </c>
      <c r="D915" s="36" t="s">
        <v>2954</v>
      </c>
      <c r="E915" s="78">
        <v>60.0</v>
      </c>
    </row>
    <row r="916" ht="27.75" customHeight="1">
      <c r="A916" s="110">
        <v>45161.0</v>
      </c>
      <c r="B916" s="36" t="s">
        <v>2952</v>
      </c>
      <c r="C916" s="284" t="s">
        <v>2953</v>
      </c>
      <c r="D916" s="36" t="s">
        <v>2954</v>
      </c>
      <c r="E916" s="78">
        <v>60.0</v>
      </c>
    </row>
    <row r="917" ht="27.75" customHeight="1">
      <c r="A917" s="110">
        <v>45163.0</v>
      </c>
      <c r="B917" s="36" t="s">
        <v>2955</v>
      </c>
      <c r="C917" s="284" t="s">
        <v>977</v>
      </c>
      <c r="D917" s="36" t="s">
        <v>2956</v>
      </c>
      <c r="E917" s="78">
        <v>50.0</v>
      </c>
    </row>
    <row r="918" ht="27.75" customHeight="1">
      <c r="A918" s="110">
        <v>45167.0</v>
      </c>
      <c r="B918" s="36" t="s">
        <v>2399</v>
      </c>
      <c r="C918" s="284" t="s">
        <v>953</v>
      </c>
      <c r="D918" s="36" t="s">
        <v>2957</v>
      </c>
      <c r="E918" s="78">
        <v>38.0</v>
      </c>
    </row>
    <row r="919" ht="27.75" customHeight="1">
      <c r="A919" s="110">
        <v>45167.0</v>
      </c>
      <c r="B919" s="36" t="s">
        <v>247</v>
      </c>
      <c r="C919" s="284" t="s">
        <v>154</v>
      </c>
      <c r="D919" s="36" t="s">
        <v>2958</v>
      </c>
      <c r="E919" s="78">
        <v>2.0</v>
      </c>
    </row>
    <row r="920" ht="15.75" customHeight="1">
      <c r="A920" s="110">
        <v>45169.0</v>
      </c>
      <c r="B920" s="36" t="s">
        <v>2959</v>
      </c>
      <c r="C920" s="284" t="s">
        <v>2960</v>
      </c>
      <c r="D920" s="36" t="s">
        <v>2961</v>
      </c>
      <c r="E920" s="78">
        <v>1379.84</v>
      </c>
    </row>
    <row r="921" ht="15.75" customHeight="1">
      <c r="A921" s="110">
        <v>45169.0</v>
      </c>
      <c r="B921" s="36" t="s">
        <v>247</v>
      </c>
      <c r="C921" s="284" t="s">
        <v>154</v>
      </c>
      <c r="D921" s="36" t="s">
        <v>2962</v>
      </c>
      <c r="E921" s="78">
        <v>28.16</v>
      </c>
    </row>
    <row r="922" ht="13.5" customHeight="1">
      <c r="A922" s="110">
        <v>45170.0</v>
      </c>
      <c r="B922" s="36" t="s">
        <v>2963</v>
      </c>
      <c r="C922" s="284" t="s">
        <v>2964</v>
      </c>
      <c r="D922" s="36" t="s">
        <v>2965</v>
      </c>
      <c r="E922" s="78">
        <v>390.0</v>
      </c>
    </row>
    <row r="923" ht="13.5" customHeight="1">
      <c r="A923" s="110">
        <v>45182.0</v>
      </c>
      <c r="B923" s="36" t="s">
        <v>2966</v>
      </c>
      <c r="C923" s="284" t="s">
        <v>2967</v>
      </c>
      <c r="D923" s="36" t="s">
        <v>2968</v>
      </c>
      <c r="E923" s="78">
        <v>150.0</v>
      </c>
    </row>
    <row r="924" ht="15.75" customHeight="1">
      <c r="A924" s="110">
        <v>45184.0</v>
      </c>
      <c r="B924" s="36" t="s">
        <v>2966</v>
      </c>
      <c r="C924" s="284" t="s">
        <v>1819</v>
      </c>
      <c r="D924" s="36" t="s">
        <v>2969</v>
      </c>
      <c r="E924" s="78">
        <v>34.3</v>
      </c>
    </row>
    <row r="925" ht="13.5" customHeight="1">
      <c r="A925" s="110">
        <v>45184.0</v>
      </c>
      <c r="B925" s="36" t="s">
        <v>247</v>
      </c>
      <c r="C925" s="284" t="s">
        <v>154</v>
      </c>
      <c r="D925" s="36" t="s">
        <v>2970</v>
      </c>
      <c r="E925" s="78">
        <v>0.7</v>
      </c>
    </row>
    <row r="926" ht="15.75" customHeight="1">
      <c r="A926" s="110">
        <v>45216.0</v>
      </c>
      <c r="B926" s="36" t="s">
        <v>2971</v>
      </c>
      <c r="C926" s="284" t="s">
        <v>2972</v>
      </c>
      <c r="D926" s="36" t="s">
        <v>2973</v>
      </c>
      <c r="E926" s="78">
        <v>200.0</v>
      </c>
    </row>
    <row r="927" ht="15.75" customHeight="1">
      <c r="A927" s="110">
        <v>45217.0</v>
      </c>
      <c r="B927" s="36" t="s">
        <v>2974</v>
      </c>
      <c r="C927" s="284" t="s">
        <v>2975</v>
      </c>
      <c r="D927" s="36" t="s">
        <v>2976</v>
      </c>
      <c r="E927" s="78">
        <v>1460.0</v>
      </c>
    </row>
    <row r="928" ht="15.75" customHeight="1">
      <c r="A928" s="43" t="s">
        <v>20</v>
      </c>
      <c r="B928" s="44"/>
      <c r="C928" s="278"/>
      <c r="D928" s="46"/>
      <c r="E928" s="47">
        <f>SUM(E912:E927)</f>
        <v>6627.31</v>
      </c>
    </row>
    <row r="929" ht="15.75" customHeight="1">
      <c r="A929" s="116"/>
      <c r="B929" s="117"/>
      <c r="C929" s="116"/>
      <c r="D929" s="117"/>
      <c r="E929" s="117"/>
    </row>
    <row r="930" ht="15.75" customHeight="1">
      <c r="A930" s="322" t="s">
        <v>1951</v>
      </c>
      <c r="B930" s="94"/>
      <c r="C930" s="94"/>
      <c r="D930" s="94"/>
      <c r="E930" s="95"/>
    </row>
    <row r="931" ht="13.5" customHeight="1">
      <c r="A931" s="334" t="s">
        <v>2977</v>
      </c>
      <c r="B931" s="324"/>
      <c r="C931" s="324"/>
      <c r="D931" s="324"/>
      <c r="E931" s="325"/>
    </row>
    <row r="932" ht="30.75" customHeight="1">
      <c r="A932" s="51" t="s">
        <v>2978</v>
      </c>
      <c r="B932" s="15"/>
      <c r="C932" s="277" t="s">
        <v>2979</v>
      </c>
      <c r="D932" s="278" t="s">
        <v>2980</v>
      </c>
      <c r="E932" s="18" t="s">
        <v>7</v>
      </c>
    </row>
    <row r="933" ht="15.75" customHeight="1">
      <c r="A933" s="20" t="s">
        <v>8</v>
      </c>
      <c r="B933" s="21" t="s">
        <v>9</v>
      </c>
      <c r="C933" s="15"/>
      <c r="D933" s="20" t="s">
        <v>10</v>
      </c>
      <c r="E933" s="22" t="s">
        <v>11</v>
      </c>
    </row>
    <row r="934" ht="13.5" customHeight="1">
      <c r="A934" s="24"/>
      <c r="B934" s="25" t="s">
        <v>12</v>
      </c>
      <c r="C934" s="25" t="s">
        <v>13</v>
      </c>
      <c r="D934" s="24"/>
      <c r="E934" s="24"/>
    </row>
    <row r="935" ht="15.75" customHeight="1">
      <c r="A935" s="27">
        <v>45204.0</v>
      </c>
      <c r="B935" s="53" t="s">
        <v>2981</v>
      </c>
      <c r="C935" s="28" t="s">
        <v>2982</v>
      </c>
      <c r="D935" s="112" t="s">
        <v>2983</v>
      </c>
      <c r="E935" s="91">
        <v>1000.0</v>
      </c>
    </row>
    <row r="936" ht="15.75" customHeight="1">
      <c r="A936" s="27">
        <v>45204.0</v>
      </c>
      <c r="B936" s="53" t="s">
        <v>2984</v>
      </c>
      <c r="C936" s="28" t="s">
        <v>2985</v>
      </c>
      <c r="D936" s="112" t="s">
        <v>2986</v>
      </c>
      <c r="E936" s="91">
        <v>1000.0</v>
      </c>
    </row>
    <row r="937" ht="15.75" customHeight="1">
      <c r="A937" s="43" t="s">
        <v>20</v>
      </c>
      <c r="B937" s="44"/>
      <c r="C937" s="278"/>
      <c r="D937" s="46"/>
      <c r="E937" s="47">
        <f>SUM(E935:E936)</f>
        <v>2000</v>
      </c>
    </row>
    <row r="938" ht="15.75" customHeight="1">
      <c r="A938" s="116"/>
      <c r="B938" s="117"/>
      <c r="C938" s="116"/>
      <c r="D938" s="117"/>
      <c r="E938" s="117"/>
    </row>
    <row r="939" ht="15.75" customHeight="1">
      <c r="A939" s="10" t="s">
        <v>74</v>
      </c>
      <c r="B939" s="11"/>
      <c r="C939" s="11"/>
      <c r="D939" s="11"/>
      <c r="E939" s="12"/>
    </row>
    <row r="940" ht="13.5" customHeight="1">
      <c r="A940" s="13" t="s">
        <v>2987</v>
      </c>
      <c r="B940" s="11"/>
      <c r="C940" s="11"/>
      <c r="D940" s="11"/>
      <c r="E940" s="12"/>
    </row>
    <row r="941" ht="27.0" customHeight="1">
      <c r="A941" s="51" t="s">
        <v>82</v>
      </c>
      <c r="B941" s="15"/>
      <c r="C941" s="277" t="s">
        <v>1833</v>
      </c>
      <c r="D941" s="278" t="s">
        <v>2980</v>
      </c>
      <c r="E941" s="18" t="s">
        <v>7</v>
      </c>
    </row>
    <row r="942" ht="15.75" customHeight="1">
      <c r="A942" s="20" t="s">
        <v>8</v>
      </c>
      <c r="B942" s="104" t="s">
        <v>9</v>
      </c>
      <c r="C942" s="281"/>
      <c r="D942" s="20" t="s">
        <v>10</v>
      </c>
      <c r="E942" s="22" t="s">
        <v>11</v>
      </c>
    </row>
    <row r="943" ht="13.5" customHeight="1">
      <c r="A943" s="24"/>
      <c r="B943" s="25" t="s">
        <v>12</v>
      </c>
      <c r="C943" s="25" t="s">
        <v>13</v>
      </c>
      <c r="D943" s="24"/>
      <c r="E943" s="24"/>
    </row>
    <row r="944" ht="15.75" customHeight="1">
      <c r="A944" s="27">
        <v>45237.0</v>
      </c>
      <c r="B944" s="58" t="s">
        <v>2988</v>
      </c>
      <c r="C944" s="29" t="s">
        <v>454</v>
      </c>
      <c r="D944" s="52" t="s">
        <v>2989</v>
      </c>
      <c r="E944" s="91">
        <v>3080.0</v>
      </c>
    </row>
    <row r="945" ht="15.75" customHeight="1">
      <c r="A945" s="110"/>
      <c r="B945" s="76"/>
      <c r="C945" s="287"/>
      <c r="D945" s="76"/>
      <c r="E945" s="78"/>
    </row>
    <row r="946" ht="15.75" customHeight="1">
      <c r="A946" s="43" t="s">
        <v>20</v>
      </c>
      <c r="B946" s="88"/>
      <c r="C946" s="316"/>
      <c r="D946" s="90"/>
      <c r="E946" s="47">
        <f>SUM(E943:E945)</f>
        <v>3080</v>
      </c>
    </row>
    <row r="947" ht="15.75" customHeight="1">
      <c r="A947" s="79"/>
      <c r="B947" s="80"/>
      <c r="C947" s="79"/>
      <c r="D947" s="80"/>
      <c r="E947" s="82"/>
    </row>
    <row r="948" ht="15.75" customHeight="1">
      <c r="A948" s="10" t="s">
        <v>2</v>
      </c>
      <c r="B948" s="11"/>
      <c r="C948" s="11"/>
      <c r="D948" s="11"/>
      <c r="E948" s="12"/>
    </row>
    <row r="949" ht="13.5" customHeight="1">
      <c r="A949" s="13" t="s">
        <v>2990</v>
      </c>
      <c r="B949" s="11"/>
      <c r="C949" s="11"/>
      <c r="D949" s="11"/>
      <c r="E949" s="12"/>
    </row>
    <row r="950" ht="27.0" customHeight="1">
      <c r="A950" s="51" t="s">
        <v>907</v>
      </c>
      <c r="B950" s="15"/>
      <c r="C950" s="277" t="s">
        <v>1872</v>
      </c>
      <c r="D950" s="278" t="s">
        <v>2980</v>
      </c>
      <c r="E950" s="18" t="s">
        <v>7</v>
      </c>
    </row>
    <row r="951" ht="15.75" customHeight="1">
      <c r="A951" s="20" t="s">
        <v>8</v>
      </c>
      <c r="B951" s="104" t="s">
        <v>9</v>
      </c>
      <c r="C951" s="281"/>
      <c r="D951" s="20" t="s">
        <v>10</v>
      </c>
      <c r="E951" s="22" t="s">
        <v>11</v>
      </c>
    </row>
    <row r="952" ht="13.5" customHeight="1">
      <c r="A952" s="24"/>
      <c r="B952" s="25" t="s">
        <v>12</v>
      </c>
      <c r="C952" s="25" t="s">
        <v>13</v>
      </c>
      <c r="D952" s="24"/>
      <c r="E952" s="24"/>
    </row>
    <row r="953" ht="15.75" customHeight="1">
      <c r="A953" s="110">
        <v>45194.0</v>
      </c>
      <c r="B953" s="76" t="s">
        <v>140</v>
      </c>
      <c r="C953" s="33" t="s">
        <v>141</v>
      </c>
      <c r="D953" s="58" t="s">
        <v>2991</v>
      </c>
      <c r="E953" s="91">
        <v>3028.68</v>
      </c>
    </row>
    <row r="954" ht="15.75" customHeight="1">
      <c r="A954" s="110">
        <v>45196.0</v>
      </c>
      <c r="B954" s="76" t="s">
        <v>140</v>
      </c>
      <c r="C954" s="33" t="s">
        <v>141</v>
      </c>
      <c r="D954" s="58" t="s">
        <v>2991</v>
      </c>
      <c r="E954" s="91">
        <v>335.29</v>
      </c>
    </row>
    <row r="955" ht="15.75" customHeight="1">
      <c r="A955" s="110">
        <v>45196.0</v>
      </c>
      <c r="B955" s="76" t="s">
        <v>2992</v>
      </c>
      <c r="C955" s="33" t="s">
        <v>312</v>
      </c>
      <c r="D955" s="58" t="s">
        <v>2993</v>
      </c>
      <c r="E955" s="91">
        <v>3514.8</v>
      </c>
    </row>
    <row r="956" ht="15.75" customHeight="1">
      <c r="A956" s="110">
        <v>45202.0</v>
      </c>
      <c r="B956" s="76" t="s">
        <v>579</v>
      </c>
      <c r="C956" s="33" t="s">
        <v>1650</v>
      </c>
      <c r="D956" s="58" t="s">
        <v>2994</v>
      </c>
      <c r="E956" s="91">
        <v>865.7</v>
      </c>
    </row>
    <row r="957" ht="15.75" customHeight="1">
      <c r="A957" s="110">
        <v>45202.0</v>
      </c>
      <c r="B957" s="76" t="s">
        <v>140</v>
      </c>
      <c r="C957" s="33" t="s">
        <v>141</v>
      </c>
      <c r="D957" s="58" t="s">
        <v>2995</v>
      </c>
      <c r="E957" s="91">
        <v>88.44</v>
      </c>
    </row>
    <row r="958" ht="15.75" customHeight="1">
      <c r="A958" s="110">
        <v>45218.0</v>
      </c>
      <c r="B958" s="58" t="s">
        <v>2996</v>
      </c>
      <c r="C958" s="33" t="s">
        <v>454</v>
      </c>
      <c r="D958" s="58" t="s">
        <v>2997</v>
      </c>
      <c r="E958" s="91">
        <v>77.44</v>
      </c>
    </row>
    <row r="959" ht="15.75" customHeight="1">
      <c r="A959" s="110">
        <v>45218.0</v>
      </c>
      <c r="B959" s="76" t="s">
        <v>140</v>
      </c>
      <c r="C959" s="33" t="s">
        <v>141</v>
      </c>
      <c r="D959" s="58" t="s">
        <v>2998</v>
      </c>
      <c r="E959" s="91">
        <v>89.65</v>
      </c>
    </row>
    <row r="960" ht="15.75" customHeight="1">
      <c r="A960" s="43" t="s">
        <v>20</v>
      </c>
      <c r="B960" s="88"/>
      <c r="C960" s="316"/>
      <c r="D960" s="90"/>
      <c r="E960" s="47">
        <f>SUM(E952:E959)</f>
        <v>8000</v>
      </c>
    </row>
    <row r="961" ht="15.75" customHeight="1">
      <c r="A961" s="79"/>
      <c r="B961" s="80"/>
      <c r="C961" s="79"/>
      <c r="D961" s="80"/>
      <c r="E961" s="82"/>
    </row>
    <row r="962" ht="15.75" customHeight="1">
      <c r="A962" s="10" t="s">
        <v>74</v>
      </c>
      <c r="B962" s="11"/>
      <c r="C962" s="11"/>
      <c r="D962" s="11"/>
      <c r="E962" s="12"/>
    </row>
    <row r="963" ht="13.5" customHeight="1">
      <c r="A963" s="13" t="s">
        <v>2990</v>
      </c>
      <c r="B963" s="11"/>
      <c r="C963" s="11"/>
      <c r="D963" s="11"/>
      <c r="E963" s="12"/>
    </row>
    <row r="964" ht="33.75" customHeight="1">
      <c r="A964" s="51" t="s">
        <v>907</v>
      </c>
      <c r="B964" s="15"/>
      <c r="C964" s="277" t="s">
        <v>1872</v>
      </c>
      <c r="D964" s="278" t="s">
        <v>2980</v>
      </c>
      <c r="E964" s="18" t="s">
        <v>7</v>
      </c>
    </row>
    <row r="965" ht="15.75" customHeight="1">
      <c r="A965" s="20" t="s">
        <v>8</v>
      </c>
      <c r="B965" s="104" t="s">
        <v>9</v>
      </c>
      <c r="C965" s="281"/>
      <c r="D965" s="20" t="s">
        <v>10</v>
      </c>
      <c r="E965" s="22" t="s">
        <v>11</v>
      </c>
    </row>
    <row r="966" ht="13.5" customHeight="1">
      <c r="A966" s="24"/>
      <c r="B966" s="25" t="s">
        <v>12</v>
      </c>
      <c r="C966" s="25" t="s">
        <v>13</v>
      </c>
      <c r="D966" s="24"/>
      <c r="E966" s="24"/>
    </row>
    <row r="967" ht="15.75" customHeight="1">
      <c r="A967" s="27">
        <v>45219.0</v>
      </c>
      <c r="B967" s="52" t="s">
        <v>2999</v>
      </c>
      <c r="C967" s="29" t="s">
        <v>3000</v>
      </c>
      <c r="D967" s="52" t="s">
        <v>3001</v>
      </c>
      <c r="E967" s="91">
        <v>1670.0</v>
      </c>
    </row>
    <row r="968" ht="15.75" customHeight="1">
      <c r="A968" s="27">
        <v>45223.0</v>
      </c>
      <c r="B968" s="52" t="s">
        <v>2999</v>
      </c>
      <c r="C968" s="29" t="s">
        <v>3000</v>
      </c>
      <c r="D968" s="52" t="s">
        <v>3002</v>
      </c>
      <c r="E968" s="91">
        <v>3729.5</v>
      </c>
    </row>
    <row r="969" ht="15.75" customHeight="1">
      <c r="A969" s="27">
        <v>45247.0</v>
      </c>
      <c r="B969" s="52" t="s">
        <v>3003</v>
      </c>
      <c r="C969" s="29" t="s">
        <v>3004</v>
      </c>
      <c r="D969" s="52" t="s">
        <v>3005</v>
      </c>
      <c r="E969" s="91">
        <v>710.0</v>
      </c>
    </row>
    <row r="970" ht="15.75" customHeight="1">
      <c r="A970" s="27">
        <v>45260.0</v>
      </c>
      <c r="B970" s="52" t="s">
        <v>2354</v>
      </c>
      <c r="C970" s="29" t="s">
        <v>3004</v>
      </c>
      <c r="D970" s="52" t="s">
        <v>3006</v>
      </c>
      <c r="E970" s="91">
        <v>300.0</v>
      </c>
    </row>
    <row r="971" ht="15.75" customHeight="1">
      <c r="A971" s="27">
        <v>45260.0</v>
      </c>
      <c r="B971" s="52" t="s">
        <v>3003</v>
      </c>
      <c r="C971" s="29" t="s">
        <v>3004</v>
      </c>
      <c r="D971" s="52" t="s">
        <v>3007</v>
      </c>
      <c r="E971" s="91">
        <v>370.0</v>
      </c>
    </row>
    <row r="972" ht="15.75" customHeight="1">
      <c r="A972" s="43" t="s">
        <v>20</v>
      </c>
      <c r="B972" s="88"/>
      <c r="C972" s="316"/>
      <c r="D972" s="90"/>
      <c r="E972" s="47">
        <f>SUM(E966:E971)</f>
        <v>6779.5</v>
      </c>
    </row>
    <row r="973" ht="15.75" customHeight="1">
      <c r="A973" s="79"/>
      <c r="B973" s="80"/>
      <c r="C973" s="79"/>
      <c r="D973" s="80"/>
      <c r="E973" s="82"/>
    </row>
    <row r="974" ht="15.75" customHeight="1">
      <c r="A974" s="10" t="s">
        <v>2</v>
      </c>
      <c r="B974" s="11"/>
      <c r="C974" s="11"/>
      <c r="D974" s="11"/>
      <c r="E974" s="12"/>
    </row>
    <row r="975" ht="13.5" customHeight="1">
      <c r="A975" s="13" t="s">
        <v>3008</v>
      </c>
      <c r="B975" s="11"/>
      <c r="C975" s="11"/>
      <c r="D975" s="11"/>
      <c r="E975" s="12"/>
    </row>
    <row r="976" ht="32.25" customHeight="1">
      <c r="A976" s="51" t="s">
        <v>3009</v>
      </c>
      <c r="B976" s="15"/>
      <c r="C976" s="277" t="s">
        <v>3010</v>
      </c>
      <c r="D976" s="278" t="s">
        <v>2980</v>
      </c>
      <c r="E976" s="18" t="s">
        <v>7</v>
      </c>
    </row>
    <row r="977" ht="15.75" customHeight="1">
      <c r="A977" s="20" t="s">
        <v>8</v>
      </c>
      <c r="B977" s="104" t="s">
        <v>9</v>
      </c>
      <c r="C977" s="281"/>
      <c r="D977" s="20" t="s">
        <v>10</v>
      </c>
      <c r="E977" s="22" t="s">
        <v>11</v>
      </c>
    </row>
    <row r="978" ht="13.5" customHeight="1">
      <c r="A978" s="24"/>
      <c r="B978" s="25" t="s">
        <v>12</v>
      </c>
      <c r="C978" s="25" t="s">
        <v>13</v>
      </c>
      <c r="D978" s="24"/>
      <c r="E978" s="24"/>
    </row>
    <row r="979" ht="15.75" customHeight="1">
      <c r="A979" s="27">
        <v>45264.0</v>
      </c>
      <c r="B979" s="58" t="s">
        <v>3011</v>
      </c>
      <c r="C979" s="33" t="s">
        <v>3012</v>
      </c>
      <c r="D979" s="58" t="s">
        <v>3013</v>
      </c>
      <c r="E979" s="91">
        <v>256.0</v>
      </c>
    </row>
    <row r="980" ht="15.75" customHeight="1">
      <c r="A980" s="27">
        <v>45183.0</v>
      </c>
      <c r="B980" s="58" t="s">
        <v>3011</v>
      </c>
      <c r="C980" s="33" t="s">
        <v>3014</v>
      </c>
      <c r="D980" s="58" t="s">
        <v>3013</v>
      </c>
      <c r="E980" s="91">
        <v>17.0</v>
      </c>
    </row>
    <row r="981" ht="15.75" customHeight="1">
      <c r="A981" s="27">
        <v>45194.0</v>
      </c>
      <c r="B981" s="58" t="s">
        <v>3015</v>
      </c>
      <c r="C981" s="33" t="s">
        <v>3016</v>
      </c>
      <c r="D981" s="58" t="s">
        <v>3017</v>
      </c>
      <c r="E981" s="91">
        <v>50.0</v>
      </c>
    </row>
    <row r="982" ht="15.75" customHeight="1">
      <c r="A982" s="27">
        <v>45194.0</v>
      </c>
      <c r="B982" s="58" t="s">
        <v>3015</v>
      </c>
      <c r="C982" s="33" t="s">
        <v>3018</v>
      </c>
      <c r="D982" s="58" t="s">
        <v>3019</v>
      </c>
      <c r="E982" s="91">
        <v>34.0</v>
      </c>
    </row>
    <row r="983" ht="15.75" customHeight="1">
      <c r="A983" s="27">
        <v>45223.0</v>
      </c>
      <c r="B983" s="58" t="s">
        <v>3020</v>
      </c>
      <c r="C983" s="29" t="s">
        <v>3021</v>
      </c>
      <c r="D983" s="52" t="s">
        <v>3022</v>
      </c>
      <c r="E983" s="91">
        <v>5584.0</v>
      </c>
    </row>
    <row r="984" ht="15.75" customHeight="1">
      <c r="A984" s="27">
        <v>45259.0</v>
      </c>
      <c r="B984" s="58" t="s">
        <v>3023</v>
      </c>
      <c r="C984" s="29" t="s">
        <v>3024</v>
      </c>
      <c r="D984" s="58" t="s">
        <v>3025</v>
      </c>
      <c r="E984" s="91">
        <v>2869.0</v>
      </c>
    </row>
    <row r="985" ht="15.75" customHeight="1">
      <c r="A985" s="43" t="s">
        <v>20</v>
      </c>
      <c r="B985" s="88"/>
      <c r="C985" s="316"/>
      <c r="D985" s="90"/>
      <c r="E985" s="47">
        <f>SUM(E978:E984)</f>
        <v>8810</v>
      </c>
    </row>
    <row r="986" ht="15.75" customHeight="1">
      <c r="A986" s="79"/>
      <c r="B986" s="80"/>
      <c r="C986" s="79"/>
      <c r="D986" s="80"/>
      <c r="E986" s="82"/>
    </row>
    <row r="987" ht="15.75" customHeight="1">
      <c r="A987" s="10" t="s">
        <v>74</v>
      </c>
      <c r="B987" s="11"/>
      <c r="C987" s="11"/>
      <c r="D987" s="11"/>
      <c r="E987" s="12"/>
    </row>
    <row r="988" ht="13.5" customHeight="1">
      <c r="A988" s="13" t="s">
        <v>3026</v>
      </c>
      <c r="B988" s="11"/>
      <c r="C988" s="11"/>
      <c r="D988" s="11"/>
      <c r="E988" s="12"/>
    </row>
    <row r="989" ht="31.5" customHeight="1">
      <c r="A989" s="51" t="s">
        <v>3009</v>
      </c>
      <c r="B989" s="15"/>
      <c r="C989" s="277" t="s">
        <v>3010</v>
      </c>
      <c r="D989" s="278" t="s">
        <v>2980</v>
      </c>
      <c r="E989" s="18" t="s">
        <v>7</v>
      </c>
    </row>
    <row r="990" ht="15.75" customHeight="1">
      <c r="A990" s="20" t="s">
        <v>8</v>
      </c>
      <c r="B990" s="104" t="s">
        <v>9</v>
      </c>
      <c r="C990" s="281"/>
      <c r="D990" s="20" t="s">
        <v>10</v>
      </c>
      <c r="E990" s="22" t="s">
        <v>11</v>
      </c>
    </row>
    <row r="991" ht="13.5" customHeight="1">
      <c r="A991" s="24"/>
      <c r="B991" s="25" t="s">
        <v>12</v>
      </c>
      <c r="C991" s="25" t="s">
        <v>13</v>
      </c>
      <c r="D991" s="24"/>
      <c r="E991" s="24"/>
    </row>
    <row r="992" ht="15.75" customHeight="1">
      <c r="A992" s="27">
        <v>45197.0</v>
      </c>
      <c r="B992" s="52" t="s">
        <v>3027</v>
      </c>
      <c r="C992" s="29" t="s">
        <v>3028</v>
      </c>
      <c r="D992" s="58" t="s">
        <v>3029</v>
      </c>
      <c r="E992" s="91">
        <v>3900.0</v>
      </c>
    </row>
    <row r="993" ht="29.25" customHeight="1">
      <c r="A993" s="27">
        <v>45215.0</v>
      </c>
      <c r="B993" s="58" t="s">
        <v>3030</v>
      </c>
      <c r="C993" s="29" t="s">
        <v>3031</v>
      </c>
      <c r="D993" s="58" t="s">
        <v>3032</v>
      </c>
      <c r="E993" s="91">
        <v>3100.0</v>
      </c>
    </row>
    <row r="994" ht="15.75" customHeight="1">
      <c r="A994" s="27">
        <v>45260.0</v>
      </c>
      <c r="B994" s="52" t="s">
        <v>3033</v>
      </c>
      <c r="C994" s="29" t="s">
        <v>3034</v>
      </c>
      <c r="D994" s="58" t="s">
        <v>3035</v>
      </c>
      <c r="E994" s="91">
        <v>1800.0</v>
      </c>
    </row>
    <row r="995" ht="15.75" customHeight="1">
      <c r="A995" s="43" t="s">
        <v>20</v>
      </c>
      <c r="B995" s="88"/>
      <c r="C995" s="316"/>
      <c r="D995" s="90"/>
      <c r="E995" s="47">
        <f>SUM(E991:E994)</f>
        <v>8800</v>
      </c>
    </row>
    <row r="996" ht="15.75" customHeight="1">
      <c r="A996" s="79"/>
      <c r="B996" s="80"/>
      <c r="C996" s="79"/>
      <c r="D996" s="80"/>
      <c r="E996" s="82"/>
    </row>
    <row r="997" ht="15.75" customHeight="1">
      <c r="A997" s="10" t="s">
        <v>2</v>
      </c>
      <c r="B997" s="11"/>
      <c r="C997" s="11"/>
      <c r="D997" s="11"/>
      <c r="E997" s="12"/>
    </row>
    <row r="998" ht="15.75" customHeight="1">
      <c r="A998" s="289" t="s">
        <v>3036</v>
      </c>
      <c r="B998" s="11"/>
      <c r="C998" s="11"/>
      <c r="D998" s="11"/>
      <c r="E998" s="12"/>
    </row>
    <row r="999" ht="15.75" customHeight="1">
      <c r="A999" s="51" t="s">
        <v>3037</v>
      </c>
      <c r="B999" s="15"/>
      <c r="C999" s="277" t="s">
        <v>3038</v>
      </c>
      <c r="D999" s="278" t="s">
        <v>3039</v>
      </c>
      <c r="E999" s="279" t="s">
        <v>7</v>
      </c>
    </row>
    <row r="1000" ht="15.75" customHeight="1">
      <c r="A1000" s="20" t="s">
        <v>8</v>
      </c>
      <c r="B1000" s="104" t="s">
        <v>9</v>
      </c>
      <c r="C1000" s="281"/>
      <c r="D1000" s="20" t="s">
        <v>10</v>
      </c>
      <c r="E1000" s="22" t="s">
        <v>11</v>
      </c>
    </row>
    <row r="1001" ht="15.75" customHeight="1">
      <c r="A1001" s="24"/>
      <c r="B1001" s="25" t="s">
        <v>12</v>
      </c>
      <c r="C1001" s="25" t="s">
        <v>13</v>
      </c>
      <c r="D1001" s="24"/>
      <c r="E1001" s="24"/>
    </row>
    <row r="1002" ht="19.5" customHeight="1">
      <c r="A1002" s="110" t="s">
        <v>3040</v>
      </c>
      <c r="B1002" s="76" t="s">
        <v>3041</v>
      </c>
      <c r="C1002" s="287" t="s">
        <v>3042</v>
      </c>
      <c r="D1002" s="76" t="s">
        <v>3043</v>
      </c>
      <c r="E1002" s="335">
        <v>7.25</v>
      </c>
    </row>
    <row r="1003" ht="15.75" customHeight="1">
      <c r="A1003" s="110" t="s">
        <v>3040</v>
      </c>
      <c r="B1003" s="76" t="s">
        <v>3044</v>
      </c>
      <c r="C1003" s="287" t="s">
        <v>3045</v>
      </c>
      <c r="D1003" s="76" t="s">
        <v>3043</v>
      </c>
      <c r="E1003" s="335">
        <v>95.0</v>
      </c>
    </row>
    <row r="1004" ht="15.75" customHeight="1">
      <c r="A1004" s="110" t="s">
        <v>3046</v>
      </c>
      <c r="B1004" s="76" t="s">
        <v>3047</v>
      </c>
      <c r="C1004" s="287" t="s">
        <v>3048</v>
      </c>
      <c r="D1004" s="76" t="s">
        <v>3043</v>
      </c>
      <c r="E1004" s="335">
        <v>379.56</v>
      </c>
    </row>
    <row r="1005" ht="15.75" customHeight="1">
      <c r="A1005" s="110" t="s">
        <v>3049</v>
      </c>
      <c r="B1005" s="76" t="s">
        <v>3050</v>
      </c>
      <c r="C1005" s="287" t="s">
        <v>3051</v>
      </c>
      <c r="D1005" s="76" t="s">
        <v>3043</v>
      </c>
      <c r="E1005" s="335">
        <v>239.95</v>
      </c>
    </row>
    <row r="1006" ht="15.75" customHeight="1">
      <c r="A1006" s="110" t="s">
        <v>3052</v>
      </c>
      <c r="B1006" s="76" t="s">
        <v>3053</v>
      </c>
      <c r="C1006" s="287" t="s">
        <v>3054</v>
      </c>
      <c r="D1006" s="76" t="s">
        <v>3043</v>
      </c>
      <c r="E1006" s="335">
        <v>95.03</v>
      </c>
    </row>
    <row r="1007" ht="15.75" customHeight="1">
      <c r="A1007" s="110" t="s">
        <v>3055</v>
      </c>
      <c r="B1007" s="76" t="s">
        <v>3056</v>
      </c>
      <c r="C1007" s="287" t="s">
        <v>3057</v>
      </c>
      <c r="D1007" s="76" t="s">
        <v>3043</v>
      </c>
      <c r="E1007" s="335">
        <v>1130.8</v>
      </c>
    </row>
    <row r="1008" ht="13.5" customHeight="1">
      <c r="A1008" s="110" t="s">
        <v>3055</v>
      </c>
      <c r="B1008" s="76" t="s">
        <v>3058</v>
      </c>
      <c r="C1008" s="287" t="s">
        <v>3059</v>
      </c>
      <c r="D1008" s="76" t="s">
        <v>3043</v>
      </c>
      <c r="E1008" s="335">
        <v>178.0</v>
      </c>
    </row>
    <row r="1009" ht="13.5" customHeight="1">
      <c r="A1009" s="110" t="s">
        <v>3055</v>
      </c>
      <c r="B1009" s="76" t="s">
        <v>3058</v>
      </c>
      <c r="C1009" s="287" t="s">
        <v>3059</v>
      </c>
      <c r="D1009" s="76" t="s">
        <v>3043</v>
      </c>
      <c r="E1009" s="335">
        <v>383.0</v>
      </c>
    </row>
    <row r="1010" ht="15.75" customHeight="1">
      <c r="A1010" s="110" t="s">
        <v>3055</v>
      </c>
      <c r="B1010" s="76" t="s">
        <v>3060</v>
      </c>
      <c r="C1010" s="287" t="s">
        <v>3061</v>
      </c>
      <c r="D1010" s="76" t="s">
        <v>3043</v>
      </c>
      <c r="E1010" s="335">
        <v>27.9</v>
      </c>
    </row>
    <row r="1011" ht="13.5" customHeight="1">
      <c r="A1011" s="110" t="s">
        <v>3062</v>
      </c>
      <c r="B1011" s="76" t="s">
        <v>3063</v>
      </c>
      <c r="C1011" s="287" t="s">
        <v>3064</v>
      </c>
      <c r="D1011" s="76" t="s">
        <v>3043</v>
      </c>
      <c r="E1011" s="335">
        <v>289.0</v>
      </c>
    </row>
    <row r="1012" ht="15.75" customHeight="1">
      <c r="A1012" s="110" t="s">
        <v>3065</v>
      </c>
      <c r="B1012" s="76" t="s">
        <v>3066</v>
      </c>
      <c r="C1012" s="287" t="s">
        <v>3067</v>
      </c>
      <c r="D1012" s="76" t="s">
        <v>3043</v>
      </c>
      <c r="E1012" s="335">
        <v>65.0</v>
      </c>
    </row>
    <row r="1013" ht="15.75" customHeight="1">
      <c r="A1013" s="110">
        <v>45269.0</v>
      </c>
      <c r="B1013" s="76" t="s">
        <v>3050</v>
      </c>
      <c r="C1013" s="287" t="s">
        <v>757</v>
      </c>
      <c r="D1013" s="76" t="s">
        <v>3043</v>
      </c>
      <c r="E1013" s="335">
        <v>25.95</v>
      </c>
    </row>
    <row r="1014" ht="15.75" customHeight="1">
      <c r="A1014" s="43" t="s">
        <v>20</v>
      </c>
      <c r="B1014" s="88"/>
      <c r="C1014" s="316"/>
      <c r="D1014" s="90"/>
      <c r="E1014" s="47">
        <f>SUM(E1002:E1013)</f>
        <v>2916.44</v>
      </c>
    </row>
    <row r="1015" ht="15.75" customHeight="1">
      <c r="A1015" s="79"/>
      <c r="B1015" s="80"/>
      <c r="C1015" s="79"/>
      <c r="D1015" s="80"/>
      <c r="E1015" s="82"/>
    </row>
    <row r="1016" ht="15.75" customHeight="1">
      <c r="A1016" s="10" t="s">
        <v>74</v>
      </c>
      <c r="B1016" s="11"/>
      <c r="C1016" s="11"/>
      <c r="D1016" s="11"/>
      <c r="E1016" s="12"/>
    </row>
    <row r="1017" ht="13.5" customHeight="1">
      <c r="A1017" s="289" t="s">
        <v>3068</v>
      </c>
      <c r="B1017" s="11"/>
      <c r="C1017" s="11"/>
      <c r="D1017" s="11"/>
      <c r="E1017" s="12"/>
    </row>
    <row r="1018" ht="28.5" customHeight="1">
      <c r="A1018" s="51" t="s">
        <v>3037</v>
      </c>
      <c r="B1018" s="15"/>
      <c r="C1018" s="277" t="s">
        <v>3038</v>
      </c>
      <c r="D1018" s="278" t="s">
        <v>3039</v>
      </c>
      <c r="E1018" s="279" t="s">
        <v>7</v>
      </c>
    </row>
    <row r="1019" ht="15.75" customHeight="1">
      <c r="A1019" s="20" t="s">
        <v>8</v>
      </c>
      <c r="B1019" s="104" t="s">
        <v>9</v>
      </c>
      <c r="C1019" s="281"/>
      <c r="D1019" s="20" t="s">
        <v>10</v>
      </c>
      <c r="E1019" s="22" t="s">
        <v>11</v>
      </c>
    </row>
    <row r="1020" ht="13.5" customHeight="1">
      <c r="A1020" s="24"/>
      <c r="B1020" s="25" t="s">
        <v>12</v>
      </c>
      <c r="C1020" s="25" t="s">
        <v>13</v>
      </c>
      <c r="D1020" s="24"/>
      <c r="E1020" s="24"/>
    </row>
    <row r="1021" ht="13.5" customHeight="1">
      <c r="A1021" s="110" t="s">
        <v>3069</v>
      </c>
      <c r="B1021" s="76" t="s">
        <v>3070</v>
      </c>
      <c r="C1021" s="287" t="s">
        <v>3071</v>
      </c>
      <c r="D1021" s="76" t="s">
        <v>3072</v>
      </c>
      <c r="E1021" s="336">
        <v>1285.5</v>
      </c>
    </row>
    <row r="1022" ht="13.5" customHeight="1">
      <c r="A1022" s="110" t="s">
        <v>3069</v>
      </c>
      <c r="B1022" s="76" t="s">
        <v>3073</v>
      </c>
      <c r="C1022" s="287" t="s">
        <v>3071</v>
      </c>
      <c r="D1022" s="76" t="s">
        <v>3074</v>
      </c>
      <c r="E1022" s="336">
        <v>42.5</v>
      </c>
    </row>
    <row r="1023" ht="13.5" customHeight="1">
      <c r="A1023" s="110" t="s">
        <v>3075</v>
      </c>
      <c r="B1023" s="76" t="s">
        <v>3076</v>
      </c>
      <c r="C1023" s="287" t="s">
        <v>3077</v>
      </c>
      <c r="D1023" s="129" t="s">
        <v>3078</v>
      </c>
      <c r="E1023" s="336">
        <v>1800.0</v>
      </c>
    </row>
    <row r="1024" ht="13.5" customHeight="1">
      <c r="A1024" s="110" t="s">
        <v>3079</v>
      </c>
      <c r="B1024" s="76" t="s">
        <v>3080</v>
      </c>
      <c r="C1024" s="287" t="s">
        <v>2189</v>
      </c>
      <c r="D1024" s="76" t="s">
        <v>3081</v>
      </c>
      <c r="E1024" s="337">
        <v>3230.0</v>
      </c>
    </row>
    <row r="1025" ht="13.5" customHeight="1">
      <c r="A1025" s="110" t="s">
        <v>3075</v>
      </c>
      <c r="B1025" s="76" t="s">
        <v>3082</v>
      </c>
      <c r="C1025" s="287" t="s">
        <v>2189</v>
      </c>
      <c r="D1025" s="76" t="s">
        <v>3074</v>
      </c>
      <c r="E1025" s="336">
        <v>170.0</v>
      </c>
    </row>
    <row r="1026" ht="13.5" customHeight="1">
      <c r="A1026" s="43" t="s">
        <v>20</v>
      </c>
      <c r="B1026" s="76"/>
      <c r="C1026" s="287"/>
      <c r="D1026" s="76"/>
      <c r="E1026" s="338">
        <v>8000.0</v>
      </c>
    </row>
    <row r="1027" ht="15.75" customHeight="1">
      <c r="A1027" s="79"/>
      <c r="B1027" s="80"/>
      <c r="C1027" s="79"/>
      <c r="D1027" s="80"/>
      <c r="E1027" s="82"/>
    </row>
    <row r="1028" ht="15.75" customHeight="1">
      <c r="A1028" s="10" t="s">
        <v>74</v>
      </c>
      <c r="B1028" s="11"/>
      <c r="C1028" s="11"/>
      <c r="D1028" s="11"/>
      <c r="E1028" s="12"/>
    </row>
    <row r="1029" ht="13.5" customHeight="1">
      <c r="A1029" s="13" t="s">
        <v>3083</v>
      </c>
      <c r="B1029" s="11"/>
      <c r="C1029" s="11"/>
      <c r="D1029" s="11"/>
      <c r="E1029" s="12"/>
    </row>
    <row r="1030" ht="28.5" customHeight="1">
      <c r="A1030" s="51" t="s">
        <v>3084</v>
      </c>
      <c r="B1030" s="15"/>
      <c r="C1030" s="277" t="s">
        <v>3085</v>
      </c>
      <c r="D1030" s="278" t="s">
        <v>2980</v>
      </c>
      <c r="E1030" s="18" t="s">
        <v>7</v>
      </c>
    </row>
    <row r="1031" ht="15.75" customHeight="1">
      <c r="A1031" s="20" t="s">
        <v>8</v>
      </c>
      <c r="B1031" s="104" t="s">
        <v>9</v>
      </c>
      <c r="C1031" s="281"/>
      <c r="D1031" s="20" t="s">
        <v>10</v>
      </c>
      <c r="E1031" s="22" t="s">
        <v>11</v>
      </c>
    </row>
    <row r="1032" ht="13.5" customHeight="1">
      <c r="A1032" s="24"/>
      <c r="B1032" s="25" t="s">
        <v>12</v>
      </c>
      <c r="C1032" s="25" t="s">
        <v>13</v>
      </c>
      <c r="D1032" s="24"/>
      <c r="E1032" s="24"/>
    </row>
    <row r="1033" ht="15.75" customHeight="1">
      <c r="A1033" s="27">
        <v>45202.0</v>
      </c>
      <c r="B1033" s="52" t="s">
        <v>3086</v>
      </c>
      <c r="C1033" s="284" t="s">
        <v>3087</v>
      </c>
      <c r="D1033" s="52" t="s">
        <v>3088</v>
      </c>
      <c r="E1033" s="91">
        <v>2000.0</v>
      </c>
    </row>
    <row r="1034" ht="15.75" customHeight="1">
      <c r="A1034" s="27">
        <v>45236.0</v>
      </c>
      <c r="B1034" s="52" t="s">
        <v>3086</v>
      </c>
      <c r="C1034" s="29" t="s">
        <v>3087</v>
      </c>
      <c r="D1034" s="52" t="s">
        <v>3089</v>
      </c>
      <c r="E1034" s="91">
        <v>150.0</v>
      </c>
    </row>
    <row r="1035" ht="15.75" customHeight="1">
      <c r="A1035" s="43" t="s">
        <v>20</v>
      </c>
      <c r="B1035" s="88"/>
      <c r="C1035" s="316"/>
      <c r="D1035" s="90"/>
      <c r="E1035" s="47">
        <f>SUM(E1032:E1034)</f>
        <v>2150</v>
      </c>
    </row>
    <row r="1036" ht="15.75" customHeight="1">
      <c r="A1036" s="79"/>
      <c r="B1036" s="80"/>
      <c r="C1036" s="79"/>
      <c r="D1036" s="80"/>
      <c r="E1036" s="82"/>
    </row>
    <row r="1037" ht="15.75" customHeight="1">
      <c r="A1037" s="10" t="s">
        <v>74</v>
      </c>
      <c r="B1037" s="11"/>
      <c r="C1037" s="11"/>
      <c r="D1037" s="11"/>
      <c r="E1037" s="12"/>
    </row>
    <row r="1038" ht="13.5" customHeight="1">
      <c r="A1038" s="13" t="s">
        <v>3090</v>
      </c>
      <c r="B1038" s="11"/>
      <c r="C1038" s="11"/>
      <c r="D1038" s="11"/>
      <c r="E1038" s="12"/>
    </row>
    <row r="1039" ht="35.25" customHeight="1">
      <c r="A1039" s="51" t="s">
        <v>2487</v>
      </c>
      <c r="B1039" s="15"/>
      <c r="C1039" s="277" t="s">
        <v>2488</v>
      </c>
      <c r="D1039" s="278" t="s">
        <v>3091</v>
      </c>
      <c r="E1039" s="18" t="s">
        <v>7</v>
      </c>
    </row>
    <row r="1040" ht="15.75" customHeight="1">
      <c r="A1040" s="20" t="s">
        <v>8</v>
      </c>
      <c r="B1040" s="104" t="s">
        <v>9</v>
      </c>
      <c r="C1040" s="281"/>
      <c r="D1040" s="20" t="s">
        <v>10</v>
      </c>
      <c r="E1040" s="22" t="s">
        <v>11</v>
      </c>
    </row>
    <row r="1041" ht="13.5" customHeight="1">
      <c r="A1041" s="24"/>
      <c r="B1041" s="25" t="s">
        <v>12</v>
      </c>
      <c r="C1041" s="25" t="s">
        <v>13</v>
      </c>
      <c r="D1041" s="24"/>
      <c r="E1041" s="24"/>
    </row>
    <row r="1042" ht="15.75" customHeight="1">
      <c r="A1042" s="27">
        <v>45243.0</v>
      </c>
      <c r="B1042" s="339" t="s">
        <v>2876</v>
      </c>
      <c r="C1042" s="33" t="s">
        <v>3092</v>
      </c>
      <c r="D1042" s="58" t="s">
        <v>3093</v>
      </c>
      <c r="E1042" s="91">
        <v>500.0</v>
      </c>
    </row>
    <row r="1043" ht="15.75" customHeight="1">
      <c r="A1043" s="27">
        <v>45264.0</v>
      </c>
      <c r="B1043" s="339" t="s">
        <v>2876</v>
      </c>
      <c r="C1043" s="33" t="s">
        <v>3092</v>
      </c>
      <c r="D1043" s="58" t="s">
        <v>3093</v>
      </c>
      <c r="E1043" s="91">
        <v>500.0</v>
      </c>
    </row>
    <row r="1044" ht="15.75" customHeight="1">
      <c r="A1044" s="27">
        <v>45271.0</v>
      </c>
      <c r="B1044" s="339" t="s">
        <v>2876</v>
      </c>
      <c r="C1044" s="33" t="s">
        <v>3092</v>
      </c>
      <c r="D1044" s="58" t="s">
        <v>3093</v>
      </c>
      <c r="E1044" s="91">
        <v>500.0</v>
      </c>
    </row>
    <row r="1045" ht="15.75" customHeight="1">
      <c r="A1045" s="43" t="s">
        <v>20</v>
      </c>
      <c r="B1045" s="88"/>
      <c r="C1045" s="316"/>
      <c r="D1045" s="90"/>
      <c r="E1045" s="47">
        <f>SUM(E1041:E1044)</f>
        <v>1500</v>
      </c>
    </row>
    <row r="1046" ht="15.75" customHeight="1">
      <c r="A1046" s="79"/>
      <c r="B1046" s="80"/>
      <c r="C1046" s="79"/>
      <c r="D1046" s="80"/>
      <c r="E1046" s="82"/>
    </row>
    <row r="1047" ht="15.75" customHeight="1">
      <c r="A1047" s="10" t="s">
        <v>74</v>
      </c>
      <c r="B1047" s="11"/>
      <c r="C1047" s="11"/>
      <c r="D1047" s="11"/>
      <c r="E1047" s="12"/>
    </row>
    <row r="1048" ht="15.75" customHeight="1">
      <c r="A1048" s="289" t="s">
        <v>3094</v>
      </c>
      <c r="B1048" s="11"/>
      <c r="C1048" s="11"/>
      <c r="D1048" s="11"/>
      <c r="E1048" s="12"/>
    </row>
    <row r="1049" ht="15.75" customHeight="1">
      <c r="A1049" s="51" t="s">
        <v>3095</v>
      </c>
      <c r="B1049" s="15"/>
      <c r="C1049" s="277" t="s">
        <v>3096</v>
      </c>
      <c r="D1049" s="278" t="s">
        <v>3097</v>
      </c>
      <c r="E1049" s="279" t="s">
        <v>7</v>
      </c>
    </row>
    <row r="1050" ht="13.5" customHeight="1">
      <c r="A1050" s="20" t="s">
        <v>8</v>
      </c>
      <c r="B1050" s="104" t="s">
        <v>9</v>
      </c>
      <c r="C1050" s="281"/>
      <c r="D1050" s="20" t="s">
        <v>10</v>
      </c>
      <c r="E1050" s="22" t="s">
        <v>11</v>
      </c>
    </row>
    <row r="1051" ht="13.5" customHeight="1">
      <c r="A1051" s="24"/>
      <c r="B1051" s="25" t="s">
        <v>12</v>
      </c>
      <c r="C1051" s="25" t="s">
        <v>13</v>
      </c>
      <c r="D1051" s="24"/>
      <c r="E1051" s="24"/>
    </row>
    <row r="1052" ht="15.75" customHeight="1">
      <c r="A1052" s="110">
        <v>44995.0</v>
      </c>
      <c r="B1052" s="36" t="s">
        <v>357</v>
      </c>
      <c r="C1052" s="284" t="s">
        <v>3098</v>
      </c>
      <c r="D1052" s="76" t="s">
        <v>3099</v>
      </c>
      <c r="E1052" s="340">
        <v>4672.2</v>
      </c>
    </row>
    <row r="1053" ht="13.5" customHeight="1">
      <c r="A1053" s="110" t="s">
        <v>3100</v>
      </c>
      <c r="B1053" s="36" t="s">
        <v>3101</v>
      </c>
      <c r="C1053" s="284" t="s">
        <v>417</v>
      </c>
      <c r="D1053" s="76" t="s">
        <v>3102</v>
      </c>
      <c r="E1053" s="335">
        <v>1230.0</v>
      </c>
    </row>
    <row r="1054" ht="15.75" customHeight="1">
      <c r="A1054" s="110">
        <v>45118.0</v>
      </c>
      <c r="B1054" s="36" t="s">
        <v>3103</v>
      </c>
      <c r="C1054" s="284" t="s">
        <v>409</v>
      </c>
      <c r="D1054" s="76" t="s">
        <v>3104</v>
      </c>
      <c r="E1054" s="340">
        <v>649.75</v>
      </c>
    </row>
    <row r="1055" ht="15.75" customHeight="1">
      <c r="A1055" s="43" t="s">
        <v>20</v>
      </c>
      <c r="B1055" s="88"/>
      <c r="C1055" s="316"/>
      <c r="D1055" s="90"/>
      <c r="E1055" s="47">
        <f>SUM(E1052:E1054)</f>
        <v>6551.95</v>
      </c>
    </row>
    <row r="1056" ht="15.75" customHeight="1">
      <c r="A1056" s="79"/>
      <c r="B1056" s="80"/>
      <c r="C1056" s="79"/>
      <c r="D1056" s="80"/>
      <c r="E1056" s="82"/>
    </row>
    <row r="1057" ht="15.75" customHeight="1">
      <c r="A1057" s="10" t="s">
        <v>2</v>
      </c>
      <c r="B1057" s="11"/>
      <c r="C1057" s="11"/>
      <c r="D1057" s="11"/>
      <c r="E1057" s="12"/>
    </row>
    <row r="1058" ht="20.25" customHeight="1">
      <c r="A1058" s="341" t="s">
        <v>3105</v>
      </c>
      <c r="B1058" s="11"/>
      <c r="C1058" s="11"/>
      <c r="D1058" s="11"/>
      <c r="E1058" s="12"/>
    </row>
    <row r="1059" ht="27.75" customHeight="1">
      <c r="A1059" s="51" t="s">
        <v>2228</v>
      </c>
      <c r="B1059" s="15"/>
      <c r="C1059" s="277" t="s">
        <v>2545</v>
      </c>
      <c r="D1059" s="278" t="s">
        <v>3106</v>
      </c>
      <c r="E1059" s="279" t="s">
        <v>279</v>
      </c>
    </row>
    <row r="1060" ht="15.75" customHeight="1">
      <c r="A1060" s="20" t="s">
        <v>8</v>
      </c>
      <c r="B1060" s="104" t="s">
        <v>9</v>
      </c>
      <c r="C1060" s="281"/>
      <c r="D1060" s="20" t="s">
        <v>10</v>
      </c>
      <c r="E1060" s="22" t="s">
        <v>11</v>
      </c>
    </row>
    <row r="1061" ht="13.5" customHeight="1">
      <c r="A1061" s="24"/>
      <c r="B1061" s="25" t="s">
        <v>12</v>
      </c>
      <c r="C1061" s="25" t="s">
        <v>13</v>
      </c>
      <c r="D1061" s="24"/>
      <c r="E1061" s="24"/>
    </row>
    <row r="1062" ht="15.75" customHeight="1">
      <c r="A1062" s="27">
        <v>45218.0</v>
      </c>
      <c r="B1062" s="58" t="s">
        <v>3107</v>
      </c>
      <c r="C1062" s="33" t="s">
        <v>3108</v>
      </c>
      <c r="D1062" s="52" t="s">
        <v>3109</v>
      </c>
      <c r="E1062" s="91">
        <v>227.0</v>
      </c>
    </row>
    <row r="1063" ht="15.75" customHeight="1">
      <c r="A1063" s="27">
        <v>45238.0</v>
      </c>
      <c r="B1063" s="58" t="s">
        <v>3110</v>
      </c>
      <c r="C1063" s="33" t="s">
        <v>3111</v>
      </c>
      <c r="D1063" s="52" t="s">
        <v>3112</v>
      </c>
      <c r="E1063" s="91">
        <v>288.0</v>
      </c>
    </row>
    <row r="1064" ht="15.75" customHeight="1">
      <c r="A1064" s="27">
        <v>45238.0</v>
      </c>
      <c r="B1064" s="52" t="s">
        <v>3113</v>
      </c>
      <c r="C1064" s="29" t="s">
        <v>3114</v>
      </c>
      <c r="D1064" s="52" t="s">
        <v>3115</v>
      </c>
      <c r="E1064" s="91">
        <v>1092.0</v>
      </c>
    </row>
    <row r="1065" ht="15.75" customHeight="1">
      <c r="A1065" s="27">
        <v>45238.0</v>
      </c>
      <c r="B1065" s="52" t="s">
        <v>3116</v>
      </c>
      <c r="C1065" s="29" t="s">
        <v>3117</v>
      </c>
      <c r="D1065" s="52" t="s">
        <v>3109</v>
      </c>
      <c r="E1065" s="91">
        <v>119.8</v>
      </c>
    </row>
    <row r="1066" ht="15.75" customHeight="1">
      <c r="A1066" s="27">
        <v>45259.0</v>
      </c>
      <c r="B1066" s="52" t="s">
        <v>3118</v>
      </c>
      <c r="C1066" s="29" t="s">
        <v>3119</v>
      </c>
      <c r="D1066" s="52" t="s">
        <v>3120</v>
      </c>
      <c r="E1066" s="91">
        <v>1264.0</v>
      </c>
    </row>
    <row r="1067" ht="15.75" customHeight="1">
      <c r="A1067" s="27">
        <v>45266.0</v>
      </c>
      <c r="B1067" s="52" t="s">
        <v>3121</v>
      </c>
      <c r="C1067" s="29" t="s">
        <v>2770</v>
      </c>
      <c r="D1067" s="52" t="s">
        <v>3122</v>
      </c>
      <c r="E1067" s="91">
        <v>777.0</v>
      </c>
    </row>
    <row r="1068" ht="15.75" customHeight="1">
      <c r="A1068" s="27">
        <v>45633.0</v>
      </c>
      <c r="B1068" s="342" t="s">
        <v>3123</v>
      </c>
      <c r="C1068" s="343"/>
      <c r="D1068" s="344"/>
      <c r="E1068" s="91">
        <v>0.37</v>
      </c>
    </row>
    <row r="1069" ht="15.75" customHeight="1">
      <c r="A1069" s="27"/>
      <c r="B1069" s="342" t="s">
        <v>3124</v>
      </c>
      <c r="C1069" s="343"/>
      <c r="D1069" s="344"/>
      <c r="E1069" s="91">
        <v>4231.83</v>
      </c>
    </row>
    <row r="1070" ht="15.75" customHeight="1">
      <c r="A1070" s="43" t="s">
        <v>20</v>
      </c>
      <c r="B1070" s="88"/>
      <c r="C1070" s="316"/>
      <c r="D1070" s="90"/>
      <c r="E1070" s="47">
        <f>SUM(E1062:E1069)</f>
        <v>8000</v>
      </c>
    </row>
    <row r="1072" ht="15.75" customHeight="1">
      <c r="A1072" s="79"/>
      <c r="B1072" s="80"/>
      <c r="C1072" s="79"/>
      <c r="D1072" s="80"/>
      <c r="E1072" s="82"/>
    </row>
    <row r="1073" ht="15.75" customHeight="1">
      <c r="A1073" s="10" t="s">
        <v>74</v>
      </c>
      <c r="B1073" s="11"/>
      <c r="C1073" s="11"/>
      <c r="D1073" s="11"/>
      <c r="E1073" s="12"/>
    </row>
    <row r="1074" ht="13.5" customHeight="1">
      <c r="A1074" s="13" t="s">
        <v>3125</v>
      </c>
      <c r="B1074" s="11"/>
      <c r="C1074" s="11"/>
      <c r="D1074" s="11"/>
      <c r="E1074" s="12"/>
    </row>
    <row r="1075" ht="27.75" customHeight="1">
      <c r="A1075" s="51" t="s">
        <v>2228</v>
      </c>
      <c r="B1075" s="15"/>
      <c r="C1075" s="277" t="s">
        <v>2545</v>
      </c>
      <c r="D1075" s="278" t="s">
        <v>3106</v>
      </c>
      <c r="E1075" s="18" t="s">
        <v>7</v>
      </c>
    </row>
    <row r="1076" ht="15.75" customHeight="1">
      <c r="A1076" s="20" t="s">
        <v>8</v>
      </c>
      <c r="B1076" s="104" t="s">
        <v>9</v>
      </c>
      <c r="C1076" s="281"/>
      <c r="D1076" s="20" t="s">
        <v>10</v>
      </c>
      <c r="E1076" s="22" t="s">
        <v>11</v>
      </c>
    </row>
    <row r="1077" ht="13.5" customHeight="1">
      <c r="A1077" s="24"/>
      <c r="B1077" s="25" t="s">
        <v>12</v>
      </c>
      <c r="C1077" s="25" t="s">
        <v>13</v>
      </c>
      <c r="D1077" s="24"/>
      <c r="E1077" s="24"/>
    </row>
    <row r="1078" ht="15.75" customHeight="1">
      <c r="A1078" s="27">
        <v>45210.0</v>
      </c>
      <c r="B1078" s="58" t="s">
        <v>3126</v>
      </c>
      <c r="C1078" s="33" t="s">
        <v>3127</v>
      </c>
      <c r="D1078" s="58" t="s">
        <v>3128</v>
      </c>
      <c r="E1078" s="91">
        <v>1250.0</v>
      </c>
    </row>
    <row r="1079" ht="15.75" customHeight="1">
      <c r="A1079" s="27">
        <v>45266.0</v>
      </c>
      <c r="B1079" s="58" t="s">
        <v>3129</v>
      </c>
      <c r="C1079" s="33" t="s">
        <v>3130</v>
      </c>
      <c r="D1079" s="58" t="s">
        <v>3131</v>
      </c>
      <c r="E1079" s="91">
        <v>3958.6</v>
      </c>
    </row>
    <row r="1080" ht="15.75" customHeight="1">
      <c r="A1080" s="27">
        <v>45266.0</v>
      </c>
      <c r="B1080" s="283" t="s">
        <v>621</v>
      </c>
      <c r="C1080" s="284"/>
      <c r="D1080" s="53" t="s">
        <v>3132</v>
      </c>
      <c r="E1080" s="91">
        <v>140.6</v>
      </c>
    </row>
    <row r="1081" ht="15.75" customHeight="1">
      <c r="A1081" s="27">
        <v>45267.0</v>
      </c>
      <c r="B1081" s="58" t="s">
        <v>1281</v>
      </c>
      <c r="C1081" s="33" t="s">
        <v>1282</v>
      </c>
      <c r="D1081" s="58" t="s">
        <v>3133</v>
      </c>
      <c r="E1081" s="91">
        <v>2500.0</v>
      </c>
    </row>
    <row r="1082" ht="15.75" customHeight="1">
      <c r="A1082" s="43" t="s">
        <v>20</v>
      </c>
      <c r="B1082" s="88"/>
      <c r="C1082" s="316"/>
      <c r="D1082" s="90"/>
      <c r="E1082" s="47">
        <f>SUM(E1077:E1081)</f>
        <v>7849.2</v>
      </c>
    </row>
    <row r="1083" ht="15.75" customHeight="1">
      <c r="A1083" s="79"/>
      <c r="B1083" s="80"/>
      <c r="C1083" s="79"/>
      <c r="D1083" s="80"/>
      <c r="E1083" s="82"/>
    </row>
    <row r="1084" ht="15.75" customHeight="1">
      <c r="A1084" s="10" t="s">
        <v>74</v>
      </c>
      <c r="B1084" s="11"/>
      <c r="C1084" s="11"/>
      <c r="D1084" s="11"/>
      <c r="E1084" s="12"/>
    </row>
    <row r="1085" ht="13.5" customHeight="1">
      <c r="A1085" s="13" t="s">
        <v>3134</v>
      </c>
      <c r="B1085" s="11"/>
      <c r="C1085" s="11"/>
      <c r="D1085" s="11"/>
      <c r="E1085" s="12"/>
    </row>
    <row r="1086" ht="30.0" customHeight="1">
      <c r="A1086" s="51" t="s">
        <v>3135</v>
      </c>
      <c r="B1086" s="15"/>
      <c r="C1086" s="277" t="s">
        <v>3136</v>
      </c>
      <c r="D1086" s="17" t="s">
        <v>3137</v>
      </c>
      <c r="E1086" s="18" t="s">
        <v>7</v>
      </c>
    </row>
    <row r="1087" ht="15.75" customHeight="1">
      <c r="A1087" s="20" t="s">
        <v>8</v>
      </c>
      <c r="B1087" s="104" t="s">
        <v>9</v>
      </c>
      <c r="C1087" s="281"/>
      <c r="D1087" s="20" t="s">
        <v>10</v>
      </c>
      <c r="E1087" s="22" t="s">
        <v>11</v>
      </c>
    </row>
    <row r="1088" ht="13.5" customHeight="1">
      <c r="A1088" s="24"/>
      <c r="B1088" s="25" t="s">
        <v>12</v>
      </c>
      <c r="C1088" s="25" t="s">
        <v>13</v>
      </c>
      <c r="D1088" s="24"/>
      <c r="E1088" s="24"/>
    </row>
    <row r="1089" ht="15.75" customHeight="1">
      <c r="A1089" s="27">
        <v>45224.0</v>
      </c>
      <c r="B1089" s="58" t="s">
        <v>2567</v>
      </c>
      <c r="C1089" s="29" t="s">
        <v>2568</v>
      </c>
      <c r="D1089" s="58" t="s">
        <v>3138</v>
      </c>
      <c r="E1089" s="91">
        <v>2000.0</v>
      </c>
    </row>
    <row r="1090" ht="15.75" customHeight="1">
      <c r="A1090" s="43" t="s">
        <v>20</v>
      </c>
      <c r="B1090" s="88"/>
      <c r="C1090" s="316"/>
      <c r="D1090" s="90"/>
      <c r="E1090" s="47">
        <f>SUM(E1088:E1089)</f>
        <v>2000</v>
      </c>
    </row>
    <row r="1091" ht="15.75" customHeight="1">
      <c r="A1091" s="79"/>
      <c r="B1091" s="80"/>
      <c r="C1091" s="79"/>
      <c r="D1091" s="80"/>
      <c r="E1091" s="82"/>
    </row>
    <row r="1092" ht="15.75" customHeight="1">
      <c r="A1092" s="10" t="s">
        <v>2</v>
      </c>
      <c r="B1092" s="11"/>
      <c r="C1092" s="11"/>
      <c r="D1092" s="11"/>
      <c r="E1092" s="12"/>
    </row>
    <row r="1093" ht="13.5" customHeight="1">
      <c r="A1093" s="13" t="s">
        <v>3139</v>
      </c>
      <c r="B1093" s="11"/>
      <c r="C1093" s="11"/>
      <c r="D1093" s="11"/>
      <c r="E1093" s="12"/>
    </row>
    <row r="1094" ht="33.75" customHeight="1">
      <c r="A1094" s="51" t="s">
        <v>528</v>
      </c>
      <c r="B1094" s="15"/>
      <c r="C1094" s="277" t="s">
        <v>1850</v>
      </c>
      <c r="D1094" s="278" t="s">
        <v>3140</v>
      </c>
      <c r="E1094" s="18" t="s">
        <v>7</v>
      </c>
    </row>
    <row r="1095" ht="15.75" customHeight="1">
      <c r="A1095" s="20" t="s">
        <v>8</v>
      </c>
      <c r="B1095" s="104" t="s">
        <v>9</v>
      </c>
      <c r="C1095" s="281"/>
      <c r="D1095" s="20" t="s">
        <v>10</v>
      </c>
      <c r="E1095" s="22" t="s">
        <v>11</v>
      </c>
    </row>
    <row r="1096" ht="13.5" customHeight="1">
      <c r="A1096" s="24"/>
      <c r="B1096" s="25" t="s">
        <v>12</v>
      </c>
      <c r="C1096" s="25" t="s">
        <v>13</v>
      </c>
      <c r="D1096" s="24"/>
      <c r="E1096" s="24"/>
    </row>
    <row r="1097" ht="15.75" customHeight="1">
      <c r="A1097" s="27">
        <v>45217.0</v>
      </c>
      <c r="B1097" s="52" t="s">
        <v>3141</v>
      </c>
      <c r="C1097" s="29" t="s">
        <v>3142</v>
      </c>
      <c r="D1097" s="58" t="s">
        <v>3143</v>
      </c>
      <c r="E1097" s="91">
        <v>142.87</v>
      </c>
    </row>
    <row r="1098" ht="15.75" customHeight="1">
      <c r="A1098" s="27">
        <v>45223.0</v>
      </c>
      <c r="B1098" s="52" t="s">
        <v>531</v>
      </c>
      <c r="C1098" s="29" t="s">
        <v>532</v>
      </c>
      <c r="D1098" s="58" t="s">
        <v>3144</v>
      </c>
      <c r="E1098" s="91">
        <v>240.0</v>
      </c>
    </row>
    <row r="1099" ht="15.75" customHeight="1">
      <c r="A1099" s="27">
        <v>45229.0</v>
      </c>
      <c r="B1099" s="52" t="s">
        <v>531</v>
      </c>
      <c r="C1099" s="29" t="s">
        <v>532</v>
      </c>
      <c r="D1099" s="58" t="s">
        <v>3145</v>
      </c>
      <c r="E1099" s="91">
        <v>243.6</v>
      </c>
    </row>
    <row r="1100" ht="15.75" customHeight="1">
      <c r="A1100" s="27">
        <v>45238.0</v>
      </c>
      <c r="B1100" s="52" t="s">
        <v>3141</v>
      </c>
      <c r="C1100" s="29" t="s">
        <v>3142</v>
      </c>
      <c r="D1100" s="58" t="s">
        <v>3146</v>
      </c>
      <c r="E1100" s="91">
        <v>227.0</v>
      </c>
    </row>
    <row r="1101" ht="15.75" customHeight="1">
      <c r="A1101" s="27">
        <v>45262.0</v>
      </c>
      <c r="B1101" s="52" t="s">
        <v>531</v>
      </c>
      <c r="C1101" s="29" t="s">
        <v>532</v>
      </c>
      <c r="D1101" s="58" t="s">
        <v>3147</v>
      </c>
      <c r="E1101" s="91">
        <v>144.0</v>
      </c>
    </row>
    <row r="1102" ht="15.75" customHeight="1">
      <c r="A1102" s="43" t="s">
        <v>20</v>
      </c>
      <c r="B1102" s="88"/>
      <c r="C1102" s="316"/>
      <c r="D1102" s="90"/>
      <c r="E1102" s="47">
        <f>SUM(E1096:E1101)</f>
        <v>997.47</v>
      </c>
    </row>
    <row r="1103" ht="15.75" customHeight="1">
      <c r="A1103" s="79"/>
      <c r="B1103" s="80"/>
      <c r="C1103" s="79"/>
      <c r="D1103" s="80"/>
      <c r="E1103" s="82"/>
    </row>
    <row r="1104" ht="15.75" customHeight="1">
      <c r="A1104" s="10" t="s">
        <v>2</v>
      </c>
      <c r="B1104" s="11"/>
      <c r="C1104" s="11"/>
      <c r="D1104" s="11"/>
      <c r="E1104" s="12"/>
    </row>
    <row r="1105" ht="13.5" customHeight="1">
      <c r="A1105" s="13" t="s">
        <v>3148</v>
      </c>
      <c r="B1105" s="11"/>
      <c r="C1105" s="11"/>
      <c r="D1105" s="11"/>
      <c r="E1105" s="12"/>
    </row>
    <row r="1106" ht="27.75" customHeight="1">
      <c r="A1106" s="51" t="s">
        <v>2527</v>
      </c>
      <c r="B1106" s="15"/>
      <c r="C1106" s="277" t="s">
        <v>2528</v>
      </c>
      <c r="D1106" s="278" t="s">
        <v>3140</v>
      </c>
      <c r="E1106" s="18" t="s">
        <v>7</v>
      </c>
    </row>
    <row r="1107" ht="15.75" customHeight="1">
      <c r="A1107" s="20" t="s">
        <v>8</v>
      </c>
      <c r="B1107" s="104" t="s">
        <v>9</v>
      </c>
      <c r="C1107" s="281"/>
      <c r="D1107" s="20" t="s">
        <v>10</v>
      </c>
      <c r="E1107" s="22" t="s">
        <v>11</v>
      </c>
    </row>
    <row r="1108" ht="13.5" customHeight="1">
      <c r="A1108" s="24"/>
      <c r="B1108" s="25" t="s">
        <v>12</v>
      </c>
      <c r="C1108" s="25" t="s">
        <v>13</v>
      </c>
      <c r="D1108" s="24"/>
      <c r="E1108" s="24"/>
    </row>
    <row r="1109" ht="15.75" customHeight="1">
      <c r="A1109" s="27">
        <v>45218.0</v>
      </c>
      <c r="B1109" s="58" t="s">
        <v>3149</v>
      </c>
      <c r="C1109" s="29" t="s">
        <v>3150</v>
      </c>
      <c r="D1109" s="58" t="s">
        <v>3151</v>
      </c>
      <c r="E1109" s="91">
        <v>306.0</v>
      </c>
    </row>
    <row r="1110" ht="15.75" customHeight="1">
      <c r="A1110" s="27">
        <v>45231.0</v>
      </c>
      <c r="B1110" s="58" t="s">
        <v>3152</v>
      </c>
      <c r="C1110" s="29" t="s">
        <v>1558</v>
      </c>
      <c r="D1110" s="58" t="s">
        <v>1559</v>
      </c>
      <c r="E1110" s="91">
        <v>99.8</v>
      </c>
    </row>
    <row r="1111" ht="15.75" customHeight="1">
      <c r="A1111" s="27">
        <v>45270.0</v>
      </c>
      <c r="B1111" s="58" t="s">
        <v>3149</v>
      </c>
      <c r="C1111" s="29" t="s">
        <v>3153</v>
      </c>
      <c r="D1111" s="52" t="s">
        <v>3154</v>
      </c>
      <c r="E1111" s="91">
        <v>497.0</v>
      </c>
    </row>
    <row r="1112" ht="15.75" customHeight="1">
      <c r="A1112" s="43" t="s">
        <v>20</v>
      </c>
      <c r="B1112" s="88"/>
      <c r="C1112" s="316"/>
      <c r="D1112" s="90"/>
      <c r="E1112" s="47">
        <f>SUM(E1108:E1111)</f>
        <v>902.8</v>
      </c>
    </row>
    <row r="1113" ht="15.75" customHeight="1">
      <c r="A1113" s="38"/>
      <c r="B1113" s="39"/>
      <c r="C1113" s="39"/>
      <c r="D1113" s="39"/>
      <c r="E1113" s="40"/>
    </row>
    <row r="1114" ht="15.75" customHeight="1">
      <c r="A1114" s="10" t="s">
        <v>1951</v>
      </c>
      <c r="B1114" s="11"/>
      <c r="C1114" s="11"/>
      <c r="D1114" s="11"/>
      <c r="E1114" s="12"/>
    </row>
    <row r="1115" ht="15.75" customHeight="1">
      <c r="A1115" s="13" t="s">
        <v>3155</v>
      </c>
      <c r="B1115" s="11"/>
      <c r="C1115" s="11"/>
      <c r="D1115" s="11"/>
      <c r="E1115" s="12"/>
    </row>
    <row r="1116" ht="15.75" customHeight="1">
      <c r="A1116" s="51" t="s">
        <v>88</v>
      </c>
      <c r="B1116" s="15"/>
      <c r="C1116" s="277" t="s">
        <v>1834</v>
      </c>
      <c r="D1116" s="278" t="s">
        <v>3140</v>
      </c>
      <c r="E1116" s="18" t="s">
        <v>7</v>
      </c>
    </row>
    <row r="1117" ht="15.75" customHeight="1">
      <c r="A1117" s="20" t="s">
        <v>8</v>
      </c>
      <c r="B1117" s="21" t="s">
        <v>9</v>
      </c>
      <c r="C1117" s="15"/>
      <c r="D1117" s="20" t="s">
        <v>10</v>
      </c>
      <c r="E1117" s="22" t="s">
        <v>11</v>
      </c>
    </row>
    <row r="1118" ht="13.5" customHeight="1">
      <c r="A1118" s="24"/>
      <c r="B1118" s="25" t="s">
        <v>12</v>
      </c>
      <c r="C1118" s="25" t="s">
        <v>13</v>
      </c>
      <c r="D1118" s="24"/>
      <c r="E1118" s="24"/>
    </row>
    <row r="1119" ht="15.75" customHeight="1">
      <c r="A1119" s="27">
        <v>45229.0</v>
      </c>
      <c r="B1119" s="58" t="s">
        <v>3156</v>
      </c>
      <c r="C1119" s="33" t="s">
        <v>992</v>
      </c>
      <c r="D1119" s="58" t="s">
        <v>3157</v>
      </c>
      <c r="E1119" s="91">
        <v>114.84</v>
      </c>
    </row>
    <row r="1120" ht="15.75" customHeight="1">
      <c r="A1120" s="27">
        <v>45229.0</v>
      </c>
      <c r="B1120" s="58" t="s">
        <v>3158</v>
      </c>
      <c r="C1120" s="287"/>
      <c r="D1120" s="58" t="s">
        <v>3158</v>
      </c>
      <c r="E1120" s="91">
        <v>5.16</v>
      </c>
    </row>
    <row r="1121" ht="15.75" customHeight="1">
      <c r="A1121" s="27">
        <v>45254.0</v>
      </c>
      <c r="B1121" s="58" t="s">
        <v>3159</v>
      </c>
      <c r="C1121" s="33" t="s">
        <v>3160</v>
      </c>
      <c r="D1121" s="58" t="s">
        <v>3161</v>
      </c>
      <c r="E1121" s="91">
        <v>2900.0</v>
      </c>
    </row>
    <row r="1122" ht="15.75" customHeight="1">
      <c r="A1122" s="27">
        <v>45257.0</v>
      </c>
      <c r="B1122" s="58" t="s">
        <v>2472</v>
      </c>
      <c r="C1122" s="33" t="s">
        <v>3162</v>
      </c>
      <c r="D1122" s="58" t="s">
        <v>3163</v>
      </c>
      <c r="E1122" s="91">
        <v>300.0</v>
      </c>
    </row>
    <row r="1123" ht="15.75" customHeight="1">
      <c r="A1123" s="27">
        <v>45259.0</v>
      </c>
      <c r="B1123" s="58" t="s">
        <v>3164</v>
      </c>
      <c r="C1123" s="33" t="s">
        <v>3165</v>
      </c>
      <c r="D1123" s="58" t="s">
        <v>3166</v>
      </c>
      <c r="E1123" s="91">
        <v>2600.0</v>
      </c>
    </row>
    <row r="1124" ht="15.75" customHeight="1">
      <c r="A1124" s="43" t="s">
        <v>20</v>
      </c>
      <c r="B1124" s="88"/>
      <c r="C1124" s="316"/>
      <c r="D1124" s="90"/>
      <c r="E1124" s="47">
        <f>SUM(E1118:E1123)</f>
        <v>5920</v>
      </c>
    </row>
    <row r="1125" ht="15.75" customHeight="1">
      <c r="A1125" s="79"/>
      <c r="B1125" s="80"/>
      <c r="C1125" s="79"/>
      <c r="D1125" s="80"/>
      <c r="E1125" s="82"/>
    </row>
    <row r="1126" ht="15.75" customHeight="1">
      <c r="A1126" s="10" t="s">
        <v>2</v>
      </c>
      <c r="B1126" s="11"/>
      <c r="C1126" s="11"/>
      <c r="D1126" s="11"/>
      <c r="E1126" s="12"/>
    </row>
    <row r="1127" ht="13.5" customHeight="1">
      <c r="A1127" s="289" t="s">
        <v>3167</v>
      </c>
      <c r="B1127" s="11"/>
      <c r="C1127" s="11"/>
      <c r="D1127" s="11"/>
      <c r="E1127" s="12"/>
    </row>
    <row r="1128" ht="28.5" customHeight="1">
      <c r="A1128" s="51" t="s">
        <v>3168</v>
      </c>
      <c r="B1128" s="15"/>
      <c r="C1128" s="277" t="s">
        <v>1870</v>
      </c>
      <c r="D1128" s="278" t="s">
        <v>3140</v>
      </c>
      <c r="E1128" s="18" t="s">
        <v>7</v>
      </c>
    </row>
    <row r="1129" ht="15.75" customHeight="1">
      <c r="A1129" s="20" t="s">
        <v>8</v>
      </c>
      <c r="B1129" s="104" t="s">
        <v>9</v>
      </c>
      <c r="C1129" s="281"/>
      <c r="D1129" s="20" t="s">
        <v>10</v>
      </c>
      <c r="E1129" s="22" t="s">
        <v>11</v>
      </c>
    </row>
    <row r="1130" ht="13.5" customHeight="1">
      <c r="A1130" s="24"/>
      <c r="B1130" s="25" t="s">
        <v>12</v>
      </c>
      <c r="C1130" s="25" t="s">
        <v>13</v>
      </c>
      <c r="D1130" s="24"/>
      <c r="E1130" s="24"/>
    </row>
    <row r="1131" ht="15.75" customHeight="1">
      <c r="A1131" s="110">
        <v>45205.0</v>
      </c>
      <c r="B1131" s="283" t="s">
        <v>3169</v>
      </c>
      <c r="C1131" s="284" t="s">
        <v>426</v>
      </c>
      <c r="D1131" s="283" t="s">
        <v>3170</v>
      </c>
      <c r="E1131" s="337">
        <v>3888.88</v>
      </c>
    </row>
    <row r="1132" ht="15.75" customHeight="1">
      <c r="A1132" s="87" t="s">
        <v>20</v>
      </c>
      <c r="B1132" s="88"/>
      <c r="C1132" s="316"/>
      <c r="D1132" s="90"/>
      <c r="E1132" s="47">
        <f>SUM(E1130:E1131)</f>
        <v>3888.88</v>
      </c>
    </row>
    <row r="1133" ht="15.75" customHeight="1">
      <c r="A1133" s="10"/>
      <c r="B1133" s="11"/>
      <c r="C1133" s="11"/>
      <c r="D1133" s="11"/>
      <c r="E1133" s="12"/>
    </row>
    <row r="1134" ht="15.75" customHeight="1">
      <c r="A1134" s="10" t="s">
        <v>1951</v>
      </c>
      <c r="B1134" s="11"/>
      <c r="C1134" s="11"/>
      <c r="D1134" s="11"/>
      <c r="E1134" s="12"/>
    </row>
    <row r="1135" ht="15.75" customHeight="1">
      <c r="A1135" s="289" t="s">
        <v>3167</v>
      </c>
      <c r="B1135" s="11"/>
      <c r="C1135" s="11"/>
      <c r="D1135" s="11"/>
      <c r="E1135" s="12"/>
    </row>
    <row r="1136" ht="15.75" customHeight="1">
      <c r="A1136" s="51" t="s">
        <v>3168</v>
      </c>
      <c r="B1136" s="15"/>
      <c r="C1136" s="277" t="s">
        <v>1870</v>
      </c>
      <c r="D1136" s="278" t="s">
        <v>3140</v>
      </c>
      <c r="E1136" s="18" t="s">
        <v>7</v>
      </c>
    </row>
    <row r="1137" ht="15.75" customHeight="1">
      <c r="A1137" s="20" t="s">
        <v>8</v>
      </c>
      <c r="B1137" s="21" t="s">
        <v>9</v>
      </c>
      <c r="C1137" s="15"/>
      <c r="D1137" s="20" t="s">
        <v>10</v>
      </c>
      <c r="E1137" s="22" t="s">
        <v>11</v>
      </c>
    </row>
    <row r="1138" ht="13.5" customHeight="1">
      <c r="A1138" s="24"/>
      <c r="B1138" s="25" t="s">
        <v>12</v>
      </c>
      <c r="C1138" s="25" t="s">
        <v>13</v>
      </c>
      <c r="D1138" s="24"/>
      <c r="E1138" s="24"/>
    </row>
    <row r="1139" ht="28.5" customHeight="1">
      <c r="A1139" s="110">
        <v>45206.0</v>
      </c>
      <c r="B1139" s="283" t="s">
        <v>3171</v>
      </c>
      <c r="C1139" s="284" t="s">
        <v>710</v>
      </c>
      <c r="D1139" s="52" t="s">
        <v>3172</v>
      </c>
      <c r="E1139" s="337">
        <v>3750.0</v>
      </c>
    </row>
    <row r="1140" ht="15.75" customHeight="1">
      <c r="A1140" s="110">
        <v>45219.0</v>
      </c>
      <c r="B1140" s="283" t="s">
        <v>3171</v>
      </c>
      <c r="C1140" s="284" t="s">
        <v>710</v>
      </c>
      <c r="D1140" s="52" t="s">
        <v>3173</v>
      </c>
      <c r="E1140" s="337">
        <v>2000.0</v>
      </c>
    </row>
    <row r="1141" ht="13.5" customHeight="1">
      <c r="A1141" s="110">
        <v>45219.0</v>
      </c>
      <c r="B1141" s="283" t="s">
        <v>3174</v>
      </c>
      <c r="C1141" s="284" t="s">
        <v>3175</v>
      </c>
      <c r="D1141" s="52" t="s">
        <v>3176</v>
      </c>
      <c r="E1141" s="337">
        <v>1150.0</v>
      </c>
    </row>
    <row r="1142" ht="15.75" customHeight="1">
      <c r="A1142" s="87" t="s">
        <v>20</v>
      </c>
      <c r="B1142" s="88"/>
      <c r="C1142" s="316"/>
      <c r="D1142" s="90"/>
      <c r="E1142" s="47">
        <f>SUM(E1139:E1141)</f>
        <v>6900</v>
      </c>
    </row>
    <row r="1143" ht="15.75" customHeight="1">
      <c r="A1143" s="79"/>
      <c r="B1143" s="80"/>
      <c r="C1143" s="79"/>
      <c r="D1143" s="80"/>
      <c r="E1143" s="82"/>
    </row>
    <row r="1144" ht="15.75" customHeight="1">
      <c r="A1144" s="10" t="s">
        <v>1951</v>
      </c>
      <c r="B1144" s="11"/>
      <c r="C1144" s="11"/>
      <c r="D1144" s="11"/>
      <c r="E1144" s="12"/>
    </row>
    <row r="1145" ht="13.5" customHeight="1">
      <c r="A1145" s="13" t="s">
        <v>3177</v>
      </c>
      <c r="B1145" s="11"/>
      <c r="C1145" s="11"/>
      <c r="D1145" s="11"/>
      <c r="E1145" s="12"/>
    </row>
    <row r="1146" ht="24.75" customHeight="1">
      <c r="A1146" s="51" t="s">
        <v>706</v>
      </c>
      <c r="B1146" s="15"/>
      <c r="C1146" s="277" t="s">
        <v>3178</v>
      </c>
      <c r="D1146" s="278" t="s">
        <v>3140</v>
      </c>
      <c r="E1146" s="18" t="s">
        <v>7</v>
      </c>
    </row>
    <row r="1147" ht="15.75" customHeight="1">
      <c r="A1147" s="20" t="s">
        <v>8</v>
      </c>
      <c r="B1147" s="21" t="s">
        <v>9</v>
      </c>
      <c r="C1147" s="15"/>
      <c r="D1147" s="20" t="s">
        <v>10</v>
      </c>
      <c r="E1147" s="22" t="s">
        <v>11</v>
      </c>
    </row>
    <row r="1148" ht="13.5" customHeight="1">
      <c r="A1148" s="24"/>
      <c r="B1148" s="25" t="s">
        <v>12</v>
      </c>
      <c r="C1148" s="25" t="s">
        <v>13</v>
      </c>
      <c r="D1148" s="24"/>
      <c r="E1148" s="24"/>
    </row>
    <row r="1149" ht="15.75" customHeight="1">
      <c r="A1149" s="27">
        <v>45205.0</v>
      </c>
      <c r="B1149" s="52" t="s">
        <v>3179</v>
      </c>
      <c r="C1149" s="29" t="s">
        <v>3127</v>
      </c>
      <c r="D1149" s="58" t="s">
        <v>3180</v>
      </c>
      <c r="E1149" s="91">
        <v>1000.0</v>
      </c>
    </row>
    <row r="1150" ht="15.75" customHeight="1">
      <c r="A1150" s="27">
        <v>45206.0</v>
      </c>
      <c r="B1150" s="52" t="s">
        <v>3181</v>
      </c>
      <c r="C1150" s="29" t="s">
        <v>3182</v>
      </c>
      <c r="D1150" s="58" t="s">
        <v>3183</v>
      </c>
      <c r="E1150" s="91">
        <v>7000.0</v>
      </c>
    </row>
    <row r="1151" ht="15.75" customHeight="1">
      <c r="A1151" s="345" t="s">
        <v>20</v>
      </c>
      <c r="B1151" s="88"/>
      <c r="C1151" s="316"/>
      <c r="D1151" s="90"/>
      <c r="E1151" s="47">
        <f>SUM(E1148:E1150)</f>
        <v>8000</v>
      </c>
    </row>
    <row r="1152" ht="15.75" customHeight="1">
      <c r="A1152" s="79"/>
      <c r="B1152" s="80"/>
      <c r="C1152" s="79"/>
      <c r="D1152" s="80"/>
      <c r="E1152" s="82"/>
    </row>
    <row r="1153" ht="15.75" customHeight="1">
      <c r="A1153" s="10" t="s">
        <v>1951</v>
      </c>
      <c r="B1153" s="11"/>
      <c r="C1153" s="11"/>
      <c r="D1153" s="11"/>
      <c r="E1153" s="12"/>
    </row>
    <row r="1154" ht="13.5" customHeight="1">
      <c r="A1154" s="13" t="s">
        <v>3184</v>
      </c>
      <c r="B1154" s="11"/>
      <c r="C1154" s="11"/>
      <c r="D1154" s="11"/>
      <c r="E1154" s="12"/>
    </row>
    <row r="1155" ht="28.5" customHeight="1">
      <c r="A1155" s="51" t="s">
        <v>3185</v>
      </c>
      <c r="B1155" s="15"/>
      <c r="C1155" s="277" t="s">
        <v>3186</v>
      </c>
      <c r="D1155" s="278" t="s">
        <v>3140</v>
      </c>
      <c r="E1155" s="18" t="s">
        <v>7</v>
      </c>
    </row>
    <row r="1156" ht="15.75" customHeight="1">
      <c r="A1156" s="20" t="s">
        <v>8</v>
      </c>
      <c r="B1156" s="21" t="s">
        <v>9</v>
      </c>
      <c r="C1156" s="15"/>
      <c r="D1156" s="20" t="s">
        <v>10</v>
      </c>
      <c r="E1156" s="22" t="s">
        <v>11</v>
      </c>
    </row>
    <row r="1157" ht="13.5" customHeight="1">
      <c r="A1157" s="24"/>
      <c r="B1157" s="25" t="s">
        <v>12</v>
      </c>
      <c r="C1157" s="25" t="s">
        <v>13</v>
      </c>
      <c r="D1157" s="24"/>
      <c r="E1157" s="24"/>
    </row>
    <row r="1158" ht="15.75" customHeight="1">
      <c r="A1158" s="27">
        <v>45208.0</v>
      </c>
      <c r="B1158" s="52" t="s">
        <v>3187</v>
      </c>
      <c r="C1158" s="29" t="s">
        <v>3188</v>
      </c>
      <c r="D1158" s="58" t="s">
        <v>3189</v>
      </c>
      <c r="E1158" s="91">
        <v>4500.0</v>
      </c>
    </row>
    <row r="1159" ht="15.75" customHeight="1">
      <c r="A1159" s="27">
        <v>45210.0</v>
      </c>
      <c r="B1159" s="52" t="s">
        <v>3190</v>
      </c>
      <c r="C1159" s="29" t="s">
        <v>3191</v>
      </c>
      <c r="D1159" s="58" t="s">
        <v>3192</v>
      </c>
      <c r="E1159" s="91">
        <v>2300.0</v>
      </c>
    </row>
    <row r="1160" ht="15.75" customHeight="1">
      <c r="A1160" s="27">
        <v>45231.0</v>
      </c>
      <c r="B1160" s="58" t="s">
        <v>3193</v>
      </c>
      <c r="C1160" s="33" t="s">
        <v>3175</v>
      </c>
      <c r="D1160" s="58" t="s">
        <v>3194</v>
      </c>
      <c r="E1160" s="91">
        <v>1150.0</v>
      </c>
    </row>
    <row r="1161" ht="15.75" customHeight="1">
      <c r="A1161" s="345" t="s">
        <v>20</v>
      </c>
      <c r="B1161" s="88"/>
      <c r="C1161" s="316"/>
      <c r="D1161" s="90"/>
      <c r="E1161" s="47">
        <f>SUM(E1158:E1160)</f>
        <v>7950</v>
      </c>
    </row>
    <row r="1162" ht="15.75" customHeight="1">
      <c r="A1162" s="79"/>
      <c r="B1162" s="80"/>
      <c r="C1162" s="79"/>
      <c r="D1162" s="80"/>
      <c r="E1162" s="82"/>
    </row>
    <row r="1163" ht="15.75" customHeight="1">
      <c r="A1163" s="10" t="s">
        <v>2</v>
      </c>
      <c r="B1163" s="11"/>
      <c r="C1163" s="11"/>
      <c r="D1163" s="11"/>
      <c r="E1163" s="12"/>
    </row>
    <row r="1164" ht="13.5" customHeight="1">
      <c r="A1164" s="13" t="s">
        <v>3195</v>
      </c>
      <c r="B1164" s="11"/>
      <c r="C1164" s="11"/>
      <c r="D1164" s="11"/>
      <c r="E1164" s="12"/>
    </row>
    <row r="1165" ht="30.75" customHeight="1">
      <c r="A1165" s="51" t="s">
        <v>1012</v>
      </c>
      <c r="B1165" s="15"/>
      <c r="C1165" s="277" t="s">
        <v>1878</v>
      </c>
      <c r="D1165" s="278" t="s">
        <v>3140</v>
      </c>
      <c r="E1165" s="18" t="s">
        <v>7</v>
      </c>
    </row>
    <row r="1166" ht="15.75" customHeight="1">
      <c r="A1166" s="20" t="s">
        <v>8</v>
      </c>
      <c r="B1166" s="104" t="s">
        <v>9</v>
      </c>
      <c r="C1166" s="281"/>
      <c r="D1166" s="20" t="s">
        <v>10</v>
      </c>
      <c r="E1166" s="22" t="s">
        <v>11</v>
      </c>
    </row>
    <row r="1167" ht="13.5" customHeight="1">
      <c r="A1167" s="24"/>
      <c r="B1167" s="25" t="s">
        <v>12</v>
      </c>
      <c r="C1167" s="25" t="s">
        <v>13</v>
      </c>
      <c r="D1167" s="24"/>
      <c r="E1167" s="24"/>
    </row>
    <row r="1168" ht="15.75" customHeight="1">
      <c r="A1168" s="27">
        <v>45240.0</v>
      </c>
      <c r="B1168" s="52" t="s">
        <v>2055</v>
      </c>
      <c r="C1168" s="29" t="s">
        <v>141</v>
      </c>
      <c r="D1168" s="52" t="s">
        <v>3196</v>
      </c>
      <c r="E1168" s="91">
        <v>63.84</v>
      </c>
    </row>
    <row r="1169" ht="15.75" customHeight="1">
      <c r="A1169" s="27">
        <v>45240.0</v>
      </c>
      <c r="B1169" s="52" t="s">
        <v>1385</v>
      </c>
      <c r="C1169" s="29" t="s">
        <v>819</v>
      </c>
      <c r="D1169" s="52" t="s">
        <v>3197</v>
      </c>
      <c r="E1169" s="91">
        <v>75.51</v>
      </c>
    </row>
    <row r="1170" ht="15.75" customHeight="1">
      <c r="A1170" s="27">
        <v>45243.0</v>
      </c>
      <c r="B1170" s="52" t="s">
        <v>2055</v>
      </c>
      <c r="C1170" s="29" t="s">
        <v>141</v>
      </c>
      <c r="D1170" s="52" t="s">
        <v>3198</v>
      </c>
      <c r="E1170" s="91">
        <v>157.0</v>
      </c>
    </row>
    <row r="1171" ht="15.75" customHeight="1">
      <c r="A1171" s="27">
        <v>45243.0</v>
      </c>
      <c r="B1171" s="52" t="s">
        <v>3199</v>
      </c>
      <c r="C1171" s="29" t="s">
        <v>303</v>
      </c>
      <c r="D1171" s="52" t="s">
        <v>3200</v>
      </c>
      <c r="E1171" s="91">
        <v>166.25</v>
      </c>
    </row>
    <row r="1172" ht="15.75" customHeight="1">
      <c r="A1172" s="27">
        <v>45267.0</v>
      </c>
      <c r="B1172" s="52" t="s">
        <v>2050</v>
      </c>
      <c r="C1172" s="29" t="s">
        <v>3201</v>
      </c>
      <c r="D1172" s="52" t="s">
        <v>3202</v>
      </c>
      <c r="E1172" s="91">
        <v>357.24</v>
      </c>
    </row>
    <row r="1173" ht="15.75" customHeight="1">
      <c r="A1173" s="27">
        <v>45267.0</v>
      </c>
      <c r="B1173" s="52" t="s">
        <v>2050</v>
      </c>
      <c r="C1173" s="29" t="s">
        <v>3201</v>
      </c>
      <c r="D1173" s="52" t="s">
        <v>3203</v>
      </c>
      <c r="E1173" s="91">
        <v>260.24</v>
      </c>
    </row>
    <row r="1174" ht="15.75" customHeight="1">
      <c r="A1174" s="27">
        <v>45271.0</v>
      </c>
      <c r="B1174" s="52" t="s">
        <v>3204</v>
      </c>
      <c r="C1174" s="29" t="s">
        <v>912</v>
      </c>
      <c r="D1174" s="52" t="s">
        <v>3205</v>
      </c>
      <c r="E1174" s="91">
        <v>269.52</v>
      </c>
    </row>
    <row r="1175" ht="15.75" customHeight="1">
      <c r="A1175" s="87" t="s">
        <v>20</v>
      </c>
      <c r="B1175" s="88"/>
      <c r="C1175" s="316"/>
      <c r="D1175" s="90"/>
      <c r="E1175" s="47">
        <f>SUM(E1167:E1174)</f>
        <v>1349.6</v>
      </c>
    </row>
    <row r="1176" ht="15.75" customHeight="1">
      <c r="A1176" s="79"/>
      <c r="B1176" s="80"/>
      <c r="C1176" s="79"/>
      <c r="D1176" s="80"/>
      <c r="E1176" s="82"/>
    </row>
    <row r="1177" ht="15.75" customHeight="1">
      <c r="A1177" s="10" t="s">
        <v>1951</v>
      </c>
      <c r="B1177" s="11"/>
      <c r="C1177" s="11"/>
      <c r="D1177" s="11"/>
      <c r="E1177" s="12"/>
    </row>
    <row r="1178" ht="13.5" customHeight="1">
      <c r="A1178" s="13" t="s">
        <v>3206</v>
      </c>
      <c r="B1178" s="11"/>
      <c r="C1178" s="11"/>
      <c r="D1178" s="11"/>
      <c r="E1178" s="12"/>
    </row>
    <row r="1179" ht="28.5" customHeight="1">
      <c r="A1179" s="51" t="s">
        <v>3207</v>
      </c>
      <c r="B1179" s="15"/>
      <c r="C1179" s="277" t="s">
        <v>1878</v>
      </c>
      <c r="D1179" s="17" t="s">
        <v>3208</v>
      </c>
      <c r="E1179" s="18" t="s">
        <v>7</v>
      </c>
    </row>
    <row r="1180" ht="30.0" customHeight="1">
      <c r="A1180" s="20" t="s">
        <v>8</v>
      </c>
      <c r="B1180" s="104" t="s">
        <v>9</v>
      </c>
      <c r="C1180" s="281"/>
      <c r="D1180" s="20" t="s">
        <v>10</v>
      </c>
      <c r="E1180" s="22" t="s">
        <v>11</v>
      </c>
    </row>
    <row r="1181" ht="13.5" customHeight="1">
      <c r="A1181" s="24"/>
      <c r="B1181" s="25" t="s">
        <v>12</v>
      </c>
      <c r="C1181" s="25" t="s">
        <v>13</v>
      </c>
      <c r="D1181" s="24"/>
      <c r="E1181" s="24"/>
    </row>
    <row r="1182" ht="15.75" customHeight="1">
      <c r="A1182" s="27">
        <v>45233.0</v>
      </c>
      <c r="B1182" s="58" t="s">
        <v>3209</v>
      </c>
      <c r="C1182" s="30" t="s">
        <v>3210</v>
      </c>
      <c r="D1182" s="58" t="s">
        <v>3211</v>
      </c>
      <c r="E1182" s="91">
        <v>1400.0</v>
      </c>
    </row>
    <row r="1183" ht="15.75" customHeight="1">
      <c r="A1183" s="27">
        <v>45266.0</v>
      </c>
      <c r="B1183" s="58" t="s">
        <v>3209</v>
      </c>
      <c r="C1183" s="33" t="s">
        <v>3210</v>
      </c>
      <c r="D1183" s="58" t="s">
        <v>3211</v>
      </c>
      <c r="E1183" s="91">
        <v>320.0</v>
      </c>
    </row>
    <row r="1184" ht="15.75" customHeight="1">
      <c r="A1184" s="87" t="s">
        <v>20</v>
      </c>
      <c r="B1184" s="88"/>
      <c r="C1184" s="316"/>
      <c r="D1184" s="90"/>
      <c r="E1184" s="47">
        <f>SUM(E1181:E1183)</f>
        <v>1720</v>
      </c>
    </row>
    <row r="1185" ht="15.75" customHeight="1">
      <c r="A1185" s="79"/>
      <c r="B1185" s="80"/>
      <c r="C1185" s="79"/>
      <c r="D1185" s="80"/>
      <c r="E1185" s="82"/>
    </row>
    <row r="1186" ht="13.5" customHeight="1">
      <c r="A1186" s="10" t="s">
        <v>74</v>
      </c>
      <c r="B1186" s="11"/>
      <c r="C1186" s="11"/>
      <c r="D1186" s="11"/>
      <c r="E1186" s="12"/>
    </row>
    <row r="1187" ht="13.5" customHeight="1">
      <c r="A1187" s="13" t="s">
        <v>3212</v>
      </c>
      <c r="B1187" s="11"/>
      <c r="C1187" s="11"/>
      <c r="D1187" s="11"/>
      <c r="E1187" s="12"/>
    </row>
    <row r="1188" ht="15.75" customHeight="1">
      <c r="A1188" s="51" t="s">
        <v>1496</v>
      </c>
      <c r="B1188" s="15"/>
      <c r="C1188" s="277" t="s">
        <v>2314</v>
      </c>
      <c r="D1188" s="17" t="s">
        <v>3097</v>
      </c>
      <c r="E1188" s="279" t="s">
        <v>7</v>
      </c>
    </row>
    <row r="1189" ht="13.5" customHeight="1">
      <c r="A1189" s="20" t="s">
        <v>8</v>
      </c>
      <c r="B1189" s="104" t="s">
        <v>9</v>
      </c>
      <c r="C1189" s="281"/>
      <c r="D1189" s="20" t="s">
        <v>10</v>
      </c>
      <c r="E1189" s="22" t="s">
        <v>11</v>
      </c>
    </row>
    <row r="1190" ht="15.75" customHeight="1">
      <c r="A1190" s="24"/>
      <c r="B1190" s="25" t="s">
        <v>12</v>
      </c>
      <c r="C1190" s="25" t="s">
        <v>13</v>
      </c>
      <c r="D1190" s="24"/>
      <c r="E1190" s="24"/>
    </row>
    <row r="1191" ht="15.75" customHeight="1">
      <c r="A1191" s="27">
        <v>45231.0</v>
      </c>
      <c r="B1191" s="58" t="s">
        <v>3213</v>
      </c>
      <c r="C1191" s="33" t="s">
        <v>3214</v>
      </c>
      <c r="D1191" s="58" t="s">
        <v>3215</v>
      </c>
      <c r="E1191" s="91">
        <v>2000.0</v>
      </c>
    </row>
    <row r="1192" ht="15.75" customHeight="1">
      <c r="A1192" s="43" t="s">
        <v>20</v>
      </c>
      <c r="B1192" s="102"/>
      <c r="C1192" s="292"/>
      <c r="D1192" s="102"/>
      <c r="E1192" s="47">
        <f>SUM(E1187:E1191)</f>
        <v>2000</v>
      </c>
    </row>
    <row r="1193">
      <c r="C1193" s="346"/>
    </row>
    <row r="1194" ht="15.75" customHeight="1">
      <c r="A1194" s="10" t="s">
        <v>1951</v>
      </c>
      <c r="B1194" s="11"/>
      <c r="C1194" s="11"/>
      <c r="D1194" s="11"/>
      <c r="E1194" s="12"/>
    </row>
    <row r="1195" ht="13.5" customHeight="1">
      <c r="A1195" s="13" t="s">
        <v>3216</v>
      </c>
      <c r="B1195" s="11"/>
      <c r="C1195" s="11"/>
      <c r="D1195" s="11"/>
      <c r="E1195" s="12"/>
    </row>
    <row r="1196" ht="24.75" customHeight="1">
      <c r="A1196" s="14" t="s">
        <v>3217</v>
      </c>
      <c r="B1196" s="15"/>
      <c r="C1196" s="347" t="s">
        <v>3218</v>
      </c>
      <c r="D1196" s="17" t="s">
        <v>3219</v>
      </c>
      <c r="E1196" s="18" t="s">
        <v>7</v>
      </c>
    </row>
    <row r="1197" ht="15.75" customHeight="1">
      <c r="A1197" s="20" t="s">
        <v>8</v>
      </c>
      <c r="B1197" s="21" t="s">
        <v>9</v>
      </c>
      <c r="C1197" s="15"/>
      <c r="D1197" s="20" t="s">
        <v>10</v>
      </c>
      <c r="E1197" s="22" t="s">
        <v>11</v>
      </c>
    </row>
    <row r="1198" ht="13.5" customHeight="1">
      <c r="A1198" s="24"/>
      <c r="B1198" s="25" t="s">
        <v>12</v>
      </c>
      <c r="C1198" s="25" t="s">
        <v>13</v>
      </c>
      <c r="D1198" s="24"/>
      <c r="E1198" s="24"/>
    </row>
    <row r="1199" ht="15.75" customHeight="1">
      <c r="A1199" s="27">
        <v>45238.0</v>
      </c>
      <c r="B1199" s="52" t="s">
        <v>3220</v>
      </c>
      <c r="C1199" s="29" t="s">
        <v>3221</v>
      </c>
      <c r="D1199" s="58" t="s">
        <v>3222</v>
      </c>
      <c r="E1199" s="91">
        <v>573.0</v>
      </c>
    </row>
    <row r="1200" ht="15.75" customHeight="1">
      <c r="A1200" s="345" t="s">
        <v>20</v>
      </c>
      <c r="B1200" s="88"/>
      <c r="C1200" s="316"/>
      <c r="D1200" s="90"/>
      <c r="E1200" s="47">
        <f>SUM(E1198:E1199)</f>
        <v>573</v>
      </c>
    </row>
    <row r="1201" ht="15.75" customHeight="1">
      <c r="A1201" s="79"/>
      <c r="B1201" s="80"/>
      <c r="C1201" s="79"/>
      <c r="D1201" s="80"/>
      <c r="E1201" s="82"/>
    </row>
    <row r="1202" ht="13.5" customHeight="1">
      <c r="A1202" s="50" t="s">
        <v>2</v>
      </c>
      <c r="B1202" s="11"/>
      <c r="C1202" s="11"/>
      <c r="D1202" s="11"/>
      <c r="E1202" s="12"/>
    </row>
    <row r="1203" ht="13.5" customHeight="1">
      <c r="A1203" s="13" t="s">
        <v>3223</v>
      </c>
      <c r="B1203" s="11"/>
      <c r="C1203" s="11"/>
      <c r="D1203" s="11"/>
      <c r="E1203" s="12"/>
    </row>
    <row r="1204" ht="15.75" customHeight="1">
      <c r="A1204" s="51" t="s">
        <v>3224</v>
      </c>
      <c r="B1204" s="15"/>
      <c r="C1204" s="277" t="s">
        <v>3225</v>
      </c>
      <c r="D1204" s="17" t="s">
        <v>3226</v>
      </c>
      <c r="E1204" s="279" t="s">
        <v>7</v>
      </c>
    </row>
    <row r="1205" ht="13.5" customHeight="1">
      <c r="A1205" s="20" t="s">
        <v>8</v>
      </c>
      <c r="B1205" s="104" t="s">
        <v>9</v>
      </c>
      <c r="C1205" s="281"/>
      <c r="D1205" s="20" t="s">
        <v>10</v>
      </c>
      <c r="E1205" s="22" t="s">
        <v>11</v>
      </c>
    </row>
    <row r="1206" ht="15.75" customHeight="1">
      <c r="A1206" s="24"/>
      <c r="B1206" s="25" t="s">
        <v>12</v>
      </c>
      <c r="C1206" s="25" t="s">
        <v>13</v>
      </c>
      <c r="D1206" s="24"/>
      <c r="E1206" s="24"/>
    </row>
    <row r="1207" ht="15.75" customHeight="1">
      <c r="A1207" s="27">
        <v>45238.0</v>
      </c>
      <c r="B1207" s="53" t="s">
        <v>3227</v>
      </c>
      <c r="C1207" s="28" t="s">
        <v>3228</v>
      </c>
      <c r="D1207" s="253" t="s">
        <v>3229</v>
      </c>
      <c r="E1207" s="91">
        <v>119.96</v>
      </c>
    </row>
    <row r="1208" ht="15.75" customHeight="1">
      <c r="A1208" s="27">
        <v>45238.0</v>
      </c>
      <c r="B1208" s="53" t="s">
        <v>3230</v>
      </c>
      <c r="C1208" s="28" t="s">
        <v>3228</v>
      </c>
      <c r="D1208" s="253" t="s">
        <v>3231</v>
      </c>
      <c r="E1208" s="91">
        <v>178.0</v>
      </c>
    </row>
    <row r="1209" ht="15.75" customHeight="1">
      <c r="A1209" s="43" t="s">
        <v>20</v>
      </c>
      <c r="B1209" s="44"/>
      <c r="C1209" s="278"/>
      <c r="D1209" s="46"/>
      <c r="E1209" s="47">
        <f>SUM(E1207:E1208)</f>
        <v>297.96</v>
      </c>
    </row>
    <row r="1210" ht="15.75" customHeight="1">
      <c r="A1210" s="79"/>
      <c r="B1210" s="80"/>
      <c r="C1210" s="79"/>
      <c r="D1210" s="80"/>
      <c r="E1210" s="82"/>
    </row>
    <row r="1211" ht="13.5" customHeight="1">
      <c r="A1211" s="50" t="s">
        <v>1951</v>
      </c>
      <c r="B1211" s="11"/>
      <c r="C1211" s="11"/>
      <c r="D1211" s="11"/>
      <c r="E1211" s="12"/>
    </row>
    <row r="1212" ht="13.5" customHeight="1">
      <c r="A1212" s="13" t="s">
        <v>3223</v>
      </c>
      <c r="B1212" s="11"/>
      <c r="C1212" s="11"/>
      <c r="D1212" s="11"/>
      <c r="E1212" s="12"/>
    </row>
    <row r="1213" ht="15.75" customHeight="1">
      <c r="A1213" s="51" t="s">
        <v>3224</v>
      </c>
      <c r="B1213" s="15"/>
      <c r="C1213" s="277" t="s">
        <v>3225</v>
      </c>
      <c r="D1213" s="17" t="s">
        <v>3226</v>
      </c>
      <c r="E1213" s="18" t="s">
        <v>279</v>
      </c>
    </row>
    <row r="1214" ht="13.5" customHeight="1">
      <c r="A1214" s="20" t="s">
        <v>8</v>
      </c>
      <c r="B1214" s="104" t="s">
        <v>9</v>
      </c>
      <c r="C1214" s="281"/>
      <c r="D1214" s="20" t="s">
        <v>10</v>
      </c>
      <c r="E1214" s="22" t="s">
        <v>11</v>
      </c>
    </row>
    <row r="1215" ht="15.75" customHeight="1">
      <c r="A1215" s="24"/>
      <c r="B1215" s="25" t="s">
        <v>12</v>
      </c>
      <c r="C1215" s="25" t="s">
        <v>13</v>
      </c>
      <c r="D1215" s="24"/>
      <c r="E1215" s="24"/>
    </row>
    <row r="1216" ht="15.75" customHeight="1">
      <c r="A1216" s="27">
        <v>45238.0</v>
      </c>
      <c r="B1216" s="53" t="s">
        <v>3232</v>
      </c>
      <c r="C1216" s="28" t="s">
        <v>3233</v>
      </c>
      <c r="D1216" s="253" t="s">
        <v>3234</v>
      </c>
      <c r="E1216" s="91">
        <v>50.0</v>
      </c>
    </row>
    <row r="1217" ht="15.75" customHeight="1">
      <c r="A1217" s="27">
        <v>45238.0</v>
      </c>
      <c r="B1217" s="53" t="s">
        <v>3232</v>
      </c>
      <c r="C1217" s="28" t="s">
        <v>3233</v>
      </c>
      <c r="D1217" s="253" t="s">
        <v>3235</v>
      </c>
      <c r="E1217" s="91">
        <v>50.0</v>
      </c>
    </row>
    <row r="1218" ht="15.75" customHeight="1">
      <c r="A1218" s="27">
        <v>45238.0</v>
      </c>
      <c r="B1218" s="53" t="s">
        <v>3232</v>
      </c>
      <c r="C1218" s="28" t="s">
        <v>3233</v>
      </c>
      <c r="D1218" s="253" t="s">
        <v>3236</v>
      </c>
      <c r="E1218" s="91">
        <v>50.0</v>
      </c>
    </row>
    <row r="1219" ht="15.75" customHeight="1">
      <c r="A1219" s="27">
        <v>45239.0</v>
      </c>
      <c r="B1219" s="53" t="s">
        <v>3237</v>
      </c>
      <c r="C1219" s="28" t="s">
        <v>3238</v>
      </c>
      <c r="D1219" s="253" t="s">
        <v>3239</v>
      </c>
      <c r="E1219" s="91">
        <v>1000.0</v>
      </c>
    </row>
    <row r="1220" ht="15.75" customHeight="1">
      <c r="A1220" s="43" t="s">
        <v>20</v>
      </c>
      <c r="B1220" s="44"/>
      <c r="C1220" s="278"/>
      <c r="D1220" s="46"/>
      <c r="E1220" s="47">
        <f>SUM(E1216:E1219)</f>
        <v>1150</v>
      </c>
    </row>
    <row r="1221" ht="15.75" customHeight="1">
      <c r="A1221" s="123"/>
      <c r="B1221" s="124"/>
      <c r="C1221" s="123"/>
      <c r="D1221" s="80"/>
      <c r="E1221" s="82"/>
    </row>
    <row r="1222" ht="15.75" customHeight="1">
      <c r="A1222" s="10" t="s">
        <v>1951</v>
      </c>
      <c r="B1222" s="11"/>
      <c r="C1222" s="11"/>
      <c r="D1222" s="11"/>
      <c r="E1222" s="12"/>
    </row>
    <row r="1223" ht="15.75" customHeight="1">
      <c r="A1223" s="13" t="s">
        <v>3240</v>
      </c>
      <c r="B1223" s="11"/>
      <c r="C1223" s="11"/>
      <c r="D1223" s="11"/>
      <c r="E1223" s="12"/>
    </row>
    <row r="1224" ht="15.75" customHeight="1">
      <c r="A1224" s="51" t="s">
        <v>1061</v>
      </c>
      <c r="B1224" s="15"/>
      <c r="C1224" s="277" t="s">
        <v>2245</v>
      </c>
      <c r="D1224" s="17" t="s">
        <v>3241</v>
      </c>
      <c r="E1224" s="18" t="s">
        <v>7</v>
      </c>
    </row>
    <row r="1225" ht="15.75" customHeight="1">
      <c r="A1225" s="20" t="s">
        <v>8</v>
      </c>
      <c r="B1225" s="104" t="s">
        <v>9</v>
      </c>
      <c r="C1225" s="281"/>
      <c r="D1225" s="20" t="s">
        <v>10</v>
      </c>
      <c r="E1225" s="22" t="s">
        <v>11</v>
      </c>
    </row>
    <row r="1226" ht="15.75" customHeight="1">
      <c r="A1226" s="24"/>
      <c r="B1226" s="25" t="s">
        <v>12</v>
      </c>
      <c r="C1226" s="25" t="s">
        <v>13</v>
      </c>
      <c r="D1226" s="24"/>
      <c r="E1226" s="24"/>
    </row>
    <row r="1227" ht="15.75" customHeight="1">
      <c r="A1227" s="27">
        <v>45266.0</v>
      </c>
      <c r="B1227" s="58" t="s">
        <v>559</v>
      </c>
      <c r="C1227" s="33" t="s">
        <v>560</v>
      </c>
      <c r="D1227" s="58" t="s">
        <v>3242</v>
      </c>
      <c r="E1227" s="91">
        <v>4700.0</v>
      </c>
    </row>
    <row r="1228" ht="15.75" customHeight="1">
      <c r="A1228" s="27">
        <v>45246.0</v>
      </c>
      <c r="B1228" s="58" t="s">
        <v>2279</v>
      </c>
      <c r="C1228" s="33" t="s">
        <v>2280</v>
      </c>
      <c r="D1228" s="58" t="s">
        <v>3243</v>
      </c>
      <c r="E1228" s="91">
        <v>3233.67</v>
      </c>
    </row>
    <row r="1229" ht="15.75" customHeight="1">
      <c r="A1229" s="127"/>
      <c r="B1229" s="76"/>
      <c r="C1229" s="287"/>
      <c r="D1229" s="58" t="s">
        <v>2275</v>
      </c>
      <c r="E1229" s="91">
        <v>66.33</v>
      </c>
    </row>
    <row r="1230" ht="15.75" customHeight="1">
      <c r="A1230" s="127" t="s">
        <v>20</v>
      </c>
      <c r="B1230" s="128"/>
      <c r="C1230" s="291"/>
      <c r="D1230" s="348"/>
      <c r="E1230" s="47">
        <f>SUM(E1227:E1229)</f>
        <v>8000</v>
      </c>
    </row>
    <row r="1231" ht="15.75" customHeight="1">
      <c r="A1231" s="79"/>
      <c r="B1231" s="80"/>
      <c r="C1231" s="79"/>
      <c r="D1231" s="80"/>
      <c r="E1231" s="82"/>
    </row>
    <row r="1232" ht="15.75" customHeight="1">
      <c r="A1232" s="10" t="s">
        <v>2</v>
      </c>
      <c r="B1232" s="11"/>
      <c r="C1232" s="11"/>
      <c r="D1232" s="11"/>
      <c r="E1232" s="12"/>
    </row>
    <row r="1233" ht="15.75" customHeight="1">
      <c r="A1233" s="13" t="s">
        <v>3244</v>
      </c>
      <c r="B1233" s="11"/>
      <c r="C1233" s="11"/>
      <c r="D1233" s="11"/>
      <c r="E1233" s="12"/>
    </row>
    <row r="1234" ht="15.75" customHeight="1">
      <c r="A1234" s="51" t="s">
        <v>128</v>
      </c>
      <c r="B1234" s="15"/>
      <c r="C1234" s="277" t="s">
        <v>1835</v>
      </c>
      <c r="D1234" s="17" t="s">
        <v>3241</v>
      </c>
      <c r="E1234" s="279" t="s">
        <v>7</v>
      </c>
    </row>
    <row r="1235" ht="15.75" customHeight="1">
      <c r="A1235" s="20" t="s">
        <v>8</v>
      </c>
      <c r="B1235" s="104" t="s">
        <v>9</v>
      </c>
      <c r="C1235" s="281"/>
      <c r="D1235" s="20" t="s">
        <v>10</v>
      </c>
      <c r="E1235" s="22" t="s">
        <v>11</v>
      </c>
    </row>
    <row r="1236" ht="15.75" customHeight="1">
      <c r="A1236" s="24"/>
      <c r="B1236" s="25" t="s">
        <v>12</v>
      </c>
      <c r="C1236" s="25" t="s">
        <v>13</v>
      </c>
      <c r="D1236" s="24"/>
      <c r="E1236" s="24"/>
    </row>
    <row r="1237" ht="15.75" customHeight="1">
      <c r="A1237" s="83">
        <v>45254.0</v>
      </c>
      <c r="B1237" s="84" t="s">
        <v>3245</v>
      </c>
      <c r="C1237" s="29" t="s">
        <v>3246</v>
      </c>
      <c r="D1237" s="52" t="s">
        <v>3247</v>
      </c>
      <c r="E1237" s="75">
        <v>4500.0</v>
      </c>
    </row>
    <row r="1238" ht="15.75" customHeight="1">
      <c r="A1238" s="43" t="s">
        <v>20</v>
      </c>
      <c r="B1238" s="76"/>
      <c r="C1238" s="287"/>
      <c r="D1238" s="76"/>
      <c r="E1238" s="47">
        <f>SUM(E1237)</f>
        <v>4500</v>
      </c>
    </row>
    <row r="1239" ht="15.75" customHeight="1">
      <c r="A1239" s="79"/>
      <c r="B1239" s="80"/>
      <c r="C1239" s="79"/>
      <c r="D1239" s="80"/>
      <c r="E1239" s="82"/>
    </row>
    <row r="1240" ht="15.75" customHeight="1">
      <c r="A1240" s="10" t="s">
        <v>74</v>
      </c>
      <c r="B1240" s="11"/>
      <c r="C1240" s="11"/>
      <c r="D1240" s="11"/>
      <c r="E1240" s="12"/>
    </row>
    <row r="1241" ht="15.75" customHeight="1">
      <c r="A1241" s="13" t="s">
        <v>3248</v>
      </c>
      <c r="B1241" s="11"/>
      <c r="C1241" s="11"/>
      <c r="D1241" s="11"/>
      <c r="E1241" s="12"/>
    </row>
    <row r="1242" ht="15.75" customHeight="1">
      <c r="A1242" s="51" t="s">
        <v>128</v>
      </c>
      <c r="B1242" s="15"/>
      <c r="C1242" s="277" t="s">
        <v>1835</v>
      </c>
      <c r="D1242" s="17" t="s">
        <v>3241</v>
      </c>
      <c r="E1242" s="279" t="s">
        <v>7</v>
      </c>
    </row>
    <row r="1243" ht="15.75" customHeight="1">
      <c r="A1243" s="20" t="s">
        <v>8</v>
      </c>
      <c r="B1243" s="104" t="s">
        <v>9</v>
      </c>
      <c r="C1243" s="281"/>
      <c r="D1243" s="20" t="s">
        <v>10</v>
      </c>
      <c r="E1243" s="22" t="s">
        <v>11</v>
      </c>
    </row>
    <row r="1244" ht="15.75" customHeight="1">
      <c r="A1244" s="24"/>
      <c r="B1244" s="25" t="s">
        <v>12</v>
      </c>
      <c r="C1244" s="25" t="s">
        <v>13</v>
      </c>
      <c r="D1244" s="24"/>
      <c r="E1244" s="24"/>
    </row>
    <row r="1245" ht="15.75" customHeight="1">
      <c r="A1245" s="83">
        <v>45259.0</v>
      </c>
      <c r="B1245" s="84" t="s">
        <v>2100</v>
      </c>
      <c r="C1245" s="29" t="s">
        <v>2101</v>
      </c>
      <c r="D1245" s="52" t="s">
        <v>3249</v>
      </c>
      <c r="E1245" s="75">
        <v>1110.46</v>
      </c>
    </row>
    <row r="1246" ht="15.75" customHeight="1">
      <c r="A1246" s="83">
        <v>45267.0</v>
      </c>
      <c r="B1246" s="84" t="s">
        <v>3250</v>
      </c>
      <c r="C1246" s="29" t="s">
        <v>164</v>
      </c>
      <c r="D1246" s="52" t="s">
        <v>3251</v>
      </c>
      <c r="E1246" s="75">
        <v>1077.3</v>
      </c>
    </row>
    <row r="1247" ht="15.75" customHeight="1">
      <c r="A1247" s="83"/>
      <c r="B1247" s="84" t="s">
        <v>3252</v>
      </c>
      <c r="C1247" s="29" t="s">
        <v>154</v>
      </c>
      <c r="D1247" s="52" t="s">
        <v>3253</v>
      </c>
      <c r="E1247" s="75">
        <v>56.7</v>
      </c>
    </row>
    <row r="1248" ht="15.75" customHeight="1">
      <c r="A1248" s="43" t="s">
        <v>20</v>
      </c>
      <c r="B1248" s="76"/>
      <c r="C1248" s="287"/>
      <c r="D1248" s="76"/>
      <c r="E1248" s="47">
        <f>SUM(E1245:E1247)</f>
        <v>2244.46</v>
      </c>
    </row>
    <row r="1249" ht="15.75" customHeight="1">
      <c r="A1249" s="79"/>
      <c r="B1249" s="80"/>
      <c r="C1249" s="79"/>
      <c r="D1249" s="80"/>
      <c r="E1249" s="82"/>
    </row>
    <row r="1250" ht="15.75" customHeight="1">
      <c r="A1250" s="10" t="s">
        <v>2</v>
      </c>
      <c r="B1250" s="11"/>
      <c r="C1250" s="11"/>
      <c r="D1250" s="11"/>
      <c r="E1250" s="12"/>
    </row>
    <row r="1251" ht="15.75" customHeight="1">
      <c r="A1251" s="13" t="s">
        <v>3254</v>
      </c>
      <c r="B1251" s="11"/>
      <c r="C1251" s="11"/>
      <c r="D1251" s="11"/>
      <c r="E1251" s="12"/>
    </row>
    <row r="1252" ht="15.75" customHeight="1">
      <c r="A1252" s="14" t="s">
        <v>432</v>
      </c>
      <c r="B1252" s="15"/>
      <c r="C1252" s="347" t="s">
        <v>1845</v>
      </c>
      <c r="D1252" s="17" t="s">
        <v>3226</v>
      </c>
      <c r="E1252" s="279" t="s">
        <v>7</v>
      </c>
    </row>
    <row r="1253" ht="15.75" customHeight="1">
      <c r="A1253" s="20" t="s">
        <v>8</v>
      </c>
      <c r="B1253" s="104" t="s">
        <v>9</v>
      </c>
      <c r="C1253" s="281"/>
      <c r="D1253" s="20" t="s">
        <v>10</v>
      </c>
      <c r="E1253" s="22" t="s">
        <v>11</v>
      </c>
    </row>
    <row r="1254" ht="15.75" customHeight="1">
      <c r="A1254" s="24"/>
      <c r="B1254" s="25" t="s">
        <v>12</v>
      </c>
      <c r="C1254" s="25" t="s">
        <v>13</v>
      </c>
      <c r="D1254" s="24"/>
      <c r="E1254" s="24"/>
    </row>
    <row r="1255" ht="15.75" customHeight="1">
      <c r="A1255" s="83">
        <v>45230.0</v>
      </c>
      <c r="B1255" s="84" t="s">
        <v>3255</v>
      </c>
      <c r="C1255" s="29" t="s">
        <v>435</v>
      </c>
      <c r="D1255" s="52" t="s">
        <v>3256</v>
      </c>
      <c r="E1255" s="75">
        <v>145.0</v>
      </c>
    </row>
    <row r="1256" ht="15.75" customHeight="1">
      <c r="A1256" s="83">
        <v>45230.0</v>
      </c>
      <c r="B1256" s="84" t="s">
        <v>3255</v>
      </c>
      <c r="C1256" s="29" t="s">
        <v>435</v>
      </c>
      <c r="D1256" s="52" t="s">
        <v>3257</v>
      </c>
      <c r="E1256" s="75">
        <v>135.0</v>
      </c>
    </row>
    <row r="1257" ht="15.75" customHeight="1">
      <c r="A1257" s="83">
        <v>45260.0</v>
      </c>
      <c r="B1257" s="84" t="s">
        <v>3255</v>
      </c>
      <c r="C1257" s="29" t="s">
        <v>435</v>
      </c>
      <c r="D1257" s="52" t="s">
        <v>3258</v>
      </c>
      <c r="E1257" s="75">
        <v>48.0</v>
      </c>
    </row>
    <row r="1258" ht="15.75" customHeight="1">
      <c r="A1258" s="83">
        <v>45260.0</v>
      </c>
      <c r="B1258" s="84" t="s">
        <v>3255</v>
      </c>
      <c r="C1258" s="29" t="s">
        <v>435</v>
      </c>
      <c r="D1258" s="52" t="s">
        <v>3259</v>
      </c>
      <c r="E1258" s="75">
        <v>26.0</v>
      </c>
    </row>
    <row r="1259" ht="15.75" customHeight="1">
      <c r="A1259" s="43" t="s">
        <v>20</v>
      </c>
      <c r="B1259" s="76"/>
      <c r="C1259" s="287"/>
      <c r="D1259" s="76"/>
      <c r="E1259" s="47">
        <f>SUM(E1255:E1258)</f>
        <v>354</v>
      </c>
    </row>
    <row r="1260" ht="15.75" customHeight="1">
      <c r="A1260" s="79"/>
      <c r="B1260" s="80"/>
      <c r="C1260" s="79"/>
      <c r="D1260" s="80"/>
      <c r="E1260" s="82"/>
    </row>
    <row r="1261" ht="15.75" customHeight="1">
      <c r="A1261" s="10" t="s">
        <v>74</v>
      </c>
      <c r="B1261" s="11"/>
      <c r="C1261" s="11"/>
      <c r="D1261" s="11"/>
      <c r="E1261" s="12"/>
    </row>
    <row r="1262" ht="15.75" customHeight="1">
      <c r="A1262" s="13" t="s">
        <v>3260</v>
      </c>
      <c r="B1262" s="11"/>
      <c r="C1262" s="11"/>
      <c r="D1262" s="11"/>
      <c r="E1262" s="12"/>
    </row>
    <row r="1263" ht="15.75" customHeight="1">
      <c r="A1263" s="14" t="s">
        <v>432</v>
      </c>
      <c r="B1263" s="15"/>
      <c r="C1263" s="347" t="s">
        <v>1845</v>
      </c>
      <c r="D1263" s="17" t="s">
        <v>3261</v>
      </c>
      <c r="E1263" s="279" t="s">
        <v>7</v>
      </c>
    </row>
    <row r="1264" ht="15.75" customHeight="1">
      <c r="A1264" s="20" t="s">
        <v>8</v>
      </c>
      <c r="B1264" s="104" t="s">
        <v>9</v>
      </c>
      <c r="C1264" s="281"/>
      <c r="D1264" s="20" t="s">
        <v>10</v>
      </c>
      <c r="E1264" s="22" t="s">
        <v>11</v>
      </c>
    </row>
    <row r="1265" ht="15.75" customHeight="1">
      <c r="A1265" s="24"/>
      <c r="B1265" s="25" t="s">
        <v>12</v>
      </c>
      <c r="C1265" s="25" t="s">
        <v>13</v>
      </c>
      <c r="D1265" s="24"/>
      <c r="E1265" s="24"/>
    </row>
    <row r="1266" ht="15.75" customHeight="1">
      <c r="A1266" s="83">
        <v>45236.0</v>
      </c>
      <c r="B1266" s="84" t="s">
        <v>3262</v>
      </c>
      <c r="C1266" s="29" t="s">
        <v>3263</v>
      </c>
      <c r="D1266" s="52" t="s">
        <v>3264</v>
      </c>
      <c r="E1266" s="75">
        <v>3040.0</v>
      </c>
    </row>
    <row r="1267" ht="15.75" customHeight="1">
      <c r="A1267" s="43" t="s">
        <v>20</v>
      </c>
      <c r="B1267" s="76"/>
      <c r="C1267" s="287"/>
      <c r="D1267" s="76"/>
      <c r="E1267" s="47">
        <f>SUM(E1266)</f>
        <v>3040</v>
      </c>
    </row>
    <row r="1268" ht="18.75" customHeight="1">
      <c r="A1268" s="79"/>
      <c r="B1268" s="80"/>
      <c r="C1268" s="79"/>
      <c r="D1268" s="80"/>
      <c r="E1268" s="82"/>
    </row>
    <row r="1269" ht="15.75" customHeight="1">
      <c r="A1269" s="349" t="s">
        <v>2</v>
      </c>
      <c r="B1269" s="350"/>
      <c r="C1269" s="350"/>
      <c r="D1269" s="350"/>
      <c r="E1269" s="351"/>
    </row>
    <row r="1270" ht="15.75" customHeight="1">
      <c r="A1270" s="289" t="s">
        <v>3265</v>
      </c>
      <c r="B1270" s="11"/>
      <c r="C1270" s="11"/>
      <c r="D1270" s="11"/>
      <c r="E1270" s="12"/>
    </row>
    <row r="1271" ht="29.25" customHeight="1">
      <c r="A1271" s="51" t="s">
        <v>3266</v>
      </c>
      <c r="B1271" s="15"/>
      <c r="C1271" s="277" t="s">
        <v>1832</v>
      </c>
      <c r="D1271" s="278" t="s">
        <v>3267</v>
      </c>
      <c r="E1271" s="279" t="s">
        <v>7</v>
      </c>
    </row>
    <row r="1272" ht="13.5" customHeight="1">
      <c r="A1272" s="20" t="s">
        <v>8</v>
      </c>
      <c r="B1272" s="104" t="s">
        <v>9</v>
      </c>
      <c r="C1272" s="281"/>
      <c r="D1272" s="20" t="s">
        <v>10</v>
      </c>
      <c r="E1272" s="22" t="s">
        <v>11</v>
      </c>
    </row>
    <row r="1273" ht="15.75" customHeight="1">
      <c r="A1273" s="24"/>
      <c r="B1273" s="25" t="s">
        <v>12</v>
      </c>
      <c r="C1273" s="25" t="s">
        <v>13</v>
      </c>
      <c r="D1273" s="24"/>
      <c r="E1273" s="24"/>
    </row>
    <row r="1274" ht="25.5" customHeight="1">
      <c r="A1274" s="110">
        <v>45252.0</v>
      </c>
      <c r="B1274" s="76" t="s">
        <v>3268</v>
      </c>
      <c r="C1274" s="284" t="s">
        <v>454</v>
      </c>
      <c r="D1274" s="36" t="s">
        <v>3269</v>
      </c>
      <c r="E1274" s="78">
        <v>1124.0</v>
      </c>
    </row>
    <row r="1275" ht="15.75" customHeight="1">
      <c r="A1275" s="43" t="s">
        <v>20</v>
      </c>
      <c r="B1275" s="44"/>
      <c r="C1275" s="287"/>
      <c r="D1275" s="76"/>
      <c r="E1275" s="47">
        <f>SUM(E1274)</f>
        <v>1124</v>
      </c>
    </row>
    <row r="1276" ht="18.75" customHeight="1">
      <c r="A1276" s="79"/>
      <c r="B1276" s="80"/>
      <c r="C1276" s="79"/>
      <c r="D1276" s="80"/>
      <c r="E1276" s="82"/>
    </row>
    <row r="1277" ht="15.75" customHeight="1">
      <c r="A1277" s="10" t="s">
        <v>1951</v>
      </c>
      <c r="B1277" s="11"/>
      <c r="C1277" s="11"/>
      <c r="D1277" s="11"/>
      <c r="E1277" s="12"/>
    </row>
    <row r="1278" ht="15.75" customHeight="1">
      <c r="A1278" s="13" t="s">
        <v>3270</v>
      </c>
      <c r="B1278" s="11"/>
      <c r="C1278" s="11"/>
      <c r="D1278" s="11"/>
      <c r="E1278" s="12"/>
    </row>
    <row r="1279" ht="15.75" customHeight="1">
      <c r="A1279" s="321" t="s">
        <v>439</v>
      </c>
      <c r="B1279" s="15"/>
      <c r="C1279" s="277" t="s">
        <v>1846</v>
      </c>
      <c r="D1279" s="17" t="s">
        <v>3271</v>
      </c>
      <c r="E1279" s="279" t="s">
        <v>7</v>
      </c>
    </row>
    <row r="1280" ht="15.75" customHeight="1">
      <c r="A1280" s="25" t="s">
        <v>8</v>
      </c>
      <c r="B1280" s="104" t="s">
        <v>9</v>
      </c>
      <c r="C1280" s="281"/>
      <c r="D1280" s="25" t="s">
        <v>10</v>
      </c>
      <c r="E1280" s="257" t="s">
        <v>11</v>
      </c>
    </row>
    <row r="1281" ht="15.75" customHeight="1">
      <c r="A1281" s="25"/>
      <c r="B1281" s="25" t="s">
        <v>12</v>
      </c>
      <c r="C1281" s="25" t="s">
        <v>13</v>
      </c>
      <c r="D1281" s="25"/>
      <c r="E1281" s="257"/>
    </row>
    <row r="1282" ht="15.75" customHeight="1">
      <c r="A1282" s="110" t="s">
        <v>3272</v>
      </c>
      <c r="B1282" s="283" t="s">
        <v>3273</v>
      </c>
      <c r="C1282" s="284" t="s">
        <v>442</v>
      </c>
      <c r="D1282" s="283" t="s">
        <v>3274</v>
      </c>
      <c r="E1282" s="337">
        <v>2194.98</v>
      </c>
    </row>
    <row r="1283" ht="15.75" customHeight="1">
      <c r="A1283" s="110">
        <v>45272.0</v>
      </c>
      <c r="B1283" s="283" t="s">
        <v>621</v>
      </c>
      <c r="C1283" s="284"/>
      <c r="D1283" s="283" t="s">
        <v>3275</v>
      </c>
      <c r="E1283" s="337">
        <v>45.02</v>
      </c>
    </row>
    <row r="1284" ht="13.5" customHeight="1">
      <c r="A1284" s="110" t="s">
        <v>3276</v>
      </c>
      <c r="B1284" s="283" t="s">
        <v>3277</v>
      </c>
      <c r="C1284" s="284" t="s">
        <v>1819</v>
      </c>
      <c r="D1284" s="283" t="s">
        <v>3278</v>
      </c>
      <c r="E1284" s="337">
        <v>577.84</v>
      </c>
    </row>
    <row r="1285" ht="13.5" customHeight="1">
      <c r="A1285" s="110">
        <v>45272.0</v>
      </c>
      <c r="B1285" s="283" t="s">
        <v>621</v>
      </c>
      <c r="C1285" s="284"/>
      <c r="D1285" s="283" t="s">
        <v>3279</v>
      </c>
      <c r="E1285" s="337">
        <v>16.16</v>
      </c>
    </row>
    <row r="1286" ht="13.5" customHeight="1">
      <c r="A1286" s="110" t="s">
        <v>3276</v>
      </c>
      <c r="B1286" s="283" t="s">
        <v>3280</v>
      </c>
      <c r="C1286" s="284" t="s">
        <v>3281</v>
      </c>
      <c r="D1286" s="283" t="s">
        <v>3282</v>
      </c>
      <c r="E1286" s="337">
        <v>4000.0</v>
      </c>
    </row>
    <row r="1287" ht="15.75" customHeight="1">
      <c r="A1287" s="110" t="s">
        <v>3276</v>
      </c>
      <c r="B1287" s="283" t="s">
        <v>3283</v>
      </c>
      <c r="C1287" s="284" t="s">
        <v>185</v>
      </c>
      <c r="D1287" s="283" t="s">
        <v>3284</v>
      </c>
      <c r="E1287" s="337">
        <v>338.73</v>
      </c>
    </row>
    <row r="1288" ht="13.5" customHeight="1">
      <c r="A1288" s="110">
        <v>45272.0</v>
      </c>
      <c r="B1288" s="283" t="s">
        <v>621</v>
      </c>
      <c r="C1288" s="284"/>
      <c r="D1288" s="283" t="s">
        <v>3285</v>
      </c>
      <c r="E1288" s="337">
        <v>11.27</v>
      </c>
    </row>
    <row r="1289" ht="15.75" customHeight="1">
      <c r="A1289" s="87" t="s">
        <v>20</v>
      </c>
      <c r="B1289" s="88"/>
      <c r="C1289" s="316"/>
      <c r="D1289" s="90"/>
      <c r="E1289" s="47">
        <f>SUM(E1282:E1288)</f>
        <v>7184</v>
      </c>
    </row>
    <row r="1290" ht="15.75" customHeight="1">
      <c r="A1290" s="79"/>
      <c r="B1290" s="80"/>
      <c r="C1290" s="79"/>
      <c r="D1290" s="80"/>
      <c r="E1290" s="82"/>
    </row>
    <row r="1291" ht="15.75" customHeight="1">
      <c r="A1291" s="10" t="s">
        <v>2</v>
      </c>
      <c r="B1291" s="11"/>
      <c r="C1291" s="11"/>
      <c r="D1291" s="11"/>
      <c r="E1291" s="12"/>
    </row>
    <row r="1292" ht="15.75" customHeight="1">
      <c r="A1292" s="289" t="s">
        <v>3286</v>
      </c>
      <c r="B1292" s="11"/>
      <c r="C1292" s="11"/>
      <c r="D1292" s="11"/>
      <c r="E1292" s="12"/>
    </row>
    <row r="1293" ht="15.75" customHeight="1">
      <c r="A1293" s="51" t="s">
        <v>3287</v>
      </c>
      <c r="B1293" s="15"/>
      <c r="C1293" s="277" t="s">
        <v>3288</v>
      </c>
      <c r="D1293" s="17" t="s">
        <v>3289</v>
      </c>
      <c r="E1293" s="18" t="s">
        <v>7</v>
      </c>
    </row>
    <row r="1294" ht="15.75" customHeight="1">
      <c r="A1294" s="20" t="s">
        <v>8</v>
      </c>
      <c r="B1294" s="104" t="s">
        <v>9</v>
      </c>
      <c r="C1294" s="281"/>
      <c r="D1294" s="20" t="s">
        <v>10</v>
      </c>
      <c r="E1294" s="22" t="s">
        <v>11</v>
      </c>
    </row>
    <row r="1295" ht="15.75" customHeight="1">
      <c r="A1295" s="24"/>
      <c r="B1295" s="25" t="s">
        <v>12</v>
      </c>
      <c r="C1295" s="25" t="s">
        <v>13</v>
      </c>
      <c r="D1295" s="24"/>
      <c r="E1295" s="24"/>
    </row>
    <row r="1296" ht="15.75" customHeight="1">
      <c r="A1296" s="110">
        <v>45239.0</v>
      </c>
      <c r="B1296" s="283" t="s">
        <v>3290</v>
      </c>
      <c r="C1296" s="284" t="s">
        <v>3281</v>
      </c>
      <c r="D1296" s="283" t="s">
        <v>3291</v>
      </c>
      <c r="E1296" s="337">
        <v>1344.0</v>
      </c>
    </row>
    <row r="1297" ht="15.75" customHeight="1">
      <c r="A1297" s="110">
        <v>45239.0</v>
      </c>
      <c r="B1297" s="283" t="s">
        <v>3292</v>
      </c>
      <c r="C1297" s="284" t="s">
        <v>116</v>
      </c>
      <c r="D1297" s="283" t="s">
        <v>3293</v>
      </c>
      <c r="E1297" s="337">
        <v>2000.0</v>
      </c>
    </row>
    <row r="1298" ht="15.75" customHeight="1">
      <c r="A1298" s="265"/>
      <c r="B1298" s="352"/>
      <c r="C1298" s="353"/>
      <c r="D1298" s="352"/>
      <c r="E1298" s="78">
        <v>4656.0</v>
      </c>
    </row>
    <row r="1299" ht="15.75" customHeight="1">
      <c r="A1299" s="87" t="s">
        <v>20</v>
      </c>
      <c r="B1299" s="88"/>
      <c r="C1299" s="316"/>
      <c r="D1299" s="90"/>
      <c r="E1299" s="47">
        <f>SUM(E1296:E1298)</f>
        <v>8000</v>
      </c>
    </row>
    <row r="1300" ht="15.75" customHeight="1">
      <c r="A1300" s="79"/>
      <c r="B1300" s="80"/>
      <c r="C1300" s="79"/>
      <c r="D1300" s="80"/>
      <c r="E1300" s="82"/>
    </row>
    <row r="1301" ht="15.75" customHeight="1">
      <c r="A1301" s="10" t="s">
        <v>1951</v>
      </c>
      <c r="B1301" s="11"/>
      <c r="C1301" s="11"/>
      <c r="D1301" s="11"/>
      <c r="E1301" s="12"/>
    </row>
    <row r="1302" ht="13.5" customHeight="1">
      <c r="A1302" s="289" t="s">
        <v>3294</v>
      </c>
      <c r="B1302" s="11"/>
      <c r="C1302" s="11"/>
      <c r="D1302" s="11"/>
      <c r="E1302" s="12"/>
    </row>
    <row r="1303" ht="28.5" customHeight="1">
      <c r="A1303" s="51" t="s">
        <v>3287</v>
      </c>
      <c r="B1303" s="15"/>
      <c r="C1303" s="277" t="s">
        <v>3288</v>
      </c>
      <c r="D1303" s="17" t="s">
        <v>3289</v>
      </c>
      <c r="E1303" s="18" t="s">
        <v>7</v>
      </c>
    </row>
    <row r="1304" ht="30.0" customHeight="1">
      <c r="A1304" s="20" t="s">
        <v>8</v>
      </c>
      <c r="B1304" s="104" t="s">
        <v>9</v>
      </c>
      <c r="C1304" s="281"/>
      <c r="D1304" s="20" t="s">
        <v>10</v>
      </c>
      <c r="E1304" s="22" t="s">
        <v>11</v>
      </c>
    </row>
    <row r="1305" ht="15.75" customHeight="1">
      <c r="A1305" s="24"/>
      <c r="B1305" s="25" t="s">
        <v>12</v>
      </c>
      <c r="C1305" s="25" t="s">
        <v>13</v>
      </c>
      <c r="D1305" s="24"/>
      <c r="E1305" s="24"/>
    </row>
    <row r="1306" ht="13.5" customHeight="1">
      <c r="A1306" s="110">
        <v>45240.0</v>
      </c>
      <c r="B1306" s="283" t="s">
        <v>3295</v>
      </c>
      <c r="C1306" s="284" t="s">
        <v>3281</v>
      </c>
      <c r="D1306" s="283" t="s">
        <v>3291</v>
      </c>
      <c r="E1306" s="337">
        <v>5400.0</v>
      </c>
    </row>
    <row r="1307" ht="15.75" customHeight="1">
      <c r="A1307" s="87" t="s">
        <v>20</v>
      </c>
      <c r="B1307" s="88"/>
      <c r="C1307" s="316"/>
      <c r="D1307" s="90"/>
      <c r="E1307" s="47">
        <f>SUM(E1305:E1306)</f>
        <v>5400</v>
      </c>
    </row>
    <row r="1308" ht="15.75" customHeight="1">
      <c r="A1308" s="79"/>
      <c r="B1308" s="80"/>
      <c r="C1308" s="79"/>
      <c r="D1308" s="80"/>
      <c r="E1308" s="82"/>
    </row>
    <row r="1309" ht="15.75" customHeight="1">
      <c r="A1309" s="10" t="s">
        <v>2</v>
      </c>
      <c r="B1309" s="11"/>
      <c r="C1309" s="11"/>
      <c r="D1309" s="11"/>
      <c r="E1309" s="12"/>
    </row>
    <row r="1310" ht="15.75" customHeight="1">
      <c r="A1310" s="13" t="s">
        <v>3296</v>
      </c>
      <c r="B1310" s="11"/>
      <c r="C1310" s="11"/>
      <c r="D1310" s="11"/>
      <c r="E1310" s="12"/>
    </row>
    <row r="1311" ht="15.75" customHeight="1">
      <c r="A1311" s="51" t="s">
        <v>574</v>
      </c>
      <c r="B1311" s="15"/>
      <c r="C1311" s="277" t="s">
        <v>2571</v>
      </c>
      <c r="D1311" s="17" t="s">
        <v>3261</v>
      </c>
      <c r="E1311" s="279" t="s">
        <v>7</v>
      </c>
    </row>
    <row r="1312" ht="15.75" customHeight="1">
      <c r="A1312" s="20" t="s">
        <v>8</v>
      </c>
      <c r="B1312" s="104" t="s">
        <v>9</v>
      </c>
      <c r="C1312" s="281"/>
      <c r="D1312" s="115" t="s">
        <v>10</v>
      </c>
      <c r="E1312" s="22" t="s">
        <v>11</v>
      </c>
    </row>
    <row r="1313" ht="15.75" customHeight="1">
      <c r="A1313" s="24"/>
      <c r="B1313" s="25" t="s">
        <v>12</v>
      </c>
      <c r="C1313" s="25" t="s">
        <v>13</v>
      </c>
      <c r="D1313" s="24"/>
      <c r="E1313" s="24"/>
    </row>
    <row r="1314" ht="15.75" customHeight="1">
      <c r="A1314" s="32">
        <v>45254.0</v>
      </c>
      <c r="B1314" s="53" t="s">
        <v>140</v>
      </c>
      <c r="C1314" s="29" t="s">
        <v>141</v>
      </c>
      <c r="D1314" s="52" t="s">
        <v>3297</v>
      </c>
      <c r="E1314" s="91">
        <v>1700.59</v>
      </c>
    </row>
    <row r="1315" ht="15.75" customHeight="1">
      <c r="A1315" s="32">
        <v>45254.0</v>
      </c>
      <c r="B1315" s="53" t="s">
        <v>140</v>
      </c>
      <c r="C1315" s="29" t="s">
        <v>141</v>
      </c>
      <c r="D1315" s="52" t="s">
        <v>3298</v>
      </c>
      <c r="E1315" s="91">
        <v>2509.41</v>
      </c>
    </row>
    <row r="1316" ht="15.75" customHeight="1">
      <c r="A1316" s="32">
        <v>45257.0</v>
      </c>
      <c r="B1316" s="53" t="s">
        <v>3299</v>
      </c>
      <c r="C1316" s="29" t="s">
        <v>303</v>
      </c>
      <c r="D1316" s="52" t="s">
        <v>3300</v>
      </c>
      <c r="E1316" s="91">
        <v>88.0</v>
      </c>
    </row>
    <row r="1317" ht="15.75" customHeight="1">
      <c r="A1317" s="32">
        <v>45258.0</v>
      </c>
      <c r="B1317" s="53" t="s">
        <v>3299</v>
      </c>
      <c r="C1317" s="29" t="s">
        <v>303</v>
      </c>
      <c r="D1317" s="52" t="s">
        <v>3301</v>
      </c>
      <c r="E1317" s="91">
        <v>23.0</v>
      </c>
    </row>
    <row r="1318" ht="15.75" customHeight="1">
      <c r="A1318" s="27">
        <v>45259.0</v>
      </c>
      <c r="B1318" s="53" t="s">
        <v>140</v>
      </c>
      <c r="C1318" s="29" t="s">
        <v>141</v>
      </c>
      <c r="D1318" s="52" t="s">
        <v>3302</v>
      </c>
      <c r="E1318" s="91">
        <v>1650.0</v>
      </c>
    </row>
    <row r="1319" ht="15.75" customHeight="1">
      <c r="A1319" s="27">
        <v>45264.0</v>
      </c>
      <c r="B1319" s="53" t="s">
        <v>2876</v>
      </c>
      <c r="C1319" s="29" t="s">
        <v>3303</v>
      </c>
      <c r="D1319" s="52" t="s">
        <v>3304</v>
      </c>
      <c r="E1319" s="91">
        <v>1000.0</v>
      </c>
    </row>
    <row r="1320" ht="15.75" customHeight="1">
      <c r="A1320" s="27">
        <v>45266.0</v>
      </c>
      <c r="B1320" s="53" t="s">
        <v>3299</v>
      </c>
      <c r="C1320" s="29" t="s">
        <v>303</v>
      </c>
      <c r="D1320" s="52" t="s">
        <v>3305</v>
      </c>
      <c r="E1320" s="354">
        <v>221.35</v>
      </c>
    </row>
    <row r="1321" ht="15.75" customHeight="1">
      <c r="A1321" s="27">
        <v>45266.0</v>
      </c>
      <c r="B1321" s="53" t="s">
        <v>3306</v>
      </c>
      <c r="C1321" s="29" t="s">
        <v>312</v>
      </c>
      <c r="D1321" s="52" t="s">
        <v>3307</v>
      </c>
      <c r="E1321" s="91">
        <v>807.65</v>
      </c>
    </row>
    <row r="1322" ht="15.75" customHeight="1">
      <c r="A1322" s="43" t="s">
        <v>20</v>
      </c>
      <c r="B1322" s="102"/>
      <c r="C1322" s="292"/>
      <c r="D1322" s="102"/>
      <c r="E1322" s="47">
        <f>SUM(E1314:E1321)</f>
        <v>8000</v>
      </c>
    </row>
    <row r="1323" ht="15.75" customHeight="1">
      <c r="A1323" s="79"/>
      <c r="B1323" s="80"/>
      <c r="C1323" s="79"/>
      <c r="D1323" s="80"/>
      <c r="E1323" s="82"/>
    </row>
    <row r="1324" ht="15.75" customHeight="1">
      <c r="A1324" s="10" t="s">
        <v>74</v>
      </c>
      <c r="B1324" s="11"/>
      <c r="C1324" s="11"/>
      <c r="D1324" s="11"/>
      <c r="E1324" s="12"/>
    </row>
    <row r="1325" ht="15.75" customHeight="1">
      <c r="A1325" s="13" t="s">
        <v>3296</v>
      </c>
      <c r="B1325" s="11"/>
      <c r="C1325" s="11"/>
      <c r="D1325" s="11"/>
      <c r="E1325" s="12"/>
    </row>
    <row r="1326" ht="15.75" customHeight="1">
      <c r="A1326" s="51" t="s">
        <v>574</v>
      </c>
      <c r="B1326" s="15"/>
      <c r="C1326" s="277" t="s">
        <v>2571</v>
      </c>
      <c r="D1326" s="17" t="s">
        <v>3261</v>
      </c>
      <c r="E1326" s="279" t="s">
        <v>7</v>
      </c>
    </row>
    <row r="1327" ht="15.75" customHeight="1">
      <c r="A1327" s="20" t="s">
        <v>8</v>
      </c>
      <c r="B1327" s="104" t="s">
        <v>9</v>
      </c>
      <c r="C1327" s="281"/>
      <c r="D1327" s="106" t="s">
        <v>10</v>
      </c>
      <c r="E1327" s="22" t="s">
        <v>11</v>
      </c>
    </row>
    <row r="1328" ht="15.75" customHeight="1">
      <c r="A1328" s="24"/>
      <c r="B1328" s="25" t="s">
        <v>12</v>
      </c>
      <c r="C1328" s="25" t="s">
        <v>13</v>
      </c>
      <c r="D1328" s="24"/>
      <c r="E1328" s="24"/>
    </row>
    <row r="1329" ht="15.75" customHeight="1">
      <c r="A1329" s="27">
        <v>45267.0</v>
      </c>
      <c r="B1329" s="53" t="s">
        <v>3308</v>
      </c>
      <c r="C1329" s="29" t="s">
        <v>3309</v>
      </c>
      <c r="D1329" s="52" t="s">
        <v>3310</v>
      </c>
      <c r="E1329" s="91">
        <v>3100.0</v>
      </c>
    </row>
    <row r="1330" ht="15.75" customHeight="1">
      <c r="A1330" s="87" t="s">
        <v>20</v>
      </c>
      <c r="B1330" s="88"/>
      <c r="C1330" s="316"/>
      <c r="D1330" s="90"/>
      <c r="E1330" s="47">
        <f>SUM(E1329)</f>
        <v>3100</v>
      </c>
    </row>
    <row r="1331" ht="15.75" customHeight="1">
      <c r="A1331" s="79"/>
      <c r="B1331" s="80"/>
      <c r="C1331" s="79"/>
      <c r="D1331" s="80"/>
      <c r="E1331" s="82"/>
    </row>
    <row r="1332" ht="15.75" customHeight="1">
      <c r="A1332" s="10" t="s">
        <v>2</v>
      </c>
      <c r="B1332" s="11"/>
      <c r="C1332" s="11"/>
      <c r="D1332" s="11"/>
      <c r="E1332" s="12"/>
    </row>
    <row r="1333" ht="15.75" customHeight="1">
      <c r="A1333" s="13" t="s">
        <v>3311</v>
      </c>
      <c r="B1333" s="11"/>
      <c r="C1333" s="11"/>
      <c r="D1333" s="11"/>
      <c r="E1333" s="12"/>
    </row>
    <row r="1334" ht="15.75" customHeight="1">
      <c r="A1334" s="14" t="s">
        <v>252</v>
      </c>
      <c r="B1334" s="15"/>
      <c r="C1334" s="347" t="s">
        <v>1839</v>
      </c>
      <c r="D1334" s="17" t="s">
        <v>3261</v>
      </c>
      <c r="E1334" s="279" t="s">
        <v>7</v>
      </c>
    </row>
    <row r="1335" ht="15.75" customHeight="1">
      <c r="A1335" s="20" t="s">
        <v>8</v>
      </c>
      <c r="B1335" s="104" t="s">
        <v>9</v>
      </c>
      <c r="C1335" s="281"/>
      <c r="D1335" s="115" t="s">
        <v>10</v>
      </c>
      <c r="E1335" s="22" t="s">
        <v>11</v>
      </c>
    </row>
    <row r="1336" ht="15.75" customHeight="1">
      <c r="A1336" s="24"/>
      <c r="B1336" s="25" t="s">
        <v>12</v>
      </c>
      <c r="C1336" s="25" t="s">
        <v>13</v>
      </c>
      <c r="D1336" s="24"/>
      <c r="E1336" s="24"/>
    </row>
    <row r="1337" ht="15.75" customHeight="1">
      <c r="A1337" s="32">
        <v>45252.0</v>
      </c>
      <c r="B1337" s="53" t="s">
        <v>3312</v>
      </c>
      <c r="C1337" s="29" t="s">
        <v>3313</v>
      </c>
      <c r="D1337" s="52" t="s">
        <v>3314</v>
      </c>
      <c r="E1337" s="91">
        <v>90.0</v>
      </c>
    </row>
    <row r="1338" ht="15.75" customHeight="1">
      <c r="A1338" s="32">
        <v>45253.0</v>
      </c>
      <c r="B1338" s="53" t="s">
        <v>3315</v>
      </c>
      <c r="C1338" s="29" t="s">
        <v>3316</v>
      </c>
      <c r="D1338" s="52" t="s">
        <v>3317</v>
      </c>
      <c r="E1338" s="91">
        <v>420.0</v>
      </c>
    </row>
    <row r="1339" ht="15.75" customHeight="1">
      <c r="A1339" s="32">
        <v>45253.0</v>
      </c>
      <c r="B1339" s="53" t="s">
        <v>3318</v>
      </c>
      <c r="C1339" s="29" t="s">
        <v>1301</v>
      </c>
      <c r="D1339" s="52" t="s">
        <v>3319</v>
      </c>
      <c r="E1339" s="91">
        <v>75.6</v>
      </c>
    </row>
    <row r="1340" ht="15.75" customHeight="1">
      <c r="A1340" s="32">
        <v>45253.0</v>
      </c>
      <c r="B1340" s="53" t="s">
        <v>2785</v>
      </c>
      <c r="C1340" s="29" t="s">
        <v>1743</v>
      </c>
      <c r="D1340" s="52" t="s">
        <v>3320</v>
      </c>
      <c r="E1340" s="91">
        <v>592.5</v>
      </c>
    </row>
    <row r="1341" ht="15.75" customHeight="1">
      <c r="A1341" s="27">
        <v>45254.0</v>
      </c>
      <c r="B1341" s="53" t="s">
        <v>3321</v>
      </c>
      <c r="C1341" s="29" t="s">
        <v>58</v>
      </c>
      <c r="D1341" s="52" t="s">
        <v>3322</v>
      </c>
      <c r="E1341" s="91">
        <v>1890.0</v>
      </c>
    </row>
    <row r="1342" ht="15.75" customHeight="1">
      <c r="A1342" s="27">
        <v>45258.0</v>
      </c>
      <c r="B1342" s="53" t="s">
        <v>2225</v>
      </c>
      <c r="C1342" s="29" t="s">
        <v>1810</v>
      </c>
      <c r="D1342" s="52" t="s">
        <v>3323</v>
      </c>
      <c r="E1342" s="91">
        <v>700.0</v>
      </c>
    </row>
    <row r="1343" ht="15.75" customHeight="1">
      <c r="A1343" s="27">
        <v>45265.0</v>
      </c>
      <c r="B1343" s="53" t="s">
        <v>3321</v>
      </c>
      <c r="C1343" s="29" t="s">
        <v>58</v>
      </c>
      <c r="D1343" s="52" t="s">
        <v>3324</v>
      </c>
      <c r="E1343" s="354">
        <v>1228.5</v>
      </c>
    </row>
    <row r="1344" ht="15.75" customHeight="1">
      <c r="A1344" s="43" t="s">
        <v>20</v>
      </c>
      <c r="B1344" s="102"/>
      <c r="C1344" s="292"/>
      <c r="D1344" s="102"/>
      <c r="E1344" s="47">
        <f>SUM(E1337:E1343)</f>
        <v>4996.6</v>
      </c>
    </row>
    <row r="1345" ht="15.75" customHeight="1">
      <c r="A1345" s="79"/>
      <c r="B1345" s="80"/>
      <c r="C1345" s="79"/>
      <c r="D1345" s="80"/>
      <c r="E1345" s="82"/>
    </row>
    <row r="1346" ht="15.75" customHeight="1">
      <c r="A1346" s="10" t="s">
        <v>74</v>
      </c>
      <c r="B1346" s="11"/>
      <c r="C1346" s="11"/>
      <c r="D1346" s="11"/>
      <c r="E1346" s="12"/>
    </row>
    <row r="1347" ht="15.75" customHeight="1">
      <c r="A1347" s="61" t="s">
        <v>3325</v>
      </c>
      <c r="B1347" s="39"/>
      <c r="C1347" s="39"/>
      <c r="D1347" s="39"/>
      <c r="E1347" s="40"/>
    </row>
    <row r="1348" ht="15.75" customHeight="1">
      <c r="A1348" s="14" t="s">
        <v>252</v>
      </c>
      <c r="B1348" s="15"/>
      <c r="C1348" s="347" t="s">
        <v>1839</v>
      </c>
      <c r="D1348" s="17" t="s">
        <v>3261</v>
      </c>
      <c r="E1348" s="279" t="s">
        <v>7</v>
      </c>
    </row>
    <row r="1349" ht="15.75" customHeight="1">
      <c r="A1349" s="20" t="s">
        <v>8</v>
      </c>
      <c r="B1349" s="104" t="s">
        <v>9</v>
      </c>
      <c r="C1349" s="281"/>
      <c r="D1349" s="106" t="s">
        <v>10</v>
      </c>
      <c r="E1349" s="22" t="s">
        <v>11</v>
      </c>
    </row>
    <row r="1350" ht="15.75" customHeight="1">
      <c r="A1350" s="24"/>
      <c r="B1350" s="25" t="s">
        <v>12</v>
      </c>
      <c r="C1350" s="25" t="s">
        <v>13</v>
      </c>
      <c r="D1350" s="24"/>
      <c r="E1350" s="24"/>
    </row>
    <row r="1351" ht="15.75" customHeight="1">
      <c r="A1351" s="27">
        <v>45257.0</v>
      </c>
      <c r="B1351" s="53" t="s">
        <v>3326</v>
      </c>
      <c r="C1351" s="29" t="s">
        <v>3281</v>
      </c>
      <c r="D1351" s="52" t="s">
        <v>3327</v>
      </c>
      <c r="E1351" s="91">
        <v>8500.0</v>
      </c>
    </row>
    <row r="1352" ht="15.75" customHeight="1">
      <c r="A1352" s="27">
        <v>45265.0</v>
      </c>
      <c r="B1352" s="53" t="s">
        <v>3328</v>
      </c>
      <c r="C1352" s="29" t="s">
        <v>1268</v>
      </c>
      <c r="D1352" s="52" t="s">
        <v>3329</v>
      </c>
      <c r="E1352" s="91">
        <v>1092.0</v>
      </c>
    </row>
    <row r="1353" ht="15.75" customHeight="1">
      <c r="A1353" s="87" t="s">
        <v>20</v>
      </c>
      <c r="B1353" s="88"/>
      <c r="C1353" s="316"/>
      <c r="D1353" s="90"/>
      <c r="E1353" s="47">
        <f>SUM(E1351:E1352)</f>
        <v>9592</v>
      </c>
    </row>
    <row r="1354" ht="15.75" customHeight="1">
      <c r="A1354" s="79"/>
      <c r="B1354" s="80"/>
      <c r="C1354" s="79"/>
      <c r="D1354" s="80"/>
      <c r="E1354" s="82"/>
    </row>
    <row r="1355" ht="15.75" customHeight="1">
      <c r="A1355" s="10" t="s">
        <v>74</v>
      </c>
      <c r="B1355" s="11"/>
      <c r="C1355" s="11"/>
      <c r="D1355" s="11"/>
      <c r="E1355" s="12"/>
    </row>
    <row r="1356" ht="15.75" customHeight="1">
      <c r="A1356" s="61" t="s">
        <v>3330</v>
      </c>
      <c r="B1356" s="39"/>
      <c r="C1356" s="39"/>
      <c r="D1356" s="39"/>
      <c r="E1356" s="40"/>
    </row>
    <row r="1357" ht="15.75" customHeight="1">
      <c r="A1357" s="14" t="s">
        <v>3331</v>
      </c>
      <c r="B1357" s="15"/>
      <c r="C1357" s="347" t="s">
        <v>3332</v>
      </c>
      <c r="D1357" s="17" t="s">
        <v>3333</v>
      </c>
      <c r="E1357" s="279" t="s">
        <v>7</v>
      </c>
    </row>
    <row r="1358" ht="15.75" customHeight="1">
      <c r="A1358" s="20" t="s">
        <v>8</v>
      </c>
      <c r="B1358" s="104" t="s">
        <v>9</v>
      </c>
      <c r="C1358" s="281"/>
      <c r="D1358" s="106" t="s">
        <v>10</v>
      </c>
      <c r="E1358" s="22" t="s">
        <v>11</v>
      </c>
    </row>
    <row r="1359" ht="15.75" customHeight="1">
      <c r="A1359" s="24"/>
      <c r="B1359" s="25" t="s">
        <v>12</v>
      </c>
      <c r="C1359" s="25" t="s">
        <v>13</v>
      </c>
      <c r="D1359" s="24"/>
      <c r="E1359" s="24"/>
    </row>
    <row r="1360" ht="15.75" customHeight="1">
      <c r="A1360" s="27">
        <v>45266.0</v>
      </c>
      <c r="B1360" s="53" t="s">
        <v>3334</v>
      </c>
      <c r="C1360" s="29" t="s">
        <v>3335</v>
      </c>
      <c r="D1360" s="52" t="s">
        <v>3336</v>
      </c>
      <c r="E1360" s="91">
        <v>1870.0</v>
      </c>
    </row>
    <row r="1361" ht="15.75" customHeight="1">
      <c r="A1361" s="87" t="s">
        <v>20</v>
      </c>
      <c r="B1361" s="88"/>
      <c r="C1361" s="316"/>
      <c r="D1361" s="90"/>
      <c r="E1361" s="47">
        <f>SUM(E1360)</f>
        <v>1870</v>
      </c>
    </row>
    <row r="1362" ht="15.75" customHeight="1">
      <c r="A1362" s="79"/>
      <c r="B1362" s="80"/>
      <c r="C1362" s="79"/>
      <c r="D1362" s="80"/>
      <c r="E1362" s="82"/>
    </row>
    <row r="1363" ht="15.75" customHeight="1">
      <c r="A1363" s="10" t="s">
        <v>74</v>
      </c>
      <c r="B1363" s="11"/>
      <c r="C1363" s="11"/>
      <c r="D1363" s="11"/>
      <c r="E1363" s="12"/>
    </row>
    <row r="1364" ht="15.75" customHeight="1">
      <c r="A1364" s="61" t="s">
        <v>3337</v>
      </c>
      <c r="B1364" s="39"/>
      <c r="C1364" s="39"/>
      <c r="D1364" s="39"/>
      <c r="E1364" s="40"/>
    </row>
    <row r="1365" ht="15.75" customHeight="1">
      <c r="A1365" s="14" t="s">
        <v>970</v>
      </c>
      <c r="B1365" s="15"/>
      <c r="C1365" s="347" t="s">
        <v>1874</v>
      </c>
      <c r="D1365" s="17" t="s">
        <v>3267</v>
      </c>
      <c r="E1365" s="279" t="s">
        <v>7</v>
      </c>
    </row>
    <row r="1366" ht="15.75" customHeight="1">
      <c r="A1366" s="20" t="s">
        <v>8</v>
      </c>
      <c r="B1366" s="104" t="s">
        <v>9</v>
      </c>
      <c r="C1366" s="281"/>
      <c r="D1366" s="106" t="s">
        <v>10</v>
      </c>
      <c r="E1366" s="22" t="s">
        <v>11</v>
      </c>
    </row>
    <row r="1367" ht="15.75" customHeight="1">
      <c r="A1367" s="24"/>
      <c r="B1367" s="25" t="s">
        <v>12</v>
      </c>
      <c r="C1367" s="25" t="s">
        <v>13</v>
      </c>
      <c r="D1367" s="24"/>
      <c r="E1367" s="24"/>
    </row>
    <row r="1368" ht="15.75" customHeight="1">
      <c r="A1368" s="53" t="s">
        <v>3338</v>
      </c>
      <c r="B1368" s="53" t="s">
        <v>3339</v>
      </c>
      <c r="C1368" s="29" t="s">
        <v>3340</v>
      </c>
      <c r="D1368" s="52" t="s">
        <v>3341</v>
      </c>
      <c r="E1368" s="91">
        <v>8000.0</v>
      </c>
    </row>
    <row r="1369" ht="15.75" customHeight="1">
      <c r="A1369" s="87" t="s">
        <v>20</v>
      </c>
      <c r="B1369" s="88"/>
      <c r="C1369" s="316"/>
      <c r="D1369" s="90"/>
      <c r="E1369" s="47">
        <f>SUM(E1368)</f>
        <v>8000</v>
      </c>
    </row>
    <row r="1370" ht="15.75" customHeight="1">
      <c r="A1370" s="79"/>
      <c r="B1370" s="80"/>
      <c r="C1370" s="79"/>
      <c r="D1370" s="80"/>
      <c r="E1370" s="82"/>
    </row>
    <row r="1371" ht="15.75" customHeight="1">
      <c r="A1371" s="10" t="s">
        <v>74</v>
      </c>
      <c r="B1371" s="11"/>
      <c r="C1371" s="11"/>
      <c r="D1371" s="11"/>
      <c r="E1371" s="12"/>
    </row>
    <row r="1372" ht="15.75" customHeight="1">
      <c r="A1372" s="61" t="s">
        <v>3342</v>
      </c>
      <c r="B1372" s="39"/>
      <c r="C1372" s="39"/>
      <c r="D1372" s="39"/>
      <c r="E1372" s="40"/>
    </row>
    <row r="1373" ht="15.75" customHeight="1">
      <c r="A1373" s="14" t="s">
        <v>197</v>
      </c>
      <c r="B1373" s="15"/>
      <c r="C1373" s="347" t="s">
        <v>1837</v>
      </c>
      <c r="D1373" s="17" t="s">
        <v>3343</v>
      </c>
      <c r="E1373" s="279" t="s">
        <v>7</v>
      </c>
    </row>
    <row r="1374" ht="15.75" customHeight="1">
      <c r="A1374" s="20" t="s">
        <v>8</v>
      </c>
      <c r="B1374" s="104" t="s">
        <v>9</v>
      </c>
      <c r="C1374" s="281"/>
      <c r="D1374" s="106" t="s">
        <v>10</v>
      </c>
      <c r="E1374" s="22" t="s">
        <v>11</v>
      </c>
    </row>
    <row r="1375" ht="15.75" customHeight="1">
      <c r="A1375" s="24"/>
      <c r="B1375" s="25" t="s">
        <v>12</v>
      </c>
      <c r="C1375" s="25" t="s">
        <v>13</v>
      </c>
      <c r="D1375" s="24"/>
      <c r="E1375" s="24"/>
    </row>
    <row r="1376" ht="15.75" customHeight="1">
      <c r="A1376" s="141">
        <v>45261.0</v>
      </c>
      <c r="B1376" s="53" t="s">
        <v>3344</v>
      </c>
      <c r="C1376" s="29" t="s">
        <v>3345</v>
      </c>
      <c r="D1376" s="52" t="s">
        <v>3346</v>
      </c>
      <c r="E1376" s="91">
        <v>3075.0</v>
      </c>
    </row>
    <row r="1377" ht="15.75" customHeight="1">
      <c r="A1377" s="141">
        <v>45261.0</v>
      </c>
      <c r="B1377" s="53" t="s">
        <v>3347</v>
      </c>
      <c r="C1377" s="29" t="s">
        <v>3348</v>
      </c>
      <c r="D1377" s="52" t="s">
        <v>3349</v>
      </c>
      <c r="E1377" s="91">
        <v>500.0</v>
      </c>
    </row>
    <row r="1378" ht="15.75" customHeight="1">
      <c r="A1378" s="141">
        <v>45261.0</v>
      </c>
      <c r="B1378" s="53" t="s">
        <v>3350</v>
      </c>
      <c r="C1378" s="29" t="s">
        <v>3351</v>
      </c>
      <c r="D1378" s="52" t="s">
        <v>3352</v>
      </c>
      <c r="E1378" s="91">
        <v>5225.0</v>
      </c>
    </row>
    <row r="1379" ht="15.75" customHeight="1">
      <c r="A1379" s="87" t="s">
        <v>20</v>
      </c>
      <c r="B1379" s="88"/>
      <c r="C1379" s="316"/>
      <c r="D1379" s="90"/>
      <c r="E1379" s="47">
        <f>SUM(E1376:E1378)</f>
        <v>8800</v>
      </c>
    </row>
    <row r="1380" ht="15.75" customHeight="1">
      <c r="A1380" s="79"/>
      <c r="B1380" s="80"/>
      <c r="C1380" s="79"/>
      <c r="D1380" s="80"/>
      <c r="E1380" s="82"/>
    </row>
    <row r="1381" ht="15.75" customHeight="1">
      <c r="A1381" s="10" t="s">
        <v>74</v>
      </c>
      <c r="B1381" s="11"/>
      <c r="C1381" s="11"/>
      <c r="D1381" s="11"/>
      <c r="E1381" s="12"/>
    </row>
    <row r="1382" ht="15.75" customHeight="1">
      <c r="A1382" s="61" t="s">
        <v>3353</v>
      </c>
      <c r="B1382" s="39"/>
      <c r="C1382" s="39"/>
      <c r="D1382" s="39"/>
      <c r="E1382" s="40"/>
    </row>
    <row r="1383" ht="15.75" customHeight="1">
      <c r="A1383" s="14" t="s">
        <v>870</v>
      </c>
      <c r="B1383" s="15"/>
      <c r="C1383" s="347" t="s">
        <v>1867</v>
      </c>
      <c r="D1383" s="17" t="s">
        <v>3354</v>
      </c>
      <c r="E1383" s="279" t="s">
        <v>7</v>
      </c>
    </row>
    <row r="1384" ht="15.75" customHeight="1">
      <c r="A1384" s="20" t="s">
        <v>8</v>
      </c>
      <c r="B1384" s="104" t="s">
        <v>9</v>
      </c>
      <c r="C1384" s="281"/>
      <c r="D1384" s="106" t="s">
        <v>10</v>
      </c>
      <c r="E1384" s="22" t="s">
        <v>11</v>
      </c>
    </row>
    <row r="1385" ht="15.75" customHeight="1">
      <c r="A1385" s="24"/>
      <c r="B1385" s="25" t="s">
        <v>12</v>
      </c>
      <c r="C1385" s="25" t="s">
        <v>13</v>
      </c>
      <c r="D1385" s="24"/>
      <c r="E1385" s="24"/>
    </row>
    <row r="1386" ht="15.75" customHeight="1">
      <c r="A1386" s="141">
        <v>45267.0</v>
      </c>
      <c r="B1386" s="53" t="s">
        <v>3355</v>
      </c>
      <c r="C1386" s="29" t="s">
        <v>3356</v>
      </c>
      <c r="D1386" s="52" t="s">
        <v>3357</v>
      </c>
      <c r="E1386" s="91">
        <v>3659.0</v>
      </c>
    </row>
    <row r="1387" ht="15.75" customHeight="1">
      <c r="A1387" s="87" t="s">
        <v>20</v>
      </c>
      <c r="B1387" s="88"/>
      <c r="C1387" s="316"/>
      <c r="D1387" s="90"/>
      <c r="E1387" s="47">
        <f>SUM(E1386)</f>
        <v>3659</v>
      </c>
    </row>
    <row r="1388" ht="15.75" customHeight="1">
      <c r="A1388" s="79"/>
      <c r="B1388" s="80"/>
      <c r="C1388" s="79"/>
      <c r="D1388" s="80"/>
      <c r="E1388" s="82"/>
    </row>
    <row r="1389" ht="15.75" customHeight="1">
      <c r="A1389" s="10" t="s">
        <v>74</v>
      </c>
      <c r="B1389" s="11"/>
      <c r="C1389" s="11"/>
      <c r="D1389" s="11"/>
      <c r="E1389" s="12"/>
    </row>
    <row r="1390" ht="15.75" customHeight="1">
      <c r="A1390" s="61" t="s">
        <v>3358</v>
      </c>
      <c r="B1390" s="39"/>
      <c r="C1390" s="39"/>
      <c r="D1390" s="39"/>
      <c r="E1390" s="40"/>
    </row>
    <row r="1391" ht="36.75" customHeight="1">
      <c r="A1391" s="14" t="s">
        <v>3359</v>
      </c>
      <c r="B1391" s="15"/>
      <c r="C1391" s="347" t="s">
        <v>1876</v>
      </c>
      <c r="D1391" s="17" t="s">
        <v>3343</v>
      </c>
      <c r="E1391" s="279" t="s">
        <v>7</v>
      </c>
    </row>
    <row r="1392" ht="15.75" customHeight="1">
      <c r="A1392" s="20" t="s">
        <v>8</v>
      </c>
      <c r="B1392" s="104" t="s">
        <v>9</v>
      </c>
      <c r="C1392" s="281"/>
      <c r="D1392" s="106" t="s">
        <v>10</v>
      </c>
      <c r="E1392" s="22" t="s">
        <v>11</v>
      </c>
    </row>
    <row r="1393" ht="15.75" customHeight="1">
      <c r="A1393" s="24"/>
      <c r="B1393" s="25" t="s">
        <v>12</v>
      </c>
      <c r="C1393" s="25" t="s">
        <v>13</v>
      </c>
      <c r="D1393" s="24"/>
      <c r="E1393" s="24"/>
    </row>
    <row r="1394" ht="15.75" customHeight="1">
      <c r="A1394" s="141">
        <v>45255.0</v>
      </c>
      <c r="B1394" s="53" t="s">
        <v>3360</v>
      </c>
      <c r="C1394" s="29" t="s">
        <v>3345</v>
      </c>
      <c r="D1394" s="52" t="s">
        <v>3361</v>
      </c>
      <c r="E1394" s="91">
        <v>3075.0</v>
      </c>
    </row>
    <row r="1395" ht="15.75" customHeight="1">
      <c r="A1395" s="141">
        <v>45264.0</v>
      </c>
      <c r="B1395" s="53" t="s">
        <v>3362</v>
      </c>
      <c r="C1395" s="29" t="s">
        <v>454</v>
      </c>
      <c r="D1395" s="52" t="s">
        <v>3363</v>
      </c>
      <c r="E1395" s="91">
        <v>500.0</v>
      </c>
    </row>
    <row r="1396" ht="15.75" customHeight="1">
      <c r="A1396" s="141">
        <v>45257.0</v>
      </c>
      <c r="B1396" s="53" t="s">
        <v>3350</v>
      </c>
      <c r="C1396" s="29" t="s">
        <v>3364</v>
      </c>
      <c r="D1396" s="52" t="s">
        <v>3365</v>
      </c>
      <c r="E1396" s="91">
        <v>5225.0</v>
      </c>
    </row>
    <row r="1397" ht="15.75" customHeight="1">
      <c r="A1397" s="87" t="s">
        <v>20</v>
      </c>
      <c r="B1397" s="88"/>
      <c r="C1397" s="316"/>
      <c r="D1397" s="90"/>
      <c r="E1397" s="47">
        <f>SUM(E1394:E1396)</f>
        <v>8800</v>
      </c>
    </row>
    <row r="1398" ht="15.75" customHeight="1">
      <c r="A1398" s="79"/>
      <c r="B1398" s="80"/>
      <c r="C1398" s="79"/>
      <c r="D1398" s="80"/>
      <c r="E1398" s="82"/>
    </row>
    <row r="1399" ht="15.75" customHeight="1">
      <c r="A1399" s="10" t="s">
        <v>2</v>
      </c>
      <c r="B1399" s="11"/>
      <c r="C1399" s="11"/>
      <c r="D1399" s="11"/>
      <c r="E1399" s="12"/>
    </row>
    <row r="1400" ht="15.75" customHeight="1">
      <c r="A1400" s="13" t="s">
        <v>3366</v>
      </c>
      <c r="B1400" s="11"/>
      <c r="C1400" s="11"/>
      <c r="D1400" s="11"/>
      <c r="E1400" s="12"/>
    </row>
    <row r="1401" ht="15.75" customHeight="1">
      <c r="A1401" s="14" t="s">
        <v>3367</v>
      </c>
      <c r="B1401" s="15"/>
      <c r="C1401" s="347" t="s">
        <v>1830</v>
      </c>
      <c r="D1401" s="17" t="s">
        <v>3368</v>
      </c>
      <c r="E1401" s="279" t="s">
        <v>7</v>
      </c>
    </row>
    <row r="1402" ht="15.75" customHeight="1">
      <c r="A1402" s="20" t="s">
        <v>8</v>
      </c>
      <c r="B1402" s="104" t="s">
        <v>9</v>
      </c>
      <c r="C1402" s="281"/>
      <c r="D1402" s="106" t="s">
        <v>10</v>
      </c>
      <c r="E1402" s="22" t="s">
        <v>11</v>
      </c>
    </row>
    <row r="1403" ht="15.75" customHeight="1">
      <c r="A1403" s="24"/>
      <c r="B1403" s="25" t="s">
        <v>12</v>
      </c>
      <c r="C1403" s="25" t="s">
        <v>13</v>
      </c>
      <c r="D1403" s="24"/>
      <c r="E1403" s="24"/>
    </row>
    <row r="1404" ht="15.75" customHeight="1">
      <c r="A1404" s="27">
        <v>45271.0</v>
      </c>
      <c r="B1404" s="53" t="s">
        <v>3369</v>
      </c>
      <c r="C1404" s="29" t="s">
        <v>1743</v>
      </c>
      <c r="D1404" s="52" t="s">
        <v>3370</v>
      </c>
      <c r="E1404" s="91">
        <v>7994.0</v>
      </c>
    </row>
    <row r="1405" ht="15.75" customHeight="1">
      <c r="A1405" s="43" t="s">
        <v>20</v>
      </c>
      <c r="B1405" s="102"/>
      <c r="C1405" s="292"/>
      <c r="D1405" s="102"/>
      <c r="E1405" s="47">
        <f>SUM(E1404)</f>
        <v>7994</v>
      </c>
    </row>
    <row r="1406" ht="15.75" customHeight="1">
      <c r="A1406" s="79"/>
      <c r="B1406" s="80"/>
      <c r="C1406" s="79"/>
      <c r="D1406" s="80"/>
      <c r="E1406" s="82"/>
    </row>
    <row r="1407" ht="15.75" customHeight="1">
      <c r="A1407" s="10" t="s">
        <v>2</v>
      </c>
      <c r="B1407" s="11"/>
      <c r="C1407" s="11"/>
      <c r="D1407" s="11"/>
      <c r="E1407" s="12"/>
    </row>
    <row r="1408" ht="15.75" customHeight="1">
      <c r="A1408" s="13" t="s">
        <v>3371</v>
      </c>
      <c r="B1408" s="11"/>
      <c r="C1408" s="11"/>
      <c r="D1408" s="11"/>
      <c r="E1408" s="12"/>
    </row>
    <row r="1409" ht="15.75" customHeight="1">
      <c r="A1409" s="51" t="s">
        <v>675</v>
      </c>
      <c r="B1409" s="15"/>
      <c r="C1409" s="277" t="s">
        <v>2745</v>
      </c>
      <c r="D1409" s="17" t="s">
        <v>3354</v>
      </c>
      <c r="E1409" s="279" t="s">
        <v>7</v>
      </c>
    </row>
    <row r="1410" ht="15.75" customHeight="1">
      <c r="A1410" s="20" t="s">
        <v>8</v>
      </c>
      <c r="B1410" s="104" t="s">
        <v>9</v>
      </c>
      <c r="C1410" s="281"/>
      <c r="D1410" s="20" t="s">
        <v>10</v>
      </c>
      <c r="E1410" s="22" t="s">
        <v>11</v>
      </c>
    </row>
    <row r="1411" ht="15.75" customHeight="1">
      <c r="A1411" s="24"/>
      <c r="B1411" s="25" t="s">
        <v>12</v>
      </c>
      <c r="C1411" s="25" t="s">
        <v>13</v>
      </c>
      <c r="D1411" s="24"/>
      <c r="E1411" s="24"/>
    </row>
    <row r="1412" ht="15.75" customHeight="1">
      <c r="A1412" s="27">
        <v>45264.0</v>
      </c>
      <c r="B1412" s="58" t="s">
        <v>688</v>
      </c>
      <c r="C1412" s="29" t="s">
        <v>3372</v>
      </c>
      <c r="D1412" s="52" t="s">
        <v>3373</v>
      </c>
      <c r="E1412" s="91">
        <v>340.0</v>
      </c>
    </row>
    <row r="1413" ht="15.75" customHeight="1">
      <c r="A1413" s="27">
        <v>45265.0</v>
      </c>
      <c r="B1413" s="58" t="s">
        <v>691</v>
      </c>
      <c r="C1413" s="29" t="s">
        <v>692</v>
      </c>
      <c r="D1413" s="52" t="s">
        <v>3374</v>
      </c>
      <c r="E1413" s="91">
        <v>3000.0</v>
      </c>
    </row>
    <row r="1414" ht="29.25" customHeight="1">
      <c r="A1414" s="27">
        <v>45266.0</v>
      </c>
      <c r="B1414" s="58" t="s">
        <v>3375</v>
      </c>
      <c r="C1414" s="29" t="s">
        <v>2751</v>
      </c>
      <c r="D1414" s="52" t="s">
        <v>3376</v>
      </c>
      <c r="E1414" s="91">
        <v>18.5</v>
      </c>
    </row>
    <row r="1415" ht="25.5" customHeight="1">
      <c r="A1415" s="27">
        <v>45266.0</v>
      </c>
      <c r="B1415" s="58" t="s">
        <v>682</v>
      </c>
      <c r="C1415" s="29" t="s">
        <v>683</v>
      </c>
      <c r="D1415" s="52" t="s">
        <v>3377</v>
      </c>
      <c r="E1415" s="91">
        <v>1109.5</v>
      </c>
    </row>
    <row r="1416" ht="15.75" customHeight="1">
      <c r="A1416" s="27">
        <v>45266.0</v>
      </c>
      <c r="B1416" s="52" t="s">
        <v>691</v>
      </c>
      <c r="C1416" s="29" t="s">
        <v>692</v>
      </c>
      <c r="D1416" s="52" t="s">
        <v>3378</v>
      </c>
      <c r="E1416" s="91">
        <v>530.0</v>
      </c>
    </row>
    <row r="1417" ht="15.75" customHeight="1">
      <c r="A1417" s="43" t="s">
        <v>20</v>
      </c>
      <c r="B1417" s="76"/>
      <c r="C1417" s="287"/>
      <c r="D1417" s="76"/>
      <c r="E1417" s="47">
        <f>SUM(E1412:E1416)</f>
        <v>4998</v>
      </c>
    </row>
    <row r="1418" ht="15.75" customHeight="1">
      <c r="A1418" s="116"/>
      <c r="B1418" s="117"/>
      <c r="C1418" s="116"/>
      <c r="D1418" s="117"/>
      <c r="E1418" s="288"/>
    </row>
    <row r="1419" ht="15.75" customHeight="1">
      <c r="A1419" s="10" t="s">
        <v>1951</v>
      </c>
      <c r="B1419" s="11"/>
      <c r="C1419" s="11"/>
      <c r="D1419" s="11"/>
      <c r="E1419" s="12"/>
    </row>
    <row r="1420" ht="15.75" customHeight="1">
      <c r="A1420" s="13" t="s">
        <v>3371</v>
      </c>
      <c r="B1420" s="11"/>
      <c r="C1420" s="11"/>
      <c r="D1420" s="11"/>
      <c r="E1420" s="12"/>
    </row>
    <row r="1421" ht="31.5" customHeight="1">
      <c r="A1421" s="51" t="s">
        <v>675</v>
      </c>
      <c r="B1421" s="15"/>
      <c r="C1421" s="277" t="s">
        <v>2745</v>
      </c>
      <c r="D1421" s="17" t="s">
        <v>3354</v>
      </c>
      <c r="E1421" s="279" t="s">
        <v>7</v>
      </c>
    </row>
    <row r="1422" ht="13.5" customHeight="1">
      <c r="A1422" s="20" t="s">
        <v>8</v>
      </c>
      <c r="B1422" s="104" t="s">
        <v>9</v>
      </c>
      <c r="C1422" s="281"/>
      <c r="D1422" s="20" t="s">
        <v>10</v>
      </c>
      <c r="E1422" s="22" t="s">
        <v>11</v>
      </c>
    </row>
    <row r="1423" ht="15.75" customHeight="1">
      <c r="A1423" s="24"/>
      <c r="B1423" s="25" t="s">
        <v>12</v>
      </c>
      <c r="C1423" s="25" t="s">
        <v>13</v>
      </c>
      <c r="D1423" s="24"/>
      <c r="E1423" s="24"/>
    </row>
    <row r="1424" ht="27.0" customHeight="1">
      <c r="A1424" s="27">
        <v>45266.0</v>
      </c>
      <c r="B1424" s="58" t="s">
        <v>1137</v>
      </c>
      <c r="C1424" s="33" t="s">
        <v>1138</v>
      </c>
      <c r="D1424" s="52" t="s">
        <v>3379</v>
      </c>
      <c r="E1424" s="91">
        <v>290.0</v>
      </c>
    </row>
    <row r="1425" ht="15.75" customHeight="1">
      <c r="A1425" s="43" t="s">
        <v>20</v>
      </c>
      <c r="B1425" s="76"/>
      <c r="C1425" s="287"/>
      <c r="D1425" s="76"/>
      <c r="E1425" s="47">
        <f>SUM(E1424)</f>
        <v>290</v>
      </c>
    </row>
    <row r="1426" ht="15.75" customHeight="1">
      <c r="A1426" s="79"/>
      <c r="B1426" s="80"/>
      <c r="C1426" s="79"/>
      <c r="D1426" s="80"/>
      <c r="E1426" s="80"/>
    </row>
    <row r="1427" ht="15.75" customHeight="1">
      <c r="A1427" s="50" t="s">
        <v>562</v>
      </c>
      <c r="B1427" s="11"/>
      <c r="C1427" s="11"/>
      <c r="D1427" s="11"/>
      <c r="E1427" s="12"/>
    </row>
    <row r="1428" ht="13.5" customHeight="1">
      <c r="A1428" s="13" t="s">
        <v>3380</v>
      </c>
      <c r="B1428" s="11"/>
      <c r="C1428" s="11"/>
      <c r="D1428" s="11"/>
      <c r="E1428" s="12"/>
    </row>
    <row r="1429" ht="24.75" customHeight="1">
      <c r="A1429" s="14" t="s">
        <v>3217</v>
      </c>
      <c r="B1429" s="15"/>
      <c r="C1429" s="347" t="s">
        <v>3218</v>
      </c>
      <c r="D1429" s="17" t="s">
        <v>3368</v>
      </c>
      <c r="E1429" s="18" t="s">
        <v>7</v>
      </c>
    </row>
    <row r="1430" ht="15.75" customHeight="1">
      <c r="A1430" s="20" t="s">
        <v>8</v>
      </c>
      <c r="B1430" s="21" t="s">
        <v>9</v>
      </c>
      <c r="C1430" s="15"/>
      <c r="D1430" s="20" t="s">
        <v>10</v>
      </c>
      <c r="E1430" s="22" t="s">
        <v>11</v>
      </c>
    </row>
    <row r="1431" ht="13.5" customHeight="1">
      <c r="A1431" s="24"/>
      <c r="B1431" s="25" t="s">
        <v>12</v>
      </c>
      <c r="C1431" s="25" t="s">
        <v>13</v>
      </c>
      <c r="D1431" s="24"/>
      <c r="E1431" s="24"/>
    </row>
    <row r="1432" ht="15.75" customHeight="1">
      <c r="A1432" s="27">
        <v>45271.0</v>
      </c>
      <c r="B1432" s="52" t="s">
        <v>3381</v>
      </c>
      <c r="C1432" s="29" t="s">
        <v>3382</v>
      </c>
      <c r="D1432" s="52" t="s">
        <v>3383</v>
      </c>
      <c r="E1432" s="91">
        <v>850.0</v>
      </c>
    </row>
    <row r="1433" ht="15.75" customHeight="1">
      <c r="A1433" s="345" t="s">
        <v>20</v>
      </c>
      <c r="B1433" s="88"/>
      <c r="C1433" s="316"/>
      <c r="D1433" s="90"/>
      <c r="E1433" s="47">
        <f>SUM(E1431:E1432)</f>
        <v>850</v>
      </c>
    </row>
    <row r="1434" ht="15.75" customHeight="1">
      <c r="A1434" s="79"/>
      <c r="B1434" s="80"/>
      <c r="C1434" s="79"/>
      <c r="D1434" s="80"/>
      <c r="E1434" s="82"/>
    </row>
    <row r="1435" ht="13.5" customHeight="1">
      <c r="A1435" s="50" t="s">
        <v>562</v>
      </c>
      <c r="B1435" s="11"/>
      <c r="C1435" s="11"/>
      <c r="D1435" s="11"/>
      <c r="E1435" s="12"/>
    </row>
    <row r="1436" ht="13.5" customHeight="1">
      <c r="A1436" s="13" t="s">
        <v>3384</v>
      </c>
      <c r="B1436" s="11"/>
      <c r="C1436" s="11"/>
      <c r="D1436" s="11"/>
      <c r="E1436" s="12"/>
    </row>
    <row r="1437" ht="15.75" customHeight="1">
      <c r="A1437" s="51" t="s">
        <v>82</v>
      </c>
      <c r="B1437" s="15"/>
      <c r="C1437" s="277" t="s">
        <v>1833</v>
      </c>
      <c r="D1437" s="17" t="s">
        <v>3385</v>
      </c>
      <c r="E1437" s="279" t="s">
        <v>7</v>
      </c>
    </row>
    <row r="1438" ht="13.5" customHeight="1">
      <c r="A1438" s="20" t="s">
        <v>8</v>
      </c>
      <c r="B1438" s="104" t="s">
        <v>9</v>
      </c>
      <c r="C1438" s="281"/>
      <c r="D1438" s="20" t="s">
        <v>10</v>
      </c>
      <c r="E1438" s="22" t="s">
        <v>11</v>
      </c>
    </row>
    <row r="1439" ht="15.75" customHeight="1">
      <c r="A1439" s="24"/>
      <c r="B1439" s="25" t="s">
        <v>12</v>
      </c>
      <c r="C1439" s="25" t="s">
        <v>13</v>
      </c>
      <c r="D1439" s="24"/>
      <c r="E1439" s="24"/>
    </row>
    <row r="1440" ht="15.75" customHeight="1">
      <c r="A1440" s="27">
        <v>45269.0</v>
      </c>
      <c r="B1440" s="52" t="s">
        <v>3386</v>
      </c>
      <c r="C1440" s="29" t="s">
        <v>3387</v>
      </c>
      <c r="D1440" s="58" t="s">
        <v>3388</v>
      </c>
      <c r="E1440" s="91">
        <v>744.0</v>
      </c>
    </row>
    <row r="1441" ht="15.75" customHeight="1">
      <c r="A1441" s="87" t="s">
        <v>20</v>
      </c>
      <c r="B1441" s="27"/>
      <c r="C1441" s="316"/>
      <c r="D1441" s="90"/>
      <c r="E1441" s="47">
        <f>SUM(E1439:E1440)</f>
        <v>744</v>
      </c>
    </row>
    <row r="1442" ht="15.75" customHeight="1">
      <c r="A1442" s="79"/>
      <c r="B1442" s="80"/>
      <c r="C1442" s="79"/>
      <c r="D1442" s="80"/>
      <c r="E1442" s="82"/>
    </row>
    <row r="1443" ht="15.75" customHeight="1">
      <c r="A1443" s="10" t="s">
        <v>2</v>
      </c>
      <c r="B1443" s="11"/>
      <c r="C1443" s="11"/>
      <c r="D1443" s="11"/>
      <c r="E1443" s="12"/>
    </row>
    <row r="1444" ht="16.5" customHeight="1">
      <c r="A1444" s="355" t="s">
        <v>3389</v>
      </c>
      <c r="B1444" s="276"/>
      <c r="C1444" s="276"/>
      <c r="D1444" s="276"/>
      <c r="E1444" s="276"/>
    </row>
    <row r="1445" ht="30.0" customHeight="1">
      <c r="A1445" s="51" t="s">
        <v>331</v>
      </c>
      <c r="B1445" s="15"/>
      <c r="C1445" s="277" t="s">
        <v>1843</v>
      </c>
      <c r="D1445" s="17" t="s">
        <v>3390</v>
      </c>
      <c r="E1445" s="279" t="s">
        <v>7</v>
      </c>
    </row>
    <row r="1446" ht="15.75" customHeight="1">
      <c r="A1446" s="20" t="s">
        <v>8</v>
      </c>
      <c r="B1446" s="104" t="s">
        <v>9</v>
      </c>
      <c r="C1446" s="281"/>
      <c r="D1446" s="20" t="s">
        <v>10</v>
      </c>
      <c r="E1446" s="22" t="s">
        <v>11</v>
      </c>
    </row>
    <row r="1447" ht="13.5" customHeight="1">
      <c r="A1447" s="24"/>
      <c r="B1447" s="25" t="s">
        <v>12</v>
      </c>
      <c r="C1447" s="25" t="s">
        <v>13</v>
      </c>
      <c r="D1447" s="24"/>
      <c r="E1447" s="24"/>
    </row>
    <row r="1448" ht="15.75" customHeight="1">
      <c r="A1448" s="27">
        <v>45280.0</v>
      </c>
      <c r="B1448" s="53" t="s">
        <v>2225</v>
      </c>
      <c r="C1448" s="29" t="s">
        <v>1810</v>
      </c>
      <c r="D1448" s="53" t="s">
        <v>3391</v>
      </c>
      <c r="E1448" s="356">
        <v>700.0</v>
      </c>
    </row>
    <row r="1449" ht="15.75" customHeight="1">
      <c r="A1449" s="27">
        <v>45280.0</v>
      </c>
      <c r="B1449" s="53" t="s">
        <v>3392</v>
      </c>
      <c r="C1449" s="29" t="s">
        <v>429</v>
      </c>
      <c r="D1449" s="53" t="s">
        <v>3393</v>
      </c>
      <c r="E1449" s="356">
        <v>112.48</v>
      </c>
    </row>
    <row r="1450" ht="15.75" customHeight="1">
      <c r="A1450" s="27">
        <v>45281.0</v>
      </c>
      <c r="B1450" s="53" t="s">
        <v>3394</v>
      </c>
      <c r="C1450" s="29" t="s">
        <v>3395</v>
      </c>
      <c r="D1450" s="53" t="s">
        <v>3396</v>
      </c>
      <c r="E1450" s="356">
        <v>2549.0</v>
      </c>
    </row>
    <row r="1451" ht="15.75" customHeight="1">
      <c r="A1451" s="27">
        <v>45281.0</v>
      </c>
      <c r="B1451" s="53" t="s">
        <v>3397</v>
      </c>
      <c r="C1451" s="29" t="s">
        <v>312</v>
      </c>
      <c r="D1451" s="52" t="s">
        <v>3398</v>
      </c>
      <c r="E1451" s="356">
        <v>5438.0</v>
      </c>
    </row>
    <row r="1452" ht="15.75" customHeight="1">
      <c r="A1452" s="62" t="s">
        <v>20</v>
      </c>
      <c r="B1452" s="63"/>
      <c r="C1452" s="295"/>
      <c r="D1452" s="65"/>
      <c r="E1452" s="66">
        <f>SUM(E1448:E1451)</f>
        <v>8799.48</v>
      </c>
    </row>
    <row r="1453" ht="15.75" customHeight="1">
      <c r="A1453" s="79"/>
      <c r="B1453" s="80"/>
      <c r="C1453" s="79"/>
      <c r="D1453" s="80"/>
      <c r="E1453" s="82"/>
    </row>
    <row r="1454" ht="13.5" customHeight="1">
      <c r="A1454" s="10" t="s">
        <v>1951</v>
      </c>
      <c r="B1454" s="11"/>
      <c r="C1454" s="11"/>
      <c r="D1454" s="11"/>
      <c r="E1454" s="12"/>
    </row>
    <row r="1455" ht="13.5" customHeight="1">
      <c r="A1455" s="355" t="s">
        <v>3399</v>
      </c>
      <c r="B1455" s="276"/>
      <c r="C1455" s="276"/>
      <c r="D1455" s="276"/>
      <c r="E1455" s="276"/>
    </row>
    <row r="1456" ht="15.75" customHeight="1">
      <c r="A1456" s="51" t="s">
        <v>331</v>
      </c>
      <c r="B1456" s="15"/>
      <c r="C1456" s="277" t="s">
        <v>1843</v>
      </c>
      <c r="D1456" s="17" t="s">
        <v>3390</v>
      </c>
      <c r="E1456" s="279" t="s">
        <v>7</v>
      </c>
    </row>
    <row r="1457" ht="13.5" customHeight="1">
      <c r="A1457" s="20" t="s">
        <v>8</v>
      </c>
      <c r="B1457" s="21" t="s">
        <v>9</v>
      </c>
      <c r="C1457" s="15"/>
      <c r="D1457" s="20" t="s">
        <v>10</v>
      </c>
      <c r="E1457" s="22" t="s">
        <v>11</v>
      </c>
    </row>
    <row r="1458" ht="15.75" customHeight="1">
      <c r="A1458" s="24"/>
      <c r="B1458" s="25" t="s">
        <v>12</v>
      </c>
      <c r="C1458" s="25" t="s">
        <v>13</v>
      </c>
      <c r="D1458" s="24"/>
      <c r="E1458" s="24"/>
    </row>
    <row r="1459" ht="15.75" customHeight="1">
      <c r="A1459" s="57">
        <v>45281.0</v>
      </c>
      <c r="B1459" s="52" t="s">
        <v>3400</v>
      </c>
      <c r="C1459" s="28" t="s">
        <v>2632</v>
      </c>
      <c r="D1459" s="58" t="s">
        <v>3401</v>
      </c>
      <c r="E1459" s="59">
        <v>2400.0</v>
      </c>
    </row>
    <row r="1460" ht="15.75" customHeight="1">
      <c r="A1460" s="57">
        <v>45281.0</v>
      </c>
      <c r="B1460" s="52" t="s">
        <v>3402</v>
      </c>
      <c r="C1460" s="28" t="s">
        <v>3165</v>
      </c>
      <c r="D1460" s="52" t="s">
        <v>3403</v>
      </c>
      <c r="E1460" s="59">
        <v>600.0</v>
      </c>
    </row>
    <row r="1461" ht="15.75" customHeight="1">
      <c r="A1461" s="57">
        <v>45282.0</v>
      </c>
      <c r="B1461" s="52" t="s">
        <v>3404</v>
      </c>
      <c r="C1461" s="28" t="s">
        <v>3405</v>
      </c>
      <c r="D1461" s="58" t="s">
        <v>3406</v>
      </c>
      <c r="E1461" s="59">
        <v>1960.0</v>
      </c>
    </row>
    <row r="1462" ht="15.75" customHeight="1">
      <c r="A1462" s="57">
        <v>45282.0</v>
      </c>
      <c r="B1462" s="52" t="s">
        <v>247</v>
      </c>
      <c r="C1462" s="28" t="s">
        <v>154</v>
      </c>
      <c r="D1462" s="52" t="s">
        <v>3407</v>
      </c>
      <c r="E1462" s="59">
        <v>40.0</v>
      </c>
    </row>
    <row r="1463" ht="15.75" customHeight="1">
      <c r="A1463" s="57">
        <v>45282.0</v>
      </c>
      <c r="B1463" s="52" t="s">
        <v>3404</v>
      </c>
      <c r="C1463" s="28" t="s">
        <v>3408</v>
      </c>
      <c r="D1463" s="58" t="s">
        <v>3409</v>
      </c>
      <c r="E1463" s="59">
        <v>3724.0</v>
      </c>
    </row>
    <row r="1464" ht="15.75" customHeight="1">
      <c r="A1464" s="57">
        <v>45282.0</v>
      </c>
      <c r="B1464" s="52" t="s">
        <v>247</v>
      </c>
      <c r="C1464" s="28" t="s">
        <v>154</v>
      </c>
      <c r="D1464" s="52" t="s">
        <v>3407</v>
      </c>
      <c r="E1464" s="59">
        <v>76.0</v>
      </c>
    </row>
    <row r="1465" ht="15.75" customHeight="1">
      <c r="A1465" s="62" t="s">
        <v>20</v>
      </c>
      <c r="B1465" s="63"/>
      <c r="C1465" s="295"/>
      <c r="D1465" s="65"/>
      <c r="E1465" s="66">
        <f>SUM(E1459:E1464)</f>
        <v>8800</v>
      </c>
    </row>
    <row r="1466" ht="15.75" customHeight="1">
      <c r="A1466" s="79"/>
      <c r="B1466" s="80"/>
      <c r="C1466" s="79"/>
      <c r="D1466" s="80"/>
      <c r="E1466" s="82"/>
    </row>
    <row r="1467" ht="13.5" customHeight="1">
      <c r="A1467" s="50" t="s">
        <v>3410</v>
      </c>
      <c r="B1467" s="11"/>
      <c r="C1467" s="11"/>
      <c r="D1467" s="11"/>
      <c r="E1467" s="12"/>
    </row>
    <row r="1468" ht="13.5" customHeight="1">
      <c r="A1468" s="13" t="s">
        <v>3411</v>
      </c>
      <c r="B1468" s="11"/>
      <c r="C1468" s="11"/>
      <c r="D1468" s="11"/>
      <c r="E1468" s="12"/>
    </row>
    <row r="1469" ht="15.75" customHeight="1">
      <c r="A1469" s="14" t="s">
        <v>3412</v>
      </c>
      <c r="B1469" s="15"/>
      <c r="C1469" s="347" t="s">
        <v>3413</v>
      </c>
      <c r="D1469" s="17" t="s">
        <v>3137</v>
      </c>
      <c r="E1469" s="279" t="s">
        <v>7</v>
      </c>
    </row>
    <row r="1470" ht="13.5" customHeight="1">
      <c r="A1470" s="20" t="s">
        <v>8</v>
      </c>
      <c r="B1470" s="104" t="s">
        <v>9</v>
      </c>
      <c r="C1470" s="281"/>
      <c r="D1470" s="20" t="s">
        <v>10</v>
      </c>
      <c r="E1470" s="22" t="s">
        <v>11</v>
      </c>
    </row>
    <row r="1471" ht="15.75" customHeight="1">
      <c r="A1471" s="24"/>
      <c r="B1471" s="25" t="s">
        <v>12</v>
      </c>
      <c r="C1471" s="25" t="s">
        <v>13</v>
      </c>
      <c r="D1471" s="24"/>
      <c r="E1471" s="24"/>
    </row>
    <row r="1472" ht="15.75" customHeight="1">
      <c r="A1472" s="27">
        <v>45265.0</v>
      </c>
      <c r="B1472" s="52" t="s">
        <v>3414</v>
      </c>
      <c r="C1472" s="29" t="s">
        <v>3415</v>
      </c>
      <c r="D1472" s="58" t="s">
        <v>3416</v>
      </c>
      <c r="E1472" s="91">
        <v>200.0</v>
      </c>
    </row>
    <row r="1473" ht="15.75" customHeight="1">
      <c r="A1473" s="27">
        <v>45265.0</v>
      </c>
      <c r="B1473" s="52" t="s">
        <v>3414</v>
      </c>
      <c r="C1473" s="29" t="s">
        <v>3415</v>
      </c>
      <c r="D1473" s="58" t="s">
        <v>3417</v>
      </c>
      <c r="E1473" s="91">
        <v>200.0</v>
      </c>
    </row>
    <row r="1474" ht="15.75" customHeight="1">
      <c r="A1474" s="27">
        <v>45267.0</v>
      </c>
      <c r="B1474" s="52" t="s">
        <v>3414</v>
      </c>
      <c r="C1474" s="29" t="s">
        <v>3415</v>
      </c>
      <c r="D1474" s="58" t="s">
        <v>3418</v>
      </c>
      <c r="E1474" s="91">
        <v>180.0</v>
      </c>
    </row>
    <row r="1475" ht="15.75" customHeight="1">
      <c r="A1475" s="27">
        <v>45267.0</v>
      </c>
      <c r="B1475" s="52" t="s">
        <v>3414</v>
      </c>
      <c r="C1475" s="29" t="s">
        <v>3415</v>
      </c>
      <c r="D1475" s="58" t="s">
        <v>3419</v>
      </c>
      <c r="E1475" s="91">
        <v>180.0</v>
      </c>
    </row>
    <row r="1476" ht="15.75" customHeight="1">
      <c r="A1476" s="87" t="s">
        <v>20</v>
      </c>
      <c r="B1476" s="27"/>
      <c r="C1476" s="316"/>
      <c r="D1476" s="90"/>
      <c r="E1476" s="47">
        <f>SUM(E1471:E1475)</f>
        <v>760</v>
      </c>
    </row>
    <row r="1477" ht="15.75" customHeight="1">
      <c r="A1477" s="79"/>
      <c r="B1477" s="80"/>
      <c r="C1477" s="79"/>
      <c r="D1477" s="80"/>
      <c r="E1477" s="82"/>
    </row>
    <row r="1478" ht="13.5" customHeight="1">
      <c r="A1478" s="50" t="s">
        <v>3410</v>
      </c>
      <c r="B1478" s="11"/>
      <c r="C1478" s="11"/>
      <c r="D1478" s="11"/>
      <c r="E1478" s="12"/>
    </row>
    <row r="1479" ht="13.5" customHeight="1">
      <c r="A1479" s="13" t="s">
        <v>3420</v>
      </c>
      <c r="B1479" s="11"/>
      <c r="C1479" s="11"/>
      <c r="D1479" s="11"/>
      <c r="E1479" s="12"/>
    </row>
    <row r="1480" ht="15.75" customHeight="1">
      <c r="A1480" s="14" t="s">
        <v>3421</v>
      </c>
      <c r="B1480" s="15"/>
      <c r="C1480" s="347" t="s">
        <v>3422</v>
      </c>
      <c r="D1480" s="17" t="s">
        <v>3423</v>
      </c>
      <c r="E1480" s="279" t="s">
        <v>7</v>
      </c>
    </row>
    <row r="1481" ht="13.5" customHeight="1">
      <c r="A1481" s="20" t="s">
        <v>8</v>
      </c>
      <c r="B1481" s="104" t="s">
        <v>9</v>
      </c>
      <c r="C1481" s="281"/>
      <c r="D1481" s="20" t="s">
        <v>10</v>
      </c>
      <c r="E1481" s="22" t="s">
        <v>11</v>
      </c>
    </row>
    <row r="1482" ht="15.75" customHeight="1">
      <c r="A1482" s="24"/>
      <c r="B1482" s="25" t="s">
        <v>12</v>
      </c>
      <c r="C1482" s="25" t="s">
        <v>13</v>
      </c>
      <c r="D1482" s="24"/>
      <c r="E1482" s="24"/>
    </row>
    <row r="1483" ht="15.75" customHeight="1">
      <c r="A1483" s="27">
        <v>45215.0</v>
      </c>
      <c r="B1483" s="52" t="s">
        <v>3424</v>
      </c>
      <c r="C1483" s="29" t="s">
        <v>3425</v>
      </c>
      <c r="D1483" s="58" t="s">
        <v>3426</v>
      </c>
      <c r="E1483" s="91">
        <v>360.0</v>
      </c>
    </row>
    <row r="1484" ht="15.75" customHeight="1">
      <c r="A1484" s="27">
        <v>45216.0</v>
      </c>
      <c r="B1484" s="52" t="s">
        <v>3424</v>
      </c>
      <c r="C1484" s="29" t="s">
        <v>3425</v>
      </c>
      <c r="D1484" s="58" t="s">
        <v>3427</v>
      </c>
      <c r="E1484" s="91">
        <v>360.0</v>
      </c>
    </row>
    <row r="1485" ht="15.75" customHeight="1">
      <c r="A1485" s="87" t="s">
        <v>20</v>
      </c>
      <c r="B1485" s="27"/>
      <c r="C1485" s="316"/>
      <c r="D1485" s="90"/>
      <c r="E1485" s="47">
        <f>SUM(E1482:E1484)</f>
        <v>720</v>
      </c>
    </row>
    <row r="1486" ht="15.75" customHeight="1">
      <c r="A1486" s="79"/>
      <c r="B1486" s="80"/>
      <c r="C1486" s="79"/>
      <c r="D1486" s="80"/>
      <c r="E1486" s="82"/>
    </row>
    <row r="1487" ht="13.5" customHeight="1">
      <c r="A1487" s="10" t="s">
        <v>562</v>
      </c>
      <c r="B1487" s="11"/>
      <c r="C1487" s="11"/>
      <c r="D1487" s="11"/>
      <c r="E1487" s="12"/>
    </row>
    <row r="1488" ht="13.5" customHeight="1">
      <c r="A1488" s="289" t="s">
        <v>3428</v>
      </c>
      <c r="B1488" s="11"/>
      <c r="C1488" s="11"/>
      <c r="D1488" s="11"/>
      <c r="E1488" s="12"/>
    </row>
    <row r="1489" ht="15.75" customHeight="1">
      <c r="A1489" s="51" t="s">
        <v>3224</v>
      </c>
      <c r="B1489" s="15"/>
      <c r="C1489" s="277" t="s">
        <v>3225</v>
      </c>
      <c r="D1489" s="278" t="s">
        <v>3429</v>
      </c>
      <c r="E1489" s="279" t="s">
        <v>7</v>
      </c>
    </row>
    <row r="1490" ht="13.5" customHeight="1">
      <c r="A1490" s="20" t="s">
        <v>8</v>
      </c>
      <c r="B1490" s="104" t="s">
        <v>9</v>
      </c>
      <c r="C1490" s="281"/>
      <c r="D1490" s="20" t="s">
        <v>10</v>
      </c>
      <c r="E1490" s="22" t="s">
        <v>11</v>
      </c>
    </row>
    <row r="1491" ht="15.75" customHeight="1">
      <c r="A1491" s="24"/>
      <c r="B1491" s="25" t="s">
        <v>12</v>
      </c>
      <c r="C1491" s="25" t="s">
        <v>13</v>
      </c>
      <c r="D1491" s="24"/>
      <c r="E1491" s="24"/>
    </row>
    <row r="1492" ht="15.75" customHeight="1">
      <c r="A1492" s="110">
        <v>45041.0</v>
      </c>
      <c r="B1492" s="3" t="s">
        <v>3430</v>
      </c>
      <c r="C1492" s="287" t="s">
        <v>3431</v>
      </c>
      <c r="D1492" s="357" t="s">
        <v>3432</v>
      </c>
      <c r="E1492" s="78">
        <v>290.0</v>
      </c>
    </row>
    <row r="1493" ht="15.75" customHeight="1">
      <c r="A1493" s="43" t="s">
        <v>20</v>
      </c>
      <c r="B1493" s="44"/>
      <c r="C1493" s="278"/>
      <c r="D1493" s="46"/>
      <c r="E1493" s="47">
        <f>SUM(E1492)</f>
        <v>290</v>
      </c>
    </row>
    <row r="1494" ht="15.75" customHeight="1">
      <c r="A1494" s="79"/>
      <c r="B1494" s="80"/>
      <c r="C1494" s="79"/>
      <c r="D1494" s="80"/>
      <c r="E1494" s="82"/>
    </row>
    <row r="1495" ht="13.5" customHeight="1">
      <c r="A1495" s="10" t="s">
        <v>562</v>
      </c>
      <c r="B1495" s="11"/>
      <c r="C1495" s="11"/>
      <c r="D1495" s="11"/>
      <c r="E1495" s="12"/>
    </row>
    <row r="1496" ht="13.5" customHeight="1">
      <c r="A1496" s="289" t="s">
        <v>3433</v>
      </c>
      <c r="B1496" s="11"/>
      <c r="C1496" s="11"/>
      <c r="D1496" s="11"/>
      <c r="E1496" s="12"/>
    </row>
    <row r="1497" ht="15.75" customHeight="1">
      <c r="A1497" s="51" t="s">
        <v>1110</v>
      </c>
      <c r="B1497" s="15"/>
      <c r="C1497" s="277" t="s">
        <v>3434</v>
      </c>
      <c r="D1497" s="17" t="s">
        <v>2309</v>
      </c>
      <c r="E1497" s="279" t="s">
        <v>7</v>
      </c>
    </row>
    <row r="1498" ht="13.5" customHeight="1">
      <c r="A1498" s="20" t="s">
        <v>8</v>
      </c>
      <c r="B1498" s="104" t="s">
        <v>9</v>
      </c>
      <c r="C1498" s="281"/>
      <c r="D1498" s="20" t="s">
        <v>10</v>
      </c>
      <c r="E1498" s="22" t="s">
        <v>11</v>
      </c>
    </row>
    <row r="1499" ht="15.75" customHeight="1">
      <c r="A1499" s="24"/>
      <c r="B1499" s="25" t="s">
        <v>12</v>
      </c>
      <c r="C1499" s="25" t="s">
        <v>13</v>
      </c>
      <c r="D1499" s="24"/>
      <c r="E1499" s="24"/>
    </row>
    <row r="1500" ht="15.75" customHeight="1">
      <c r="A1500" s="110">
        <v>45017.0</v>
      </c>
      <c r="B1500" s="76" t="s">
        <v>3435</v>
      </c>
      <c r="C1500" s="287" t="s">
        <v>3436</v>
      </c>
      <c r="D1500" s="76" t="s">
        <v>3437</v>
      </c>
      <c r="E1500" s="78">
        <v>3250.0</v>
      </c>
    </row>
    <row r="1501" ht="15.75" customHeight="1">
      <c r="A1501" s="43" t="s">
        <v>20</v>
      </c>
      <c r="B1501" s="36"/>
      <c r="C1501" s="278"/>
      <c r="D1501" s="46"/>
      <c r="E1501" s="47">
        <f>SUM(E1500)</f>
        <v>3250</v>
      </c>
    </row>
    <row r="1502" ht="15.75" customHeight="1">
      <c r="A1502" s="79"/>
      <c r="B1502" s="80"/>
      <c r="C1502" s="79"/>
      <c r="D1502" s="80"/>
      <c r="E1502" s="82"/>
    </row>
    <row r="1503" ht="13.5" customHeight="1">
      <c r="A1503" s="50" t="s">
        <v>562</v>
      </c>
      <c r="B1503" s="11"/>
      <c r="C1503" s="11"/>
      <c r="D1503" s="11"/>
      <c r="E1503" s="12"/>
    </row>
    <row r="1504" ht="13.5" customHeight="1">
      <c r="A1504" s="13" t="s">
        <v>3438</v>
      </c>
      <c r="B1504" s="11"/>
      <c r="C1504" s="11"/>
      <c r="D1504" s="11"/>
      <c r="E1504" s="12"/>
    </row>
    <row r="1505" ht="15.75" customHeight="1">
      <c r="A1505" s="14" t="s">
        <v>241</v>
      </c>
      <c r="B1505" s="15"/>
      <c r="C1505" s="347" t="s">
        <v>1838</v>
      </c>
      <c r="D1505" s="17" t="s">
        <v>3439</v>
      </c>
      <c r="E1505" s="279" t="s">
        <v>7</v>
      </c>
    </row>
    <row r="1506" ht="13.5" customHeight="1">
      <c r="A1506" s="20" t="s">
        <v>8</v>
      </c>
      <c r="B1506" s="104" t="s">
        <v>9</v>
      </c>
      <c r="C1506" s="281"/>
      <c r="D1506" s="20" t="s">
        <v>10</v>
      </c>
      <c r="E1506" s="22" t="s">
        <v>11</v>
      </c>
    </row>
    <row r="1507" ht="15.75" customHeight="1">
      <c r="A1507" s="24"/>
      <c r="B1507" s="25" t="s">
        <v>12</v>
      </c>
      <c r="C1507" s="25" t="s">
        <v>13</v>
      </c>
      <c r="D1507" s="24"/>
      <c r="E1507" s="24"/>
    </row>
    <row r="1508" ht="15.75" customHeight="1">
      <c r="A1508" s="27">
        <v>45159.0</v>
      </c>
      <c r="B1508" s="52" t="s">
        <v>3440</v>
      </c>
      <c r="C1508" s="29" t="s">
        <v>3441</v>
      </c>
      <c r="D1508" s="52" t="s">
        <v>3442</v>
      </c>
      <c r="E1508" s="91">
        <v>359.3</v>
      </c>
    </row>
    <row r="1509" ht="15.75" customHeight="1">
      <c r="A1509" s="87" t="s">
        <v>20</v>
      </c>
      <c r="B1509" s="27"/>
      <c r="C1509" s="316"/>
      <c r="D1509" s="90"/>
      <c r="E1509" s="47">
        <f>SUM(E1507:E1508)</f>
        <v>359.3</v>
      </c>
    </row>
    <row r="1510" ht="15.75" customHeight="1">
      <c r="A1510" s="79"/>
      <c r="B1510" s="80"/>
      <c r="C1510" s="79"/>
      <c r="D1510" s="80"/>
      <c r="E1510" s="82"/>
    </row>
    <row r="1511" ht="15.75" customHeight="1">
      <c r="A1511" s="162"/>
      <c r="B1511" s="163"/>
      <c r="C1511" s="162"/>
      <c r="D1511" s="163"/>
      <c r="E1511" s="165"/>
    </row>
    <row r="1512">
      <c r="A1512" s="178" t="s">
        <v>1251</v>
      </c>
      <c r="C1512" s="346"/>
    </row>
    <row r="1513" ht="15.75" customHeight="1">
      <c r="A1513" s="178" t="s">
        <v>3443</v>
      </c>
      <c r="B1513" s="163"/>
      <c r="C1513" s="162"/>
      <c r="D1513" s="163"/>
      <c r="E1513" s="165"/>
    </row>
    <row r="1514" ht="15.75" customHeight="1">
      <c r="A1514" s="162"/>
      <c r="B1514" s="163"/>
      <c r="C1514" s="162"/>
      <c r="D1514" s="163"/>
      <c r="E1514" s="165"/>
    </row>
    <row r="1515" ht="15.75" customHeight="1">
      <c r="A1515" s="162"/>
      <c r="B1515" s="163"/>
      <c r="C1515" s="162"/>
      <c r="D1515" s="163"/>
      <c r="E1515" s="165"/>
    </row>
    <row r="1516" ht="15.75" customHeight="1">
      <c r="A1516" s="162"/>
      <c r="B1516" s="163"/>
      <c r="C1516" s="162"/>
      <c r="D1516" s="163"/>
      <c r="E1516" s="165"/>
    </row>
    <row r="1517" ht="15.75" customHeight="1">
      <c r="A1517" s="162"/>
      <c r="B1517" s="163"/>
      <c r="C1517" s="162"/>
      <c r="D1517" s="163"/>
      <c r="E1517" s="165"/>
    </row>
    <row r="1518" ht="15.75" customHeight="1">
      <c r="A1518" s="162"/>
      <c r="B1518" s="163"/>
      <c r="C1518" s="162"/>
      <c r="D1518" s="163"/>
      <c r="E1518" s="165"/>
    </row>
    <row r="1519" ht="15.75" customHeight="1">
      <c r="A1519" s="162"/>
      <c r="B1519" s="163"/>
      <c r="C1519" s="162"/>
      <c r="D1519" s="163"/>
      <c r="E1519" s="165"/>
    </row>
    <row r="1520" ht="15.75" customHeight="1">
      <c r="A1520" s="162"/>
      <c r="B1520" s="163"/>
      <c r="C1520" s="162"/>
      <c r="D1520" s="163"/>
      <c r="E1520" s="165"/>
    </row>
    <row r="1521" ht="15.75" customHeight="1">
      <c r="A1521" s="162"/>
      <c r="B1521" s="163"/>
      <c r="C1521" s="162"/>
      <c r="D1521" s="163"/>
      <c r="E1521" s="165"/>
    </row>
    <row r="1522" ht="15.75" customHeight="1">
      <c r="A1522" s="162"/>
      <c r="B1522" s="163"/>
      <c r="C1522" s="162"/>
      <c r="D1522" s="163"/>
      <c r="E1522" s="165"/>
    </row>
    <row r="1523" ht="15.75" customHeight="1">
      <c r="A1523" s="162"/>
      <c r="B1523" s="163"/>
      <c r="C1523" s="162"/>
      <c r="D1523" s="163"/>
      <c r="E1523" s="165"/>
    </row>
    <row r="1524" ht="15.75" customHeight="1">
      <c r="A1524" s="162"/>
      <c r="B1524" s="163"/>
      <c r="C1524" s="162"/>
      <c r="D1524" s="163"/>
      <c r="E1524" s="165"/>
    </row>
    <row r="1525" ht="15.75" customHeight="1">
      <c r="A1525" s="162"/>
      <c r="B1525" s="163"/>
      <c r="C1525" s="162"/>
      <c r="D1525" s="163"/>
      <c r="E1525" s="165"/>
    </row>
    <row r="1526" ht="15.75" customHeight="1">
      <c r="A1526" s="162"/>
      <c r="B1526" s="163"/>
      <c r="C1526" s="162"/>
      <c r="D1526" s="163"/>
      <c r="E1526" s="165"/>
    </row>
    <row r="1527" ht="15.75" customHeight="1">
      <c r="A1527" s="162"/>
      <c r="B1527" s="163"/>
      <c r="C1527" s="162"/>
      <c r="D1527" s="163"/>
      <c r="E1527" s="165"/>
    </row>
    <row r="1528" ht="15.75" customHeight="1">
      <c r="A1528" s="162"/>
      <c r="B1528" s="163"/>
      <c r="C1528" s="162"/>
      <c r="D1528" s="163"/>
      <c r="E1528" s="165"/>
    </row>
    <row r="1529" ht="15.75" customHeight="1">
      <c r="A1529" s="162"/>
      <c r="B1529" s="163"/>
      <c r="C1529" s="162"/>
      <c r="D1529" s="163"/>
      <c r="E1529" s="165"/>
    </row>
    <row r="1530" ht="15.75" customHeight="1">
      <c r="A1530" s="162"/>
      <c r="B1530" s="163"/>
      <c r="C1530" s="162"/>
      <c r="D1530" s="163"/>
      <c r="E1530" s="165"/>
    </row>
    <row r="1531" ht="15.75" customHeight="1">
      <c r="A1531" s="162"/>
      <c r="B1531" s="163"/>
      <c r="C1531" s="162"/>
      <c r="D1531" s="163"/>
      <c r="E1531" s="165"/>
    </row>
    <row r="1532" ht="15.75" customHeight="1">
      <c r="A1532" s="162"/>
      <c r="B1532" s="163"/>
      <c r="C1532" s="162"/>
      <c r="D1532" s="163"/>
      <c r="E1532" s="165"/>
    </row>
    <row r="1533" ht="15.75" customHeight="1">
      <c r="A1533" s="162"/>
      <c r="B1533" s="163"/>
      <c r="C1533" s="162"/>
      <c r="D1533" s="163"/>
      <c r="E1533" s="165"/>
    </row>
    <row r="1534" ht="15.75" customHeight="1">
      <c r="A1534" s="162"/>
      <c r="B1534" s="163"/>
      <c r="C1534" s="162"/>
      <c r="D1534" s="163"/>
      <c r="E1534" s="165"/>
    </row>
    <row r="1535" ht="15.75" customHeight="1">
      <c r="A1535" s="162"/>
      <c r="B1535" s="163"/>
      <c r="C1535" s="162"/>
      <c r="D1535" s="163"/>
      <c r="E1535" s="165"/>
    </row>
    <row r="1536" ht="15.75" customHeight="1">
      <c r="A1536" s="162"/>
      <c r="B1536" s="163"/>
      <c r="C1536" s="162"/>
      <c r="D1536" s="163"/>
      <c r="E1536" s="165"/>
    </row>
    <row r="1537" ht="15.75" customHeight="1">
      <c r="A1537" s="162"/>
      <c r="B1537" s="163"/>
      <c r="C1537" s="162"/>
      <c r="D1537" s="163"/>
      <c r="E1537" s="165"/>
    </row>
    <row r="1538" ht="15.75" customHeight="1">
      <c r="A1538" s="162"/>
      <c r="B1538" s="163"/>
      <c r="C1538" s="162"/>
      <c r="D1538" s="163"/>
      <c r="E1538" s="165"/>
    </row>
    <row r="1539" ht="15.75" customHeight="1">
      <c r="A1539" s="162"/>
      <c r="B1539" s="163"/>
      <c r="C1539" s="162"/>
      <c r="D1539" s="163"/>
      <c r="E1539" s="165"/>
    </row>
    <row r="1540" ht="15.75" customHeight="1">
      <c r="A1540" s="162"/>
      <c r="B1540" s="163"/>
      <c r="C1540" s="162"/>
      <c r="D1540" s="163"/>
      <c r="E1540" s="165"/>
    </row>
    <row r="1541" ht="15.75" customHeight="1">
      <c r="A1541" s="162"/>
      <c r="B1541" s="163"/>
      <c r="C1541" s="162"/>
      <c r="D1541" s="163"/>
      <c r="E1541" s="165"/>
    </row>
    <row r="1542" ht="15.75" customHeight="1">
      <c r="A1542" s="162"/>
      <c r="B1542" s="163"/>
      <c r="C1542" s="162"/>
      <c r="D1542" s="163"/>
      <c r="E1542" s="165"/>
    </row>
    <row r="1543" ht="15.75" customHeight="1">
      <c r="A1543" s="162"/>
      <c r="B1543" s="163"/>
      <c r="C1543" s="162"/>
      <c r="D1543" s="163"/>
      <c r="E1543" s="165"/>
    </row>
    <row r="1544" ht="15.75" customHeight="1">
      <c r="A1544" s="162"/>
      <c r="B1544" s="163"/>
      <c r="C1544" s="162"/>
      <c r="D1544" s="163"/>
      <c r="E1544" s="165"/>
    </row>
    <row r="1545" ht="15.75" customHeight="1">
      <c r="A1545" s="162"/>
      <c r="B1545" s="163"/>
      <c r="C1545" s="162"/>
      <c r="D1545" s="163"/>
      <c r="E1545" s="165"/>
    </row>
    <row r="1546" ht="15.75" customHeight="1">
      <c r="A1546" s="162"/>
      <c r="B1546" s="163"/>
      <c r="C1546" s="162"/>
      <c r="D1546" s="163"/>
      <c r="E1546" s="165"/>
    </row>
    <row r="1547" ht="15.75" customHeight="1">
      <c r="A1547" s="162"/>
      <c r="B1547" s="163"/>
      <c r="C1547" s="162"/>
      <c r="D1547" s="163"/>
      <c r="E1547" s="165"/>
    </row>
    <row r="1548" ht="15.75" customHeight="1">
      <c r="A1548" s="162"/>
      <c r="B1548" s="163"/>
      <c r="C1548" s="162"/>
      <c r="D1548" s="163"/>
      <c r="E1548" s="165"/>
    </row>
    <row r="1549" ht="15.75" customHeight="1">
      <c r="A1549" s="162"/>
      <c r="B1549" s="163"/>
      <c r="C1549" s="162"/>
      <c r="D1549" s="163"/>
      <c r="E1549" s="165"/>
    </row>
    <row r="1550" ht="15.75" customHeight="1">
      <c r="A1550" s="162"/>
      <c r="B1550" s="163"/>
      <c r="C1550" s="162"/>
      <c r="D1550" s="163"/>
      <c r="E1550" s="165"/>
    </row>
    <row r="1551" ht="15.75" customHeight="1">
      <c r="A1551" s="162"/>
      <c r="B1551" s="163"/>
      <c r="C1551" s="162"/>
      <c r="D1551" s="163"/>
      <c r="E1551" s="165"/>
    </row>
    <row r="1552" ht="15.75" customHeight="1">
      <c r="A1552" s="162"/>
      <c r="B1552" s="163"/>
      <c r="C1552" s="162"/>
      <c r="D1552" s="163"/>
      <c r="E1552" s="165"/>
    </row>
    <row r="1553" ht="15.75" customHeight="1">
      <c r="A1553" s="162"/>
      <c r="B1553" s="163"/>
      <c r="C1553" s="162"/>
      <c r="D1553" s="163"/>
      <c r="E1553" s="165"/>
    </row>
    <row r="1554" ht="15.75" customHeight="1">
      <c r="A1554" s="162"/>
      <c r="B1554" s="163"/>
      <c r="C1554" s="162"/>
      <c r="D1554" s="163"/>
      <c r="E1554" s="165"/>
    </row>
    <row r="1555" ht="15.75" customHeight="1">
      <c r="A1555" s="162"/>
      <c r="B1555" s="163"/>
      <c r="C1555" s="162"/>
      <c r="D1555" s="163"/>
      <c r="E1555" s="165"/>
    </row>
    <row r="1556" ht="15.75" customHeight="1">
      <c r="A1556" s="162"/>
      <c r="B1556" s="163"/>
      <c r="C1556" s="162"/>
      <c r="D1556" s="163"/>
      <c r="E1556" s="165"/>
    </row>
    <row r="1557" ht="15.75" customHeight="1">
      <c r="A1557" s="162"/>
      <c r="B1557" s="163"/>
      <c r="C1557" s="162"/>
      <c r="D1557" s="163"/>
      <c r="E1557" s="165"/>
    </row>
    <row r="1558" ht="15.75" customHeight="1">
      <c r="A1558" s="162"/>
      <c r="B1558" s="163"/>
      <c r="C1558" s="162"/>
      <c r="D1558" s="163"/>
      <c r="E1558" s="165"/>
    </row>
    <row r="1559" ht="15.75" customHeight="1">
      <c r="A1559" s="162"/>
      <c r="B1559" s="163"/>
      <c r="C1559" s="162"/>
      <c r="D1559" s="163"/>
      <c r="E1559" s="165"/>
    </row>
    <row r="1560" ht="15.75" customHeight="1">
      <c r="A1560" s="162"/>
      <c r="B1560" s="163"/>
      <c r="C1560" s="162"/>
      <c r="D1560" s="163"/>
      <c r="E1560" s="165"/>
    </row>
    <row r="1561" ht="15.75" customHeight="1">
      <c r="A1561" s="162"/>
      <c r="B1561" s="163"/>
      <c r="C1561" s="162"/>
      <c r="D1561" s="163"/>
      <c r="E1561" s="165"/>
    </row>
    <row r="1562" ht="15.75" customHeight="1">
      <c r="A1562" s="162"/>
      <c r="B1562" s="163"/>
      <c r="C1562" s="162"/>
      <c r="D1562" s="163"/>
      <c r="E1562" s="165"/>
    </row>
    <row r="1563" ht="15.75" customHeight="1">
      <c r="A1563" s="162"/>
      <c r="B1563" s="163"/>
      <c r="C1563" s="162"/>
      <c r="D1563" s="163"/>
      <c r="E1563" s="165"/>
    </row>
    <row r="1564" ht="15.75" customHeight="1">
      <c r="A1564" s="162"/>
      <c r="B1564" s="163"/>
      <c r="C1564" s="162"/>
      <c r="D1564" s="163"/>
      <c r="E1564" s="165"/>
    </row>
    <row r="1565" ht="15.75" customHeight="1">
      <c r="A1565" s="162"/>
      <c r="B1565" s="163"/>
      <c r="C1565" s="162"/>
      <c r="D1565" s="163"/>
      <c r="E1565" s="165"/>
    </row>
    <row r="1566" ht="15.75" customHeight="1">
      <c r="A1566" s="162"/>
      <c r="B1566" s="163"/>
      <c r="C1566" s="162"/>
      <c r="D1566" s="163"/>
      <c r="E1566" s="165"/>
    </row>
    <row r="1567" ht="15.75" customHeight="1">
      <c r="A1567" s="162"/>
      <c r="B1567" s="163"/>
      <c r="C1567" s="162"/>
      <c r="D1567" s="163"/>
      <c r="E1567" s="165"/>
    </row>
    <row r="1568" ht="15.75" customHeight="1">
      <c r="A1568" s="162"/>
      <c r="B1568" s="163"/>
      <c r="C1568" s="162"/>
      <c r="D1568" s="163"/>
      <c r="E1568" s="165"/>
    </row>
    <row r="1569" ht="15.75" customHeight="1">
      <c r="A1569" s="162"/>
      <c r="B1569" s="163"/>
      <c r="C1569" s="162"/>
      <c r="D1569" s="163"/>
      <c r="E1569" s="165"/>
    </row>
    <row r="1570" ht="15.75" customHeight="1">
      <c r="A1570" s="162"/>
      <c r="B1570" s="163"/>
      <c r="C1570" s="162"/>
      <c r="D1570" s="163"/>
      <c r="E1570" s="165"/>
    </row>
    <row r="1571" ht="15.75" customHeight="1">
      <c r="A1571" s="162"/>
      <c r="B1571" s="163"/>
      <c r="C1571" s="162"/>
      <c r="D1571" s="163"/>
      <c r="E1571" s="165"/>
    </row>
    <row r="1572" ht="15.75" customHeight="1">
      <c r="A1572" s="162"/>
      <c r="B1572" s="163"/>
      <c r="C1572" s="162"/>
      <c r="D1572" s="163"/>
      <c r="E1572" s="165"/>
    </row>
    <row r="1573" ht="15.75" customHeight="1">
      <c r="A1573" s="162"/>
      <c r="B1573" s="163"/>
      <c r="C1573" s="162"/>
      <c r="D1573" s="163"/>
      <c r="E1573" s="165"/>
    </row>
    <row r="1574" ht="15.75" customHeight="1">
      <c r="A1574" s="162"/>
      <c r="B1574" s="163"/>
      <c r="C1574" s="162"/>
      <c r="D1574" s="163"/>
      <c r="E1574" s="165"/>
    </row>
    <row r="1575" ht="15.75" customHeight="1">
      <c r="A1575" s="162"/>
      <c r="B1575" s="163"/>
      <c r="C1575" s="162"/>
      <c r="D1575" s="163"/>
      <c r="E1575" s="165"/>
    </row>
    <row r="1576" ht="15.75" customHeight="1">
      <c r="A1576" s="162"/>
      <c r="B1576" s="163"/>
      <c r="C1576" s="162"/>
      <c r="D1576" s="163"/>
      <c r="E1576" s="165"/>
    </row>
    <row r="1577" ht="15.75" customHeight="1">
      <c r="A1577" s="162"/>
      <c r="B1577" s="163"/>
      <c r="C1577" s="162"/>
      <c r="D1577" s="163"/>
      <c r="E1577" s="165"/>
    </row>
    <row r="1578" ht="15.75" customHeight="1">
      <c r="A1578" s="162"/>
      <c r="B1578" s="163"/>
      <c r="C1578" s="162"/>
      <c r="D1578" s="163"/>
      <c r="E1578" s="165"/>
    </row>
    <row r="1579" ht="15.75" customHeight="1">
      <c r="A1579" s="162"/>
      <c r="B1579" s="163"/>
      <c r="C1579" s="162"/>
      <c r="D1579" s="163"/>
      <c r="E1579" s="165"/>
    </row>
    <row r="1580" ht="15.75" customHeight="1">
      <c r="A1580" s="162"/>
      <c r="B1580" s="163"/>
      <c r="C1580" s="162"/>
      <c r="D1580" s="163"/>
      <c r="E1580" s="165"/>
    </row>
    <row r="1581" ht="15.75" customHeight="1">
      <c r="A1581" s="162"/>
      <c r="B1581" s="163"/>
      <c r="C1581" s="162"/>
      <c r="D1581" s="163"/>
      <c r="E1581" s="165"/>
    </row>
    <row r="1582" ht="15.75" customHeight="1">
      <c r="A1582" s="162"/>
      <c r="B1582" s="163"/>
      <c r="C1582" s="162"/>
      <c r="D1582" s="163"/>
      <c r="E1582" s="165"/>
    </row>
    <row r="1583" ht="15.75" customHeight="1">
      <c r="A1583" s="162"/>
      <c r="B1583" s="163"/>
      <c r="C1583" s="162"/>
      <c r="D1583" s="163"/>
      <c r="E1583" s="165"/>
    </row>
    <row r="1584" ht="15.75" customHeight="1">
      <c r="A1584" s="162"/>
      <c r="B1584" s="163"/>
      <c r="C1584" s="162"/>
      <c r="D1584" s="163"/>
      <c r="E1584" s="165"/>
    </row>
    <row r="1585" ht="15.75" customHeight="1">
      <c r="A1585" s="162"/>
      <c r="B1585" s="163"/>
      <c r="C1585" s="162"/>
      <c r="D1585" s="163"/>
      <c r="E1585" s="165"/>
    </row>
    <row r="1586" ht="15.75" customHeight="1">
      <c r="A1586" s="162"/>
      <c r="B1586" s="163"/>
      <c r="C1586" s="162"/>
      <c r="D1586" s="163"/>
      <c r="E1586" s="165"/>
    </row>
    <row r="1587" ht="15.75" customHeight="1">
      <c r="A1587" s="162"/>
      <c r="B1587" s="163"/>
      <c r="C1587" s="162"/>
      <c r="D1587" s="163"/>
      <c r="E1587" s="165"/>
    </row>
    <row r="1588" ht="15.75" customHeight="1">
      <c r="A1588" s="162"/>
      <c r="B1588" s="163"/>
      <c r="C1588" s="162"/>
      <c r="D1588" s="163"/>
      <c r="E1588" s="165"/>
    </row>
    <row r="1589" ht="15.75" customHeight="1">
      <c r="A1589" s="162"/>
      <c r="B1589" s="163"/>
      <c r="C1589" s="162"/>
      <c r="D1589" s="163"/>
      <c r="E1589" s="165"/>
    </row>
    <row r="1590" ht="15.75" customHeight="1">
      <c r="A1590" s="162"/>
      <c r="B1590" s="163"/>
      <c r="C1590" s="162"/>
      <c r="D1590" s="163"/>
      <c r="E1590" s="165"/>
    </row>
    <row r="1591" ht="15.75" customHeight="1">
      <c r="A1591" s="162"/>
      <c r="B1591" s="163"/>
      <c r="C1591" s="162"/>
      <c r="D1591" s="163"/>
      <c r="E1591" s="165"/>
    </row>
    <row r="1592" ht="15.75" customHeight="1">
      <c r="A1592" s="162"/>
      <c r="B1592" s="163"/>
      <c r="C1592" s="162"/>
      <c r="D1592" s="163"/>
      <c r="E1592" s="165"/>
    </row>
    <row r="1593" ht="15.75" customHeight="1">
      <c r="A1593" s="162"/>
      <c r="B1593" s="163"/>
      <c r="C1593" s="162"/>
      <c r="D1593" s="163"/>
      <c r="E1593" s="165"/>
    </row>
    <row r="1594" ht="15.75" customHeight="1">
      <c r="A1594" s="162"/>
      <c r="B1594" s="163"/>
      <c r="C1594" s="162"/>
      <c r="D1594" s="163"/>
      <c r="E1594" s="165"/>
    </row>
    <row r="1595" ht="15.75" customHeight="1">
      <c r="A1595" s="162"/>
      <c r="B1595" s="163"/>
      <c r="C1595" s="162"/>
      <c r="D1595" s="163"/>
      <c r="E1595" s="165"/>
    </row>
    <row r="1596" ht="15.75" customHeight="1">
      <c r="A1596" s="162"/>
      <c r="B1596" s="163"/>
      <c r="C1596" s="162"/>
      <c r="D1596" s="163"/>
      <c r="E1596" s="165"/>
    </row>
    <row r="1597" ht="15.75" customHeight="1">
      <c r="A1597" s="162"/>
      <c r="B1597" s="163"/>
      <c r="C1597" s="162"/>
      <c r="D1597" s="163"/>
      <c r="E1597" s="165"/>
    </row>
    <row r="1598" ht="15.75" customHeight="1">
      <c r="A1598" s="162"/>
      <c r="B1598" s="163"/>
      <c r="C1598" s="162"/>
      <c r="D1598" s="163"/>
      <c r="E1598" s="165"/>
    </row>
    <row r="1599" ht="15.75" customHeight="1">
      <c r="A1599" s="162"/>
      <c r="B1599" s="163"/>
      <c r="C1599" s="162"/>
      <c r="D1599" s="163"/>
      <c r="E1599" s="165"/>
    </row>
    <row r="1600" ht="15.75" customHeight="1">
      <c r="A1600" s="162"/>
      <c r="B1600" s="163"/>
      <c r="C1600" s="162"/>
      <c r="D1600" s="163"/>
      <c r="E1600" s="165"/>
    </row>
    <row r="1601" ht="15.75" customHeight="1">
      <c r="A1601" s="162"/>
      <c r="B1601" s="163"/>
      <c r="C1601" s="162"/>
      <c r="D1601" s="163"/>
      <c r="E1601" s="165"/>
    </row>
    <row r="1602" ht="15.75" customHeight="1">
      <c r="A1602" s="162"/>
      <c r="B1602" s="163"/>
      <c r="C1602" s="162"/>
      <c r="D1602" s="163"/>
      <c r="E1602" s="165"/>
    </row>
    <row r="1603" ht="15.75" customHeight="1">
      <c r="A1603" s="162"/>
      <c r="B1603" s="163"/>
      <c r="C1603" s="162"/>
      <c r="D1603" s="163"/>
      <c r="E1603" s="165"/>
    </row>
    <row r="1604" ht="15.75" customHeight="1">
      <c r="A1604" s="162"/>
      <c r="B1604" s="163"/>
      <c r="C1604" s="162"/>
      <c r="D1604" s="163"/>
      <c r="E1604" s="165"/>
    </row>
    <row r="1605" ht="15.75" customHeight="1">
      <c r="A1605" s="162"/>
      <c r="B1605" s="163"/>
      <c r="C1605" s="162"/>
      <c r="D1605" s="163"/>
      <c r="E1605" s="165"/>
    </row>
    <row r="1606" ht="15.75" customHeight="1">
      <c r="A1606" s="162"/>
      <c r="B1606" s="163"/>
      <c r="C1606" s="162"/>
      <c r="D1606" s="163"/>
      <c r="E1606" s="165"/>
    </row>
    <row r="1607" ht="15.75" customHeight="1">
      <c r="A1607" s="162"/>
      <c r="B1607" s="163"/>
      <c r="C1607" s="162"/>
      <c r="D1607" s="163"/>
      <c r="E1607" s="165"/>
    </row>
    <row r="1608" ht="15.75" customHeight="1">
      <c r="A1608" s="162"/>
      <c r="B1608" s="163"/>
      <c r="C1608" s="162"/>
      <c r="D1608" s="163"/>
      <c r="E1608" s="165"/>
    </row>
    <row r="1609" ht="15.75" customHeight="1">
      <c r="A1609" s="162"/>
      <c r="B1609" s="163"/>
      <c r="C1609" s="162"/>
      <c r="D1609" s="163"/>
      <c r="E1609" s="165"/>
    </row>
    <row r="1610" ht="15.75" customHeight="1">
      <c r="A1610" s="162"/>
      <c r="B1610" s="163"/>
      <c r="C1610" s="162"/>
      <c r="D1610" s="163"/>
      <c r="E1610" s="165"/>
    </row>
    <row r="1611" ht="15.75" customHeight="1">
      <c r="A1611" s="162"/>
      <c r="B1611" s="163"/>
      <c r="C1611" s="162"/>
      <c r="D1611" s="163"/>
      <c r="E1611" s="165"/>
    </row>
    <row r="1612" ht="15.75" customHeight="1">
      <c r="A1612" s="162"/>
      <c r="B1612" s="163"/>
      <c r="C1612" s="162"/>
      <c r="D1612" s="163"/>
      <c r="E1612" s="165"/>
    </row>
    <row r="1613" ht="15.75" customHeight="1">
      <c r="A1613" s="162"/>
      <c r="B1613" s="163"/>
      <c r="C1613" s="162"/>
      <c r="D1613" s="163"/>
      <c r="E1613" s="165"/>
    </row>
    <row r="1614" ht="15.75" customHeight="1">
      <c r="A1614" s="162"/>
      <c r="B1614" s="163"/>
      <c r="C1614" s="162"/>
      <c r="D1614" s="163"/>
      <c r="E1614" s="165"/>
    </row>
    <row r="1615" ht="15.75" customHeight="1">
      <c r="A1615" s="162"/>
      <c r="B1615" s="163"/>
      <c r="C1615" s="162"/>
      <c r="D1615" s="163"/>
      <c r="E1615" s="165"/>
    </row>
    <row r="1616" ht="15.75" customHeight="1">
      <c r="A1616" s="162"/>
      <c r="B1616" s="163"/>
      <c r="C1616" s="162"/>
      <c r="D1616" s="163"/>
      <c r="E1616" s="165"/>
    </row>
    <row r="1617" ht="15.75" customHeight="1">
      <c r="A1617" s="162"/>
      <c r="B1617" s="163"/>
      <c r="C1617" s="162"/>
      <c r="D1617" s="163"/>
      <c r="E1617" s="165"/>
    </row>
    <row r="1618" ht="15.75" customHeight="1">
      <c r="A1618" s="162"/>
      <c r="B1618" s="163"/>
      <c r="C1618" s="162"/>
      <c r="D1618" s="163"/>
      <c r="E1618" s="165"/>
    </row>
    <row r="1619" ht="15.75" customHeight="1">
      <c r="A1619" s="162"/>
      <c r="B1619" s="163"/>
      <c r="C1619" s="162"/>
      <c r="D1619" s="163"/>
      <c r="E1619" s="165"/>
    </row>
    <row r="1620" ht="15.75" customHeight="1">
      <c r="A1620" s="162"/>
      <c r="B1620" s="163"/>
      <c r="C1620" s="162"/>
      <c r="D1620" s="163"/>
      <c r="E1620" s="165"/>
    </row>
    <row r="1621" ht="15.75" customHeight="1">
      <c r="A1621" s="162"/>
      <c r="B1621" s="163"/>
      <c r="C1621" s="162"/>
      <c r="D1621" s="163"/>
      <c r="E1621" s="165"/>
    </row>
    <row r="1622" ht="15.75" customHeight="1">
      <c r="A1622" s="162"/>
      <c r="B1622" s="163"/>
      <c r="C1622" s="162"/>
      <c r="D1622" s="163"/>
      <c r="E1622" s="165"/>
    </row>
    <row r="1623" ht="15.75" customHeight="1">
      <c r="A1623" s="162"/>
      <c r="B1623" s="163"/>
      <c r="C1623" s="162"/>
      <c r="D1623" s="163"/>
      <c r="E1623" s="165"/>
    </row>
    <row r="1624" ht="15.75" customHeight="1">
      <c r="A1624" s="162"/>
      <c r="B1624" s="163"/>
      <c r="C1624" s="162"/>
      <c r="D1624" s="163"/>
      <c r="E1624" s="165"/>
    </row>
    <row r="1625" ht="15.75" customHeight="1">
      <c r="A1625" s="162"/>
      <c r="B1625" s="163"/>
      <c r="C1625" s="162"/>
      <c r="D1625" s="163"/>
      <c r="E1625" s="165"/>
    </row>
    <row r="1626" ht="15.75" customHeight="1">
      <c r="A1626" s="162"/>
      <c r="B1626" s="163"/>
      <c r="C1626" s="162"/>
      <c r="D1626" s="163"/>
      <c r="E1626" s="165"/>
    </row>
    <row r="1627" ht="15.75" customHeight="1">
      <c r="A1627" s="162"/>
      <c r="B1627" s="163"/>
      <c r="C1627" s="162"/>
      <c r="D1627" s="163"/>
      <c r="E1627" s="165"/>
    </row>
    <row r="1628" ht="15.75" customHeight="1">
      <c r="A1628" s="162"/>
      <c r="B1628" s="163"/>
      <c r="C1628" s="162"/>
      <c r="D1628" s="163"/>
      <c r="E1628" s="165"/>
    </row>
    <row r="1629" ht="15.75" customHeight="1">
      <c r="A1629" s="162"/>
      <c r="B1629" s="163"/>
      <c r="C1629" s="162"/>
      <c r="D1629" s="163"/>
      <c r="E1629" s="165"/>
    </row>
    <row r="1630" ht="15.75" customHeight="1">
      <c r="A1630" s="162"/>
      <c r="B1630" s="163"/>
      <c r="C1630" s="162"/>
      <c r="D1630" s="163"/>
      <c r="E1630" s="165"/>
    </row>
    <row r="1631" ht="15.75" customHeight="1">
      <c r="A1631" s="162"/>
      <c r="B1631" s="163"/>
      <c r="C1631" s="162"/>
      <c r="D1631" s="163"/>
      <c r="E1631" s="165"/>
    </row>
    <row r="1632" ht="15.75" customHeight="1">
      <c r="A1632" s="162"/>
      <c r="B1632" s="163"/>
      <c r="C1632" s="162"/>
      <c r="D1632" s="163"/>
      <c r="E1632" s="165"/>
    </row>
    <row r="1633" ht="15.75" customHeight="1">
      <c r="A1633" s="162"/>
      <c r="B1633" s="163"/>
      <c r="C1633" s="162"/>
      <c r="D1633" s="163"/>
      <c r="E1633" s="165"/>
    </row>
    <row r="1634" ht="15.75" customHeight="1">
      <c r="A1634" s="162"/>
      <c r="B1634" s="163"/>
      <c r="C1634" s="162"/>
      <c r="D1634" s="163"/>
      <c r="E1634" s="165"/>
    </row>
    <row r="1635" ht="15.75" customHeight="1">
      <c r="A1635" s="162"/>
      <c r="B1635" s="163"/>
      <c r="C1635" s="162"/>
      <c r="D1635" s="163"/>
      <c r="E1635" s="165"/>
    </row>
    <row r="1636" ht="15.75" customHeight="1">
      <c r="A1636" s="162"/>
      <c r="B1636" s="163"/>
      <c r="C1636" s="162"/>
      <c r="D1636" s="163"/>
      <c r="E1636" s="165"/>
    </row>
    <row r="1637" ht="15.75" customHeight="1">
      <c r="A1637" s="162"/>
      <c r="B1637" s="163"/>
      <c r="C1637" s="162"/>
      <c r="D1637" s="163"/>
      <c r="E1637" s="165"/>
    </row>
    <row r="1638" ht="15.75" customHeight="1">
      <c r="A1638" s="162"/>
      <c r="B1638" s="163"/>
      <c r="C1638" s="162"/>
      <c r="D1638" s="163"/>
      <c r="E1638" s="165"/>
    </row>
    <row r="1639" ht="15.75" customHeight="1">
      <c r="A1639" s="162"/>
      <c r="B1639" s="163"/>
      <c r="C1639" s="162"/>
      <c r="D1639" s="163"/>
      <c r="E1639" s="165"/>
    </row>
    <row r="1640" ht="15.75" customHeight="1">
      <c r="A1640" s="162"/>
      <c r="B1640" s="163"/>
      <c r="C1640" s="162"/>
      <c r="D1640" s="163"/>
      <c r="E1640" s="165"/>
    </row>
    <row r="1641" ht="15.75" customHeight="1">
      <c r="A1641" s="162"/>
      <c r="B1641" s="163"/>
      <c r="C1641" s="162"/>
      <c r="D1641" s="163"/>
      <c r="E1641" s="165"/>
    </row>
    <row r="1642" ht="15.75" customHeight="1">
      <c r="A1642" s="162"/>
      <c r="B1642" s="163"/>
      <c r="C1642" s="162"/>
      <c r="D1642" s="163"/>
      <c r="E1642" s="165"/>
    </row>
    <row r="1643" ht="15.75" customHeight="1">
      <c r="A1643" s="162"/>
      <c r="B1643" s="163"/>
      <c r="C1643" s="162"/>
      <c r="D1643" s="163"/>
      <c r="E1643" s="165"/>
    </row>
    <row r="1644" ht="15.75" customHeight="1">
      <c r="A1644" s="162"/>
      <c r="B1644" s="163"/>
      <c r="C1644" s="162"/>
      <c r="D1644" s="163"/>
      <c r="E1644" s="165"/>
    </row>
    <row r="1645" ht="15.75" customHeight="1">
      <c r="A1645" s="162"/>
      <c r="B1645" s="163"/>
      <c r="C1645" s="162"/>
      <c r="D1645" s="163"/>
      <c r="E1645" s="165"/>
    </row>
    <row r="1646" ht="15.75" customHeight="1">
      <c r="A1646" s="162"/>
      <c r="B1646" s="163"/>
      <c r="C1646" s="162"/>
      <c r="D1646" s="163"/>
      <c r="E1646" s="165"/>
    </row>
    <row r="1647" ht="15.75" customHeight="1">
      <c r="A1647" s="162"/>
      <c r="B1647" s="163"/>
      <c r="C1647" s="162"/>
      <c r="D1647" s="163"/>
      <c r="E1647" s="165"/>
    </row>
    <row r="1648" ht="15.75" customHeight="1">
      <c r="A1648" s="162"/>
      <c r="B1648" s="163"/>
      <c r="C1648" s="162"/>
      <c r="D1648" s="163"/>
      <c r="E1648" s="165"/>
    </row>
    <row r="1649" ht="15.75" customHeight="1">
      <c r="A1649" s="162"/>
      <c r="B1649" s="163"/>
      <c r="C1649" s="162"/>
      <c r="D1649" s="163"/>
      <c r="E1649" s="165"/>
    </row>
    <row r="1650" ht="15.75" customHeight="1">
      <c r="A1650" s="162"/>
      <c r="B1650" s="163"/>
      <c r="C1650" s="162"/>
      <c r="D1650" s="163"/>
      <c r="E1650" s="165"/>
    </row>
    <row r="1651" ht="15.75" customHeight="1">
      <c r="A1651" s="162"/>
      <c r="B1651" s="163"/>
      <c r="C1651" s="162"/>
      <c r="D1651" s="163"/>
      <c r="E1651" s="165"/>
    </row>
    <row r="1652" ht="15.75" customHeight="1">
      <c r="A1652" s="162"/>
      <c r="B1652" s="163"/>
      <c r="C1652" s="162"/>
      <c r="D1652" s="163"/>
      <c r="E1652" s="165"/>
    </row>
    <row r="1653" ht="15.75" customHeight="1">
      <c r="A1653" s="162"/>
      <c r="B1653" s="163"/>
      <c r="C1653" s="162"/>
      <c r="D1653" s="163"/>
      <c r="E1653" s="165"/>
    </row>
    <row r="1654" ht="15.75" customHeight="1">
      <c r="A1654" s="162"/>
      <c r="B1654" s="163"/>
      <c r="C1654" s="162"/>
      <c r="D1654" s="163"/>
      <c r="E1654" s="165"/>
    </row>
    <row r="1655" ht="15.75" customHeight="1">
      <c r="A1655" s="162"/>
      <c r="B1655" s="163"/>
      <c r="C1655" s="162"/>
      <c r="D1655" s="163"/>
      <c r="E1655" s="165"/>
    </row>
    <row r="1656" ht="15.75" customHeight="1">
      <c r="A1656" s="162"/>
      <c r="B1656" s="163"/>
      <c r="C1656" s="162"/>
      <c r="D1656" s="163"/>
      <c r="E1656" s="165"/>
    </row>
    <row r="1657" ht="15.75" customHeight="1">
      <c r="A1657" s="162"/>
      <c r="B1657" s="163"/>
      <c r="C1657" s="162"/>
      <c r="D1657" s="163"/>
      <c r="E1657" s="165"/>
    </row>
    <row r="1658" ht="15.75" customHeight="1">
      <c r="A1658" s="162"/>
      <c r="B1658" s="163"/>
      <c r="C1658" s="162"/>
      <c r="D1658" s="163"/>
      <c r="E1658" s="165"/>
    </row>
    <row r="1659" ht="15.75" customHeight="1">
      <c r="A1659" s="162"/>
      <c r="B1659" s="163"/>
      <c r="C1659" s="162"/>
      <c r="D1659" s="163"/>
      <c r="E1659" s="165"/>
    </row>
    <row r="1660" ht="15.75" customHeight="1">
      <c r="A1660" s="162"/>
      <c r="B1660" s="163"/>
      <c r="C1660" s="162"/>
      <c r="D1660" s="163"/>
      <c r="E1660" s="165"/>
    </row>
    <row r="1661" ht="15.75" customHeight="1">
      <c r="A1661" s="162"/>
      <c r="B1661" s="163"/>
      <c r="C1661" s="162"/>
      <c r="D1661" s="163"/>
      <c r="E1661" s="165"/>
    </row>
    <row r="1662" ht="15.75" customHeight="1">
      <c r="A1662" s="162"/>
      <c r="B1662" s="163"/>
      <c r="C1662" s="162"/>
      <c r="D1662" s="163"/>
      <c r="E1662" s="165"/>
    </row>
    <row r="1663" ht="15.75" customHeight="1">
      <c r="A1663" s="162"/>
      <c r="B1663" s="163"/>
      <c r="C1663" s="162"/>
      <c r="D1663" s="163"/>
      <c r="E1663" s="165"/>
    </row>
    <row r="1664" ht="15.75" customHeight="1">
      <c r="A1664" s="162"/>
      <c r="B1664" s="163"/>
      <c r="C1664" s="162"/>
      <c r="D1664" s="163"/>
      <c r="E1664" s="165"/>
    </row>
    <row r="1665" ht="15.75" customHeight="1">
      <c r="A1665" s="162"/>
      <c r="B1665" s="163"/>
      <c r="C1665" s="162"/>
      <c r="D1665" s="163"/>
      <c r="E1665" s="165"/>
    </row>
    <row r="1666" ht="15.75" customHeight="1">
      <c r="A1666" s="162"/>
      <c r="B1666" s="163"/>
      <c r="C1666" s="162"/>
      <c r="D1666" s="163"/>
      <c r="E1666" s="165"/>
    </row>
    <row r="1667" ht="15.75" customHeight="1">
      <c r="A1667" s="162"/>
      <c r="B1667" s="163"/>
      <c r="C1667" s="162"/>
      <c r="D1667" s="163"/>
      <c r="E1667" s="165"/>
    </row>
    <row r="1668" ht="15.75" customHeight="1">
      <c r="A1668" s="162"/>
      <c r="B1668" s="163"/>
      <c r="C1668" s="162"/>
      <c r="D1668" s="163"/>
      <c r="E1668" s="165"/>
    </row>
    <row r="1669" ht="15.75" customHeight="1">
      <c r="A1669" s="162"/>
      <c r="B1669" s="163"/>
      <c r="C1669" s="162"/>
      <c r="D1669" s="163"/>
      <c r="E1669" s="165"/>
    </row>
    <row r="1670" ht="15.75" customHeight="1">
      <c r="A1670" s="162"/>
      <c r="B1670" s="163"/>
      <c r="C1670" s="162"/>
      <c r="D1670" s="163"/>
      <c r="E1670" s="165"/>
    </row>
    <row r="1671" ht="15.75" customHeight="1">
      <c r="A1671" s="162"/>
      <c r="B1671" s="163"/>
      <c r="C1671" s="162"/>
      <c r="D1671" s="163"/>
      <c r="E1671" s="165"/>
    </row>
    <row r="1672" ht="15.75" customHeight="1">
      <c r="A1672" s="162"/>
      <c r="B1672" s="163"/>
      <c r="C1672" s="162"/>
      <c r="D1672" s="163"/>
      <c r="E1672" s="165"/>
    </row>
    <row r="1673" ht="15.75" customHeight="1">
      <c r="A1673" s="162"/>
      <c r="B1673" s="163"/>
      <c r="C1673" s="162"/>
      <c r="D1673" s="163"/>
      <c r="E1673" s="165"/>
    </row>
    <row r="1674" ht="15.75" customHeight="1">
      <c r="A1674" s="162"/>
      <c r="B1674" s="163"/>
      <c r="C1674" s="162"/>
      <c r="D1674" s="163"/>
      <c r="E1674" s="165"/>
    </row>
    <row r="1675" ht="15.75" customHeight="1">
      <c r="A1675" s="162"/>
      <c r="B1675" s="163"/>
      <c r="C1675" s="162"/>
      <c r="D1675" s="163"/>
      <c r="E1675" s="165"/>
    </row>
    <row r="1676" ht="15.75" customHeight="1">
      <c r="A1676" s="162"/>
      <c r="B1676" s="163"/>
      <c r="C1676" s="162"/>
      <c r="D1676" s="163"/>
      <c r="E1676" s="165"/>
    </row>
    <row r="1677" ht="15.75" customHeight="1">
      <c r="A1677" s="162"/>
      <c r="B1677" s="163"/>
      <c r="C1677" s="162"/>
      <c r="D1677" s="163"/>
      <c r="E1677" s="165"/>
    </row>
    <row r="1678" ht="15.75" customHeight="1">
      <c r="A1678" s="162"/>
      <c r="B1678" s="163"/>
      <c r="C1678" s="162"/>
      <c r="D1678" s="163"/>
      <c r="E1678" s="165"/>
    </row>
    <row r="1679" ht="15.75" customHeight="1">
      <c r="A1679" s="162"/>
      <c r="B1679" s="163"/>
      <c r="C1679" s="162"/>
      <c r="D1679" s="163"/>
      <c r="E1679" s="165"/>
    </row>
    <row r="1680" ht="15.75" customHeight="1">
      <c r="A1680" s="162"/>
      <c r="B1680" s="163"/>
      <c r="C1680" s="162"/>
      <c r="D1680" s="163"/>
      <c r="E1680" s="165"/>
    </row>
    <row r="1681" ht="15.75" customHeight="1">
      <c r="A1681" s="162"/>
      <c r="B1681" s="163"/>
      <c r="C1681" s="162"/>
      <c r="D1681" s="163"/>
      <c r="E1681" s="165"/>
    </row>
    <row r="1682" ht="15.75" customHeight="1">
      <c r="A1682" s="162"/>
      <c r="B1682" s="163"/>
      <c r="C1682" s="162"/>
      <c r="D1682" s="163"/>
      <c r="E1682" s="165"/>
    </row>
    <row r="1683" ht="15.75" customHeight="1">
      <c r="A1683" s="162"/>
      <c r="B1683" s="163"/>
      <c r="C1683" s="162"/>
      <c r="D1683" s="163"/>
      <c r="E1683" s="165"/>
    </row>
    <row r="1684" ht="15.75" customHeight="1">
      <c r="A1684" s="162"/>
      <c r="B1684" s="163"/>
      <c r="C1684" s="162"/>
      <c r="D1684" s="163"/>
      <c r="E1684" s="165"/>
    </row>
    <row r="1685" ht="15.75" customHeight="1">
      <c r="A1685" s="162"/>
      <c r="B1685" s="163"/>
      <c r="C1685" s="162"/>
      <c r="D1685" s="163"/>
      <c r="E1685" s="165"/>
    </row>
    <row r="1686" ht="15.75" customHeight="1">
      <c r="A1686" s="162"/>
      <c r="B1686" s="163"/>
      <c r="C1686" s="162"/>
      <c r="D1686" s="163"/>
      <c r="E1686" s="165"/>
    </row>
    <row r="1687" ht="15.75" customHeight="1">
      <c r="A1687" s="162"/>
      <c r="B1687" s="163"/>
      <c r="C1687" s="162"/>
      <c r="D1687" s="163"/>
      <c r="E1687" s="165"/>
    </row>
    <row r="1688" ht="15.75" customHeight="1">
      <c r="A1688" s="162"/>
      <c r="B1688" s="163"/>
      <c r="C1688" s="162"/>
      <c r="D1688" s="163"/>
      <c r="E1688" s="165"/>
    </row>
    <row r="1689" ht="15.75" customHeight="1">
      <c r="A1689" s="162"/>
      <c r="B1689" s="163"/>
      <c r="C1689" s="162"/>
      <c r="D1689" s="163"/>
      <c r="E1689" s="165"/>
    </row>
    <row r="1690" ht="15.75" customHeight="1">
      <c r="A1690" s="162"/>
      <c r="B1690" s="163"/>
      <c r="C1690" s="162"/>
      <c r="D1690" s="163"/>
      <c r="E1690" s="165"/>
    </row>
    <row r="1691" ht="15.75" customHeight="1">
      <c r="A1691" s="162"/>
      <c r="B1691" s="163"/>
      <c r="C1691" s="162"/>
      <c r="D1691" s="163"/>
      <c r="E1691" s="165"/>
    </row>
    <row r="1692" ht="15.75" customHeight="1">
      <c r="A1692" s="162"/>
      <c r="B1692" s="163"/>
      <c r="C1692" s="162"/>
      <c r="D1692" s="163"/>
      <c r="E1692" s="165"/>
    </row>
    <row r="1693" ht="15.75" customHeight="1">
      <c r="A1693" s="162"/>
      <c r="B1693" s="163"/>
      <c r="C1693" s="162"/>
      <c r="D1693" s="163"/>
      <c r="E1693" s="165"/>
    </row>
    <row r="1694" ht="15.75" customHeight="1">
      <c r="A1694" s="162"/>
      <c r="B1694" s="163"/>
      <c r="C1694" s="162"/>
      <c r="D1694" s="163"/>
      <c r="E1694" s="165"/>
    </row>
    <row r="1695" ht="15.75" customHeight="1">
      <c r="A1695" s="162"/>
      <c r="B1695" s="163"/>
      <c r="C1695" s="162"/>
      <c r="D1695" s="163"/>
      <c r="E1695" s="165"/>
    </row>
    <row r="1696" ht="15.75" customHeight="1">
      <c r="A1696" s="162"/>
      <c r="B1696" s="163"/>
      <c r="C1696" s="162"/>
      <c r="D1696" s="163"/>
      <c r="E1696" s="165"/>
    </row>
    <row r="1697" ht="15.75" customHeight="1">
      <c r="A1697" s="162"/>
      <c r="B1697" s="163"/>
      <c r="C1697" s="162"/>
      <c r="D1697" s="163"/>
      <c r="E1697" s="165"/>
    </row>
    <row r="1698" ht="15.75" customHeight="1">
      <c r="A1698" s="162"/>
      <c r="B1698" s="163"/>
      <c r="C1698" s="162"/>
      <c r="D1698" s="163"/>
      <c r="E1698" s="165"/>
    </row>
    <row r="1699" ht="15.75" customHeight="1">
      <c r="A1699" s="162"/>
      <c r="B1699" s="163"/>
      <c r="C1699" s="162"/>
      <c r="D1699" s="163"/>
      <c r="E1699" s="165"/>
    </row>
    <row r="1700" ht="15.75" customHeight="1">
      <c r="A1700" s="162"/>
      <c r="B1700" s="163"/>
      <c r="C1700" s="162"/>
      <c r="D1700" s="163"/>
      <c r="E1700" s="165"/>
    </row>
    <row r="1701" ht="15.75" customHeight="1">
      <c r="A1701" s="162"/>
      <c r="B1701" s="163"/>
      <c r="C1701" s="162"/>
      <c r="D1701" s="163"/>
      <c r="E1701" s="165"/>
    </row>
    <row r="1702" ht="15.75" customHeight="1">
      <c r="A1702" s="162"/>
      <c r="B1702" s="163"/>
      <c r="C1702" s="162"/>
      <c r="D1702" s="163"/>
      <c r="E1702" s="165"/>
    </row>
    <row r="1703" ht="15.75" customHeight="1">
      <c r="A1703" s="162"/>
      <c r="B1703" s="163"/>
      <c r="C1703" s="162"/>
      <c r="D1703" s="163"/>
      <c r="E1703" s="165"/>
    </row>
    <row r="1704" ht="15.75" customHeight="1">
      <c r="A1704" s="162"/>
      <c r="B1704" s="163"/>
      <c r="C1704" s="162"/>
      <c r="D1704" s="163"/>
      <c r="E1704" s="165"/>
    </row>
    <row r="1705" ht="15.75" customHeight="1">
      <c r="A1705" s="162"/>
      <c r="B1705" s="163"/>
      <c r="C1705" s="162"/>
      <c r="D1705" s="163"/>
      <c r="E1705" s="165"/>
    </row>
    <row r="1706" ht="15.75" customHeight="1">
      <c r="A1706" s="162"/>
      <c r="B1706" s="163"/>
      <c r="C1706" s="162"/>
      <c r="D1706" s="163"/>
      <c r="E1706" s="165"/>
    </row>
    <row r="1707" ht="15.75" customHeight="1">
      <c r="A1707" s="162"/>
      <c r="B1707" s="163"/>
      <c r="C1707" s="162"/>
      <c r="D1707" s="163"/>
      <c r="E1707" s="165"/>
    </row>
    <row r="1708" ht="15.75" customHeight="1">
      <c r="A1708" s="162"/>
      <c r="B1708" s="163"/>
      <c r="C1708" s="162"/>
      <c r="D1708" s="163"/>
      <c r="E1708" s="165"/>
    </row>
    <row r="1709" ht="15.75" customHeight="1">
      <c r="A1709" s="162"/>
      <c r="B1709" s="163"/>
      <c r="C1709" s="162"/>
      <c r="D1709" s="163"/>
      <c r="E1709" s="165"/>
    </row>
    <row r="1710" ht="15.75" customHeight="1">
      <c r="A1710" s="162"/>
      <c r="B1710" s="163"/>
      <c r="C1710" s="162"/>
      <c r="D1710" s="163"/>
      <c r="E1710" s="165"/>
    </row>
    <row r="1711" ht="15.75" customHeight="1">
      <c r="A1711" s="162"/>
      <c r="B1711" s="163"/>
      <c r="C1711" s="162"/>
      <c r="D1711" s="163"/>
      <c r="E1711" s="165"/>
    </row>
    <row r="1712" ht="15.75" customHeight="1">
      <c r="A1712" s="162"/>
      <c r="B1712" s="163"/>
      <c r="C1712" s="162"/>
      <c r="D1712" s="163"/>
      <c r="E1712" s="165"/>
    </row>
    <row r="1713" ht="15.75" customHeight="1">
      <c r="A1713" s="162"/>
      <c r="B1713" s="163"/>
      <c r="C1713" s="162"/>
      <c r="D1713" s="163"/>
      <c r="E1713" s="165"/>
    </row>
    <row r="1714" ht="15.75" customHeight="1">
      <c r="A1714" s="162"/>
      <c r="B1714" s="163"/>
      <c r="C1714" s="162"/>
      <c r="D1714" s="163"/>
      <c r="E1714" s="165"/>
    </row>
    <row r="1715" ht="15.75" customHeight="1">
      <c r="A1715" s="162"/>
      <c r="B1715" s="163"/>
      <c r="C1715" s="162"/>
      <c r="D1715" s="163"/>
      <c r="E1715" s="165"/>
    </row>
    <row r="1716" ht="15.75" customHeight="1">
      <c r="A1716" s="162"/>
      <c r="B1716" s="163"/>
      <c r="C1716" s="162"/>
      <c r="D1716" s="163"/>
      <c r="E1716" s="165"/>
    </row>
    <row r="1717" ht="15.75" customHeight="1">
      <c r="A1717" s="162"/>
      <c r="B1717" s="163"/>
      <c r="C1717" s="162"/>
      <c r="D1717" s="163"/>
      <c r="E1717" s="165"/>
    </row>
    <row r="1718" ht="15.75" customHeight="1">
      <c r="A1718" s="162"/>
      <c r="B1718" s="163"/>
      <c r="C1718" s="162"/>
      <c r="D1718" s="163"/>
      <c r="E1718" s="165"/>
    </row>
    <row r="1719" ht="15.75" customHeight="1">
      <c r="A1719" s="162"/>
      <c r="B1719" s="163"/>
      <c r="C1719" s="162"/>
      <c r="D1719" s="163"/>
      <c r="E1719" s="165"/>
    </row>
    <row r="1720" ht="15.75" customHeight="1">
      <c r="A1720" s="162"/>
      <c r="B1720" s="163"/>
      <c r="C1720" s="162"/>
      <c r="D1720" s="163"/>
      <c r="E1720" s="165"/>
    </row>
    <row r="1721" ht="15.75" customHeight="1">
      <c r="A1721" s="162"/>
      <c r="B1721" s="163"/>
      <c r="C1721" s="162"/>
      <c r="D1721" s="163"/>
      <c r="E1721" s="165"/>
    </row>
    <row r="1722" ht="15.75" customHeight="1">
      <c r="A1722" s="162"/>
      <c r="B1722" s="163"/>
      <c r="C1722" s="162"/>
      <c r="D1722" s="163"/>
      <c r="E1722" s="165"/>
    </row>
    <row r="1723" ht="15.75" customHeight="1">
      <c r="A1723" s="162"/>
      <c r="B1723" s="163"/>
      <c r="C1723" s="162"/>
      <c r="D1723" s="163"/>
      <c r="E1723" s="165"/>
    </row>
    <row r="1724" ht="15.75" customHeight="1">
      <c r="A1724" s="162"/>
      <c r="B1724" s="163"/>
      <c r="C1724" s="162"/>
      <c r="D1724" s="163"/>
      <c r="E1724" s="165"/>
    </row>
    <row r="1725" ht="15.75" customHeight="1">
      <c r="A1725" s="162"/>
      <c r="B1725" s="163"/>
      <c r="C1725" s="162"/>
      <c r="D1725" s="163"/>
      <c r="E1725" s="165"/>
    </row>
    <row r="1726" ht="15.75" customHeight="1">
      <c r="A1726" s="162"/>
      <c r="B1726" s="163"/>
      <c r="C1726" s="162"/>
      <c r="D1726" s="163"/>
      <c r="E1726" s="165"/>
    </row>
    <row r="1727" ht="15.75" customHeight="1">
      <c r="A1727" s="162"/>
      <c r="B1727" s="163"/>
      <c r="C1727" s="162"/>
      <c r="D1727" s="163"/>
      <c r="E1727" s="165"/>
    </row>
    <row r="1728" ht="15.75" customHeight="1">
      <c r="A1728" s="162"/>
      <c r="B1728" s="163"/>
      <c r="C1728" s="162"/>
      <c r="D1728" s="163"/>
      <c r="E1728" s="165"/>
    </row>
    <row r="1729" ht="15.75" customHeight="1">
      <c r="A1729" s="162"/>
      <c r="B1729" s="163"/>
      <c r="C1729" s="162"/>
      <c r="D1729" s="163"/>
      <c r="E1729" s="165"/>
    </row>
    <row r="1730" ht="15.75" customHeight="1">
      <c r="A1730" s="162"/>
      <c r="B1730" s="163"/>
      <c r="C1730" s="162"/>
      <c r="D1730" s="163"/>
      <c r="E1730" s="165"/>
    </row>
    <row r="1731" ht="15.75" customHeight="1">
      <c r="A1731" s="162"/>
      <c r="B1731" s="163"/>
      <c r="C1731" s="162"/>
      <c r="D1731" s="163"/>
      <c r="E1731" s="165"/>
    </row>
    <row r="1732" ht="15.75" customHeight="1">
      <c r="A1732" s="162"/>
      <c r="B1732" s="163"/>
      <c r="C1732" s="162"/>
      <c r="D1732" s="163"/>
      <c r="E1732" s="165"/>
    </row>
    <row r="1733" ht="15.75" customHeight="1">
      <c r="A1733" s="162"/>
      <c r="B1733" s="163"/>
      <c r="C1733" s="162"/>
      <c r="D1733" s="163"/>
      <c r="E1733" s="165"/>
    </row>
    <row r="1734" ht="15.75" customHeight="1">
      <c r="A1734" s="162"/>
      <c r="B1734" s="163"/>
      <c r="C1734" s="162"/>
      <c r="D1734" s="163"/>
      <c r="E1734" s="165"/>
    </row>
    <row r="1735" ht="15.75" customHeight="1">
      <c r="A1735" s="162"/>
      <c r="B1735" s="163"/>
      <c r="C1735" s="162"/>
      <c r="D1735" s="163"/>
      <c r="E1735" s="165"/>
    </row>
    <row r="1736" ht="15.75" customHeight="1">
      <c r="A1736" s="162"/>
      <c r="B1736" s="163"/>
      <c r="C1736" s="162"/>
      <c r="D1736" s="163"/>
      <c r="E1736" s="165"/>
    </row>
    <row r="1737" ht="15.75" customHeight="1">
      <c r="A1737" s="162"/>
      <c r="B1737" s="163"/>
      <c r="C1737" s="162"/>
      <c r="D1737" s="163"/>
      <c r="E1737" s="165"/>
    </row>
    <row r="1738" ht="15.75" customHeight="1">
      <c r="A1738" s="162"/>
      <c r="B1738" s="163"/>
      <c r="C1738" s="162"/>
      <c r="D1738" s="163"/>
      <c r="E1738" s="165"/>
    </row>
    <row r="1739" ht="15.75" customHeight="1">
      <c r="A1739" s="162"/>
      <c r="B1739" s="163"/>
      <c r="C1739" s="162"/>
      <c r="D1739" s="163"/>
      <c r="E1739" s="165"/>
    </row>
    <row r="1740" ht="15.75" customHeight="1">
      <c r="A1740" s="162"/>
      <c r="B1740" s="163"/>
      <c r="C1740" s="162"/>
      <c r="D1740" s="163"/>
      <c r="E1740" s="165"/>
    </row>
    <row r="1741" ht="15.75" customHeight="1">
      <c r="A1741" s="162"/>
      <c r="B1741" s="163"/>
      <c r="C1741" s="162"/>
      <c r="D1741" s="163"/>
      <c r="E1741" s="165"/>
    </row>
    <row r="1742" ht="15.75" customHeight="1">
      <c r="A1742" s="162"/>
      <c r="B1742" s="163"/>
      <c r="C1742" s="162"/>
      <c r="D1742" s="163"/>
      <c r="E1742" s="165"/>
    </row>
    <row r="1743" ht="15.75" customHeight="1">
      <c r="A1743" s="162"/>
      <c r="B1743" s="163"/>
      <c r="C1743" s="162"/>
      <c r="D1743" s="163"/>
      <c r="E1743" s="165"/>
    </row>
    <row r="1744" ht="15.75" customHeight="1">
      <c r="A1744" s="162"/>
      <c r="B1744" s="163"/>
      <c r="C1744" s="162"/>
      <c r="D1744" s="163"/>
      <c r="E1744" s="165"/>
    </row>
    <row r="1745" ht="15.75" customHeight="1">
      <c r="A1745" s="162"/>
      <c r="B1745" s="163"/>
      <c r="C1745" s="162"/>
      <c r="D1745" s="163"/>
      <c r="E1745" s="165"/>
    </row>
    <row r="1746" ht="15.75" customHeight="1">
      <c r="A1746" s="162"/>
      <c r="B1746" s="163"/>
      <c r="C1746" s="162"/>
      <c r="D1746" s="163"/>
      <c r="E1746" s="165"/>
    </row>
    <row r="1747" ht="15.75" customHeight="1">
      <c r="A1747" s="162"/>
      <c r="B1747" s="163"/>
      <c r="C1747" s="162"/>
      <c r="D1747" s="163"/>
      <c r="E1747" s="165"/>
    </row>
    <row r="1748" ht="15.75" customHeight="1">
      <c r="A1748" s="162"/>
      <c r="B1748" s="163"/>
      <c r="C1748" s="162"/>
      <c r="D1748" s="163"/>
      <c r="E1748" s="165"/>
    </row>
    <row r="1749" ht="15.75" customHeight="1">
      <c r="A1749" s="162"/>
      <c r="B1749" s="163"/>
      <c r="C1749" s="162"/>
      <c r="D1749" s="163"/>
      <c r="E1749" s="165"/>
    </row>
    <row r="1750" ht="15.75" customHeight="1">
      <c r="A1750" s="162"/>
      <c r="B1750" s="163"/>
      <c r="C1750" s="162"/>
      <c r="D1750" s="163"/>
      <c r="E1750" s="165"/>
    </row>
    <row r="1751" ht="15.75" customHeight="1">
      <c r="A1751" s="162"/>
      <c r="B1751" s="163"/>
      <c r="C1751" s="162"/>
      <c r="D1751" s="163"/>
      <c r="E1751" s="165"/>
    </row>
    <row r="1752" ht="15.75" customHeight="1">
      <c r="A1752" s="162"/>
      <c r="B1752" s="163"/>
      <c r="C1752" s="162"/>
      <c r="D1752" s="163"/>
      <c r="E1752" s="165"/>
    </row>
    <row r="1753" ht="15.75" customHeight="1">
      <c r="A1753" s="162"/>
      <c r="B1753" s="163"/>
      <c r="C1753" s="162"/>
      <c r="D1753" s="163"/>
      <c r="E1753" s="165"/>
    </row>
    <row r="1754" ht="15.75" customHeight="1">
      <c r="A1754" s="162"/>
      <c r="B1754" s="163"/>
      <c r="C1754" s="162"/>
      <c r="D1754" s="163"/>
      <c r="E1754" s="165"/>
    </row>
    <row r="1755" ht="15.75" customHeight="1">
      <c r="A1755" s="162"/>
      <c r="B1755" s="163"/>
      <c r="C1755" s="162"/>
      <c r="D1755" s="163"/>
      <c r="E1755" s="165"/>
    </row>
    <row r="1756" ht="15.75" customHeight="1">
      <c r="A1756" s="162"/>
      <c r="B1756" s="163"/>
      <c r="C1756" s="162"/>
      <c r="D1756" s="163"/>
      <c r="E1756" s="165"/>
    </row>
    <row r="1757" ht="15.75" customHeight="1">
      <c r="A1757" s="162"/>
      <c r="B1757" s="163"/>
      <c r="C1757" s="162"/>
      <c r="D1757" s="163"/>
      <c r="E1757" s="165"/>
    </row>
    <row r="1758" ht="15.75" customHeight="1">
      <c r="A1758" s="162"/>
      <c r="B1758" s="163"/>
      <c r="C1758" s="162"/>
      <c r="D1758" s="163"/>
      <c r="E1758" s="165"/>
    </row>
    <row r="1759" ht="15.75" customHeight="1">
      <c r="A1759" s="162"/>
      <c r="B1759" s="163"/>
      <c r="C1759" s="162"/>
      <c r="D1759" s="163"/>
      <c r="E1759" s="165"/>
    </row>
    <row r="1760" ht="15.75" customHeight="1">
      <c r="A1760" s="162"/>
      <c r="B1760" s="163"/>
      <c r="C1760" s="162"/>
      <c r="D1760" s="163"/>
      <c r="E1760" s="165"/>
    </row>
    <row r="1761" ht="15.75" customHeight="1">
      <c r="A1761" s="162"/>
      <c r="B1761" s="163"/>
      <c r="C1761" s="162"/>
      <c r="D1761" s="163"/>
      <c r="E1761" s="165"/>
    </row>
    <row r="1762" ht="15.75" customHeight="1">
      <c r="A1762" s="162"/>
      <c r="B1762" s="163"/>
      <c r="C1762" s="162"/>
      <c r="D1762" s="163"/>
      <c r="E1762" s="165"/>
    </row>
    <row r="1763" ht="15.75" customHeight="1">
      <c r="A1763" s="162"/>
      <c r="B1763" s="163"/>
      <c r="C1763" s="162"/>
      <c r="D1763" s="163"/>
      <c r="E1763" s="165"/>
    </row>
    <row r="1764" ht="15.75" customHeight="1">
      <c r="A1764" s="162"/>
      <c r="B1764" s="163"/>
      <c r="C1764" s="162"/>
      <c r="D1764" s="163"/>
      <c r="E1764" s="165"/>
    </row>
    <row r="1765" ht="15.75" customHeight="1">
      <c r="A1765" s="162"/>
      <c r="B1765" s="163"/>
      <c r="C1765" s="162"/>
      <c r="D1765" s="163"/>
      <c r="E1765" s="165"/>
    </row>
    <row r="1766" ht="15.75" customHeight="1">
      <c r="A1766" s="162"/>
      <c r="B1766" s="163"/>
      <c r="C1766" s="162"/>
      <c r="D1766" s="163"/>
      <c r="E1766" s="165"/>
    </row>
    <row r="1767" ht="15.75" customHeight="1">
      <c r="A1767" s="162"/>
      <c r="B1767" s="163"/>
      <c r="C1767" s="162"/>
      <c r="D1767" s="163"/>
      <c r="E1767" s="165"/>
    </row>
    <row r="1768" ht="15.75" customHeight="1">
      <c r="A1768" s="162"/>
      <c r="B1768" s="163"/>
      <c r="C1768" s="162"/>
      <c r="D1768" s="163"/>
      <c r="E1768" s="165"/>
    </row>
    <row r="1769" ht="15.75" customHeight="1">
      <c r="A1769" s="162"/>
      <c r="B1769" s="163"/>
      <c r="C1769" s="162"/>
      <c r="D1769" s="163"/>
      <c r="E1769" s="165"/>
    </row>
    <row r="1770" ht="15.75" customHeight="1">
      <c r="A1770" s="162"/>
      <c r="B1770" s="163"/>
      <c r="C1770" s="162"/>
      <c r="D1770" s="163"/>
      <c r="E1770" s="165"/>
    </row>
    <row r="1771" ht="15.75" customHeight="1">
      <c r="A1771" s="162"/>
      <c r="B1771" s="163"/>
      <c r="C1771" s="162"/>
      <c r="D1771" s="163"/>
      <c r="E1771" s="165"/>
    </row>
    <row r="1772" ht="15.75" customHeight="1">
      <c r="A1772" s="162"/>
      <c r="B1772" s="163"/>
      <c r="C1772" s="162"/>
      <c r="D1772" s="163"/>
      <c r="E1772" s="165"/>
    </row>
    <row r="1773" ht="15.75" customHeight="1">
      <c r="A1773" s="162"/>
      <c r="B1773" s="163"/>
      <c r="C1773" s="162"/>
      <c r="D1773" s="163"/>
      <c r="E1773" s="165"/>
    </row>
    <row r="1774" ht="15.75" customHeight="1">
      <c r="A1774" s="162"/>
      <c r="B1774" s="163"/>
      <c r="C1774" s="162"/>
      <c r="D1774" s="163"/>
      <c r="E1774" s="165"/>
    </row>
    <row r="1775" ht="15.75" customHeight="1">
      <c r="A1775" s="162"/>
      <c r="B1775" s="163"/>
      <c r="C1775" s="162"/>
      <c r="D1775" s="163"/>
      <c r="E1775" s="165"/>
    </row>
    <row r="1776" ht="15.75" customHeight="1">
      <c r="A1776" s="162"/>
      <c r="B1776" s="163"/>
      <c r="C1776" s="162"/>
      <c r="D1776" s="163"/>
      <c r="E1776" s="165"/>
    </row>
    <row r="1777" ht="15.75" customHeight="1">
      <c r="A1777" s="162"/>
      <c r="B1777" s="163"/>
      <c r="C1777" s="162"/>
      <c r="D1777" s="163"/>
      <c r="E1777" s="165"/>
    </row>
    <row r="1778" ht="15.75" customHeight="1">
      <c r="A1778" s="162"/>
      <c r="B1778" s="163"/>
      <c r="C1778" s="162"/>
      <c r="D1778" s="163"/>
      <c r="E1778" s="165"/>
    </row>
    <row r="1779" ht="15.75" customHeight="1">
      <c r="A1779" s="162"/>
      <c r="B1779" s="163"/>
      <c r="C1779" s="162"/>
      <c r="D1779" s="163"/>
      <c r="E1779" s="165"/>
    </row>
    <row r="1780" ht="15.75" customHeight="1">
      <c r="A1780" s="162"/>
      <c r="B1780" s="163"/>
      <c r="C1780" s="162"/>
      <c r="D1780" s="163"/>
      <c r="E1780" s="165"/>
    </row>
    <row r="1781" ht="15.75" customHeight="1">
      <c r="A1781" s="162"/>
      <c r="B1781" s="163"/>
      <c r="C1781" s="162"/>
      <c r="D1781" s="163"/>
      <c r="E1781" s="165"/>
    </row>
    <row r="1782" ht="15.75" customHeight="1">
      <c r="A1782" s="162"/>
      <c r="B1782" s="163"/>
      <c r="C1782" s="162"/>
      <c r="D1782" s="163"/>
      <c r="E1782" s="165"/>
    </row>
    <row r="1783" ht="15.75" customHeight="1">
      <c r="A1783" s="162"/>
      <c r="B1783" s="163"/>
      <c r="C1783" s="162"/>
      <c r="D1783" s="163"/>
      <c r="E1783" s="165"/>
    </row>
    <row r="1784" ht="15.75" customHeight="1">
      <c r="A1784" s="162"/>
      <c r="B1784" s="163"/>
      <c r="C1784" s="162"/>
      <c r="D1784" s="163"/>
      <c r="E1784" s="165"/>
    </row>
    <row r="1785" ht="15.75" customHeight="1">
      <c r="A1785" s="162"/>
      <c r="B1785" s="163"/>
      <c r="C1785" s="162"/>
      <c r="D1785" s="163"/>
      <c r="E1785" s="165"/>
    </row>
    <row r="1786" ht="15.75" customHeight="1">
      <c r="A1786" s="162"/>
      <c r="B1786" s="163"/>
      <c r="C1786" s="162"/>
      <c r="D1786" s="163"/>
      <c r="E1786" s="165"/>
    </row>
    <row r="1787" ht="15.75" customHeight="1">
      <c r="A1787" s="162"/>
      <c r="B1787" s="163"/>
      <c r="C1787" s="162"/>
      <c r="D1787" s="163"/>
      <c r="E1787" s="165"/>
    </row>
    <row r="1788" ht="15.75" customHeight="1">
      <c r="A1788" s="162"/>
      <c r="B1788" s="163"/>
      <c r="C1788" s="162"/>
      <c r="D1788" s="163"/>
      <c r="E1788" s="165"/>
    </row>
    <row r="1789" ht="15.75" customHeight="1">
      <c r="A1789" s="162"/>
      <c r="B1789" s="163"/>
      <c r="C1789" s="162"/>
      <c r="D1789" s="163"/>
      <c r="E1789" s="165"/>
    </row>
    <row r="1790" ht="15.75" customHeight="1">
      <c r="A1790" s="162"/>
      <c r="B1790" s="163"/>
      <c r="C1790" s="162"/>
      <c r="D1790" s="163"/>
      <c r="E1790" s="165"/>
    </row>
    <row r="1791" ht="15.75" customHeight="1">
      <c r="A1791" s="162"/>
      <c r="B1791" s="163"/>
      <c r="C1791" s="162"/>
      <c r="D1791" s="163"/>
      <c r="E1791" s="165"/>
    </row>
    <row r="1792" ht="15.75" customHeight="1">
      <c r="A1792" s="162"/>
      <c r="B1792" s="163"/>
      <c r="C1792" s="162"/>
      <c r="D1792" s="163"/>
      <c r="E1792" s="165"/>
    </row>
    <row r="1793" ht="15.75" customHeight="1">
      <c r="A1793" s="162"/>
      <c r="B1793" s="163"/>
      <c r="C1793" s="162"/>
      <c r="D1793" s="163"/>
      <c r="E1793" s="165"/>
    </row>
    <row r="1794" ht="15.75" customHeight="1">
      <c r="A1794" s="162"/>
      <c r="B1794" s="163"/>
      <c r="C1794" s="162"/>
      <c r="D1794" s="163"/>
      <c r="E1794" s="165"/>
    </row>
    <row r="1795" ht="15.75" customHeight="1">
      <c r="A1795" s="162"/>
      <c r="B1795" s="163"/>
      <c r="C1795" s="162"/>
      <c r="D1795" s="163"/>
      <c r="E1795" s="165"/>
    </row>
    <row r="1796" ht="15.75" customHeight="1">
      <c r="A1796" s="162"/>
      <c r="B1796" s="163"/>
      <c r="C1796" s="162"/>
      <c r="D1796" s="163"/>
      <c r="E1796" s="165"/>
    </row>
    <row r="1797" ht="15.75" customHeight="1">
      <c r="A1797" s="162"/>
      <c r="B1797" s="163"/>
      <c r="C1797" s="162"/>
      <c r="D1797" s="163"/>
      <c r="E1797" s="165"/>
    </row>
    <row r="1798" ht="15.75" customHeight="1">
      <c r="A1798" s="162"/>
      <c r="B1798" s="163"/>
      <c r="C1798" s="162"/>
      <c r="D1798" s="163"/>
      <c r="E1798" s="165"/>
    </row>
    <row r="1799" ht="15.75" customHeight="1">
      <c r="A1799" s="162"/>
      <c r="B1799" s="163"/>
      <c r="C1799" s="162"/>
      <c r="D1799" s="163"/>
      <c r="E1799" s="165"/>
    </row>
    <row r="1800" ht="15.75" customHeight="1">
      <c r="A1800" s="162"/>
      <c r="B1800" s="163"/>
      <c r="C1800" s="162"/>
      <c r="D1800" s="163"/>
      <c r="E1800" s="165"/>
    </row>
    <row r="1801" ht="15.75" customHeight="1">
      <c r="A1801" s="162"/>
      <c r="B1801" s="163"/>
      <c r="C1801" s="162"/>
      <c r="D1801" s="163"/>
      <c r="E1801" s="165"/>
    </row>
    <row r="1802" ht="15.75" customHeight="1">
      <c r="A1802" s="162"/>
      <c r="B1802" s="163"/>
      <c r="C1802" s="162"/>
      <c r="D1802" s="163"/>
      <c r="E1802" s="165"/>
    </row>
    <row r="1803" ht="15.75" customHeight="1">
      <c r="A1803" s="162"/>
      <c r="B1803" s="163"/>
      <c r="C1803" s="162"/>
      <c r="D1803" s="163"/>
      <c r="E1803" s="165"/>
    </row>
    <row r="1804" ht="15.75" customHeight="1">
      <c r="A1804" s="162"/>
      <c r="B1804" s="163"/>
      <c r="C1804" s="162"/>
      <c r="D1804" s="163"/>
      <c r="E1804" s="165"/>
    </row>
    <row r="1805" ht="15.75" customHeight="1">
      <c r="A1805" s="162"/>
      <c r="B1805" s="163"/>
      <c r="C1805" s="162"/>
      <c r="D1805" s="163"/>
      <c r="E1805" s="165"/>
    </row>
    <row r="1806" ht="15.75" customHeight="1">
      <c r="A1806" s="162"/>
      <c r="B1806" s="163"/>
      <c r="C1806" s="162"/>
      <c r="D1806" s="163"/>
      <c r="E1806" s="165"/>
    </row>
    <row r="1807" ht="15.75" customHeight="1">
      <c r="A1807" s="162"/>
      <c r="B1807" s="163"/>
      <c r="C1807" s="162"/>
      <c r="D1807" s="163"/>
      <c r="E1807" s="165"/>
    </row>
    <row r="1808" ht="15.75" customHeight="1">
      <c r="A1808" s="162"/>
      <c r="B1808" s="163"/>
      <c r="C1808" s="162"/>
      <c r="D1808" s="163"/>
      <c r="E1808" s="165"/>
    </row>
    <row r="1809" ht="15.75" customHeight="1">
      <c r="A1809" s="162"/>
      <c r="B1809" s="163"/>
      <c r="C1809" s="162"/>
      <c r="D1809" s="163"/>
      <c r="E1809" s="165"/>
    </row>
    <row r="1810" ht="15.75" customHeight="1">
      <c r="A1810" s="162"/>
      <c r="B1810" s="163"/>
      <c r="C1810" s="162"/>
      <c r="D1810" s="163"/>
      <c r="E1810" s="165"/>
    </row>
    <row r="1811" ht="15.75" customHeight="1">
      <c r="A1811" s="162"/>
      <c r="B1811" s="163"/>
      <c r="C1811" s="162"/>
      <c r="D1811" s="163"/>
      <c r="E1811" s="165"/>
    </row>
    <row r="1812" ht="15.75" customHeight="1">
      <c r="A1812" s="162"/>
      <c r="B1812" s="163"/>
      <c r="C1812" s="162"/>
      <c r="D1812" s="163"/>
      <c r="E1812" s="165"/>
    </row>
    <row r="1813" ht="15.75" customHeight="1">
      <c r="A1813" s="162"/>
      <c r="B1813" s="163"/>
      <c r="C1813" s="162"/>
      <c r="D1813" s="163"/>
      <c r="E1813" s="165"/>
    </row>
    <row r="1814" ht="15.75" customHeight="1">
      <c r="A1814" s="162"/>
      <c r="B1814" s="163"/>
      <c r="C1814" s="162"/>
      <c r="D1814" s="163"/>
      <c r="E1814" s="165"/>
    </row>
    <row r="1815" ht="15.75" customHeight="1">
      <c r="A1815" s="162"/>
      <c r="B1815" s="163"/>
      <c r="C1815" s="162"/>
      <c r="D1815" s="163"/>
      <c r="E1815" s="165"/>
    </row>
    <row r="1816" ht="15.75" customHeight="1">
      <c r="A1816" s="162"/>
      <c r="B1816" s="163"/>
      <c r="C1816" s="162"/>
      <c r="D1816" s="163"/>
      <c r="E1816" s="165"/>
    </row>
    <row r="1817" ht="15.75" customHeight="1">
      <c r="A1817" s="162"/>
      <c r="B1817" s="163"/>
      <c r="C1817" s="162"/>
      <c r="D1817" s="163"/>
      <c r="E1817" s="165"/>
    </row>
    <row r="1818" ht="15.75" customHeight="1">
      <c r="A1818" s="162"/>
      <c r="B1818" s="163"/>
      <c r="C1818" s="162"/>
      <c r="D1818" s="163"/>
      <c r="E1818" s="165"/>
    </row>
    <row r="1819" ht="15.75" customHeight="1">
      <c r="A1819" s="162"/>
      <c r="B1819" s="163"/>
      <c r="C1819" s="162"/>
      <c r="D1819" s="163"/>
      <c r="E1819" s="165"/>
    </row>
    <row r="1820" ht="15.75" customHeight="1">
      <c r="A1820" s="162"/>
      <c r="B1820" s="163"/>
      <c r="C1820" s="162"/>
      <c r="D1820" s="163"/>
      <c r="E1820" s="165"/>
    </row>
    <row r="1821" ht="15.75" customHeight="1">
      <c r="A1821" s="162"/>
      <c r="B1821" s="163"/>
      <c r="C1821" s="162"/>
      <c r="D1821" s="163"/>
      <c r="E1821" s="165"/>
    </row>
    <row r="1822" ht="15.75" customHeight="1">
      <c r="A1822" s="162"/>
      <c r="B1822" s="163"/>
      <c r="C1822" s="162"/>
      <c r="D1822" s="163"/>
      <c r="E1822" s="165"/>
    </row>
    <row r="1823" ht="15.75" customHeight="1">
      <c r="A1823" s="162"/>
      <c r="B1823" s="163"/>
      <c r="C1823" s="162"/>
      <c r="D1823" s="163"/>
      <c r="E1823" s="165"/>
    </row>
    <row r="1824" ht="15.75" customHeight="1">
      <c r="A1824" s="162"/>
      <c r="B1824" s="163"/>
      <c r="C1824" s="162"/>
      <c r="D1824" s="163"/>
      <c r="E1824" s="165"/>
    </row>
    <row r="1825" ht="15.75" customHeight="1">
      <c r="A1825" s="162"/>
      <c r="B1825" s="163"/>
      <c r="C1825" s="162"/>
      <c r="D1825" s="163"/>
      <c r="E1825" s="165"/>
    </row>
    <row r="1826" ht="15.75" customHeight="1">
      <c r="A1826" s="162"/>
      <c r="B1826" s="163"/>
      <c r="C1826" s="162"/>
      <c r="D1826" s="163"/>
      <c r="E1826" s="165"/>
    </row>
    <row r="1827" ht="15.75" customHeight="1">
      <c r="A1827" s="162"/>
      <c r="B1827" s="163"/>
      <c r="C1827" s="162"/>
      <c r="D1827" s="163"/>
      <c r="E1827" s="165"/>
    </row>
    <row r="1828" ht="15.75" customHeight="1">
      <c r="A1828" s="162"/>
      <c r="B1828" s="163"/>
      <c r="C1828" s="162"/>
      <c r="D1828" s="163"/>
      <c r="E1828" s="165"/>
    </row>
    <row r="1829" ht="15.75" customHeight="1">
      <c r="A1829" s="162"/>
      <c r="B1829" s="163"/>
      <c r="C1829" s="162"/>
      <c r="D1829" s="163"/>
      <c r="E1829" s="165"/>
    </row>
    <row r="1830" ht="15.75" customHeight="1">
      <c r="A1830" s="162"/>
      <c r="B1830" s="163"/>
      <c r="C1830" s="162"/>
      <c r="D1830" s="163"/>
      <c r="E1830" s="165"/>
    </row>
    <row r="1831" ht="15.75" customHeight="1">
      <c r="A1831" s="162"/>
      <c r="B1831" s="163"/>
      <c r="C1831" s="162"/>
      <c r="D1831" s="163"/>
      <c r="E1831" s="165"/>
    </row>
    <row r="1832" ht="15.75" customHeight="1">
      <c r="A1832" s="162"/>
      <c r="B1832" s="163"/>
      <c r="C1832" s="162"/>
      <c r="D1832" s="163"/>
      <c r="E1832" s="165"/>
    </row>
    <row r="1833" ht="15.75" customHeight="1">
      <c r="A1833" s="162"/>
      <c r="B1833" s="163"/>
      <c r="C1833" s="162"/>
      <c r="D1833" s="163"/>
      <c r="E1833" s="165"/>
    </row>
    <row r="1834" ht="15.75" customHeight="1">
      <c r="A1834" s="162"/>
      <c r="B1834" s="163"/>
      <c r="C1834" s="162"/>
      <c r="D1834" s="163"/>
      <c r="E1834" s="165"/>
    </row>
    <row r="1835" ht="15.75" customHeight="1">
      <c r="A1835" s="162"/>
      <c r="B1835" s="163"/>
      <c r="C1835" s="162"/>
      <c r="D1835" s="163"/>
      <c r="E1835" s="165"/>
    </row>
    <row r="1836" ht="15.75" customHeight="1">
      <c r="A1836" s="162"/>
      <c r="B1836" s="163"/>
      <c r="C1836" s="162"/>
      <c r="D1836" s="163"/>
      <c r="E1836" s="165"/>
    </row>
    <row r="1837" ht="15.75" customHeight="1">
      <c r="A1837" s="162"/>
      <c r="B1837" s="163"/>
      <c r="C1837" s="162"/>
      <c r="D1837" s="163"/>
      <c r="E1837" s="165"/>
    </row>
    <row r="1838" ht="15.75" customHeight="1">
      <c r="A1838" s="162"/>
      <c r="B1838" s="163"/>
      <c r="C1838" s="162"/>
      <c r="D1838" s="163"/>
      <c r="E1838" s="165"/>
    </row>
    <row r="1839" ht="15.75" customHeight="1">
      <c r="A1839" s="162"/>
      <c r="B1839" s="163"/>
      <c r="C1839" s="162"/>
      <c r="D1839" s="163"/>
      <c r="E1839" s="165"/>
    </row>
    <row r="1840" ht="15.75" customHeight="1">
      <c r="A1840" s="162"/>
      <c r="B1840" s="163"/>
      <c r="C1840" s="162"/>
      <c r="D1840" s="163"/>
      <c r="E1840" s="165"/>
    </row>
    <row r="1841" ht="15.75" customHeight="1">
      <c r="A1841" s="162"/>
      <c r="B1841" s="163"/>
      <c r="C1841" s="162"/>
      <c r="D1841" s="163"/>
      <c r="E1841" s="165"/>
    </row>
    <row r="1842" ht="15.75" customHeight="1">
      <c r="A1842" s="162"/>
      <c r="B1842" s="163"/>
      <c r="C1842" s="162"/>
      <c r="D1842" s="163"/>
      <c r="E1842" s="165"/>
    </row>
    <row r="1843" ht="15.75" customHeight="1">
      <c r="A1843" s="162"/>
      <c r="B1843" s="163"/>
      <c r="C1843" s="162"/>
      <c r="D1843" s="163"/>
      <c r="E1843" s="165"/>
    </row>
    <row r="1844" ht="15.75" customHeight="1">
      <c r="A1844" s="162"/>
      <c r="B1844" s="163"/>
      <c r="C1844" s="162"/>
      <c r="D1844" s="163"/>
      <c r="E1844" s="165"/>
    </row>
    <row r="1845" ht="15.75" customHeight="1">
      <c r="A1845" s="162"/>
      <c r="B1845" s="163"/>
      <c r="C1845" s="162"/>
      <c r="D1845" s="163"/>
      <c r="E1845" s="165"/>
    </row>
    <row r="1846" ht="15.75" customHeight="1">
      <c r="A1846" s="162"/>
      <c r="B1846" s="163"/>
      <c r="C1846" s="162"/>
      <c r="D1846" s="163"/>
      <c r="E1846" s="165"/>
    </row>
    <row r="1847" ht="15.75" customHeight="1">
      <c r="A1847" s="162"/>
      <c r="B1847" s="163"/>
      <c r="C1847" s="162"/>
      <c r="D1847" s="163"/>
      <c r="E1847" s="165"/>
    </row>
    <row r="1848" ht="15.75" customHeight="1">
      <c r="A1848" s="162"/>
      <c r="B1848" s="163"/>
      <c r="C1848" s="162"/>
      <c r="D1848" s="163"/>
      <c r="E1848" s="165"/>
    </row>
    <row r="1849" ht="15.75" customHeight="1">
      <c r="A1849" s="162"/>
      <c r="B1849" s="163"/>
      <c r="C1849" s="162"/>
      <c r="D1849" s="163"/>
      <c r="E1849" s="165"/>
    </row>
    <row r="1850" ht="15.75" customHeight="1">
      <c r="A1850" s="162"/>
      <c r="B1850" s="163"/>
      <c r="C1850" s="162"/>
      <c r="D1850" s="163"/>
      <c r="E1850" s="165"/>
    </row>
    <row r="1851" ht="15.75" customHeight="1">
      <c r="A1851" s="162"/>
      <c r="B1851" s="163"/>
      <c r="C1851" s="162"/>
      <c r="D1851" s="163"/>
      <c r="E1851" s="165"/>
    </row>
    <row r="1852" ht="15.75" customHeight="1">
      <c r="A1852" s="162"/>
      <c r="B1852" s="163"/>
      <c r="C1852" s="162"/>
      <c r="D1852" s="163"/>
      <c r="E1852" s="165"/>
    </row>
    <row r="1853" ht="15.75" customHeight="1">
      <c r="A1853" s="162"/>
      <c r="B1853" s="163"/>
      <c r="C1853" s="162"/>
      <c r="D1853" s="163"/>
      <c r="E1853" s="165"/>
    </row>
    <row r="1854" ht="15.75" customHeight="1">
      <c r="A1854" s="162"/>
      <c r="B1854" s="163"/>
      <c r="C1854" s="162"/>
      <c r="D1854" s="163"/>
      <c r="E1854" s="165"/>
    </row>
    <row r="1855" ht="15.75" customHeight="1">
      <c r="A1855" s="162"/>
      <c r="B1855" s="163"/>
      <c r="C1855" s="162"/>
      <c r="D1855" s="163"/>
      <c r="E1855" s="165"/>
    </row>
    <row r="1856" ht="15.75" customHeight="1">
      <c r="A1856" s="162"/>
      <c r="B1856" s="163"/>
      <c r="C1856" s="162"/>
      <c r="D1856" s="163"/>
      <c r="E1856" s="165"/>
    </row>
    <row r="1857" ht="15.75" customHeight="1">
      <c r="A1857" s="162"/>
      <c r="B1857" s="163"/>
      <c r="C1857" s="162"/>
      <c r="D1857" s="163"/>
      <c r="E1857" s="165"/>
    </row>
    <row r="1858" ht="15.75" customHeight="1">
      <c r="A1858" s="162"/>
      <c r="B1858" s="163"/>
      <c r="C1858" s="162"/>
      <c r="D1858" s="163"/>
      <c r="E1858" s="165"/>
    </row>
    <row r="1859" ht="15.75" customHeight="1">
      <c r="A1859" s="162"/>
      <c r="B1859" s="163"/>
      <c r="C1859" s="162"/>
      <c r="D1859" s="163"/>
      <c r="E1859" s="165"/>
    </row>
    <row r="1860" ht="15.75" customHeight="1">
      <c r="A1860" s="162"/>
      <c r="B1860" s="163"/>
      <c r="C1860" s="162"/>
      <c r="D1860" s="163"/>
      <c r="E1860" s="165"/>
    </row>
    <row r="1861" ht="15.75" customHeight="1">
      <c r="A1861" s="162"/>
      <c r="B1861" s="163"/>
      <c r="C1861" s="162"/>
      <c r="D1861" s="163"/>
      <c r="E1861" s="165"/>
    </row>
    <row r="1862" ht="15.75" customHeight="1">
      <c r="A1862" s="162"/>
      <c r="B1862" s="163"/>
      <c r="C1862" s="162"/>
      <c r="D1862" s="163"/>
      <c r="E1862" s="165"/>
    </row>
    <row r="1863" ht="15.75" customHeight="1">
      <c r="A1863" s="162"/>
      <c r="B1863" s="163"/>
      <c r="C1863" s="162"/>
      <c r="D1863" s="163"/>
      <c r="E1863" s="165"/>
    </row>
    <row r="1864" ht="15.75" customHeight="1">
      <c r="A1864" s="162"/>
      <c r="B1864" s="163"/>
      <c r="C1864" s="162"/>
      <c r="D1864" s="163"/>
      <c r="E1864" s="165"/>
    </row>
    <row r="1865" ht="15.75" customHeight="1">
      <c r="A1865" s="162"/>
      <c r="B1865" s="163"/>
      <c r="C1865" s="162"/>
      <c r="D1865" s="163"/>
      <c r="E1865" s="165"/>
    </row>
    <row r="1866" ht="15.75" customHeight="1">
      <c r="A1866" s="162"/>
      <c r="B1866" s="163"/>
      <c r="C1866" s="162"/>
      <c r="D1866" s="163"/>
      <c r="E1866" s="165"/>
    </row>
    <row r="1867" ht="15.75" customHeight="1">
      <c r="A1867" s="162"/>
      <c r="B1867" s="163"/>
      <c r="C1867" s="162"/>
      <c r="D1867" s="163"/>
      <c r="E1867" s="165"/>
    </row>
    <row r="1868" ht="15.75" customHeight="1">
      <c r="A1868" s="162"/>
      <c r="B1868" s="163"/>
      <c r="C1868" s="162"/>
      <c r="D1868" s="163"/>
      <c r="E1868" s="165"/>
    </row>
    <row r="1869" ht="15.75" customHeight="1">
      <c r="A1869" s="162"/>
      <c r="B1869" s="163"/>
      <c r="C1869" s="162"/>
      <c r="D1869" s="163"/>
      <c r="E1869" s="165"/>
    </row>
    <row r="1870" ht="15.75" customHeight="1">
      <c r="A1870" s="162"/>
      <c r="B1870" s="163"/>
      <c r="C1870" s="162"/>
      <c r="D1870" s="163"/>
      <c r="E1870" s="165"/>
    </row>
    <row r="1871" ht="15.75" customHeight="1">
      <c r="A1871" s="162"/>
      <c r="B1871" s="163"/>
      <c r="C1871" s="162"/>
      <c r="D1871" s="163"/>
      <c r="E1871" s="165"/>
    </row>
    <row r="1872" ht="15.75" customHeight="1">
      <c r="A1872" s="162"/>
      <c r="B1872" s="163"/>
      <c r="C1872" s="162"/>
      <c r="D1872" s="163"/>
      <c r="E1872" s="165"/>
    </row>
    <row r="1873" ht="15.75" customHeight="1">
      <c r="A1873" s="162"/>
      <c r="B1873" s="163"/>
      <c r="C1873" s="162"/>
      <c r="D1873" s="163"/>
      <c r="E1873" s="165"/>
    </row>
    <row r="1874" ht="15.75" customHeight="1">
      <c r="A1874" s="162"/>
      <c r="B1874" s="163"/>
      <c r="C1874" s="162"/>
      <c r="D1874" s="163"/>
      <c r="E1874" s="165"/>
    </row>
    <row r="1875" ht="15.75" customHeight="1">
      <c r="A1875" s="162"/>
      <c r="B1875" s="163"/>
      <c r="C1875" s="162"/>
      <c r="D1875" s="163"/>
      <c r="E1875" s="165"/>
    </row>
    <row r="1876" ht="15.75" customHeight="1">
      <c r="A1876" s="162"/>
      <c r="B1876" s="163"/>
      <c r="C1876" s="162"/>
      <c r="D1876" s="163"/>
      <c r="E1876" s="165"/>
    </row>
    <row r="1877" ht="15.75" customHeight="1">
      <c r="A1877" s="162"/>
      <c r="B1877" s="163"/>
      <c r="C1877" s="162"/>
      <c r="D1877" s="163"/>
      <c r="E1877" s="165"/>
    </row>
    <row r="1878" ht="15.75" customHeight="1">
      <c r="A1878" s="162"/>
      <c r="B1878" s="163"/>
      <c r="C1878" s="162"/>
      <c r="D1878" s="163"/>
      <c r="E1878" s="165"/>
    </row>
    <row r="1879" ht="15.75" customHeight="1">
      <c r="A1879" s="162"/>
      <c r="B1879" s="163"/>
      <c r="C1879" s="162"/>
      <c r="D1879" s="163"/>
      <c r="E1879" s="165"/>
    </row>
    <row r="1880" ht="15.75" customHeight="1">
      <c r="A1880" s="162"/>
      <c r="B1880" s="163"/>
      <c r="C1880" s="162"/>
      <c r="D1880" s="163"/>
      <c r="E1880" s="165"/>
    </row>
    <row r="1881" ht="15.75" customHeight="1">
      <c r="A1881" s="162"/>
      <c r="B1881" s="163"/>
      <c r="C1881" s="162"/>
      <c r="D1881" s="163"/>
      <c r="E1881" s="165"/>
    </row>
    <row r="1882" ht="15.75" customHeight="1">
      <c r="A1882" s="162"/>
      <c r="B1882" s="163"/>
      <c r="C1882" s="162"/>
      <c r="D1882" s="163"/>
      <c r="E1882" s="165"/>
    </row>
    <row r="1883" ht="15.75" customHeight="1">
      <c r="A1883" s="162"/>
      <c r="B1883" s="163"/>
      <c r="C1883" s="162"/>
      <c r="D1883" s="163"/>
      <c r="E1883" s="165"/>
    </row>
    <row r="1884" ht="15.75" customHeight="1">
      <c r="A1884" s="162"/>
      <c r="B1884" s="163"/>
      <c r="C1884" s="162"/>
      <c r="D1884" s="163"/>
      <c r="E1884" s="165"/>
    </row>
    <row r="1885" ht="15.75" customHeight="1">
      <c r="A1885" s="162"/>
      <c r="B1885" s="163"/>
      <c r="C1885" s="162"/>
      <c r="D1885" s="163"/>
      <c r="E1885" s="165"/>
    </row>
    <row r="1886" ht="15.75" customHeight="1">
      <c r="A1886" s="162"/>
      <c r="B1886" s="163"/>
      <c r="C1886" s="162"/>
      <c r="D1886" s="163"/>
      <c r="E1886" s="165"/>
    </row>
    <row r="1887" ht="15.75" customHeight="1">
      <c r="A1887" s="162"/>
      <c r="B1887" s="163"/>
      <c r="C1887" s="162"/>
      <c r="D1887" s="163"/>
      <c r="E1887" s="165"/>
    </row>
    <row r="1888" ht="15.75" customHeight="1">
      <c r="A1888" s="162"/>
      <c r="B1888" s="163"/>
      <c r="C1888" s="162"/>
      <c r="D1888" s="163"/>
      <c r="E1888" s="165"/>
    </row>
    <row r="1889" ht="15.75" customHeight="1">
      <c r="A1889" s="162"/>
      <c r="B1889" s="163"/>
      <c r="C1889" s="162"/>
      <c r="D1889" s="163"/>
      <c r="E1889" s="165"/>
    </row>
    <row r="1890" ht="15.75" customHeight="1">
      <c r="A1890" s="162"/>
      <c r="B1890" s="163"/>
      <c r="C1890" s="162"/>
      <c r="D1890" s="163"/>
      <c r="E1890" s="165"/>
    </row>
    <row r="1891" ht="15.75" customHeight="1">
      <c r="A1891" s="162"/>
      <c r="B1891" s="163"/>
      <c r="C1891" s="162"/>
      <c r="D1891" s="163"/>
      <c r="E1891" s="165"/>
    </row>
    <row r="1892" ht="15.75" customHeight="1">
      <c r="A1892" s="162"/>
      <c r="B1892" s="163"/>
      <c r="C1892" s="162"/>
      <c r="D1892" s="163"/>
      <c r="E1892" s="165"/>
    </row>
    <row r="1893" ht="15.75" customHeight="1">
      <c r="A1893" s="162"/>
      <c r="B1893" s="163"/>
      <c r="C1893" s="162"/>
      <c r="D1893" s="163"/>
      <c r="E1893" s="165"/>
    </row>
    <row r="1894" ht="15.75" customHeight="1">
      <c r="A1894" s="162"/>
      <c r="B1894" s="163"/>
      <c r="C1894" s="162"/>
      <c r="D1894" s="163"/>
      <c r="E1894" s="165"/>
    </row>
    <row r="1895" ht="15.75" customHeight="1">
      <c r="A1895" s="162"/>
      <c r="B1895" s="163"/>
      <c r="C1895" s="162"/>
      <c r="D1895" s="163"/>
      <c r="E1895" s="165"/>
    </row>
    <row r="1896" ht="15.75" customHeight="1">
      <c r="A1896" s="162"/>
      <c r="B1896" s="163"/>
      <c r="C1896" s="162"/>
      <c r="D1896" s="163"/>
      <c r="E1896" s="165"/>
    </row>
    <row r="1897" ht="15.75" customHeight="1">
      <c r="A1897" s="162"/>
      <c r="B1897" s="163"/>
      <c r="C1897" s="162"/>
      <c r="D1897" s="163"/>
      <c r="E1897" s="165"/>
    </row>
    <row r="1898" ht="15.75" customHeight="1">
      <c r="A1898" s="162"/>
      <c r="B1898" s="163"/>
      <c r="C1898" s="162"/>
      <c r="D1898" s="163"/>
      <c r="E1898" s="165"/>
    </row>
    <row r="1899" ht="15.75" customHeight="1">
      <c r="A1899" s="162"/>
      <c r="B1899" s="163"/>
      <c r="C1899" s="162"/>
      <c r="D1899" s="163"/>
      <c r="E1899" s="165"/>
    </row>
    <row r="1900" ht="15.75" customHeight="1">
      <c r="A1900" s="162"/>
      <c r="B1900" s="163"/>
      <c r="C1900" s="162"/>
      <c r="D1900" s="163"/>
      <c r="E1900" s="165"/>
    </row>
    <row r="1901" ht="15.75" customHeight="1">
      <c r="A1901" s="162"/>
      <c r="B1901" s="163"/>
      <c r="C1901" s="162"/>
      <c r="D1901" s="163"/>
      <c r="E1901" s="165"/>
    </row>
    <row r="1902" ht="15.75" customHeight="1">
      <c r="A1902" s="162"/>
      <c r="B1902" s="163"/>
      <c r="C1902" s="162"/>
      <c r="D1902" s="163"/>
      <c r="E1902" s="165"/>
    </row>
    <row r="1903" ht="15.75" customHeight="1">
      <c r="A1903" s="162"/>
      <c r="B1903" s="163"/>
      <c r="C1903" s="162"/>
      <c r="D1903" s="163"/>
      <c r="E1903" s="165"/>
    </row>
    <row r="1904" ht="15.75" customHeight="1">
      <c r="A1904" s="162"/>
      <c r="B1904" s="163"/>
      <c r="C1904" s="162"/>
      <c r="D1904" s="163"/>
      <c r="E1904" s="165"/>
    </row>
    <row r="1905" ht="15.75" customHeight="1">
      <c r="A1905" s="162"/>
      <c r="B1905" s="163"/>
      <c r="C1905" s="162"/>
      <c r="D1905" s="163"/>
      <c r="E1905" s="165"/>
    </row>
    <row r="1906" ht="15.75" customHeight="1">
      <c r="A1906" s="162"/>
      <c r="B1906" s="163"/>
      <c r="C1906" s="162"/>
      <c r="D1906" s="163"/>
      <c r="E1906" s="165"/>
    </row>
    <row r="1907" ht="15.75" customHeight="1">
      <c r="A1907" s="162"/>
      <c r="B1907" s="163"/>
      <c r="C1907" s="162"/>
      <c r="D1907" s="163"/>
      <c r="E1907" s="165"/>
    </row>
    <row r="1908" ht="15.75" customHeight="1">
      <c r="A1908" s="162"/>
      <c r="B1908" s="163"/>
      <c r="C1908" s="162"/>
      <c r="D1908" s="163"/>
      <c r="E1908" s="165"/>
    </row>
    <row r="1909" ht="15.75" customHeight="1">
      <c r="A1909" s="162"/>
      <c r="B1909" s="163"/>
      <c r="C1909" s="162"/>
      <c r="D1909" s="163"/>
      <c r="E1909" s="165"/>
    </row>
    <row r="1910" ht="15.75" customHeight="1">
      <c r="A1910" s="162"/>
      <c r="B1910" s="163"/>
      <c r="C1910" s="162"/>
      <c r="D1910" s="163"/>
      <c r="E1910" s="165"/>
    </row>
    <row r="1911" ht="15.75" customHeight="1">
      <c r="A1911" s="162"/>
      <c r="B1911" s="163"/>
      <c r="C1911" s="162"/>
      <c r="D1911" s="163"/>
      <c r="E1911" s="165"/>
    </row>
    <row r="1912" ht="15.75" customHeight="1">
      <c r="A1912" s="162"/>
      <c r="B1912" s="163"/>
      <c r="C1912" s="162"/>
      <c r="D1912" s="163"/>
      <c r="E1912" s="165"/>
    </row>
    <row r="1913" ht="15.75" customHeight="1">
      <c r="A1913" s="162"/>
      <c r="B1913" s="163"/>
      <c r="C1913" s="162"/>
      <c r="D1913" s="163"/>
      <c r="E1913" s="165"/>
    </row>
    <row r="1914" ht="15.75" customHeight="1">
      <c r="A1914" s="162"/>
      <c r="B1914" s="163"/>
      <c r="C1914" s="162"/>
      <c r="D1914" s="163"/>
      <c r="E1914" s="165"/>
    </row>
    <row r="1915" ht="15.75" customHeight="1">
      <c r="A1915" s="162"/>
      <c r="B1915" s="163"/>
      <c r="C1915" s="162"/>
      <c r="D1915" s="163"/>
      <c r="E1915" s="165"/>
    </row>
    <row r="1916" ht="15.75" customHeight="1">
      <c r="A1916" s="162"/>
      <c r="B1916" s="163"/>
      <c r="C1916" s="162"/>
      <c r="D1916" s="163"/>
      <c r="E1916" s="165"/>
    </row>
    <row r="1917" ht="15.75" customHeight="1">
      <c r="A1917" s="162"/>
      <c r="B1917" s="163"/>
      <c r="C1917" s="162"/>
      <c r="D1917" s="163"/>
      <c r="E1917" s="165"/>
    </row>
    <row r="1918" ht="15.75" customHeight="1">
      <c r="A1918" s="162"/>
      <c r="B1918" s="163"/>
      <c r="C1918" s="162"/>
      <c r="D1918" s="163"/>
      <c r="E1918" s="165"/>
    </row>
    <row r="1919" ht="15.75" customHeight="1">
      <c r="A1919" s="162"/>
      <c r="B1919" s="163"/>
      <c r="C1919" s="162"/>
      <c r="D1919" s="163"/>
      <c r="E1919" s="165"/>
    </row>
    <row r="1920" ht="15.75" customHeight="1">
      <c r="A1920" s="162"/>
      <c r="B1920" s="163"/>
      <c r="C1920" s="162"/>
      <c r="D1920" s="163"/>
      <c r="E1920" s="165"/>
    </row>
    <row r="1921" ht="15.75" customHeight="1">
      <c r="A1921" s="162"/>
      <c r="B1921" s="163"/>
      <c r="C1921" s="162"/>
      <c r="D1921" s="163"/>
      <c r="E1921" s="165"/>
    </row>
    <row r="1922" ht="15.75" customHeight="1">
      <c r="A1922" s="162"/>
      <c r="B1922" s="163"/>
      <c r="C1922" s="162"/>
      <c r="D1922" s="163"/>
      <c r="E1922" s="165"/>
    </row>
    <row r="1923" ht="15.75" customHeight="1">
      <c r="A1923" s="162"/>
      <c r="B1923" s="163"/>
      <c r="C1923" s="162"/>
      <c r="D1923" s="163"/>
      <c r="E1923" s="165"/>
    </row>
    <row r="1924" ht="15.75" customHeight="1">
      <c r="A1924" s="162"/>
      <c r="B1924" s="163"/>
      <c r="C1924" s="162"/>
      <c r="D1924" s="163"/>
      <c r="E1924" s="165"/>
    </row>
    <row r="1925" ht="15.75" customHeight="1">
      <c r="A1925" s="162"/>
      <c r="B1925" s="163"/>
      <c r="C1925" s="162"/>
      <c r="D1925" s="163"/>
      <c r="E1925" s="165"/>
    </row>
    <row r="1926" ht="15.75" customHeight="1">
      <c r="A1926" s="162"/>
      <c r="B1926" s="163"/>
      <c r="C1926" s="162"/>
      <c r="D1926" s="163"/>
      <c r="E1926" s="165"/>
    </row>
    <row r="1927" ht="15.75" customHeight="1">
      <c r="A1927" s="162"/>
      <c r="B1927" s="163"/>
      <c r="C1927" s="162"/>
      <c r="D1927" s="163"/>
      <c r="E1927" s="165"/>
    </row>
    <row r="1928" ht="15.75" customHeight="1">
      <c r="A1928" s="162"/>
      <c r="B1928" s="163"/>
      <c r="C1928" s="162"/>
      <c r="D1928" s="163"/>
      <c r="E1928" s="165"/>
    </row>
    <row r="1929" ht="15.75" customHeight="1">
      <c r="A1929" s="162"/>
      <c r="B1929" s="163"/>
      <c r="C1929" s="162"/>
      <c r="D1929" s="163"/>
      <c r="E1929" s="165"/>
    </row>
    <row r="1930" ht="15.75" customHeight="1">
      <c r="A1930" s="162"/>
      <c r="B1930" s="163"/>
      <c r="C1930" s="162"/>
      <c r="D1930" s="163"/>
      <c r="E1930" s="165"/>
    </row>
    <row r="1931" ht="15.75" customHeight="1">
      <c r="A1931" s="162"/>
      <c r="B1931" s="163"/>
      <c r="C1931" s="162"/>
      <c r="D1931" s="163"/>
      <c r="E1931" s="165"/>
    </row>
    <row r="1932" ht="15.75" customHeight="1">
      <c r="A1932" s="162"/>
      <c r="B1932" s="163"/>
      <c r="C1932" s="162"/>
      <c r="D1932" s="163"/>
      <c r="E1932" s="165"/>
    </row>
    <row r="1933" ht="15.75" customHeight="1">
      <c r="A1933" s="162"/>
      <c r="B1933" s="163"/>
      <c r="C1933" s="162"/>
      <c r="D1933" s="163"/>
      <c r="E1933" s="165"/>
    </row>
    <row r="1934" ht="15.75" customHeight="1">
      <c r="A1934" s="162"/>
      <c r="B1934" s="163"/>
      <c r="C1934" s="162"/>
      <c r="D1934" s="163"/>
      <c r="E1934" s="165"/>
    </row>
    <row r="1935" ht="15.75" customHeight="1">
      <c r="A1935" s="162"/>
      <c r="B1935" s="163"/>
      <c r="C1935" s="162"/>
      <c r="D1935" s="163"/>
      <c r="E1935" s="165"/>
    </row>
    <row r="1936" ht="15.75" customHeight="1">
      <c r="A1936" s="162"/>
      <c r="B1936" s="163"/>
      <c r="C1936" s="162"/>
      <c r="D1936" s="163"/>
      <c r="E1936" s="165"/>
    </row>
    <row r="1937" ht="15.75" customHeight="1">
      <c r="A1937" s="162"/>
      <c r="B1937" s="163"/>
      <c r="C1937" s="162"/>
      <c r="D1937" s="163"/>
      <c r="E1937" s="165"/>
    </row>
    <row r="1938" ht="15.75" customHeight="1">
      <c r="A1938" s="162"/>
      <c r="B1938" s="163"/>
      <c r="C1938" s="162"/>
      <c r="D1938" s="163"/>
      <c r="E1938" s="165"/>
    </row>
    <row r="1939" ht="15.75" customHeight="1">
      <c r="A1939" s="162"/>
      <c r="B1939" s="163"/>
      <c r="C1939" s="162"/>
      <c r="D1939" s="163"/>
      <c r="E1939" s="165"/>
    </row>
    <row r="1940" ht="15.75" customHeight="1">
      <c r="A1940" s="162"/>
      <c r="B1940" s="163"/>
      <c r="C1940" s="162"/>
      <c r="D1940" s="163"/>
      <c r="E1940" s="165"/>
    </row>
    <row r="1941" ht="15.75" customHeight="1">
      <c r="A1941" s="162"/>
      <c r="B1941" s="163"/>
      <c r="C1941" s="162"/>
      <c r="D1941" s="163"/>
      <c r="E1941" s="165"/>
    </row>
    <row r="1942" ht="15.75" customHeight="1">
      <c r="A1942" s="162"/>
      <c r="B1942" s="163"/>
      <c r="C1942" s="162"/>
      <c r="D1942" s="163"/>
      <c r="E1942" s="165"/>
    </row>
    <row r="1943" ht="15.75" customHeight="1">
      <c r="A1943" s="162"/>
      <c r="B1943" s="163"/>
      <c r="C1943" s="162"/>
      <c r="D1943" s="163"/>
      <c r="E1943" s="165"/>
    </row>
    <row r="1944" ht="15.75" customHeight="1">
      <c r="A1944" s="162"/>
      <c r="B1944" s="163"/>
      <c r="C1944" s="162"/>
      <c r="D1944" s="163"/>
      <c r="E1944" s="165"/>
    </row>
    <row r="1945" ht="15.75" customHeight="1">
      <c r="A1945" s="162"/>
      <c r="B1945" s="163"/>
      <c r="C1945" s="162"/>
      <c r="D1945" s="163"/>
      <c r="E1945" s="165"/>
    </row>
    <row r="1946" ht="15.75" customHeight="1">
      <c r="A1946" s="162"/>
      <c r="B1946" s="163"/>
      <c r="C1946" s="162"/>
      <c r="D1946" s="163"/>
      <c r="E1946" s="165"/>
    </row>
    <row r="1947" ht="15.75" customHeight="1">
      <c r="A1947" s="162"/>
      <c r="B1947" s="163"/>
      <c r="C1947" s="162"/>
      <c r="D1947" s="163"/>
      <c r="E1947" s="165"/>
    </row>
    <row r="1948" ht="15.75" customHeight="1">
      <c r="A1948" s="162"/>
      <c r="B1948" s="163"/>
      <c r="C1948" s="162"/>
      <c r="D1948" s="163"/>
      <c r="E1948" s="165"/>
    </row>
    <row r="1949" ht="15.75" customHeight="1">
      <c r="A1949" s="162"/>
      <c r="B1949" s="163"/>
      <c r="C1949" s="162"/>
      <c r="D1949" s="163"/>
      <c r="E1949" s="165"/>
    </row>
    <row r="1950" ht="15.75" customHeight="1">
      <c r="A1950" s="162"/>
      <c r="B1950" s="163"/>
      <c r="C1950" s="162"/>
      <c r="D1950" s="163"/>
      <c r="E1950" s="165"/>
    </row>
    <row r="1951" ht="15.75" customHeight="1">
      <c r="A1951" s="162"/>
      <c r="B1951" s="163"/>
      <c r="C1951" s="162"/>
      <c r="D1951" s="163"/>
      <c r="E1951" s="165"/>
    </row>
    <row r="1952" ht="15.75" customHeight="1">
      <c r="A1952" s="162"/>
      <c r="B1952" s="163"/>
      <c r="C1952" s="162"/>
      <c r="D1952" s="163"/>
      <c r="E1952" s="165"/>
    </row>
    <row r="1953" ht="15.75" customHeight="1">
      <c r="A1953" s="162"/>
      <c r="B1953" s="163"/>
      <c r="C1953" s="162"/>
      <c r="D1953" s="163"/>
      <c r="E1953" s="165"/>
    </row>
    <row r="1954" ht="15.75" customHeight="1">
      <c r="A1954" s="162"/>
      <c r="B1954" s="163"/>
      <c r="C1954" s="162"/>
      <c r="D1954" s="163"/>
      <c r="E1954" s="165"/>
    </row>
    <row r="1955" ht="15.75" customHeight="1">
      <c r="A1955" s="162"/>
      <c r="B1955" s="163"/>
      <c r="C1955" s="162"/>
      <c r="D1955" s="163"/>
      <c r="E1955" s="165"/>
    </row>
    <row r="1956" ht="15.75" customHeight="1">
      <c r="A1956" s="162"/>
      <c r="B1956" s="163"/>
      <c r="C1956" s="162"/>
      <c r="D1956" s="163"/>
      <c r="E1956" s="165"/>
    </row>
    <row r="1957" ht="15.75" customHeight="1">
      <c r="A1957" s="162"/>
      <c r="B1957" s="163"/>
      <c r="C1957" s="162"/>
      <c r="D1957" s="163"/>
      <c r="E1957" s="165"/>
    </row>
    <row r="1958" ht="15.75" customHeight="1">
      <c r="A1958" s="162"/>
      <c r="B1958" s="163"/>
      <c r="C1958" s="162"/>
      <c r="D1958" s="163"/>
      <c r="E1958" s="165"/>
    </row>
    <row r="1959" ht="15.75" customHeight="1">
      <c r="A1959" s="162"/>
      <c r="B1959" s="163"/>
      <c r="C1959" s="162"/>
      <c r="D1959" s="163"/>
      <c r="E1959" s="165"/>
    </row>
    <row r="1960" ht="15.75" customHeight="1">
      <c r="A1960" s="162"/>
      <c r="B1960" s="163"/>
      <c r="C1960" s="162"/>
      <c r="D1960" s="163"/>
      <c r="E1960" s="165"/>
    </row>
    <row r="1961" ht="15.75" customHeight="1">
      <c r="A1961" s="162"/>
      <c r="B1961" s="163"/>
      <c r="C1961" s="162"/>
      <c r="D1961" s="163"/>
      <c r="E1961" s="165"/>
    </row>
    <row r="1962" ht="15.75" customHeight="1">
      <c r="A1962" s="162"/>
      <c r="B1962" s="163"/>
      <c r="C1962" s="162"/>
      <c r="D1962" s="163"/>
      <c r="E1962" s="165"/>
    </row>
    <row r="1963" ht="15.75" customHeight="1">
      <c r="A1963" s="162"/>
      <c r="B1963" s="163"/>
      <c r="C1963" s="162"/>
      <c r="D1963" s="163"/>
      <c r="E1963" s="165"/>
    </row>
    <row r="1964" ht="15.75" customHeight="1">
      <c r="A1964" s="162"/>
      <c r="B1964" s="163"/>
      <c r="C1964" s="162"/>
      <c r="D1964" s="163"/>
      <c r="E1964" s="165"/>
    </row>
    <row r="1965" ht="15.75" customHeight="1">
      <c r="A1965" s="162"/>
      <c r="B1965" s="163"/>
      <c r="C1965" s="162"/>
      <c r="D1965" s="163"/>
      <c r="E1965" s="165"/>
    </row>
    <row r="1966" ht="15.75" customHeight="1">
      <c r="A1966" s="162"/>
      <c r="B1966" s="163"/>
      <c r="C1966" s="162"/>
      <c r="D1966" s="163"/>
      <c r="E1966" s="165"/>
    </row>
    <row r="1967" ht="15.75" customHeight="1">
      <c r="A1967" s="162"/>
      <c r="B1967" s="163"/>
      <c r="C1967" s="162"/>
      <c r="D1967" s="163"/>
      <c r="E1967" s="165"/>
    </row>
    <row r="1968" ht="15.75" customHeight="1">
      <c r="A1968" s="162"/>
      <c r="B1968" s="163"/>
      <c r="C1968" s="162"/>
      <c r="D1968" s="163"/>
      <c r="E1968" s="165"/>
    </row>
    <row r="1969" ht="15.75" customHeight="1">
      <c r="A1969" s="162"/>
      <c r="B1969" s="163"/>
      <c r="C1969" s="162"/>
      <c r="D1969" s="163"/>
      <c r="E1969" s="165"/>
    </row>
    <row r="1970" ht="15.75" customHeight="1">
      <c r="A1970" s="162"/>
      <c r="B1970" s="163"/>
      <c r="C1970" s="162"/>
      <c r="D1970" s="163"/>
      <c r="E1970" s="165"/>
    </row>
    <row r="1971" ht="15.75" customHeight="1">
      <c r="A1971" s="162"/>
      <c r="B1971" s="163"/>
      <c r="C1971" s="162"/>
      <c r="D1971" s="163"/>
      <c r="E1971" s="165"/>
    </row>
    <row r="1972" ht="15.75" customHeight="1">
      <c r="A1972" s="162"/>
      <c r="B1972" s="163"/>
      <c r="C1972" s="162"/>
      <c r="D1972" s="163"/>
      <c r="E1972" s="165"/>
    </row>
    <row r="1973" ht="15.75" customHeight="1">
      <c r="A1973" s="162"/>
      <c r="B1973" s="163"/>
      <c r="C1973" s="162"/>
      <c r="D1973" s="163"/>
      <c r="E1973" s="165"/>
    </row>
    <row r="1974" ht="15.75" customHeight="1">
      <c r="A1974" s="162"/>
      <c r="B1974" s="163"/>
      <c r="C1974" s="162"/>
      <c r="D1974" s="163"/>
      <c r="E1974" s="165"/>
    </row>
    <row r="1975" ht="15.75" customHeight="1">
      <c r="A1975" s="162"/>
      <c r="B1975" s="163"/>
      <c r="C1975" s="162"/>
      <c r="D1975" s="163"/>
      <c r="E1975" s="165"/>
    </row>
    <row r="1976" ht="15.75" customHeight="1">
      <c r="A1976" s="162"/>
      <c r="B1976" s="163"/>
      <c r="C1976" s="162"/>
      <c r="D1976" s="163"/>
      <c r="E1976" s="165"/>
    </row>
    <row r="1977" ht="15.75" customHeight="1">
      <c r="A1977" s="162"/>
      <c r="B1977" s="163"/>
      <c r="C1977" s="162"/>
      <c r="D1977" s="163"/>
      <c r="E1977" s="165"/>
    </row>
    <row r="1978" ht="15.75" customHeight="1">
      <c r="A1978" s="162"/>
      <c r="B1978" s="163"/>
      <c r="C1978" s="162"/>
      <c r="D1978" s="163"/>
      <c r="E1978" s="165"/>
    </row>
    <row r="1979" ht="15.75" customHeight="1">
      <c r="A1979" s="162"/>
      <c r="B1979" s="163"/>
      <c r="C1979" s="162"/>
      <c r="D1979" s="163"/>
      <c r="E1979" s="165"/>
    </row>
    <row r="1980" ht="15.75" customHeight="1">
      <c r="A1980" s="162"/>
      <c r="B1980" s="163"/>
      <c r="C1980" s="162"/>
      <c r="D1980" s="163"/>
      <c r="E1980" s="165"/>
    </row>
    <row r="1981" ht="15.75" customHeight="1">
      <c r="A1981" s="162"/>
      <c r="B1981" s="163"/>
      <c r="C1981" s="162"/>
      <c r="D1981" s="163"/>
      <c r="E1981" s="165"/>
    </row>
    <row r="1982" ht="15.75" customHeight="1">
      <c r="A1982" s="162"/>
      <c r="B1982" s="163"/>
      <c r="C1982" s="162"/>
      <c r="D1982" s="163"/>
      <c r="E1982" s="165"/>
    </row>
    <row r="1983" ht="15.75" customHeight="1">
      <c r="A1983" s="162"/>
      <c r="B1983" s="163"/>
      <c r="C1983" s="162"/>
      <c r="D1983" s="163"/>
      <c r="E1983" s="165"/>
    </row>
    <row r="1984" ht="15.75" customHeight="1">
      <c r="A1984" s="162"/>
      <c r="B1984" s="163"/>
      <c r="C1984" s="162"/>
      <c r="D1984" s="163"/>
      <c r="E1984" s="165"/>
    </row>
    <row r="1985" ht="15.75" customHeight="1">
      <c r="A1985" s="162"/>
      <c r="B1985" s="163"/>
      <c r="C1985" s="162"/>
      <c r="D1985" s="163"/>
      <c r="E1985" s="165"/>
    </row>
    <row r="1986" ht="15.75" customHeight="1">
      <c r="A1986" s="162"/>
      <c r="B1986" s="163"/>
      <c r="C1986" s="162"/>
      <c r="D1986" s="163"/>
      <c r="E1986" s="165"/>
    </row>
    <row r="1987" ht="15.75" customHeight="1">
      <c r="A1987" s="162"/>
      <c r="B1987" s="163"/>
      <c r="C1987" s="162"/>
      <c r="D1987" s="163"/>
      <c r="E1987" s="165"/>
    </row>
    <row r="1988" ht="15.75" customHeight="1">
      <c r="A1988" s="162"/>
      <c r="B1988" s="163"/>
      <c r="C1988" s="162"/>
      <c r="D1988" s="163"/>
      <c r="E1988" s="165"/>
    </row>
    <row r="1989" ht="15.75" customHeight="1">
      <c r="A1989" s="162"/>
      <c r="B1989" s="163"/>
      <c r="C1989" s="162"/>
      <c r="D1989" s="163"/>
      <c r="E1989" s="165"/>
    </row>
    <row r="1990" ht="15.75" customHeight="1">
      <c r="A1990" s="162"/>
      <c r="B1990" s="163"/>
      <c r="C1990" s="162"/>
      <c r="D1990" s="163"/>
      <c r="E1990" s="165"/>
    </row>
    <row r="1991" ht="15.75" customHeight="1">
      <c r="A1991" s="162"/>
      <c r="B1991" s="163"/>
      <c r="C1991" s="162"/>
      <c r="D1991" s="163"/>
      <c r="E1991" s="165"/>
    </row>
    <row r="1992" ht="15.75" customHeight="1">
      <c r="A1992" s="162"/>
      <c r="B1992" s="163"/>
      <c r="C1992" s="162"/>
      <c r="D1992" s="163"/>
      <c r="E1992" s="165"/>
    </row>
    <row r="1993" ht="15.75" customHeight="1">
      <c r="A1993" s="162"/>
      <c r="B1993" s="163"/>
      <c r="C1993" s="162"/>
      <c r="D1993" s="163"/>
      <c r="E1993" s="165"/>
    </row>
    <row r="1994" ht="15.75" customHeight="1">
      <c r="A1994" s="162"/>
      <c r="B1994" s="163"/>
      <c r="C1994" s="162"/>
      <c r="D1994" s="163"/>
      <c r="E1994" s="165"/>
    </row>
    <row r="1995" ht="15.75" customHeight="1">
      <c r="A1995" s="162"/>
      <c r="B1995" s="163"/>
      <c r="C1995" s="162"/>
      <c r="D1995" s="163"/>
      <c r="E1995" s="165"/>
    </row>
    <row r="1996" ht="15.75" customHeight="1">
      <c r="A1996" s="162"/>
      <c r="B1996" s="163"/>
      <c r="C1996" s="162"/>
      <c r="D1996" s="163"/>
      <c r="E1996" s="165"/>
    </row>
    <row r="1997" ht="15.75" customHeight="1">
      <c r="A1997" s="162"/>
      <c r="B1997" s="163"/>
      <c r="C1997" s="162"/>
      <c r="D1997" s="163"/>
      <c r="E1997" s="165"/>
    </row>
    <row r="1998" ht="15.75" customHeight="1">
      <c r="A1998" s="162"/>
      <c r="B1998" s="163"/>
      <c r="C1998" s="162"/>
      <c r="D1998" s="163"/>
      <c r="E1998" s="165"/>
    </row>
    <row r="1999" ht="15.75" customHeight="1">
      <c r="A1999" s="162"/>
      <c r="B1999" s="163"/>
      <c r="C1999" s="162"/>
      <c r="D1999" s="163"/>
      <c r="E1999" s="165"/>
    </row>
    <row r="2000" ht="15.75" customHeight="1">
      <c r="A2000" s="162"/>
      <c r="B2000" s="163"/>
      <c r="C2000" s="162"/>
      <c r="D2000" s="163"/>
      <c r="E2000" s="165"/>
    </row>
    <row r="2001" ht="15.75" customHeight="1">
      <c r="A2001" s="162"/>
      <c r="B2001" s="163"/>
      <c r="C2001" s="162"/>
      <c r="D2001" s="163"/>
      <c r="E2001" s="165"/>
    </row>
    <row r="2002" ht="15.75" customHeight="1">
      <c r="A2002" s="162"/>
      <c r="B2002" s="163"/>
      <c r="C2002" s="162"/>
      <c r="D2002" s="163"/>
      <c r="E2002" s="165"/>
    </row>
    <row r="2003" ht="15.75" customHeight="1">
      <c r="A2003" s="162"/>
      <c r="B2003" s="163"/>
      <c r="C2003" s="162"/>
      <c r="D2003" s="163"/>
      <c r="E2003" s="165"/>
    </row>
    <row r="2004" ht="15.75" customHeight="1">
      <c r="A2004" s="162"/>
      <c r="B2004" s="163"/>
      <c r="C2004" s="162"/>
      <c r="D2004" s="163"/>
      <c r="E2004" s="165"/>
    </row>
    <row r="2005" ht="15.75" customHeight="1">
      <c r="A2005" s="162"/>
      <c r="B2005" s="163"/>
      <c r="C2005" s="162"/>
      <c r="D2005" s="163"/>
      <c r="E2005" s="165"/>
    </row>
    <row r="2006" ht="15.75" customHeight="1">
      <c r="A2006" s="162"/>
      <c r="B2006" s="163"/>
      <c r="C2006" s="162"/>
      <c r="D2006" s="163"/>
      <c r="E2006" s="165"/>
    </row>
    <row r="2007" ht="15.75" customHeight="1">
      <c r="A2007" s="162"/>
      <c r="B2007" s="163"/>
      <c r="C2007" s="162"/>
      <c r="D2007" s="163"/>
      <c r="E2007" s="165"/>
    </row>
    <row r="2008" ht="15.75" customHeight="1">
      <c r="A2008" s="162"/>
      <c r="B2008" s="163"/>
      <c r="C2008" s="162"/>
      <c r="D2008" s="163"/>
      <c r="E2008" s="165"/>
    </row>
    <row r="2009" ht="15.75" customHeight="1">
      <c r="A2009" s="162"/>
      <c r="B2009" s="163"/>
      <c r="C2009" s="162"/>
      <c r="D2009" s="163"/>
      <c r="E2009" s="165"/>
    </row>
    <row r="2010" ht="15.75" customHeight="1">
      <c r="A2010" s="162"/>
      <c r="B2010" s="163"/>
      <c r="C2010" s="162"/>
      <c r="D2010" s="163"/>
      <c r="E2010" s="165"/>
    </row>
    <row r="2011" ht="15.75" customHeight="1">
      <c r="A2011" s="162"/>
      <c r="B2011" s="163"/>
      <c r="C2011" s="162"/>
      <c r="D2011" s="163"/>
      <c r="E2011" s="165"/>
    </row>
    <row r="2012" ht="15.75" customHeight="1">
      <c r="A2012" s="162"/>
      <c r="B2012" s="163"/>
      <c r="C2012" s="162"/>
      <c r="D2012" s="163"/>
      <c r="E2012" s="165"/>
    </row>
    <row r="2013" ht="15.75" customHeight="1">
      <c r="A2013" s="162"/>
      <c r="B2013" s="163"/>
      <c r="C2013" s="162"/>
      <c r="D2013" s="163"/>
      <c r="E2013" s="165"/>
    </row>
    <row r="2014" ht="15.75" customHeight="1">
      <c r="A2014" s="162"/>
      <c r="B2014" s="163"/>
      <c r="C2014" s="162"/>
      <c r="D2014" s="163"/>
      <c r="E2014" s="165"/>
    </row>
    <row r="2015" ht="15.75" customHeight="1">
      <c r="A2015" s="162"/>
      <c r="B2015" s="163"/>
      <c r="C2015" s="162"/>
      <c r="D2015" s="163"/>
      <c r="E2015" s="165"/>
    </row>
    <row r="2016" ht="15.75" customHeight="1">
      <c r="A2016" s="162"/>
      <c r="B2016" s="163"/>
      <c r="C2016" s="162"/>
      <c r="D2016" s="163"/>
      <c r="E2016" s="165"/>
    </row>
    <row r="2017" ht="15.75" customHeight="1">
      <c r="A2017" s="162"/>
      <c r="B2017" s="163"/>
      <c r="C2017" s="162"/>
      <c r="D2017" s="163"/>
      <c r="E2017" s="165"/>
    </row>
    <row r="2018" ht="15.75" customHeight="1">
      <c r="A2018" s="162"/>
      <c r="B2018" s="163"/>
      <c r="C2018" s="162"/>
      <c r="D2018" s="163"/>
      <c r="E2018" s="165"/>
    </row>
    <row r="2019" ht="15.75" customHeight="1">
      <c r="A2019" s="162"/>
      <c r="B2019" s="163"/>
      <c r="C2019" s="162"/>
      <c r="D2019" s="163"/>
      <c r="E2019" s="165"/>
    </row>
    <row r="2020" ht="15.75" customHeight="1">
      <c r="A2020" s="162"/>
      <c r="B2020" s="163"/>
      <c r="C2020" s="162"/>
      <c r="D2020" s="163"/>
      <c r="E2020" s="165"/>
    </row>
    <row r="2021" ht="15.75" customHeight="1">
      <c r="A2021" s="162"/>
      <c r="B2021" s="163"/>
      <c r="C2021" s="162"/>
      <c r="D2021" s="163"/>
      <c r="E2021" s="165"/>
    </row>
    <row r="2022" ht="15.75" customHeight="1">
      <c r="A2022" s="162"/>
      <c r="B2022" s="163"/>
      <c r="C2022" s="162"/>
      <c r="D2022" s="163"/>
      <c r="E2022" s="165"/>
    </row>
    <row r="2023" ht="15.75" customHeight="1">
      <c r="A2023" s="162"/>
      <c r="B2023" s="163"/>
      <c r="C2023" s="162"/>
      <c r="D2023" s="163"/>
      <c r="E2023" s="165"/>
    </row>
    <row r="2024" ht="15.75" customHeight="1">
      <c r="A2024" s="162"/>
      <c r="B2024" s="163"/>
      <c r="C2024" s="162"/>
      <c r="D2024" s="163"/>
      <c r="E2024" s="165"/>
    </row>
    <row r="2025" ht="15.75" customHeight="1">
      <c r="A2025" s="162"/>
      <c r="B2025" s="163"/>
      <c r="C2025" s="162"/>
      <c r="D2025" s="163"/>
      <c r="E2025" s="165"/>
    </row>
    <row r="2026" ht="15.75" customHeight="1">
      <c r="A2026" s="162"/>
      <c r="B2026" s="163"/>
      <c r="C2026" s="162"/>
      <c r="D2026" s="163"/>
      <c r="E2026" s="165"/>
    </row>
    <row r="2027" ht="15.75" customHeight="1">
      <c r="A2027" s="162"/>
      <c r="B2027" s="163"/>
      <c r="C2027" s="162"/>
      <c r="D2027" s="163"/>
      <c r="E2027" s="165"/>
    </row>
    <row r="2028" ht="15.75" customHeight="1">
      <c r="A2028" s="162"/>
      <c r="B2028" s="163"/>
      <c r="C2028" s="162"/>
      <c r="D2028" s="163"/>
      <c r="E2028" s="165"/>
    </row>
    <row r="2029" ht="15.75" customHeight="1">
      <c r="A2029" s="162"/>
      <c r="B2029" s="163"/>
      <c r="C2029" s="162"/>
      <c r="D2029" s="163"/>
      <c r="E2029" s="165"/>
    </row>
    <row r="2030" ht="15.75" customHeight="1">
      <c r="A2030" s="162"/>
      <c r="B2030" s="163"/>
      <c r="C2030" s="162"/>
      <c r="D2030" s="163"/>
      <c r="E2030" s="165"/>
    </row>
    <row r="2031" ht="15.75" customHeight="1">
      <c r="A2031" s="162"/>
      <c r="B2031" s="163"/>
      <c r="C2031" s="162"/>
      <c r="D2031" s="163"/>
      <c r="E2031" s="165"/>
    </row>
    <row r="2032" ht="15.75" customHeight="1">
      <c r="A2032" s="162"/>
      <c r="B2032" s="163"/>
      <c r="C2032" s="162"/>
      <c r="D2032" s="163"/>
      <c r="E2032" s="165"/>
    </row>
    <row r="2033" ht="15.75" customHeight="1">
      <c r="A2033" s="162"/>
      <c r="B2033" s="163"/>
      <c r="C2033" s="162"/>
      <c r="D2033" s="163"/>
      <c r="E2033" s="165"/>
    </row>
    <row r="2034" ht="15.75" customHeight="1">
      <c r="A2034" s="162"/>
      <c r="B2034" s="163"/>
      <c r="C2034" s="162"/>
      <c r="D2034" s="163"/>
      <c r="E2034" s="165"/>
    </row>
    <row r="2035" ht="15.75" customHeight="1">
      <c r="A2035" s="162"/>
      <c r="B2035" s="163"/>
      <c r="C2035" s="162"/>
      <c r="D2035" s="163"/>
      <c r="E2035" s="165"/>
    </row>
    <row r="2036" ht="15.75" customHeight="1">
      <c r="A2036" s="162"/>
      <c r="B2036" s="163"/>
      <c r="C2036" s="162"/>
      <c r="D2036" s="163"/>
      <c r="E2036" s="165"/>
    </row>
    <row r="2037" ht="15.75" customHeight="1">
      <c r="A2037" s="162"/>
      <c r="B2037" s="163"/>
      <c r="C2037" s="162"/>
      <c r="D2037" s="163"/>
      <c r="E2037" s="165"/>
    </row>
    <row r="2038" ht="15.75" customHeight="1">
      <c r="A2038" s="162"/>
      <c r="B2038" s="163"/>
      <c r="C2038" s="162"/>
      <c r="D2038" s="163"/>
      <c r="E2038" s="165"/>
    </row>
    <row r="2039" ht="15.75" customHeight="1">
      <c r="A2039" s="162"/>
      <c r="B2039" s="163"/>
      <c r="C2039" s="162"/>
      <c r="D2039" s="163"/>
      <c r="E2039" s="165"/>
    </row>
    <row r="2040" ht="15.75" customHeight="1">
      <c r="A2040" s="162"/>
      <c r="B2040" s="163"/>
      <c r="C2040" s="162"/>
      <c r="D2040" s="163"/>
      <c r="E2040" s="165"/>
    </row>
    <row r="2041" ht="15.75" customHeight="1">
      <c r="A2041" s="162"/>
      <c r="B2041" s="163"/>
      <c r="C2041" s="162"/>
      <c r="D2041" s="163"/>
      <c r="E2041" s="165"/>
    </row>
    <row r="2042" ht="15.75" customHeight="1">
      <c r="A2042" s="162"/>
      <c r="B2042" s="163"/>
      <c r="C2042" s="162"/>
      <c r="D2042" s="163"/>
      <c r="E2042" s="165"/>
    </row>
    <row r="2043" ht="15.75" customHeight="1">
      <c r="A2043" s="162"/>
      <c r="B2043" s="163"/>
      <c r="C2043" s="162"/>
      <c r="D2043" s="163"/>
      <c r="E2043" s="165"/>
    </row>
    <row r="2044" ht="15.75" customHeight="1">
      <c r="A2044" s="162"/>
      <c r="B2044" s="163"/>
      <c r="C2044" s="162"/>
      <c r="D2044" s="163"/>
      <c r="E2044" s="165"/>
    </row>
    <row r="2045" ht="15.75" customHeight="1">
      <c r="A2045" s="162"/>
      <c r="B2045" s="163"/>
      <c r="C2045" s="162"/>
      <c r="D2045" s="163"/>
      <c r="E2045" s="165"/>
    </row>
    <row r="2046" ht="15.75" customHeight="1">
      <c r="A2046" s="162"/>
      <c r="B2046" s="163"/>
      <c r="C2046" s="162"/>
      <c r="D2046" s="163"/>
      <c r="E2046" s="165"/>
    </row>
    <row r="2047" ht="15.75" customHeight="1">
      <c r="A2047" s="162"/>
      <c r="B2047" s="163"/>
      <c r="C2047" s="162"/>
      <c r="D2047" s="163"/>
      <c r="E2047" s="165"/>
    </row>
    <row r="2048" ht="15.75" customHeight="1">
      <c r="A2048" s="162"/>
      <c r="B2048" s="163"/>
      <c r="C2048" s="162"/>
      <c r="D2048" s="163"/>
      <c r="E2048" s="165"/>
    </row>
    <row r="2049" ht="15.75" customHeight="1">
      <c r="A2049" s="162"/>
      <c r="B2049" s="163"/>
      <c r="C2049" s="162"/>
      <c r="D2049" s="163"/>
      <c r="E2049" s="165"/>
    </row>
    <row r="2050" ht="15.75" customHeight="1">
      <c r="A2050" s="162"/>
      <c r="B2050" s="163"/>
      <c r="C2050" s="162"/>
      <c r="D2050" s="163"/>
      <c r="E2050" s="165"/>
    </row>
    <row r="2051" ht="15.75" customHeight="1">
      <c r="A2051" s="162"/>
      <c r="B2051" s="163"/>
      <c r="C2051" s="162"/>
      <c r="D2051" s="163"/>
      <c r="E2051" s="165"/>
    </row>
    <row r="2052" ht="15.75" customHeight="1">
      <c r="A2052" s="162"/>
      <c r="B2052" s="163"/>
      <c r="C2052" s="162"/>
      <c r="D2052" s="163"/>
      <c r="E2052" s="165"/>
    </row>
    <row r="2053" ht="15.75" customHeight="1">
      <c r="A2053" s="162"/>
      <c r="B2053" s="163"/>
      <c r="C2053" s="162"/>
      <c r="D2053" s="163"/>
      <c r="E2053" s="165"/>
    </row>
    <row r="2054" ht="15.75" customHeight="1">
      <c r="A2054" s="162"/>
      <c r="B2054" s="163"/>
      <c r="C2054" s="162"/>
      <c r="D2054" s="163"/>
      <c r="E2054" s="165"/>
    </row>
    <row r="2055" ht="15.75" customHeight="1">
      <c r="A2055" s="162"/>
      <c r="B2055" s="163"/>
      <c r="C2055" s="162"/>
      <c r="D2055" s="163"/>
      <c r="E2055" s="165"/>
    </row>
    <row r="2056" ht="15.75" customHeight="1">
      <c r="A2056" s="162"/>
      <c r="B2056" s="163"/>
      <c r="C2056" s="162"/>
      <c r="D2056" s="163"/>
      <c r="E2056" s="165"/>
    </row>
    <row r="2057" ht="15.75" customHeight="1">
      <c r="A2057" s="162"/>
      <c r="B2057" s="163"/>
      <c r="C2057" s="162"/>
      <c r="D2057" s="163"/>
      <c r="E2057" s="165"/>
    </row>
    <row r="2058" ht="15.75" customHeight="1">
      <c r="A2058" s="162"/>
      <c r="B2058" s="163"/>
      <c r="C2058" s="162"/>
      <c r="D2058" s="163"/>
      <c r="E2058" s="165"/>
    </row>
    <row r="2059" ht="15.75" customHeight="1">
      <c r="A2059" s="162"/>
      <c r="B2059" s="163"/>
      <c r="C2059" s="162"/>
      <c r="D2059" s="163"/>
      <c r="E2059" s="165"/>
    </row>
    <row r="2060" ht="15.75" customHeight="1">
      <c r="A2060" s="162"/>
      <c r="B2060" s="163"/>
      <c r="C2060" s="162"/>
      <c r="D2060" s="163"/>
      <c r="E2060" s="165"/>
    </row>
    <row r="2061" ht="15.75" customHeight="1">
      <c r="A2061" s="162"/>
      <c r="B2061" s="163"/>
      <c r="C2061" s="162"/>
      <c r="D2061" s="163"/>
      <c r="E2061" s="165"/>
    </row>
    <row r="2062" ht="15.75" customHeight="1">
      <c r="A2062" s="162"/>
      <c r="B2062" s="163"/>
      <c r="C2062" s="162"/>
      <c r="D2062" s="163"/>
      <c r="E2062" s="165"/>
    </row>
    <row r="2063" ht="15.75" customHeight="1">
      <c r="A2063" s="162"/>
      <c r="B2063" s="163"/>
      <c r="C2063" s="162"/>
      <c r="D2063" s="163"/>
      <c r="E2063" s="165"/>
    </row>
    <row r="2064" ht="15.75" customHeight="1">
      <c r="A2064" s="162"/>
      <c r="B2064" s="163"/>
      <c r="C2064" s="162"/>
      <c r="D2064" s="163"/>
      <c r="E2064" s="165"/>
    </row>
    <row r="2065" ht="15.75" customHeight="1">
      <c r="A2065" s="162"/>
      <c r="B2065" s="163"/>
      <c r="C2065" s="162"/>
      <c r="D2065" s="163"/>
      <c r="E2065" s="165"/>
    </row>
    <row r="2066" ht="15.75" customHeight="1">
      <c r="A2066" s="162"/>
      <c r="B2066" s="163"/>
      <c r="C2066" s="162"/>
      <c r="D2066" s="163"/>
      <c r="E2066" s="165"/>
    </row>
    <row r="2067" ht="15.75" customHeight="1">
      <c r="A2067" s="162"/>
      <c r="B2067" s="163"/>
      <c r="C2067" s="162"/>
      <c r="D2067" s="163"/>
      <c r="E2067" s="165"/>
    </row>
    <row r="2068" ht="15.75" customHeight="1">
      <c r="A2068" s="162"/>
      <c r="B2068" s="163"/>
      <c r="C2068" s="162"/>
      <c r="D2068" s="163"/>
      <c r="E2068" s="165"/>
    </row>
    <row r="2069" ht="15.75" customHeight="1">
      <c r="A2069" s="162"/>
      <c r="B2069" s="163"/>
      <c r="C2069" s="162"/>
      <c r="D2069" s="163"/>
      <c r="E2069" s="165"/>
    </row>
    <row r="2070" ht="15.75" customHeight="1">
      <c r="A2070" s="162"/>
      <c r="B2070" s="163"/>
      <c r="C2070" s="162"/>
      <c r="D2070" s="163"/>
      <c r="E2070" s="165"/>
    </row>
    <row r="2071" ht="15.75" customHeight="1">
      <c r="A2071" s="162"/>
      <c r="B2071" s="163"/>
      <c r="C2071" s="162"/>
      <c r="D2071" s="163"/>
      <c r="E2071" s="165"/>
    </row>
    <row r="2072" ht="15.75" customHeight="1">
      <c r="A2072" s="162"/>
      <c r="B2072" s="163"/>
      <c r="C2072" s="162"/>
      <c r="D2072" s="163"/>
      <c r="E2072" s="165"/>
    </row>
    <row r="2073" ht="15.75" customHeight="1">
      <c r="A2073" s="162"/>
      <c r="B2073" s="163"/>
      <c r="C2073" s="162"/>
      <c r="D2073" s="163"/>
      <c r="E2073" s="165"/>
    </row>
    <row r="2074" ht="15.75" customHeight="1">
      <c r="A2074" s="162"/>
      <c r="B2074" s="163"/>
      <c r="C2074" s="162"/>
      <c r="D2074" s="163"/>
      <c r="E2074" s="165"/>
    </row>
    <row r="2075" ht="15.75" customHeight="1">
      <c r="A2075" s="162"/>
      <c r="B2075" s="163"/>
      <c r="C2075" s="162"/>
      <c r="D2075" s="163"/>
      <c r="E2075" s="165"/>
    </row>
    <row r="2076" ht="15.75" customHeight="1">
      <c r="A2076" s="162"/>
      <c r="B2076" s="163"/>
      <c r="C2076" s="162"/>
      <c r="D2076" s="163"/>
      <c r="E2076" s="165"/>
    </row>
    <row r="2077" ht="15.75" customHeight="1">
      <c r="A2077" s="162"/>
      <c r="B2077" s="163"/>
      <c r="C2077" s="162"/>
      <c r="D2077" s="163"/>
      <c r="E2077" s="165"/>
    </row>
    <row r="2078" ht="15.75" customHeight="1">
      <c r="A2078" s="162"/>
      <c r="B2078" s="163"/>
      <c r="C2078" s="162"/>
      <c r="D2078" s="163"/>
      <c r="E2078" s="165"/>
    </row>
    <row r="2079" ht="15.75" customHeight="1">
      <c r="A2079" s="162"/>
      <c r="B2079" s="163"/>
      <c r="C2079" s="162"/>
      <c r="D2079" s="163"/>
      <c r="E2079" s="165"/>
    </row>
    <row r="2080" ht="15.75" customHeight="1">
      <c r="A2080" s="162"/>
      <c r="B2080" s="163"/>
      <c r="C2080" s="162"/>
      <c r="D2080" s="163"/>
      <c r="E2080" s="165"/>
    </row>
    <row r="2081" ht="15.75" customHeight="1">
      <c r="A2081" s="162"/>
      <c r="B2081" s="163"/>
      <c r="C2081" s="162"/>
      <c r="D2081" s="163"/>
      <c r="E2081" s="165"/>
    </row>
    <row r="2082" ht="15.75" customHeight="1">
      <c r="A2082" s="162"/>
      <c r="B2082" s="163"/>
      <c r="C2082" s="162"/>
      <c r="D2082" s="163"/>
      <c r="E2082" s="165"/>
    </row>
    <row r="2083" ht="15.75" customHeight="1">
      <c r="A2083" s="162"/>
      <c r="B2083" s="163"/>
      <c r="C2083" s="162"/>
      <c r="D2083" s="163"/>
      <c r="E2083" s="165"/>
    </row>
    <row r="2084" ht="15.75" customHeight="1">
      <c r="A2084" s="162"/>
      <c r="B2084" s="163"/>
      <c r="C2084" s="162"/>
      <c r="D2084" s="163"/>
      <c r="E2084" s="165"/>
    </row>
    <row r="2085" ht="15.75" customHeight="1">
      <c r="A2085" s="162"/>
      <c r="B2085" s="163"/>
      <c r="C2085" s="162"/>
      <c r="D2085" s="163"/>
      <c r="E2085" s="165"/>
    </row>
    <row r="2086" ht="15.75" customHeight="1">
      <c r="A2086" s="162"/>
      <c r="B2086" s="163"/>
      <c r="C2086" s="162"/>
      <c r="D2086" s="163"/>
      <c r="E2086" s="165"/>
    </row>
    <row r="2087" ht="15.75" customHeight="1">
      <c r="A2087" s="162"/>
      <c r="B2087" s="163"/>
      <c r="C2087" s="162"/>
      <c r="D2087" s="163"/>
      <c r="E2087" s="165"/>
    </row>
    <row r="2088" ht="15.75" customHeight="1">
      <c r="A2088" s="162"/>
      <c r="B2088" s="163"/>
      <c r="C2088" s="162"/>
      <c r="D2088" s="163"/>
      <c r="E2088" s="165"/>
    </row>
    <row r="2089" ht="15.75" customHeight="1">
      <c r="A2089" s="162"/>
      <c r="B2089" s="163"/>
      <c r="C2089" s="162"/>
      <c r="D2089" s="163"/>
      <c r="E2089" s="165"/>
    </row>
    <row r="2090" ht="15.75" customHeight="1">
      <c r="A2090" s="162"/>
      <c r="B2090" s="163"/>
      <c r="C2090" s="162"/>
      <c r="D2090" s="163"/>
      <c r="E2090" s="165"/>
    </row>
    <row r="2091" ht="15.75" customHeight="1">
      <c r="A2091" s="162"/>
      <c r="B2091" s="163"/>
      <c r="C2091" s="162"/>
      <c r="D2091" s="163"/>
      <c r="E2091" s="165"/>
    </row>
    <row r="2092" ht="15.75" customHeight="1">
      <c r="A2092" s="162"/>
      <c r="B2092" s="163"/>
      <c r="C2092" s="162"/>
      <c r="D2092" s="163"/>
      <c r="E2092" s="165"/>
    </row>
    <row r="2093" ht="15.75" customHeight="1">
      <c r="A2093" s="162"/>
      <c r="B2093" s="163"/>
      <c r="C2093" s="162"/>
      <c r="D2093" s="163"/>
      <c r="E2093" s="165"/>
    </row>
    <row r="2094" ht="15.75" customHeight="1">
      <c r="A2094" s="162"/>
      <c r="B2094" s="163"/>
      <c r="C2094" s="162"/>
      <c r="D2094" s="163"/>
      <c r="E2094" s="165"/>
    </row>
    <row r="2095" ht="15.75" customHeight="1">
      <c r="A2095" s="162"/>
      <c r="B2095" s="163"/>
      <c r="C2095" s="162"/>
      <c r="D2095" s="163"/>
      <c r="E2095" s="165"/>
    </row>
    <row r="2096" ht="15.75" customHeight="1">
      <c r="A2096" s="162"/>
      <c r="B2096" s="163"/>
      <c r="C2096" s="162"/>
      <c r="D2096" s="163"/>
      <c r="E2096" s="165"/>
    </row>
    <row r="2097" ht="15.75" customHeight="1">
      <c r="A2097" s="162"/>
      <c r="B2097" s="163"/>
      <c r="C2097" s="162"/>
      <c r="D2097" s="163"/>
      <c r="E2097" s="165"/>
    </row>
    <row r="2098" ht="15.75" customHeight="1">
      <c r="A2098" s="162"/>
      <c r="B2098" s="163"/>
      <c r="C2098" s="162"/>
      <c r="D2098" s="163"/>
      <c r="E2098" s="165"/>
    </row>
    <row r="2099" ht="15.75" customHeight="1">
      <c r="A2099" s="162"/>
      <c r="B2099" s="163"/>
      <c r="C2099" s="162"/>
      <c r="D2099" s="163"/>
      <c r="E2099" s="165"/>
    </row>
    <row r="2100" ht="15.75" customHeight="1">
      <c r="A2100" s="162"/>
      <c r="B2100" s="163"/>
      <c r="C2100" s="162"/>
      <c r="D2100" s="163"/>
      <c r="E2100" s="165"/>
    </row>
    <row r="2101" ht="15.75" customHeight="1">
      <c r="A2101" s="162"/>
      <c r="B2101" s="163"/>
      <c r="C2101" s="162"/>
      <c r="D2101" s="163"/>
      <c r="E2101" s="165"/>
    </row>
    <row r="2102" ht="15.75" customHeight="1">
      <c r="A2102" s="162"/>
      <c r="B2102" s="163"/>
      <c r="C2102" s="162"/>
      <c r="D2102" s="163"/>
      <c r="E2102" s="165"/>
    </row>
    <row r="2103" ht="15.75" customHeight="1">
      <c r="A2103" s="162"/>
      <c r="B2103" s="163"/>
      <c r="C2103" s="162"/>
      <c r="D2103" s="163"/>
      <c r="E2103" s="165"/>
    </row>
    <row r="2104" ht="15.75" customHeight="1">
      <c r="A2104" s="162"/>
      <c r="B2104" s="163"/>
      <c r="C2104" s="162"/>
      <c r="D2104" s="163"/>
      <c r="E2104" s="165"/>
    </row>
    <row r="2105" ht="15.75" customHeight="1">
      <c r="A2105" s="162"/>
      <c r="B2105" s="163"/>
      <c r="C2105" s="162"/>
      <c r="D2105" s="163"/>
      <c r="E2105" s="165"/>
    </row>
    <row r="2106" ht="15.75" customHeight="1">
      <c r="A2106" s="162"/>
      <c r="B2106" s="163"/>
      <c r="C2106" s="162"/>
      <c r="D2106" s="163"/>
      <c r="E2106" s="165"/>
    </row>
    <row r="2107" ht="15.75" customHeight="1">
      <c r="A2107" s="162"/>
      <c r="B2107" s="163"/>
      <c r="C2107" s="162"/>
      <c r="D2107" s="163"/>
      <c r="E2107" s="165"/>
    </row>
    <row r="2108" ht="15.75" customHeight="1">
      <c r="A2108" s="162"/>
      <c r="B2108" s="163"/>
      <c r="C2108" s="162"/>
      <c r="D2108" s="163"/>
      <c r="E2108" s="165"/>
    </row>
    <row r="2109" ht="15.75" customHeight="1">
      <c r="A2109" s="162"/>
      <c r="B2109" s="163"/>
      <c r="C2109" s="162"/>
      <c r="D2109" s="163"/>
      <c r="E2109" s="165"/>
    </row>
    <row r="2110" ht="15.75" customHeight="1">
      <c r="A2110" s="162"/>
      <c r="B2110" s="163"/>
      <c r="C2110" s="162"/>
      <c r="D2110" s="163"/>
      <c r="E2110" s="165"/>
    </row>
    <row r="2111" ht="15.75" customHeight="1">
      <c r="A2111" s="162"/>
      <c r="B2111" s="163"/>
      <c r="C2111" s="162"/>
      <c r="D2111" s="163"/>
      <c r="E2111" s="165"/>
    </row>
    <row r="2112" ht="15.75" customHeight="1">
      <c r="A2112" s="162"/>
      <c r="B2112" s="163"/>
      <c r="C2112" s="162"/>
      <c r="D2112" s="163"/>
      <c r="E2112" s="165"/>
    </row>
    <row r="2113" ht="15.75" customHeight="1">
      <c r="A2113" s="162"/>
      <c r="B2113" s="163"/>
      <c r="C2113" s="162"/>
      <c r="D2113" s="163"/>
      <c r="E2113" s="165"/>
    </row>
    <row r="2114" ht="15.75" customHeight="1">
      <c r="A2114" s="162"/>
      <c r="B2114" s="163"/>
      <c r="C2114" s="162"/>
      <c r="D2114" s="163"/>
      <c r="E2114" s="165"/>
    </row>
    <row r="2115" ht="15.75" customHeight="1">
      <c r="A2115" s="162"/>
      <c r="B2115" s="163"/>
      <c r="C2115" s="162"/>
      <c r="D2115" s="163"/>
      <c r="E2115" s="165"/>
    </row>
    <row r="2116" ht="15.75" customHeight="1">
      <c r="A2116" s="162"/>
      <c r="B2116" s="163"/>
      <c r="C2116" s="162"/>
      <c r="D2116" s="163"/>
      <c r="E2116" s="165"/>
    </row>
    <row r="2117" ht="15.75" customHeight="1">
      <c r="A2117" s="162"/>
      <c r="B2117" s="163"/>
      <c r="C2117" s="162"/>
      <c r="D2117" s="163"/>
      <c r="E2117" s="165"/>
    </row>
    <row r="2118" ht="15.75" customHeight="1">
      <c r="A2118" s="162"/>
      <c r="B2118" s="163"/>
      <c r="C2118" s="162"/>
      <c r="D2118" s="163"/>
      <c r="E2118" s="165"/>
    </row>
    <row r="2119" ht="15.75" customHeight="1">
      <c r="A2119" s="162"/>
      <c r="B2119" s="163"/>
      <c r="C2119" s="162"/>
      <c r="D2119" s="163"/>
      <c r="E2119" s="165"/>
    </row>
    <row r="2120" ht="15.75" customHeight="1">
      <c r="A2120" s="162"/>
      <c r="B2120" s="163"/>
      <c r="C2120" s="162"/>
      <c r="D2120" s="163"/>
      <c r="E2120" s="165"/>
    </row>
    <row r="2121" ht="15.75" customHeight="1">
      <c r="A2121" s="162"/>
      <c r="B2121" s="163"/>
      <c r="C2121" s="162"/>
      <c r="D2121" s="163"/>
      <c r="E2121" s="165"/>
    </row>
    <row r="2122" ht="15.75" customHeight="1">
      <c r="A2122" s="162"/>
      <c r="B2122" s="163"/>
      <c r="C2122" s="162"/>
      <c r="D2122" s="163"/>
      <c r="E2122" s="165"/>
    </row>
    <row r="2123" ht="15.75" customHeight="1">
      <c r="A2123" s="162"/>
      <c r="B2123" s="163"/>
      <c r="C2123" s="162"/>
      <c r="D2123" s="163"/>
      <c r="E2123" s="165"/>
    </row>
    <row r="2124" ht="15.75" customHeight="1">
      <c r="A2124" s="162"/>
      <c r="B2124" s="163"/>
      <c r="C2124" s="162"/>
      <c r="D2124" s="163"/>
      <c r="E2124" s="165"/>
    </row>
    <row r="2125" ht="15.75" customHeight="1">
      <c r="A2125" s="162"/>
      <c r="B2125" s="163"/>
      <c r="C2125" s="162"/>
      <c r="D2125" s="163"/>
      <c r="E2125" s="165"/>
    </row>
    <row r="2126" ht="15.75" customHeight="1">
      <c r="A2126" s="162"/>
      <c r="B2126" s="163"/>
      <c r="C2126" s="162"/>
      <c r="D2126" s="163"/>
      <c r="E2126" s="165"/>
    </row>
    <row r="2127" ht="15.75" customHeight="1">
      <c r="A2127" s="162"/>
      <c r="B2127" s="163"/>
      <c r="C2127" s="162"/>
      <c r="D2127" s="163"/>
      <c r="E2127" s="165"/>
    </row>
    <row r="2128" ht="15.75" customHeight="1">
      <c r="A2128" s="162"/>
      <c r="B2128" s="163"/>
      <c r="C2128" s="162"/>
      <c r="D2128" s="163"/>
      <c r="E2128" s="165"/>
    </row>
    <row r="2129" ht="15.75" customHeight="1">
      <c r="A2129" s="162"/>
      <c r="B2129" s="163"/>
      <c r="C2129" s="162"/>
      <c r="D2129" s="163"/>
      <c r="E2129" s="165"/>
    </row>
    <row r="2130" ht="15.75" customHeight="1">
      <c r="A2130" s="162"/>
      <c r="B2130" s="163"/>
      <c r="C2130" s="162"/>
      <c r="D2130" s="163"/>
      <c r="E2130" s="165"/>
    </row>
    <row r="2131" ht="15.75" customHeight="1">
      <c r="A2131" s="162"/>
      <c r="B2131" s="163"/>
      <c r="C2131" s="162"/>
      <c r="D2131" s="163"/>
      <c r="E2131" s="165"/>
    </row>
    <row r="2132" ht="15.75" customHeight="1">
      <c r="A2132" s="162"/>
      <c r="B2132" s="163"/>
      <c r="C2132" s="162"/>
      <c r="D2132" s="163"/>
      <c r="E2132" s="165"/>
    </row>
    <row r="2133" ht="15.75" customHeight="1">
      <c r="A2133" s="162"/>
      <c r="B2133" s="163"/>
      <c r="C2133" s="162"/>
      <c r="D2133" s="163"/>
      <c r="E2133" s="165"/>
    </row>
    <row r="2134" ht="15.75" customHeight="1">
      <c r="A2134" s="162"/>
      <c r="B2134" s="163"/>
      <c r="C2134" s="162"/>
      <c r="D2134" s="163"/>
      <c r="E2134" s="165"/>
    </row>
    <row r="2135" ht="15.75" customHeight="1">
      <c r="A2135" s="162"/>
      <c r="B2135" s="163"/>
      <c r="C2135" s="162"/>
      <c r="D2135" s="163"/>
      <c r="E2135" s="165"/>
    </row>
    <row r="2136" ht="15.75" customHeight="1">
      <c r="A2136" s="162"/>
      <c r="B2136" s="163"/>
      <c r="C2136" s="162"/>
      <c r="D2136" s="163"/>
      <c r="E2136" s="165"/>
    </row>
    <row r="2137" ht="15.75" customHeight="1">
      <c r="A2137" s="162"/>
      <c r="B2137" s="163"/>
      <c r="C2137" s="162"/>
      <c r="D2137" s="163"/>
      <c r="E2137" s="165"/>
    </row>
    <row r="2138" ht="15.75" customHeight="1">
      <c r="A2138" s="162"/>
      <c r="B2138" s="163"/>
      <c r="C2138" s="162"/>
      <c r="D2138" s="163"/>
      <c r="E2138" s="165"/>
    </row>
    <row r="2139" ht="15.75" customHeight="1">
      <c r="A2139" s="162"/>
      <c r="B2139" s="163"/>
      <c r="C2139" s="162"/>
      <c r="D2139" s="163"/>
      <c r="E2139" s="165"/>
    </row>
    <row r="2140" ht="15.75" customHeight="1">
      <c r="A2140" s="162"/>
      <c r="B2140" s="163"/>
      <c r="C2140" s="162"/>
      <c r="D2140" s="163"/>
      <c r="E2140" s="165"/>
    </row>
    <row r="2141" ht="15.75" customHeight="1">
      <c r="A2141" s="162"/>
      <c r="B2141" s="163"/>
      <c r="C2141" s="162"/>
      <c r="D2141" s="163"/>
      <c r="E2141" s="165"/>
    </row>
    <row r="2142" ht="15.75" customHeight="1">
      <c r="A2142" s="162"/>
      <c r="B2142" s="163"/>
      <c r="C2142" s="162"/>
      <c r="D2142" s="163"/>
      <c r="E2142" s="165"/>
    </row>
    <row r="2143" ht="15.75" customHeight="1">
      <c r="A2143" s="162"/>
      <c r="B2143" s="163"/>
      <c r="C2143" s="162"/>
      <c r="D2143" s="163"/>
      <c r="E2143" s="165"/>
    </row>
    <row r="2144" ht="15.75" customHeight="1">
      <c r="A2144" s="162"/>
      <c r="B2144" s="163"/>
      <c r="C2144" s="162"/>
      <c r="D2144" s="163"/>
      <c r="E2144" s="165"/>
    </row>
    <row r="2145" ht="15.75" customHeight="1">
      <c r="A2145" s="162"/>
      <c r="B2145" s="163"/>
      <c r="C2145" s="162"/>
      <c r="D2145" s="163"/>
      <c r="E2145" s="165"/>
    </row>
    <row r="2146" ht="15.75" customHeight="1">
      <c r="A2146" s="162"/>
      <c r="B2146" s="163"/>
      <c r="C2146" s="162"/>
      <c r="D2146" s="163"/>
      <c r="E2146" s="165"/>
    </row>
    <row r="2147" ht="15.75" customHeight="1">
      <c r="A2147" s="162"/>
      <c r="B2147" s="163"/>
      <c r="C2147" s="162"/>
      <c r="D2147" s="163"/>
      <c r="E2147" s="165"/>
    </row>
    <row r="2148" ht="15.75" customHeight="1">
      <c r="A2148" s="162"/>
      <c r="B2148" s="163"/>
      <c r="C2148" s="162"/>
      <c r="D2148" s="163"/>
      <c r="E2148" s="165"/>
    </row>
    <row r="2149" ht="15.75" customHeight="1">
      <c r="A2149" s="162"/>
      <c r="B2149" s="163"/>
      <c r="C2149" s="162"/>
      <c r="D2149" s="163"/>
      <c r="E2149" s="165"/>
    </row>
    <row r="2150" ht="15.75" customHeight="1">
      <c r="A2150" s="162"/>
      <c r="B2150" s="163"/>
      <c r="C2150" s="162"/>
      <c r="D2150" s="163"/>
      <c r="E2150" s="165"/>
    </row>
    <row r="2151" ht="15.75" customHeight="1">
      <c r="A2151" s="162"/>
      <c r="B2151" s="163"/>
      <c r="C2151" s="162"/>
      <c r="D2151" s="163"/>
      <c r="E2151" s="165"/>
    </row>
    <row r="2152" ht="15.75" customHeight="1">
      <c r="A2152" s="162"/>
      <c r="B2152" s="163"/>
      <c r="C2152" s="162"/>
      <c r="D2152" s="163"/>
      <c r="E2152" s="165"/>
    </row>
    <row r="2153" ht="15.75" customHeight="1">
      <c r="A2153" s="162"/>
      <c r="B2153" s="163"/>
      <c r="C2153" s="162"/>
      <c r="D2153" s="163"/>
      <c r="E2153" s="165"/>
    </row>
    <row r="2154" ht="15.75" customHeight="1">
      <c r="A2154" s="162"/>
      <c r="B2154" s="163"/>
      <c r="C2154" s="162"/>
      <c r="D2154" s="163"/>
      <c r="E2154" s="165"/>
    </row>
    <row r="2155" ht="15.75" customHeight="1">
      <c r="A2155" s="162"/>
      <c r="B2155" s="163"/>
      <c r="C2155" s="162"/>
      <c r="D2155" s="163"/>
      <c r="E2155" s="165"/>
    </row>
    <row r="2156" ht="15.75" customHeight="1">
      <c r="A2156" s="162"/>
      <c r="B2156" s="163"/>
      <c r="C2156" s="162"/>
      <c r="D2156" s="163"/>
      <c r="E2156" s="165"/>
    </row>
    <row r="2157" ht="15.75" customHeight="1">
      <c r="A2157" s="162"/>
      <c r="B2157" s="163"/>
      <c r="C2157" s="162"/>
      <c r="D2157" s="163"/>
      <c r="E2157" s="165"/>
    </row>
    <row r="2158" ht="15.75" customHeight="1">
      <c r="A2158" s="162"/>
      <c r="B2158" s="163"/>
      <c r="C2158" s="162"/>
      <c r="D2158" s="163"/>
      <c r="E2158" s="165"/>
    </row>
    <row r="2159" ht="15.75" customHeight="1">
      <c r="A2159" s="162"/>
      <c r="B2159" s="163"/>
      <c r="C2159" s="162"/>
      <c r="D2159" s="163"/>
      <c r="E2159" s="165"/>
    </row>
    <row r="2160" ht="15.75" customHeight="1">
      <c r="A2160" s="162"/>
      <c r="B2160" s="163"/>
      <c r="C2160" s="162"/>
      <c r="D2160" s="163"/>
      <c r="E2160" s="165"/>
    </row>
    <row r="2161" ht="15.75" customHeight="1">
      <c r="A2161" s="162"/>
      <c r="B2161" s="163"/>
      <c r="C2161" s="162"/>
      <c r="D2161" s="163"/>
      <c r="E2161" s="165"/>
    </row>
    <row r="2162" ht="15.75" customHeight="1">
      <c r="A2162" s="162"/>
      <c r="B2162" s="163"/>
      <c r="C2162" s="162"/>
      <c r="D2162" s="163"/>
      <c r="E2162" s="165"/>
    </row>
    <row r="2163" ht="15.75" customHeight="1">
      <c r="A2163" s="162"/>
      <c r="B2163" s="163"/>
      <c r="C2163" s="162"/>
      <c r="D2163" s="163"/>
      <c r="E2163" s="165"/>
    </row>
    <row r="2164" ht="15.75" customHeight="1">
      <c r="A2164" s="162"/>
      <c r="B2164" s="163"/>
      <c r="C2164" s="162"/>
      <c r="D2164" s="163"/>
      <c r="E2164" s="165"/>
    </row>
    <row r="2165" ht="15.75" customHeight="1">
      <c r="A2165" s="162"/>
      <c r="B2165" s="163"/>
      <c r="C2165" s="162"/>
      <c r="D2165" s="163"/>
      <c r="E2165" s="165"/>
    </row>
    <row r="2166" ht="15.75" customHeight="1">
      <c r="A2166" s="162"/>
      <c r="B2166" s="163"/>
      <c r="C2166" s="162"/>
      <c r="D2166" s="163"/>
      <c r="E2166" s="165"/>
    </row>
    <row r="2167" ht="15.75" customHeight="1">
      <c r="A2167" s="162"/>
      <c r="B2167" s="163"/>
      <c r="C2167" s="162"/>
      <c r="D2167" s="163"/>
      <c r="E2167" s="165"/>
    </row>
    <row r="2168" ht="15.75" customHeight="1">
      <c r="A2168" s="162"/>
      <c r="B2168" s="163"/>
      <c r="C2168" s="162"/>
      <c r="D2168" s="163"/>
      <c r="E2168" s="165"/>
    </row>
    <row r="2169" ht="15.75" customHeight="1">
      <c r="A2169" s="162"/>
      <c r="B2169" s="163"/>
      <c r="C2169" s="162"/>
      <c r="D2169" s="163"/>
      <c r="E2169" s="165"/>
    </row>
    <row r="2170" ht="15.75" customHeight="1">
      <c r="A2170" s="162"/>
      <c r="B2170" s="163"/>
      <c r="C2170" s="162"/>
      <c r="D2170" s="163"/>
      <c r="E2170" s="165"/>
    </row>
    <row r="2171" ht="15.75" customHeight="1">
      <c r="A2171" s="162"/>
      <c r="B2171" s="163"/>
      <c r="C2171" s="162"/>
      <c r="D2171" s="163"/>
      <c r="E2171" s="165"/>
    </row>
    <row r="2172" ht="15.75" customHeight="1">
      <c r="A2172" s="162"/>
      <c r="B2172" s="163"/>
      <c r="C2172" s="162"/>
      <c r="D2172" s="163"/>
      <c r="E2172" s="165"/>
    </row>
    <row r="2173" ht="15.75" customHeight="1">
      <c r="A2173" s="162"/>
      <c r="B2173" s="163"/>
      <c r="C2173" s="162"/>
      <c r="D2173" s="163"/>
      <c r="E2173" s="165"/>
    </row>
  </sheetData>
  <mergeCells count="783">
    <mergeCell ref="A396:E396"/>
    <mergeCell ref="A397:E397"/>
    <mergeCell ref="A398:B398"/>
    <mergeCell ref="A399:A400"/>
    <mergeCell ref="D399:D400"/>
    <mergeCell ref="E399:E400"/>
    <mergeCell ref="A417:E417"/>
    <mergeCell ref="A418:E418"/>
    <mergeCell ref="A419:B419"/>
    <mergeCell ref="A420:A421"/>
    <mergeCell ref="D420:D421"/>
    <mergeCell ref="E420:E421"/>
    <mergeCell ref="A426:E426"/>
    <mergeCell ref="A427:E427"/>
    <mergeCell ref="A428:B428"/>
    <mergeCell ref="A429:A430"/>
    <mergeCell ref="D429:D430"/>
    <mergeCell ref="E429:E430"/>
    <mergeCell ref="A436:E436"/>
    <mergeCell ref="A437:E437"/>
    <mergeCell ref="A438:B438"/>
    <mergeCell ref="A439:A440"/>
    <mergeCell ref="D439:D440"/>
    <mergeCell ref="E439:E440"/>
    <mergeCell ref="B453:D453"/>
    <mergeCell ref="A455:E455"/>
    <mergeCell ref="A456:E456"/>
    <mergeCell ref="A457:B457"/>
    <mergeCell ref="D479:D480"/>
    <mergeCell ref="E479:E480"/>
    <mergeCell ref="A458:A459"/>
    <mergeCell ref="D458:D459"/>
    <mergeCell ref="E458:E459"/>
    <mergeCell ref="A476:E476"/>
    <mergeCell ref="A477:E477"/>
    <mergeCell ref="A478:B478"/>
    <mergeCell ref="A479:A480"/>
    <mergeCell ref="B491:B495"/>
    <mergeCell ref="C491:C495"/>
    <mergeCell ref="A484:E484"/>
    <mergeCell ref="A485:E485"/>
    <mergeCell ref="A486:B486"/>
    <mergeCell ref="A487:A488"/>
    <mergeCell ref="D487:D488"/>
    <mergeCell ref="E487:E488"/>
    <mergeCell ref="A491:A495"/>
    <mergeCell ref="E491:E495"/>
    <mergeCell ref="A499:E499"/>
    <mergeCell ref="A500:E500"/>
    <mergeCell ref="A501:B501"/>
    <mergeCell ref="A502:A503"/>
    <mergeCell ref="D502:D503"/>
    <mergeCell ref="E502:E503"/>
    <mergeCell ref="A509:E509"/>
    <mergeCell ref="A510:E510"/>
    <mergeCell ref="A511:E511"/>
    <mergeCell ref="A512:B512"/>
    <mergeCell ref="A513:A514"/>
    <mergeCell ref="D513:D514"/>
    <mergeCell ref="E513:E514"/>
    <mergeCell ref="A525:E525"/>
    <mergeCell ref="A526:E526"/>
    <mergeCell ref="A527:B527"/>
    <mergeCell ref="A528:A529"/>
    <mergeCell ref="D528:D529"/>
    <mergeCell ref="E528:E529"/>
    <mergeCell ref="A536:D536"/>
    <mergeCell ref="A538:E538"/>
    <mergeCell ref="A539:E539"/>
    <mergeCell ref="A540:B540"/>
    <mergeCell ref="A541:A542"/>
    <mergeCell ref="D541:D542"/>
    <mergeCell ref="E541:E542"/>
    <mergeCell ref="A546:E546"/>
    <mergeCell ref="A547:E547"/>
    <mergeCell ref="A548:B548"/>
    <mergeCell ref="A549:A550"/>
    <mergeCell ref="D549:D550"/>
    <mergeCell ref="E549:E550"/>
    <mergeCell ref="A555:E555"/>
    <mergeCell ref="A556:E556"/>
    <mergeCell ref="A557:B557"/>
    <mergeCell ref="A558:A559"/>
    <mergeCell ref="D558:D559"/>
    <mergeCell ref="E558:E559"/>
    <mergeCell ref="A566:E566"/>
    <mergeCell ref="A567:E567"/>
    <mergeCell ref="A568:B568"/>
    <mergeCell ref="A664:E664"/>
    <mergeCell ref="A665:E665"/>
    <mergeCell ref="A666:B666"/>
    <mergeCell ref="A667:A668"/>
    <mergeCell ref="D667:D668"/>
    <mergeCell ref="E667:E668"/>
    <mergeCell ref="A672:E672"/>
    <mergeCell ref="A673:E673"/>
    <mergeCell ref="A674:B674"/>
    <mergeCell ref="A675:A676"/>
    <mergeCell ref="D675:D676"/>
    <mergeCell ref="E675:E676"/>
    <mergeCell ref="A694:E694"/>
    <mergeCell ref="A695:E695"/>
    <mergeCell ref="D578:D579"/>
    <mergeCell ref="E578:E579"/>
    <mergeCell ref="A569:A570"/>
    <mergeCell ref="D569:D570"/>
    <mergeCell ref="E569:E570"/>
    <mergeCell ref="A575:E575"/>
    <mergeCell ref="A576:E576"/>
    <mergeCell ref="A577:B577"/>
    <mergeCell ref="A578:A579"/>
    <mergeCell ref="A598:E598"/>
    <mergeCell ref="A599:E599"/>
    <mergeCell ref="A600:B600"/>
    <mergeCell ref="A601:A602"/>
    <mergeCell ref="D601:D602"/>
    <mergeCell ref="E601:E602"/>
    <mergeCell ref="A611:E611"/>
    <mergeCell ref="A612:E612"/>
    <mergeCell ref="A613:B613"/>
    <mergeCell ref="A614:A615"/>
    <mergeCell ref="D614:D615"/>
    <mergeCell ref="E614:E615"/>
    <mergeCell ref="A639:E639"/>
    <mergeCell ref="A640:E640"/>
    <mergeCell ref="D653:D654"/>
    <mergeCell ref="E653:E654"/>
    <mergeCell ref="A641:B641"/>
    <mergeCell ref="A642:A643"/>
    <mergeCell ref="D642:D643"/>
    <mergeCell ref="E642:E643"/>
    <mergeCell ref="A650:E650"/>
    <mergeCell ref="A651:E651"/>
    <mergeCell ref="A653:A654"/>
    <mergeCell ref="A696:B696"/>
    <mergeCell ref="A697:A698"/>
    <mergeCell ref="D697:D698"/>
    <mergeCell ref="E697:E698"/>
    <mergeCell ref="A703:E703"/>
    <mergeCell ref="A704:E704"/>
    <mergeCell ref="A705:B705"/>
    <mergeCell ref="A5:E5"/>
    <mergeCell ref="A6:E6"/>
    <mergeCell ref="A7:E7"/>
    <mergeCell ref="A8:B8"/>
    <mergeCell ref="A9:A10"/>
    <mergeCell ref="B9:C9"/>
    <mergeCell ref="D9:D10"/>
    <mergeCell ref="D25:D26"/>
    <mergeCell ref="E25:E26"/>
    <mergeCell ref="E9:E10"/>
    <mergeCell ref="A21:E21"/>
    <mergeCell ref="A22:E22"/>
    <mergeCell ref="A23:E23"/>
    <mergeCell ref="A24:B24"/>
    <mergeCell ref="A25:A26"/>
    <mergeCell ref="B25:C25"/>
    <mergeCell ref="A48:E48"/>
    <mergeCell ref="A49:E49"/>
    <mergeCell ref="A50:E50"/>
    <mergeCell ref="A51:B51"/>
    <mergeCell ref="A52:A53"/>
    <mergeCell ref="B52:C52"/>
    <mergeCell ref="D52:D53"/>
    <mergeCell ref="D80:D81"/>
    <mergeCell ref="E80:E81"/>
    <mergeCell ref="E52:E53"/>
    <mergeCell ref="A76:E76"/>
    <mergeCell ref="A77:E77"/>
    <mergeCell ref="A78:E78"/>
    <mergeCell ref="A79:B79"/>
    <mergeCell ref="A80:A81"/>
    <mergeCell ref="B80:C80"/>
    <mergeCell ref="A105:E105"/>
    <mergeCell ref="A106:E106"/>
    <mergeCell ref="A107:E107"/>
    <mergeCell ref="A108:B108"/>
    <mergeCell ref="A109:A110"/>
    <mergeCell ref="D109:D110"/>
    <mergeCell ref="E109:E110"/>
    <mergeCell ref="A167:E167"/>
    <mergeCell ref="A168:E168"/>
    <mergeCell ref="A169:E169"/>
    <mergeCell ref="A170:B170"/>
    <mergeCell ref="A171:A172"/>
    <mergeCell ref="B171:C171"/>
    <mergeCell ref="D171:D172"/>
    <mergeCell ref="E171:E172"/>
    <mergeCell ref="A182:E182"/>
    <mergeCell ref="A183:E183"/>
    <mergeCell ref="A184:B184"/>
    <mergeCell ref="A185:A186"/>
    <mergeCell ref="D185:D186"/>
    <mergeCell ref="E185:E186"/>
    <mergeCell ref="A196:E196"/>
    <mergeCell ref="A197:E197"/>
    <mergeCell ref="A198:B198"/>
    <mergeCell ref="A199:A200"/>
    <mergeCell ref="D199:D200"/>
    <mergeCell ref="E199:E200"/>
    <mergeCell ref="A211:E211"/>
    <mergeCell ref="A212:E212"/>
    <mergeCell ref="A213:B213"/>
    <mergeCell ref="A214:A215"/>
    <mergeCell ref="D214:D215"/>
    <mergeCell ref="E214:E215"/>
    <mergeCell ref="A221:E221"/>
    <mergeCell ref="A222:E222"/>
    <mergeCell ref="A114:E114"/>
    <mergeCell ref="A115:E115"/>
    <mergeCell ref="A116:E116"/>
    <mergeCell ref="A117:B117"/>
    <mergeCell ref="A118:A119"/>
    <mergeCell ref="B118:C118"/>
    <mergeCell ref="D118:D119"/>
    <mergeCell ref="D128:D129"/>
    <mergeCell ref="E128:E129"/>
    <mergeCell ref="E118:E119"/>
    <mergeCell ref="A124:E124"/>
    <mergeCell ref="A125:E125"/>
    <mergeCell ref="A126:E126"/>
    <mergeCell ref="A127:B127"/>
    <mergeCell ref="A128:A129"/>
    <mergeCell ref="B128:C128"/>
    <mergeCell ref="A135:E135"/>
    <mergeCell ref="A136:E136"/>
    <mergeCell ref="A137:E137"/>
    <mergeCell ref="A138:B138"/>
    <mergeCell ref="A139:A140"/>
    <mergeCell ref="B139:C139"/>
    <mergeCell ref="D139:D140"/>
    <mergeCell ref="D148:D149"/>
    <mergeCell ref="E148:E149"/>
    <mergeCell ref="E139:E140"/>
    <mergeCell ref="A144:E144"/>
    <mergeCell ref="A145:E145"/>
    <mergeCell ref="A146:E146"/>
    <mergeCell ref="A147:B147"/>
    <mergeCell ref="A148:A149"/>
    <mergeCell ref="B148:C148"/>
    <mergeCell ref="A223:B223"/>
    <mergeCell ref="A224:A225"/>
    <mergeCell ref="D224:D225"/>
    <mergeCell ref="E224:E225"/>
    <mergeCell ref="A230:E230"/>
    <mergeCell ref="A231:E231"/>
    <mergeCell ref="A232:B232"/>
    <mergeCell ref="D241:D242"/>
    <mergeCell ref="E241:E242"/>
    <mergeCell ref="A233:A234"/>
    <mergeCell ref="D233:D234"/>
    <mergeCell ref="E233:E234"/>
    <mergeCell ref="A238:E238"/>
    <mergeCell ref="A239:E239"/>
    <mergeCell ref="A240:B240"/>
    <mergeCell ref="A241:A242"/>
    <mergeCell ref="A247:E247"/>
    <mergeCell ref="A248:E248"/>
    <mergeCell ref="A249:B249"/>
    <mergeCell ref="A250:A251"/>
    <mergeCell ref="D250:D251"/>
    <mergeCell ref="E250:E251"/>
    <mergeCell ref="A266:E266"/>
    <mergeCell ref="A267:E267"/>
    <mergeCell ref="A268:B268"/>
    <mergeCell ref="A269:A270"/>
    <mergeCell ref="D269:D270"/>
    <mergeCell ref="E269:E270"/>
    <mergeCell ref="A281:E281"/>
    <mergeCell ref="A282:E282"/>
    <mergeCell ref="A283:B283"/>
    <mergeCell ref="A284:A285"/>
    <mergeCell ref="D284:D285"/>
    <mergeCell ref="E284:E285"/>
    <mergeCell ref="A290:E290"/>
    <mergeCell ref="A291:E291"/>
    <mergeCell ref="A292:B292"/>
    <mergeCell ref="D302:D303"/>
    <mergeCell ref="E302:E303"/>
    <mergeCell ref="A293:A294"/>
    <mergeCell ref="D293:D294"/>
    <mergeCell ref="E293:E294"/>
    <mergeCell ref="A299:E299"/>
    <mergeCell ref="A300:E300"/>
    <mergeCell ref="A301:B301"/>
    <mergeCell ref="A302:A303"/>
    <mergeCell ref="A309:E309"/>
    <mergeCell ref="A310:E310"/>
    <mergeCell ref="A311:B311"/>
    <mergeCell ref="A312:A313"/>
    <mergeCell ref="D312:D313"/>
    <mergeCell ref="E312:E313"/>
    <mergeCell ref="A319:E319"/>
    <mergeCell ref="A320:E320"/>
    <mergeCell ref="A321:B321"/>
    <mergeCell ref="A322:A323"/>
    <mergeCell ref="D322:D323"/>
    <mergeCell ref="E322:E323"/>
    <mergeCell ref="A327:E327"/>
    <mergeCell ref="A328:E328"/>
    <mergeCell ref="A329:B329"/>
    <mergeCell ref="A330:A331"/>
    <mergeCell ref="D330:D331"/>
    <mergeCell ref="E330:E331"/>
    <mergeCell ref="A335:E335"/>
    <mergeCell ref="A336:E336"/>
    <mergeCell ref="A337:B337"/>
    <mergeCell ref="A338:A339"/>
    <mergeCell ref="B338:C338"/>
    <mergeCell ref="D338:D339"/>
    <mergeCell ref="E338:E339"/>
    <mergeCell ref="A345:E345"/>
    <mergeCell ref="A346:E346"/>
    <mergeCell ref="A347:B347"/>
    <mergeCell ref="A348:A349"/>
    <mergeCell ref="D348:D349"/>
    <mergeCell ref="E348:E349"/>
    <mergeCell ref="A361:E361"/>
    <mergeCell ref="A362:E362"/>
    <mergeCell ref="A363:E363"/>
    <mergeCell ref="A364:B364"/>
    <mergeCell ref="D381:D382"/>
    <mergeCell ref="E381:E382"/>
    <mergeCell ref="A365:A366"/>
    <mergeCell ref="D365:D366"/>
    <mergeCell ref="E365:E366"/>
    <mergeCell ref="A378:E378"/>
    <mergeCell ref="A379:E379"/>
    <mergeCell ref="A380:B380"/>
    <mergeCell ref="A381:A382"/>
    <mergeCell ref="A825:A826"/>
    <mergeCell ref="B825:C825"/>
    <mergeCell ref="D825:D826"/>
    <mergeCell ref="E825:E826"/>
    <mergeCell ref="A834:E834"/>
    <mergeCell ref="A835:E835"/>
    <mergeCell ref="A836:B836"/>
    <mergeCell ref="A837:A838"/>
    <mergeCell ref="B837:C837"/>
    <mergeCell ref="D837:D838"/>
    <mergeCell ref="E837:E838"/>
    <mergeCell ref="A847:E847"/>
    <mergeCell ref="A848:E848"/>
    <mergeCell ref="A849:B849"/>
    <mergeCell ref="A779:A780"/>
    <mergeCell ref="B779:C779"/>
    <mergeCell ref="D779:D780"/>
    <mergeCell ref="E779:E780"/>
    <mergeCell ref="A804:E804"/>
    <mergeCell ref="A805:E805"/>
    <mergeCell ref="A806:B806"/>
    <mergeCell ref="A807:A808"/>
    <mergeCell ref="B807:C807"/>
    <mergeCell ref="D807:D808"/>
    <mergeCell ref="E807:E808"/>
    <mergeCell ref="A822:E822"/>
    <mergeCell ref="A823:E823"/>
    <mergeCell ref="A824:B824"/>
    <mergeCell ref="A850:A851"/>
    <mergeCell ref="B850:C850"/>
    <mergeCell ref="D850:D851"/>
    <mergeCell ref="E850:E851"/>
    <mergeCell ref="A858:E858"/>
    <mergeCell ref="A859:E859"/>
    <mergeCell ref="A860:B860"/>
    <mergeCell ref="A861:A862"/>
    <mergeCell ref="B861:C861"/>
    <mergeCell ref="D861:D862"/>
    <mergeCell ref="E861:E862"/>
    <mergeCell ref="A866:E866"/>
    <mergeCell ref="A867:E867"/>
    <mergeCell ref="A868:B868"/>
    <mergeCell ref="A869:A870"/>
    <mergeCell ref="B869:C869"/>
    <mergeCell ref="D869:D870"/>
    <mergeCell ref="E869:E870"/>
    <mergeCell ref="A875:E875"/>
    <mergeCell ref="A876:E876"/>
    <mergeCell ref="A877:B877"/>
    <mergeCell ref="A878:A879"/>
    <mergeCell ref="B878:C878"/>
    <mergeCell ref="D878:D879"/>
    <mergeCell ref="E878:E879"/>
    <mergeCell ref="A886:E886"/>
    <mergeCell ref="A887:E887"/>
    <mergeCell ref="A888:B888"/>
    <mergeCell ref="A889:A890"/>
    <mergeCell ref="B889:C889"/>
    <mergeCell ref="D889:D890"/>
    <mergeCell ref="E889:E890"/>
    <mergeCell ref="A907:E907"/>
    <mergeCell ref="A908:E908"/>
    <mergeCell ref="A909:B909"/>
    <mergeCell ref="A910:A911"/>
    <mergeCell ref="B910:C910"/>
    <mergeCell ref="D910:D911"/>
    <mergeCell ref="E910:E911"/>
    <mergeCell ref="A930:E930"/>
    <mergeCell ref="A931:E931"/>
    <mergeCell ref="A932:B932"/>
    <mergeCell ref="D717:D718"/>
    <mergeCell ref="E717:E718"/>
    <mergeCell ref="A706:A707"/>
    <mergeCell ref="D706:D707"/>
    <mergeCell ref="E706:E707"/>
    <mergeCell ref="A714:E714"/>
    <mergeCell ref="A715:E715"/>
    <mergeCell ref="A716:B716"/>
    <mergeCell ref="A717:A718"/>
    <mergeCell ref="A722:E722"/>
    <mergeCell ref="A723:E723"/>
    <mergeCell ref="A724:B724"/>
    <mergeCell ref="A725:A726"/>
    <mergeCell ref="D725:D726"/>
    <mergeCell ref="E725:E726"/>
    <mergeCell ref="A734:E734"/>
    <mergeCell ref="A735:E735"/>
    <mergeCell ref="A736:B736"/>
    <mergeCell ref="A737:A738"/>
    <mergeCell ref="D737:D738"/>
    <mergeCell ref="E737:E738"/>
    <mergeCell ref="A749:E749"/>
    <mergeCell ref="A750:E750"/>
    <mergeCell ref="A751:B751"/>
    <mergeCell ref="A752:A753"/>
    <mergeCell ref="D752:D753"/>
    <mergeCell ref="E752:E753"/>
    <mergeCell ref="A758:E758"/>
    <mergeCell ref="A759:E759"/>
    <mergeCell ref="A760:B760"/>
    <mergeCell ref="A761:A762"/>
    <mergeCell ref="B761:C761"/>
    <mergeCell ref="D761:D762"/>
    <mergeCell ref="E761:E762"/>
    <mergeCell ref="A776:E776"/>
    <mergeCell ref="A777:E777"/>
    <mergeCell ref="A778:B778"/>
    <mergeCell ref="A933:A934"/>
    <mergeCell ref="B933:C933"/>
    <mergeCell ref="D933:D934"/>
    <mergeCell ref="E933:E934"/>
    <mergeCell ref="A939:E939"/>
    <mergeCell ref="A940:E940"/>
    <mergeCell ref="A941:B941"/>
    <mergeCell ref="D951:D952"/>
    <mergeCell ref="E951:E952"/>
    <mergeCell ref="A942:A943"/>
    <mergeCell ref="D942:D943"/>
    <mergeCell ref="E942:E943"/>
    <mergeCell ref="A948:E948"/>
    <mergeCell ref="A949:E949"/>
    <mergeCell ref="A950:B950"/>
    <mergeCell ref="A951:A952"/>
    <mergeCell ref="A962:E962"/>
    <mergeCell ref="A963:E963"/>
    <mergeCell ref="A964:B964"/>
    <mergeCell ref="A965:A966"/>
    <mergeCell ref="D965:D966"/>
    <mergeCell ref="E965:E966"/>
    <mergeCell ref="A974:E974"/>
    <mergeCell ref="A975:E975"/>
    <mergeCell ref="A976:B976"/>
    <mergeCell ref="A977:A978"/>
    <mergeCell ref="D977:D978"/>
    <mergeCell ref="E977:E978"/>
    <mergeCell ref="A987:E987"/>
    <mergeCell ref="A988:E988"/>
    <mergeCell ref="A989:B989"/>
    <mergeCell ref="A990:A991"/>
    <mergeCell ref="D990:D991"/>
    <mergeCell ref="E990:E991"/>
    <mergeCell ref="A997:E997"/>
    <mergeCell ref="A998:E998"/>
    <mergeCell ref="A999:B999"/>
    <mergeCell ref="D1019:D1020"/>
    <mergeCell ref="E1019:E1020"/>
    <mergeCell ref="A1000:A1001"/>
    <mergeCell ref="D1000:D1001"/>
    <mergeCell ref="E1000:E1001"/>
    <mergeCell ref="A1016:E1016"/>
    <mergeCell ref="A1017:E1017"/>
    <mergeCell ref="A1018:B1018"/>
    <mergeCell ref="A1019:A1020"/>
    <mergeCell ref="A1116:B1116"/>
    <mergeCell ref="A1117:A1118"/>
    <mergeCell ref="B1117:C1117"/>
    <mergeCell ref="D1117:D1118"/>
    <mergeCell ref="E1117:E1118"/>
    <mergeCell ref="A1126:E1126"/>
    <mergeCell ref="A1127:E1127"/>
    <mergeCell ref="A1128:B1128"/>
    <mergeCell ref="A1129:A1130"/>
    <mergeCell ref="D1129:D1130"/>
    <mergeCell ref="E1129:E1130"/>
    <mergeCell ref="A1133:E1133"/>
    <mergeCell ref="A1134:E1134"/>
    <mergeCell ref="A1135:E1135"/>
    <mergeCell ref="A1291:E1291"/>
    <mergeCell ref="A1292:E1292"/>
    <mergeCell ref="A1293:B1293"/>
    <mergeCell ref="A1294:A1295"/>
    <mergeCell ref="D1294:D1295"/>
    <mergeCell ref="E1294:E1295"/>
    <mergeCell ref="A1301:E1301"/>
    <mergeCell ref="A1302:E1302"/>
    <mergeCell ref="A1303:B1303"/>
    <mergeCell ref="A1304:A1305"/>
    <mergeCell ref="D1304:D1305"/>
    <mergeCell ref="E1304:E1305"/>
    <mergeCell ref="A1309:E1309"/>
    <mergeCell ref="A1310:E1310"/>
    <mergeCell ref="A1202:E1202"/>
    <mergeCell ref="A1203:E1203"/>
    <mergeCell ref="A1204:B1204"/>
    <mergeCell ref="A1205:A1206"/>
    <mergeCell ref="D1205:D1206"/>
    <mergeCell ref="E1205:E1206"/>
    <mergeCell ref="A1211:E1211"/>
    <mergeCell ref="A1212:E1212"/>
    <mergeCell ref="A1213:B1213"/>
    <mergeCell ref="A1214:A1215"/>
    <mergeCell ref="D1214:D1215"/>
    <mergeCell ref="E1214:E1215"/>
    <mergeCell ref="A1222:E1222"/>
    <mergeCell ref="A1223:E1223"/>
    <mergeCell ref="A1224:B1224"/>
    <mergeCell ref="A1225:A1226"/>
    <mergeCell ref="D1225:D1226"/>
    <mergeCell ref="E1225:E1226"/>
    <mergeCell ref="A1232:E1232"/>
    <mergeCell ref="A1233:E1233"/>
    <mergeCell ref="A1234:B1234"/>
    <mergeCell ref="D1243:D1244"/>
    <mergeCell ref="E1243:E1244"/>
    <mergeCell ref="A1235:A1236"/>
    <mergeCell ref="D1235:D1236"/>
    <mergeCell ref="E1235:E1236"/>
    <mergeCell ref="A1240:E1240"/>
    <mergeCell ref="A1241:E1241"/>
    <mergeCell ref="A1242:B1242"/>
    <mergeCell ref="A1243:A1244"/>
    <mergeCell ref="A1250:E1250"/>
    <mergeCell ref="A1251:E1251"/>
    <mergeCell ref="A1252:B1252"/>
    <mergeCell ref="A1253:A1254"/>
    <mergeCell ref="D1253:D1254"/>
    <mergeCell ref="E1253:E1254"/>
    <mergeCell ref="A1261:E1261"/>
    <mergeCell ref="A1311:B1311"/>
    <mergeCell ref="A1312:A1313"/>
    <mergeCell ref="D1312:D1313"/>
    <mergeCell ref="E1312:E1313"/>
    <mergeCell ref="A1324:E1324"/>
    <mergeCell ref="A1325:E1325"/>
    <mergeCell ref="A1326:B1326"/>
    <mergeCell ref="A1455:E1455"/>
    <mergeCell ref="A1456:B1456"/>
    <mergeCell ref="A1457:A1458"/>
    <mergeCell ref="B1457:C1457"/>
    <mergeCell ref="D1457:D1458"/>
    <mergeCell ref="E1457:E1458"/>
    <mergeCell ref="A1467:E1467"/>
    <mergeCell ref="A1468:E1468"/>
    <mergeCell ref="A1469:B1469"/>
    <mergeCell ref="A1470:A1471"/>
    <mergeCell ref="D1470:D1471"/>
    <mergeCell ref="E1470:E1471"/>
    <mergeCell ref="A1478:E1478"/>
    <mergeCell ref="A1479:E1479"/>
    <mergeCell ref="A1480:B1480"/>
    <mergeCell ref="A1481:A1482"/>
    <mergeCell ref="D1481:D1482"/>
    <mergeCell ref="E1481:E1482"/>
    <mergeCell ref="A1487:E1487"/>
    <mergeCell ref="A1488:E1488"/>
    <mergeCell ref="A1489:B1489"/>
    <mergeCell ref="D1498:D1499"/>
    <mergeCell ref="E1498:E1499"/>
    <mergeCell ref="A1503:E1503"/>
    <mergeCell ref="A1504:E1504"/>
    <mergeCell ref="A1505:B1505"/>
    <mergeCell ref="A1506:A1507"/>
    <mergeCell ref="D1506:D1507"/>
    <mergeCell ref="E1506:E1507"/>
    <mergeCell ref="A1490:A1491"/>
    <mergeCell ref="D1490:D1491"/>
    <mergeCell ref="E1490:E1491"/>
    <mergeCell ref="A1495:E1495"/>
    <mergeCell ref="A1496:E1496"/>
    <mergeCell ref="A1497:B1497"/>
    <mergeCell ref="A1498:A1499"/>
    <mergeCell ref="A1389:E1389"/>
    <mergeCell ref="A1390:E1390"/>
    <mergeCell ref="A1391:B1391"/>
    <mergeCell ref="A1392:A1393"/>
    <mergeCell ref="D1392:D1393"/>
    <mergeCell ref="E1392:E1393"/>
    <mergeCell ref="A1399:E1399"/>
    <mergeCell ref="A1400:E1400"/>
    <mergeCell ref="A1401:B1401"/>
    <mergeCell ref="A1402:A1403"/>
    <mergeCell ref="D1402:D1403"/>
    <mergeCell ref="E1402:E1403"/>
    <mergeCell ref="A1407:E1407"/>
    <mergeCell ref="A1408:E1408"/>
    <mergeCell ref="A1409:B1409"/>
    <mergeCell ref="A1410:A1411"/>
    <mergeCell ref="D1410:D1411"/>
    <mergeCell ref="E1410:E1411"/>
    <mergeCell ref="A1419:E1419"/>
    <mergeCell ref="A1420:E1420"/>
    <mergeCell ref="A1421:B1421"/>
    <mergeCell ref="B1430:C1430"/>
    <mergeCell ref="D1430:D1431"/>
    <mergeCell ref="A1422:A1423"/>
    <mergeCell ref="D1422:D1423"/>
    <mergeCell ref="E1422:E1423"/>
    <mergeCell ref="A1427:E1427"/>
    <mergeCell ref="A1428:E1428"/>
    <mergeCell ref="A1429:B1429"/>
    <mergeCell ref="A1430:A1431"/>
    <mergeCell ref="E1430:E1431"/>
    <mergeCell ref="A1435:E1435"/>
    <mergeCell ref="A1436:E1436"/>
    <mergeCell ref="A1437:B1437"/>
    <mergeCell ref="A1438:A1439"/>
    <mergeCell ref="D1438:D1439"/>
    <mergeCell ref="E1438:E1439"/>
    <mergeCell ref="A1443:E1443"/>
    <mergeCell ref="A1444:E1444"/>
    <mergeCell ref="A1445:B1445"/>
    <mergeCell ref="A1446:A1447"/>
    <mergeCell ref="D1446:D1447"/>
    <mergeCell ref="E1446:E1447"/>
    <mergeCell ref="A1454:E1454"/>
    <mergeCell ref="A1093:E1093"/>
    <mergeCell ref="A1094:B1094"/>
    <mergeCell ref="A1095:A1096"/>
    <mergeCell ref="D1095:D1096"/>
    <mergeCell ref="E1095:E1096"/>
    <mergeCell ref="A1104:E1104"/>
    <mergeCell ref="A1105:E1105"/>
    <mergeCell ref="A1106:B1106"/>
    <mergeCell ref="A1107:A1108"/>
    <mergeCell ref="D1107:D1108"/>
    <mergeCell ref="E1107:E1108"/>
    <mergeCell ref="A1113:E1113"/>
    <mergeCell ref="A1114:E1114"/>
    <mergeCell ref="A1115:E1115"/>
    <mergeCell ref="A1136:B1136"/>
    <mergeCell ref="A1137:A1138"/>
    <mergeCell ref="B1137:C1137"/>
    <mergeCell ref="D1137:D1138"/>
    <mergeCell ref="E1137:E1138"/>
    <mergeCell ref="A1144:E1144"/>
    <mergeCell ref="A1145:E1145"/>
    <mergeCell ref="A1146:B1146"/>
    <mergeCell ref="A1147:A1148"/>
    <mergeCell ref="B1147:C1147"/>
    <mergeCell ref="D1147:D1148"/>
    <mergeCell ref="E1147:E1148"/>
    <mergeCell ref="A1153:E1153"/>
    <mergeCell ref="A1154:E1154"/>
    <mergeCell ref="A1155:B1155"/>
    <mergeCell ref="A1156:A1157"/>
    <mergeCell ref="B1156:C1156"/>
    <mergeCell ref="D1156:D1157"/>
    <mergeCell ref="E1156:E1157"/>
    <mergeCell ref="A1163:E1163"/>
    <mergeCell ref="A1164:E1164"/>
    <mergeCell ref="A1165:B1165"/>
    <mergeCell ref="A1166:A1167"/>
    <mergeCell ref="D1166:D1167"/>
    <mergeCell ref="E1166:E1167"/>
    <mergeCell ref="A1177:E1177"/>
    <mergeCell ref="A1178:E1178"/>
    <mergeCell ref="A1179:B1179"/>
    <mergeCell ref="D1189:D1190"/>
    <mergeCell ref="E1189:E1190"/>
    <mergeCell ref="A1180:A1181"/>
    <mergeCell ref="D1180:D1181"/>
    <mergeCell ref="E1180:E1181"/>
    <mergeCell ref="A1186:E1186"/>
    <mergeCell ref="A1187:E1187"/>
    <mergeCell ref="A1188:B1188"/>
    <mergeCell ref="A1189:A1190"/>
    <mergeCell ref="A1028:E1028"/>
    <mergeCell ref="A1029:E1029"/>
    <mergeCell ref="A1030:B1030"/>
    <mergeCell ref="A1031:A1032"/>
    <mergeCell ref="D1031:D1032"/>
    <mergeCell ref="E1031:E1032"/>
    <mergeCell ref="A1037:E1037"/>
    <mergeCell ref="A1038:E1038"/>
    <mergeCell ref="A1039:B1039"/>
    <mergeCell ref="A1040:A1041"/>
    <mergeCell ref="D1040:D1041"/>
    <mergeCell ref="E1040:E1041"/>
    <mergeCell ref="A1047:E1047"/>
    <mergeCell ref="A1048:E1048"/>
    <mergeCell ref="A1049:B1049"/>
    <mergeCell ref="A1050:A1051"/>
    <mergeCell ref="D1050:D1051"/>
    <mergeCell ref="E1050:E1051"/>
    <mergeCell ref="A1057:E1057"/>
    <mergeCell ref="A1058:E1058"/>
    <mergeCell ref="A1059:B1059"/>
    <mergeCell ref="D1076:D1077"/>
    <mergeCell ref="E1076:E1077"/>
    <mergeCell ref="A1060:A1061"/>
    <mergeCell ref="D1060:D1061"/>
    <mergeCell ref="E1060:E1061"/>
    <mergeCell ref="A1073:E1073"/>
    <mergeCell ref="A1074:E1074"/>
    <mergeCell ref="A1075:B1075"/>
    <mergeCell ref="A1076:A1077"/>
    <mergeCell ref="A1084:E1084"/>
    <mergeCell ref="A1085:E1085"/>
    <mergeCell ref="A1086:B1086"/>
    <mergeCell ref="A1087:A1088"/>
    <mergeCell ref="D1087:D1088"/>
    <mergeCell ref="E1087:E1088"/>
    <mergeCell ref="A1092:E1092"/>
    <mergeCell ref="A1194:E1194"/>
    <mergeCell ref="A1195:E1195"/>
    <mergeCell ref="A1196:B1196"/>
    <mergeCell ref="A1197:A1198"/>
    <mergeCell ref="B1197:C1197"/>
    <mergeCell ref="D1197:D1198"/>
    <mergeCell ref="E1197:E1198"/>
    <mergeCell ref="A1262:E1262"/>
    <mergeCell ref="A1263:B1263"/>
    <mergeCell ref="A1264:A1265"/>
    <mergeCell ref="D1264:D1265"/>
    <mergeCell ref="E1264:E1265"/>
    <mergeCell ref="A1269:E1269"/>
    <mergeCell ref="A1270:E1270"/>
    <mergeCell ref="A1271:B1271"/>
    <mergeCell ref="A1272:A1273"/>
    <mergeCell ref="D1272:D1273"/>
    <mergeCell ref="E1272:E1273"/>
    <mergeCell ref="A1277:E1277"/>
    <mergeCell ref="A1278:E1278"/>
    <mergeCell ref="A1279:B1279"/>
    <mergeCell ref="D1335:D1336"/>
    <mergeCell ref="E1335:E1336"/>
    <mergeCell ref="A1327:A1328"/>
    <mergeCell ref="D1327:D1328"/>
    <mergeCell ref="E1327:E1328"/>
    <mergeCell ref="A1332:E1332"/>
    <mergeCell ref="A1333:E1333"/>
    <mergeCell ref="A1334:B1334"/>
    <mergeCell ref="A1335:A1336"/>
    <mergeCell ref="A1346:E1346"/>
    <mergeCell ref="A1347:E1347"/>
    <mergeCell ref="A1348:B1348"/>
    <mergeCell ref="A1349:A1350"/>
    <mergeCell ref="D1349:D1350"/>
    <mergeCell ref="E1349:E1350"/>
    <mergeCell ref="A1355:E1355"/>
    <mergeCell ref="A1356:E1356"/>
    <mergeCell ref="A1357:B1357"/>
    <mergeCell ref="A1358:A1359"/>
    <mergeCell ref="D1358:D1359"/>
    <mergeCell ref="E1358:E1359"/>
    <mergeCell ref="A1363:E1363"/>
    <mergeCell ref="A1364:E1364"/>
    <mergeCell ref="A1365:B1365"/>
    <mergeCell ref="A1366:A1367"/>
    <mergeCell ref="D1366:D1367"/>
    <mergeCell ref="E1366:E1367"/>
    <mergeCell ref="A1371:E1371"/>
    <mergeCell ref="A1372:E1372"/>
    <mergeCell ref="A1373:B1373"/>
    <mergeCell ref="D1384:D1385"/>
    <mergeCell ref="E1384:E1385"/>
    <mergeCell ref="A1374:A1375"/>
    <mergeCell ref="D1374:D1375"/>
    <mergeCell ref="E1374:E1375"/>
    <mergeCell ref="A1381:E1381"/>
    <mergeCell ref="A1382:E1382"/>
    <mergeCell ref="A1383:B1383"/>
    <mergeCell ref="A1384:A1385"/>
  </mergeCells>
  <printOptions verticalCentered="1"/>
  <pageMargins bottom="0.75" footer="0.0" header="0.0" left="0.7" right="0.7" top="0.75"/>
  <pageSetup paperSize="9" scale="90" cellComments="atEnd" orientation="landscape" pageOrder="overThenDown"/>
  <headerFooter>
    <oddHeader>&amp;R&amp;A</oddHeader>
    <oddFooter>&amp;L&amp;D &amp;T&amp;CPágina &amp;P de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2021-06-16T00:58:27Z</dcterms:created>
  <dc:creator>Elissandra Rebouças Arruda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gId">
    <vt:lpwstr>Excel.Sheet</vt:lpwstr>
  </property>
  <property fmtid="{D5CDD505-2E9C-101B-9397-08002B2CF9AE}" pid="3" name="ContentTypeId">
    <vt:lpwstr>0x010100BF3C0BA080937D43AB2400819FC301C5</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