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Despesa_por_ação_orçamentária" sheetId="1" r:id="rId1"/>
  </sheets>
  <definedNames>
    <definedName name="_xlnm.Print_Area" localSheetId="0">'Despesa_por_ação_orçamentária'!$A$1:$E$18</definedName>
    <definedName name="g" localSheetId="0">'Despesa_por_ação_orçamentária'!$A$1:$E$7</definedName>
    <definedName name="Print_Area_0" localSheetId="0">'Despesa_por_ação_orçamentária'!$A$1:$E$18</definedName>
    <definedName name="Print_Area_0_0" localSheetId="0">'Despesa_por_ação_orçamentária'!$A$1:$E$7</definedName>
    <definedName name="Print_Area_0_0_0" localSheetId="0">'Despesa_por_ação_orçamentária'!$A$1:$E$7</definedName>
    <definedName name="Print_Area_0_0_0_0" localSheetId="0">'Despesa_por_ação_orçamentária'!$A$1:$E$7</definedName>
    <definedName name="Print_Area_0_0_0_0_0" localSheetId="0">'Despesa_por_ação_orçamentária'!$A$1:$E$7</definedName>
    <definedName name="Print_Area_0_0_0_0_0_0" localSheetId="0">'Despesa_por_ação_orçamentária'!$A$1:$E$7</definedName>
    <definedName name="Print_Area_0_0_0_0_0_0_0" localSheetId="0">'Despesa_por_ação_orçamentária'!$A$1:$E$7</definedName>
    <definedName name="Print_Area_0_0_0_0_0_0_0_0" localSheetId="0">'Despesa_por_ação_orçamentária'!$A$1:$E$7</definedName>
  </definedNames>
  <calcPr fullCalcOnLoad="1"/>
</workbook>
</file>

<file path=xl/sharedStrings.xml><?xml version="1.0" encoding="utf-8"?>
<sst xmlns="http://schemas.openxmlformats.org/spreadsheetml/2006/main" count="49" uniqueCount="32">
  <si>
    <t>FUNDOS: SALDOS E RECEITAS</t>
  </si>
  <si>
    <t>FUNDO</t>
  </si>
  <si>
    <t>SALDO DO FUNDO EM JANEIRO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</si>
  <si>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</si>
  <si>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</si>
  <si>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</si>
  <si>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</si>
  <si>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</si>
  <si>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</si>
  <si>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</si>
  <si>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</si>
  <si>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</si>
  <si>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</si>
  <si>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</si>
  <si>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</si>
  <si>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SALDO ATUAL</t>
  </si>
  <si>
    <t>FUNDO DE APOIO DO MINISTÉRIO PÚBLICO DO ESTADO DO AMAZONAS - FAMP/AM</t>
  </si>
  <si>
    <t>Fundamento Legal: Resolução n.º 06/2008 - PGJ/AM de 07 de março de 2008</t>
  </si>
  <si>
    <t>Fonte:  Sistema de Administração Financeira  Integrada - AFI (SEFAZ-AM)</t>
  </si>
  <si>
    <r>
      <t xml:space="preserve">Fonte de Recursos 285/485 - Outras Fontes  </t>
    </r>
    <r>
      <rPr>
        <sz val="12"/>
        <color indexed="17"/>
        <rFont val="Arial1"/>
        <family val="0"/>
      </rPr>
      <t xml:space="preserve">  CONTA 13000</t>
    </r>
  </si>
  <si>
    <r>
      <t xml:space="preserve">Fonte de Recursos 201/401 - Recursos Diretamente Arrecadados </t>
    </r>
    <r>
      <rPr>
        <sz val="12"/>
        <color indexed="17"/>
        <rFont val="Arial1"/>
        <family val="0"/>
      </rPr>
      <t>CONTA 13100 e 13200</t>
    </r>
  </si>
  <si>
    <r>
      <t xml:space="preserve">Fonte de Recursos 115/315 - Alienação de bens   </t>
    </r>
    <r>
      <rPr>
        <sz val="12"/>
        <color indexed="17"/>
        <rFont val="Arial1"/>
        <family val="0"/>
      </rPr>
      <t>CONTA 13300</t>
    </r>
  </si>
  <si>
    <t>MARÇO/2017</t>
  </si>
  <si>
    <t>Data da última atualização: 13/04/2017</t>
  </si>
  <si>
    <t>VALORES RECEBIDOS/DISPENDIDOS</t>
  </si>
  <si>
    <t>FUNDO DE AMAPARO E PROTEÇÃO A VÍTIMAS E TESTEMUNHAS AMEAÇADAS</t>
  </si>
  <si>
    <r>
      <t xml:space="preserve">Fonte de Recursos 100 - Recursos Próprios  </t>
    </r>
    <r>
      <rPr>
        <sz val="12"/>
        <color indexed="9"/>
        <rFont val="Arial1"/>
        <family val="0"/>
      </rPr>
      <t xml:space="preserve">  </t>
    </r>
  </si>
  <si>
    <t xml:space="preserve">Fonte de Recursos 300 - Superavit Financeiro    </t>
  </si>
  <si>
    <t>Obs.: Os valores recebidos/dispendidos estão mensalmente registrados pelas receitas deduzidas das saídas (destaques orçamentários para a U.G. Procuradoria-Geral de Justiça do Estado do Amazonas, etc).</t>
  </si>
  <si>
    <t>Fundamento Legal: Lei nº 3.309 de 12 de novembro de 2008.</t>
  </si>
  <si>
    <t>Data da última atualização: 12/04/2017</t>
  </si>
  <si>
    <t>Obs.: Os valores a título de "valores recebidos/dispendidos" estão registrados pelas receitas (ingressos de recursos) líquidas, ou seja, deduzidas das saídas (pagamentos de despesas, transferências para outra U.G., etc) em cada mês.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</si>
</sst>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6">
    <font>
      <sz val="11"/>
      <color indexed="63"/>
      <name val="Arial1"/>
      <family val="0"/>
    </font>
    <font>
      <sz val="10"/>
      <name val="Arial"/>
      <family val="0"/>
    </font>
    <font>
      <b/>
      <sz val="11"/>
      <color indexed="63"/>
      <name val="Arial1"/>
      <family val="0"/>
    </font>
    <font>
      <b/>
      <sz val="14"/>
      <color indexed="53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b/>
      <sz val="12"/>
      <color indexed="63"/>
      <name val="Arial1"/>
      <family val="0"/>
    </font>
    <font>
      <b/>
      <sz val="10"/>
      <name val="Arial1"/>
      <family val="0"/>
    </font>
    <font>
      <b/>
      <sz val="11"/>
      <name val="Arial1"/>
      <family val="0"/>
    </font>
    <font>
      <sz val="11"/>
      <color indexed="22"/>
      <name val="Arial1"/>
      <family val="0"/>
    </font>
    <font>
      <sz val="12"/>
      <color indexed="63"/>
      <name val="Arial1"/>
      <family val="0"/>
    </font>
    <font>
      <sz val="12"/>
      <color indexed="17"/>
      <name val="Arial1"/>
      <family val="0"/>
    </font>
    <font>
      <sz val="12"/>
      <color indexed="9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b/>
      <sz val="11"/>
      <color indexed="8"/>
      <name val="Arial1"/>
      <family val="0"/>
    </font>
    <font>
      <sz val="11"/>
      <color indexed="8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FFFF"/>
      <name val="Arial1"/>
      <family val="0"/>
    </font>
    <font>
      <b/>
      <sz val="12"/>
      <color rgb="FF000000"/>
      <name val="Arial1"/>
      <family val="0"/>
    </font>
    <font>
      <sz val="12"/>
      <color rgb="FF000000"/>
      <name val="Arial1"/>
      <family val="0"/>
    </font>
    <font>
      <b/>
      <sz val="11"/>
      <color rgb="FF000000"/>
      <name val="Arial1"/>
      <family val="0"/>
    </font>
    <font>
      <sz val="11"/>
      <color rgb="FF000000"/>
      <name val="Arial1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E6E6E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3" fillId="21" borderId="5" applyNumberFormat="0" applyAlignment="0" applyProtection="0"/>
    <xf numFmtId="41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1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34" borderId="10" xfId="0" applyFont="1" applyFill="1" applyBorder="1" applyAlignment="1">
      <alignment horizontal="left" vertical="center" wrapText="1"/>
    </xf>
    <xf numFmtId="4" fontId="7" fillId="34" borderId="10" xfId="0" applyNumberFormat="1" applyFont="1" applyFill="1" applyBorder="1" applyAlignment="1">
      <alignment horizontal="right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4" fontId="6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51" fillId="35" borderId="11" xfId="0" applyFont="1" applyFill="1" applyBorder="1" applyAlignment="1">
      <alignment horizontal="center" vertical="center" wrapText="1"/>
    </xf>
    <xf numFmtId="0" fontId="52" fillId="36" borderId="11" xfId="0" applyFont="1" applyFill="1" applyBorder="1" applyAlignment="1">
      <alignment horizontal="left" vertical="center" wrapText="1"/>
    </xf>
    <xf numFmtId="4" fontId="7" fillId="36" borderId="11" xfId="0" applyNumberFormat="1" applyFont="1" applyFill="1" applyBorder="1" applyAlignment="1">
      <alignment horizontal="right" vertical="center" wrapText="1"/>
    </xf>
    <xf numFmtId="4" fontId="8" fillId="36" borderId="11" xfId="0" applyNumberFormat="1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53" fillId="0" borderId="11" xfId="0" applyFont="1" applyBorder="1" applyAlignment="1">
      <alignment horizontal="left" vertical="center" wrapText="1"/>
    </xf>
    <xf numFmtId="4" fontId="0" fillId="0" borderId="11" xfId="0" applyNumberFormat="1" applyBorder="1" applyAlignment="1">
      <alignment/>
    </xf>
    <xf numFmtId="4" fontId="54" fillId="0" borderId="11" xfId="0" applyNumberFormat="1" applyFont="1" applyFill="1" applyBorder="1" applyAlignment="1">
      <alignment horizontal="right" vertical="center" wrapText="1"/>
    </xf>
    <xf numFmtId="4" fontId="52" fillId="0" borderId="11" xfId="0" applyNumberFormat="1" applyFont="1" applyBorder="1" applyAlignment="1">
      <alignment/>
    </xf>
    <xf numFmtId="43" fontId="55" fillId="0" borderId="0" xfId="60" applyFont="1" applyAlignment="1">
      <alignment/>
    </xf>
    <xf numFmtId="43" fontId="0" fillId="0" borderId="0" xfId="0" applyNumberFormat="1" applyAlignment="1">
      <alignment/>
    </xf>
    <xf numFmtId="0" fontId="53" fillId="0" borderId="0" xfId="0" applyFont="1" applyBorder="1" applyAlignment="1">
      <alignment horizontal="left" vertical="center" wrapText="1"/>
    </xf>
    <xf numFmtId="14" fontId="0" fillId="0" borderId="0" xfId="0" applyNumberFormat="1" applyAlignment="1">
      <alignment/>
    </xf>
    <xf numFmtId="49" fontId="3" fillId="0" borderId="0" xfId="0" applyNumberFormat="1" applyFont="1" applyBorder="1" applyAlignment="1">
      <alignment horizontal="right" vertical="center"/>
    </xf>
    <xf numFmtId="0" fontId="4" fillId="34" borderId="0" xfId="0" applyFont="1" applyFill="1" applyBorder="1" applyAlignment="1">
      <alignment horizontal="left"/>
    </xf>
    <xf numFmtId="0" fontId="51" fillId="35" borderId="11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7048500</xdr:colOff>
      <xdr:row>1</xdr:row>
      <xdr:rowOff>114300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0" cy="1409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457200</xdr:colOff>
      <xdr:row>0</xdr:row>
      <xdr:rowOff>638175</xdr:rowOff>
    </xdr:from>
    <xdr:to>
      <xdr:col>14</xdr:col>
      <xdr:colOff>857250</xdr:colOff>
      <xdr:row>0</xdr:row>
      <xdr:rowOff>1257300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55425" y="638175"/>
          <a:ext cx="15335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zoomScale="70" zoomScaleNormal="70" zoomScalePageLayoutView="0" workbookViewId="0" topLeftCell="A1">
      <selection activeCell="B12" sqref="B12"/>
    </sheetView>
  </sheetViews>
  <sheetFormatPr defaultColWidth="10.59765625" defaultRowHeight="25.5" customHeight="1"/>
  <cols>
    <col min="1" max="1" width="85" style="0" customWidth="1"/>
    <col min="2" max="2" width="19.69921875" style="0" customWidth="1"/>
    <col min="3" max="3" width="18.3984375" style="0" customWidth="1"/>
    <col min="4" max="4" width="13.8984375" style="0" customWidth="1"/>
    <col min="5" max="5" width="15.59765625" style="0" customWidth="1"/>
    <col min="6" max="6" width="11.8984375" style="0" customWidth="1"/>
    <col min="7" max="7" width="13.69921875" style="0" customWidth="1"/>
    <col min="8" max="11" width="11.8984375" style="0" customWidth="1"/>
    <col min="12" max="12" width="13.19921875" style="0" customWidth="1"/>
    <col min="13" max="14" width="11.8984375" style="0" customWidth="1"/>
    <col min="15" max="15" width="20.09765625" style="0" customWidth="1"/>
  </cols>
  <sheetData>
    <row r="1" ht="102" customHeight="1">
      <c r="E1" s="1"/>
    </row>
    <row r="2" spans="11:15" ht="27.75" customHeight="1">
      <c r="K2" s="38" t="s">
        <v>22</v>
      </c>
      <c r="L2" s="38"/>
      <c r="M2" s="38"/>
      <c r="N2" s="38"/>
      <c r="O2" s="38"/>
    </row>
    <row r="3" spans="1:5" ht="28.5" customHeight="1">
      <c r="A3" s="39" t="s">
        <v>0</v>
      </c>
      <c r="B3" s="39"/>
      <c r="C3" s="39"/>
      <c r="D3" s="39"/>
      <c r="E3" s="39"/>
    </row>
    <row r="5" spans="1:15" s="3" customFormat="1" ht="36" customHeight="1">
      <c r="A5" s="2" t="s">
        <v>1</v>
      </c>
      <c r="B5" s="2" t="s">
        <v>2</v>
      </c>
      <c r="C5" s="40" t="s">
        <v>24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1:15" s="7" customFormat="1" ht="43.5" customHeight="1">
      <c r="A6" s="4"/>
      <c r="B6" s="5"/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  <c r="L6" s="6" t="s">
        <v>12</v>
      </c>
      <c r="M6" s="6" t="s">
        <v>13</v>
      </c>
      <c r="N6" s="6" t="s">
        <v>14</v>
      </c>
      <c r="O6" s="6" t="s">
        <v>15</v>
      </c>
    </row>
    <row r="7" spans="1:15" ht="25.5" customHeight="1">
      <c r="A7" s="8" t="s">
        <v>16</v>
      </c>
      <c r="C7" s="9"/>
      <c r="D7" s="9"/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25.5" customHeight="1">
      <c r="A8" s="11" t="s">
        <v>19</v>
      </c>
      <c r="B8" s="9">
        <v>5920131.02</v>
      </c>
      <c r="C8" s="9">
        <v>20926.86</v>
      </c>
      <c r="D8" s="9">
        <f>1159855.8-1159854.8+271841.28-893691.69</f>
        <v>-621849.4099999999</v>
      </c>
      <c r="E8" s="9">
        <f>2379940.76-2379940.76+123205.26-2307557.62</f>
        <v>-2184352.3600000003</v>
      </c>
      <c r="F8" s="9"/>
      <c r="G8" s="9"/>
      <c r="H8" s="9"/>
      <c r="I8" s="9"/>
      <c r="J8" s="9"/>
      <c r="K8" s="9"/>
      <c r="L8" s="9"/>
      <c r="M8" s="9"/>
      <c r="N8" s="9"/>
      <c r="O8" s="12">
        <f>SUM(B8:N8)</f>
        <v>3134856.1099999994</v>
      </c>
    </row>
    <row r="9" spans="1:15" ht="25.5" customHeight="1">
      <c r="A9" s="11" t="s">
        <v>20</v>
      </c>
      <c r="B9" s="9">
        <v>832193.72</v>
      </c>
      <c r="C9" s="9">
        <v>4874.68</v>
      </c>
      <c r="D9" s="9">
        <f>44.7+44.7+419.56-44.7+374.16-44.7</f>
        <v>793.72</v>
      </c>
      <c r="E9" s="9">
        <f>13.4+3784.89+3375.25</f>
        <v>7173.54</v>
      </c>
      <c r="F9" s="9"/>
      <c r="G9" s="9"/>
      <c r="H9" s="9"/>
      <c r="I9" s="9"/>
      <c r="J9" s="9"/>
      <c r="K9" s="9"/>
      <c r="L9" s="9"/>
      <c r="M9" s="9"/>
      <c r="N9" s="9"/>
      <c r="O9" s="12">
        <f>SUM(B9:N9)</f>
        <v>845035.66</v>
      </c>
    </row>
    <row r="10" spans="1:15" ht="25.5" customHeight="1">
      <c r="A10" s="11" t="s">
        <v>21</v>
      </c>
      <c r="B10" s="9">
        <v>493308.48</v>
      </c>
      <c r="C10" s="9">
        <v>2720.82</v>
      </c>
      <c r="D10" s="9">
        <f>44.7+470.34-44.7</f>
        <v>470.34</v>
      </c>
      <c r="E10" s="9">
        <v>4243</v>
      </c>
      <c r="F10" s="9"/>
      <c r="G10" s="9"/>
      <c r="H10" s="9"/>
      <c r="I10" s="9"/>
      <c r="J10" s="9"/>
      <c r="K10" s="9"/>
      <c r="L10" s="9"/>
      <c r="M10" s="9"/>
      <c r="N10" s="9"/>
      <c r="O10" s="12">
        <f>SUM(B10:N10)</f>
        <v>500742.64</v>
      </c>
    </row>
    <row r="11" spans="1:15" ht="25.5" customHeight="1">
      <c r="A11" s="11"/>
      <c r="B11" s="13">
        <f>SUM(B8:B10)</f>
        <v>7245633.219999999</v>
      </c>
      <c r="C11" s="13">
        <f aca="true" t="shared" si="0" ref="C11:N11">SUM(C8:C10)</f>
        <v>28522.36</v>
      </c>
      <c r="D11" s="13">
        <f t="shared" si="0"/>
        <v>-620585.35</v>
      </c>
      <c r="E11" s="13">
        <f t="shared" si="0"/>
        <v>-2172935.8200000003</v>
      </c>
      <c r="F11" s="13">
        <f t="shared" si="0"/>
        <v>0</v>
      </c>
      <c r="G11" s="13">
        <f t="shared" si="0"/>
        <v>0</v>
      </c>
      <c r="H11" s="13">
        <f t="shared" si="0"/>
        <v>0</v>
      </c>
      <c r="I11" s="13">
        <f t="shared" si="0"/>
        <v>0</v>
      </c>
      <c r="J11" s="13">
        <f t="shared" si="0"/>
        <v>0</v>
      </c>
      <c r="K11" s="13">
        <f t="shared" si="0"/>
        <v>0</v>
      </c>
      <c r="L11" s="13">
        <f t="shared" si="0"/>
        <v>0</v>
      </c>
      <c r="M11" s="13">
        <f t="shared" si="0"/>
        <v>0</v>
      </c>
      <c r="N11" s="13">
        <f t="shared" si="0"/>
        <v>0</v>
      </c>
      <c r="O11" s="14">
        <f>SUM(B11:N11)</f>
        <v>4480634.409999999</v>
      </c>
    </row>
    <row r="12" spans="1:15" ht="41.25" customHeight="1">
      <c r="A12" s="15" t="s">
        <v>31</v>
      </c>
      <c r="B12" s="16"/>
      <c r="C12" s="16"/>
      <c r="D12" s="16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1:5" s="18" customFormat="1" ht="25.5" customHeight="1">
      <c r="A13" s="20" t="s">
        <v>17</v>
      </c>
      <c r="B13" s="17"/>
      <c r="C13" s="17"/>
      <c r="D13" s="17"/>
      <c r="E13" s="17"/>
    </row>
    <row r="14" spans="1:3" ht="14.25">
      <c r="A14" s="21" t="s">
        <v>18</v>
      </c>
      <c r="C14" s="22"/>
    </row>
    <row r="15" ht="14.25">
      <c r="A15" s="21" t="s">
        <v>23</v>
      </c>
    </row>
    <row r="17" spans="1:15" ht="25.5" customHeight="1">
      <c r="A17" s="23" t="s">
        <v>1</v>
      </c>
      <c r="B17" s="23" t="s">
        <v>2</v>
      </c>
      <c r="C17" s="40" t="s">
        <v>24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</row>
    <row r="18" spans="1:15" ht="25.5" customHeight="1">
      <c r="A18" s="24"/>
      <c r="B18" s="25"/>
      <c r="C18" s="26" t="s">
        <v>3</v>
      </c>
      <c r="D18" s="26" t="s">
        <v>4</v>
      </c>
      <c r="E18" s="26" t="s">
        <v>5</v>
      </c>
      <c r="F18" s="26" t="s">
        <v>6</v>
      </c>
      <c r="G18" s="26" t="s">
        <v>7</v>
      </c>
      <c r="H18" s="26" t="s">
        <v>8</v>
      </c>
      <c r="I18" s="26" t="s">
        <v>9</v>
      </c>
      <c r="J18" s="26" t="s">
        <v>10</v>
      </c>
      <c r="K18" s="26" t="s">
        <v>11</v>
      </c>
      <c r="L18" s="26" t="s">
        <v>12</v>
      </c>
      <c r="M18" s="26" t="s">
        <v>13</v>
      </c>
      <c r="N18" s="26" t="s">
        <v>14</v>
      </c>
      <c r="O18" s="26" t="s">
        <v>15</v>
      </c>
    </row>
    <row r="19" spans="1:15" ht="25.5" customHeight="1">
      <c r="A19" s="27" t="s">
        <v>25</v>
      </c>
      <c r="B19" s="28"/>
      <c r="C19" s="28"/>
      <c r="D19" s="28"/>
      <c r="E19" s="28"/>
      <c r="F19" s="29"/>
      <c r="G19" s="29"/>
      <c r="H19" s="29"/>
      <c r="I19" s="29"/>
      <c r="J19" s="29"/>
      <c r="K19" s="29"/>
      <c r="L19" s="29"/>
      <c r="M19" s="29"/>
      <c r="N19" s="29"/>
      <c r="O19" s="29"/>
    </row>
    <row r="20" spans="1:15" ht="25.5" customHeight="1">
      <c r="A20" s="30" t="s">
        <v>26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31">
        <f>SUM(B20:N20)</f>
        <v>0</v>
      </c>
    </row>
    <row r="21" spans="1:15" ht="25.5" customHeight="1">
      <c r="A21" s="30" t="s">
        <v>27</v>
      </c>
      <c r="B21" s="28">
        <v>906088.61</v>
      </c>
      <c r="C21" s="28">
        <v>0</v>
      </c>
      <c r="D21" s="28">
        <v>-200000</v>
      </c>
      <c r="E21" s="28">
        <v>-200000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31">
        <f>SUM(B21:N21)</f>
        <v>506088.61</v>
      </c>
    </row>
    <row r="22" spans="1:15" ht="25.5" customHeight="1">
      <c r="A22" s="30"/>
      <c r="B22" s="32">
        <f aca="true" t="shared" si="1" ref="B22:K22">SUM(B20:B21)</f>
        <v>906088.61</v>
      </c>
      <c r="C22" s="32">
        <f t="shared" si="1"/>
        <v>0</v>
      </c>
      <c r="D22" s="32">
        <f t="shared" si="1"/>
        <v>-200000</v>
      </c>
      <c r="E22" s="32">
        <f t="shared" si="1"/>
        <v>-200000</v>
      </c>
      <c r="F22" s="32">
        <f t="shared" si="1"/>
        <v>0</v>
      </c>
      <c r="G22" s="32">
        <f t="shared" si="1"/>
        <v>0</v>
      </c>
      <c r="H22" s="32">
        <f t="shared" si="1"/>
        <v>0</v>
      </c>
      <c r="I22" s="32">
        <f t="shared" si="1"/>
        <v>0</v>
      </c>
      <c r="J22" s="32">
        <f t="shared" si="1"/>
        <v>0</v>
      </c>
      <c r="K22" s="32">
        <f t="shared" si="1"/>
        <v>0</v>
      </c>
      <c r="L22" s="32">
        <v>0</v>
      </c>
      <c r="M22" s="32">
        <f>SUM(M20:M21)</f>
        <v>0</v>
      </c>
      <c r="N22" s="32"/>
      <c r="O22" s="33">
        <f>SUM(B22:N22)</f>
        <v>506088.61</v>
      </c>
    </row>
    <row r="23" ht="25.5" customHeight="1">
      <c r="F23" s="34"/>
    </row>
    <row r="24" spans="1:6" ht="25.5" customHeight="1">
      <c r="A24" s="15" t="s">
        <v>28</v>
      </c>
      <c r="D24" s="34"/>
      <c r="F24" s="35"/>
    </row>
    <row r="25" spans="1:6" ht="25.5" customHeight="1">
      <c r="A25" s="36" t="s">
        <v>29</v>
      </c>
      <c r="C25" s="37"/>
      <c r="D25" s="34"/>
      <c r="E25" s="34"/>
      <c r="F25" s="35"/>
    </row>
    <row r="26" spans="1:6" ht="25.5" customHeight="1">
      <c r="A26" s="21" t="s">
        <v>18</v>
      </c>
      <c r="C26" s="37"/>
      <c r="D26" s="34"/>
      <c r="F26" s="34"/>
    </row>
    <row r="27" spans="1:6" ht="25.5" customHeight="1">
      <c r="A27" s="21" t="s">
        <v>30</v>
      </c>
      <c r="F27" s="34"/>
    </row>
    <row r="65535" ht="14.25"/>
  </sheetData>
  <sheetProtection selectLockedCells="1" selectUnlockedCells="1"/>
  <mergeCells count="4">
    <mergeCell ref="K2:O2"/>
    <mergeCell ref="A3:E3"/>
    <mergeCell ref="C5:O5"/>
    <mergeCell ref="C17:O1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portrait" pageOrder="overThenDown" paperSize="9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Alexandra Laila C. de Almeida e Silva</cp:lastModifiedBy>
  <dcterms:modified xsi:type="dcterms:W3CDTF">2017-05-25T14:57:12Z</dcterms:modified>
  <cp:category/>
  <cp:version/>
  <cp:contentType/>
  <cp:contentStatus/>
</cp:coreProperties>
</file>