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espesa_por_ação_orçamentária" sheetId="1" r:id="rId1"/>
    <sheet name="Planilha2" sheetId="2" r:id="rId2"/>
  </sheets>
  <definedNames>
    <definedName name="_xlnm.Print_Area" localSheetId="0">'Despesa_por_ação_orçamentária'!$A$1:$E$59</definedName>
    <definedName name="g" localSheetId="0">'Despesa_por_ação_orçamentária'!$A$1:$E$36</definedName>
    <definedName name="Print_Area_0" localSheetId="0">'Despesa_por_ação_orçamentária'!$A$1:$E$59</definedName>
    <definedName name="Print_Area_0_0" localSheetId="0">'Despesa_por_ação_orçamentária'!$A$1:$E$36</definedName>
    <definedName name="Print_Area_0_0_0" localSheetId="0">'Despesa_por_ação_orçamentária'!$A$1:$E$36</definedName>
    <definedName name="Print_Area_0_0_0_0" localSheetId="0">'Despesa_por_ação_orçamentária'!$A$1:$E$36</definedName>
    <definedName name="Print_Area_0_0_0_0_0" localSheetId="0">'Despesa_por_ação_orçamentária'!$A$1:$E$36</definedName>
    <definedName name="Print_Area_0_0_0_0_0_0" localSheetId="0">'Despesa_por_ação_orçamentária'!$A$1:$E$36</definedName>
    <definedName name="Print_Area_0_0_0_0_0_0_0" localSheetId="0">'Despesa_por_ação_orçamentária'!$A$1:$E$36</definedName>
    <definedName name="Print_Area_0_0_0_0_0_0_0_0" localSheetId="0">'Despesa_por_ação_orçamentária'!$A$1:$E$36</definedName>
    <definedName name="_xlnm_Print_Area" localSheetId="0">'Despesa_por_ação_orçamentária'!$A$1:$E$59</definedName>
    <definedName name="_xlnm_Print_Area_0" localSheetId="0">'Despesa_por_ação_orçamentária'!$A$1:$E$59</definedName>
    <definedName name="_xlnm_Print_Area_0_0" localSheetId="0">'Despesa_por_ação_orçamentária'!$A$1:$E$59</definedName>
  </definedNames>
  <calcPr fullCalcOnLoad="1"/>
</workbook>
</file>

<file path=xl/sharedStrings.xml><?xml version="1.0" encoding="utf-8"?>
<sst xmlns="http://schemas.openxmlformats.org/spreadsheetml/2006/main" count="53" uniqueCount="37">
  <si>
    <t>OUTUBRO/2018</t>
  </si>
  <si>
    <t>DESPESA POR  AÇÃO ORÇAMENTÁRIA</t>
  </si>
  <si>
    <t>Descrição da ação</t>
  </si>
  <si>
    <t>Autorizado</t>
  </si>
  <si>
    <t>Empenhados</t>
  </si>
  <si>
    <t>Liquidados</t>
  </si>
  <si>
    <t>Pagos</t>
  </si>
  <si>
    <t>ATIVIDADES</t>
  </si>
  <si>
    <t>2536.0001 Aparelhamento de Unidades Administrativas e Operacionais</t>
  </si>
  <si>
    <t>2483.0001 Desenvolvimento Institucional</t>
  </si>
  <si>
    <t>2001.0001 Administração da Unidade</t>
  </si>
  <si>
    <t>2003.0001 Remuneração de Pessoal Ativo do Estado e Encargos Sociais</t>
  </si>
  <si>
    <t>2087.0001 Administração de Serviços de Energia Elétrica, Água e Esgoto e Telefonia</t>
  </si>
  <si>
    <t>2484.0001 Capacitação de Membros e  Servidores do Ministério Público</t>
  </si>
  <si>
    <t>2469.0001 Amparo e Valorização aos Membros e Servidores do Ministério Público</t>
  </si>
  <si>
    <t>2545.0001 Fortalecimento da Segurança para Atuação Institucional</t>
  </si>
  <si>
    <t>2547.0001 Promoção de Eventos e Iniciativas Técnico-Acadêmicas</t>
  </si>
  <si>
    <t>2585.0001 Fortalecimento da Atuação Institucional e da Participação Social nas Funções do MP</t>
  </si>
  <si>
    <t>2588.0001 Ações Integradas no Combate às Organizações Criminosas</t>
  </si>
  <si>
    <t>2537.0001 Amparo e Proteção a Vítimas e Testemunhas Ameaçadas no Amazonas</t>
  </si>
  <si>
    <t>PROJETOS</t>
  </si>
  <si>
    <t>0001.0001 Encargos com pessoal inativo e pensionistas</t>
  </si>
  <si>
    <t>1209.0005 Construção de Unidades Administrativas e Operacionais</t>
  </si>
  <si>
    <t>1310.0011 Ampliação do Quadro Funcional da PGJ</t>
  </si>
  <si>
    <t>OPERAÇÕES ESPECIAIS</t>
  </si>
  <si>
    <t>0023.0001 Cumprimento de Sentenças Judiciais Transitadas em Julgado</t>
  </si>
  <si>
    <t>3287.2516 Manutenção de Gestão da Fundação Amazonprev</t>
  </si>
  <si>
    <t>T O T A L</t>
  </si>
  <si>
    <t>Fonte: Relatório de Demonstrativo de Execução orçamentária sistema AFI (REL_EXEORC)(SEFAZ-AM)</t>
  </si>
  <si>
    <t>Data da última atualização: 07/11/2018</t>
  </si>
  <si>
    <t>DESPESA POR  AÇÃO ORÇAMENTÁRIA – FAMP/AM</t>
  </si>
  <si>
    <t>2469.0001 Amparo e Valorização aos membros e  Servidores do Ministério Público</t>
  </si>
  <si>
    <t>1208.0011 Reforma e Ampliação de Unidades Administrativas e Operacionais</t>
  </si>
  <si>
    <t>1209.0011 Construção de Unidades Administrativas e Operacionais</t>
  </si>
  <si>
    <t>1310.0001 Ampliação do Quadro Funcional da PGJ</t>
  </si>
  <si>
    <t>Data da última atualização:07/11/2018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</si>
  <si>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1"/>
        <family val="0"/>
      </rPr>
      <t>Resolução CNMP nº 86/2012, art 5º, inciso I, alínea “a”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</si>
</sst>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[$R$-416]\ #,##0.00;[RED]\-[$R$-416]\ #,##0.00"/>
    <numFmt numFmtId="166" formatCode="@"/>
    <numFmt numFmtId="167" formatCode="#,##0.00"/>
    <numFmt numFmtId="168" formatCode="#,##0"/>
  </numFmts>
  <fonts count="25">
    <font>
      <sz val="11"/>
      <color indexed="8"/>
      <name val="Arial1"/>
      <family val="0"/>
    </font>
    <font>
      <sz val="10"/>
      <name val="Arial"/>
      <family val="0"/>
    </font>
    <font>
      <b/>
      <sz val="24"/>
      <color indexed="8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sz val="10"/>
      <color indexed="63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0"/>
      <color indexed="19"/>
      <name val="Arial1"/>
      <family val="0"/>
    </font>
    <font>
      <sz val="10"/>
      <color indexed="10"/>
      <name val="Arial1"/>
      <family val="0"/>
    </font>
    <font>
      <b/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9"/>
      <name val="Arial1"/>
      <family val="0"/>
    </font>
    <font>
      <b/>
      <i/>
      <u val="single"/>
      <sz val="11"/>
      <color indexed="8"/>
      <name val="Arial1"/>
      <family val="0"/>
    </font>
    <font>
      <b/>
      <i/>
      <sz val="16"/>
      <color indexed="8"/>
      <name val="Arial1"/>
      <family val="0"/>
    </font>
    <font>
      <b/>
      <sz val="11"/>
      <color indexed="8"/>
      <name val="Arial1"/>
      <family val="0"/>
    </font>
    <font>
      <b/>
      <sz val="14"/>
      <color indexed="53"/>
      <name val="Arial1"/>
      <family val="0"/>
    </font>
    <font>
      <b/>
      <sz val="16"/>
      <color indexed="8"/>
      <name val="Arial1"/>
      <family val="0"/>
    </font>
    <font>
      <b/>
      <sz val="12"/>
      <color indexed="9"/>
      <name val="Arial1"/>
      <family val="0"/>
    </font>
    <font>
      <b/>
      <sz val="12"/>
      <color indexed="8"/>
      <name val="Arial1"/>
      <family val="0"/>
    </font>
    <font>
      <b/>
      <sz val="10"/>
      <name val="Arial1"/>
      <family val="0"/>
    </font>
    <font>
      <sz val="11"/>
      <color indexed="55"/>
      <name val="Arial1"/>
      <family val="0"/>
    </font>
    <font>
      <sz val="12"/>
      <name val="Arial1"/>
      <family val="0"/>
    </font>
    <font>
      <b/>
      <sz val="11"/>
      <name val="Arial1"/>
      <family val="0"/>
    </font>
    <font>
      <sz val="11"/>
      <name val="Arial1"/>
      <family val="0"/>
    </font>
  </fonts>
  <fills count="1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7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</borders>
  <cellStyleXfs count="39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5" fillId="2" borderId="1" applyNumberFormat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  <xf numFmtId="164" fontId="13" fillId="0" borderId="0" applyNumberFormat="0" applyFill="0" applyBorder="0" applyAlignment="0" applyProtection="0"/>
    <xf numFmtId="165" fontId="13" fillId="0" borderId="0" applyFill="0" applyBorder="0" applyAlignment="0" applyProtection="0"/>
    <xf numFmtId="164" fontId="14" fillId="0" borderId="0" applyNumberFormat="0" applyFill="0" applyBorder="0" applyProtection="0">
      <alignment horizontal="center" textRotation="90"/>
    </xf>
  </cellStyleXfs>
  <cellXfs count="27">
    <xf numFmtId="164" fontId="0" fillId="0" borderId="0" xfId="0" applyAlignment="1">
      <alignment/>
    </xf>
    <xf numFmtId="164" fontId="15" fillId="0" borderId="0" xfId="0" applyFont="1" applyAlignment="1">
      <alignment horizontal="center" vertical="center" wrapText="1"/>
    </xf>
    <xf numFmtId="166" fontId="16" fillId="0" borderId="0" xfId="0" applyNumberFormat="1" applyFont="1" applyBorder="1" applyAlignment="1">
      <alignment horizontal="right" vertical="center"/>
    </xf>
    <xf numFmtId="164" fontId="17" fillId="9" borderId="0" xfId="0" applyFont="1" applyFill="1" applyBorder="1" applyAlignment="1">
      <alignment horizontal="left"/>
    </xf>
    <xf numFmtId="164" fontId="18" fillId="10" borderId="2" xfId="0" applyFont="1" applyFill="1" applyBorder="1" applyAlignment="1">
      <alignment horizontal="center" vertical="center" wrapText="1"/>
    </xf>
    <xf numFmtId="164" fontId="18" fillId="10" borderId="2" xfId="0" applyFont="1" applyFill="1" applyBorder="1" applyAlignment="1">
      <alignment horizontal="center" vertical="center"/>
    </xf>
    <xf numFmtId="164" fontId="19" fillId="0" borderId="0" xfId="0" applyFont="1" applyAlignment="1">
      <alignment horizontal="center"/>
    </xf>
    <xf numFmtId="164" fontId="19" fillId="11" borderId="2" xfId="0" applyFont="1" applyFill="1" applyBorder="1" applyAlignment="1">
      <alignment horizontal="left" vertical="center" wrapText="1"/>
    </xf>
    <xf numFmtId="167" fontId="20" fillId="11" borderId="2" xfId="0" applyNumberFormat="1" applyFont="1" applyFill="1" applyBorder="1" applyAlignment="1">
      <alignment horizontal="right" vertical="center" wrapText="1"/>
    </xf>
    <xf numFmtId="164" fontId="21" fillId="0" borderId="0" xfId="0" applyFont="1" applyAlignment="1">
      <alignment horizontal="center"/>
    </xf>
    <xf numFmtId="164" fontId="4" fillId="0" borderId="2" xfId="0" applyFont="1" applyBorder="1" applyAlignment="1">
      <alignment horizontal="left" vertical="center" wrapText="1"/>
    </xf>
    <xf numFmtId="167" fontId="0" fillId="0" borderId="2" xfId="0" applyNumberFormat="1" applyFont="1" applyFill="1" applyBorder="1" applyAlignment="1">
      <alignment horizontal="right" vertical="center" wrapText="1"/>
    </xf>
    <xf numFmtId="164" fontId="22" fillId="0" borderId="2" xfId="0" applyFont="1" applyBorder="1" applyAlignment="1">
      <alignment horizontal="left" vertical="center" wrapText="1"/>
    </xf>
    <xf numFmtId="167" fontId="15" fillId="0" borderId="2" xfId="0" applyNumberFormat="1" applyFont="1" applyFill="1" applyBorder="1" applyAlignment="1">
      <alignment horizontal="right" vertical="center" wrapText="1"/>
    </xf>
    <xf numFmtId="167" fontId="20" fillId="0" borderId="2" xfId="0" applyNumberFormat="1" applyFont="1" applyFill="1" applyBorder="1" applyAlignment="1">
      <alignment horizontal="right" vertical="center" wrapText="1"/>
    </xf>
    <xf numFmtId="164" fontId="19" fillId="0" borderId="2" xfId="0" applyFont="1" applyBorder="1" applyAlignment="1">
      <alignment horizontal="left" vertical="center" wrapText="1"/>
    </xf>
    <xf numFmtId="167" fontId="15" fillId="0" borderId="2" xfId="0" applyNumberFormat="1" applyFont="1" applyBorder="1" applyAlignment="1">
      <alignment horizontal="right" vertical="center" wrapText="1"/>
    </xf>
    <xf numFmtId="165" fontId="0" fillId="0" borderId="0" xfId="0" applyNumberFormat="1" applyAlignment="1">
      <alignment/>
    </xf>
    <xf numFmtId="164" fontId="16" fillId="9" borderId="2" xfId="0" applyFont="1" applyFill="1" applyBorder="1" applyAlignment="1">
      <alignment horizontal="right" vertical="center"/>
    </xf>
    <xf numFmtId="167" fontId="23" fillId="0" borderId="2" xfId="0" applyNumberFormat="1" applyFont="1" applyBorder="1" applyAlignment="1">
      <alignment horizontal="right" vertical="center" wrapText="1"/>
    </xf>
    <xf numFmtId="164" fontId="0" fillId="0" borderId="0" xfId="0" applyFont="1" applyAlignment="1">
      <alignment/>
    </xf>
    <xf numFmtId="167" fontId="0" fillId="0" borderId="0" xfId="0" applyNumberFormat="1" applyAlignment="1">
      <alignment/>
    </xf>
    <xf numFmtId="167" fontId="0" fillId="0" borderId="2" xfId="0" applyNumberFormat="1" applyFont="1" applyBorder="1" applyAlignment="1">
      <alignment horizontal="right" vertical="center" wrapText="1"/>
    </xf>
    <xf numFmtId="168" fontId="22" fillId="0" borderId="2" xfId="0" applyNumberFormat="1" applyFont="1" applyBorder="1" applyAlignment="1">
      <alignment horizontal="left" vertical="center" wrapText="1"/>
    </xf>
    <xf numFmtId="167" fontId="23" fillId="0" borderId="2" xfId="0" applyNumberFormat="1" applyFont="1" applyFill="1" applyBorder="1" applyAlignment="1">
      <alignment horizontal="right" vertical="center" wrapText="1"/>
    </xf>
    <xf numFmtId="164" fontId="24" fillId="0" borderId="0" xfId="0" applyFont="1" applyAlignment="1">
      <alignment/>
    </xf>
    <xf numFmtId="164" fontId="15" fillId="0" borderId="0" xfId="0" applyFont="1" applyAlignment="1">
      <alignment/>
    </xf>
  </cellXfs>
  <cellStyles count="2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  <cellStyle name="Resultado 1" xfId="36"/>
    <cellStyle name="Resultado2 1" xfId="37"/>
    <cellStyle name="Título1 1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3333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0</xdr:row>
      <xdr:rowOff>66675</xdr:rowOff>
    </xdr:from>
    <xdr:to>
      <xdr:col>1</xdr:col>
      <xdr:colOff>76200</xdr:colOff>
      <xdr:row>1</xdr:row>
      <xdr:rowOff>180975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66675"/>
          <a:ext cx="7943850" cy="1409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0</xdr:row>
      <xdr:rowOff>523875</xdr:rowOff>
    </xdr:from>
    <xdr:to>
      <xdr:col>5</xdr:col>
      <xdr:colOff>190500</xdr:colOff>
      <xdr:row>0</xdr:row>
      <xdr:rowOff>1143000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44775" y="523875"/>
          <a:ext cx="176212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G59"/>
  <sheetViews>
    <sheetView tabSelected="1" zoomScale="73" zoomScaleNormal="73" workbookViewId="0" topLeftCell="A31">
      <pane xSplit="1" topLeftCell="B31" activePane="topRight" state="frozen"/>
      <selection pane="topLeft" activeCell="A31" sqref="A31"/>
      <selection pane="topRight" activeCell="B54" sqref="B54"/>
    </sheetView>
  </sheetViews>
  <sheetFormatPr defaultColWidth="11.19921875" defaultRowHeight="14.25"/>
  <cols>
    <col min="1" max="1" width="91" style="0" customWidth="1"/>
    <col min="2" max="2" width="22.59765625" style="0" customWidth="1"/>
    <col min="3" max="3" width="22.3984375" style="0" customWidth="1"/>
    <col min="4" max="4" width="21.19921875" style="0" customWidth="1"/>
    <col min="5" max="5" width="20.3984375" style="0" customWidth="1"/>
    <col min="6" max="6" width="12.09765625" style="0" customWidth="1"/>
    <col min="7" max="7" width="15.8984375" style="0" customWidth="1"/>
    <col min="8" max="16384" width="12.09765625" style="0" customWidth="1"/>
  </cols>
  <sheetData>
    <row r="1" ht="102" customHeight="1">
      <c r="E1" s="1"/>
    </row>
    <row r="2" spans="1:5" ht="27.75" customHeight="1">
      <c r="A2" s="2" t="s">
        <v>0</v>
      </c>
      <c r="B2" s="2"/>
      <c r="C2" s="2"/>
      <c r="D2" s="2"/>
      <c r="E2" s="2"/>
    </row>
    <row r="3" spans="1:5" ht="28.5" customHeight="1">
      <c r="A3" s="3" t="s">
        <v>1</v>
      </c>
      <c r="B3" s="3"/>
      <c r="C3" s="3"/>
      <c r="D3" s="3"/>
      <c r="E3" s="3"/>
    </row>
    <row r="4" ht="25.5" customHeight="1"/>
    <row r="5" spans="1:5" s="6" customFormat="1" ht="24" customHeight="1">
      <c r="A5" s="4" t="s">
        <v>2</v>
      </c>
      <c r="B5" s="4" t="s">
        <v>3</v>
      </c>
      <c r="C5" s="5" t="s">
        <v>4</v>
      </c>
      <c r="D5" s="5" t="s">
        <v>5</v>
      </c>
      <c r="E5" s="5" t="s">
        <v>6</v>
      </c>
    </row>
    <row r="6" spans="1:5" s="9" customFormat="1" ht="25.5" customHeight="1">
      <c r="A6" s="7" t="s">
        <v>7</v>
      </c>
      <c r="B6" s="8"/>
      <c r="C6" s="8"/>
      <c r="D6" s="8"/>
      <c r="E6" s="8"/>
    </row>
    <row r="7" spans="1:5" ht="25.5" customHeight="1">
      <c r="A7" s="10" t="s">
        <v>8</v>
      </c>
      <c r="B7" s="11">
        <v>7912717.21</v>
      </c>
      <c r="C7" s="11">
        <v>5994918.37</v>
      </c>
      <c r="D7" s="11">
        <v>1682288.36</v>
      </c>
      <c r="E7" s="11">
        <v>1682288.36</v>
      </c>
    </row>
    <row r="8" spans="1:5" ht="25.5" customHeight="1">
      <c r="A8" s="10" t="s">
        <v>9</v>
      </c>
      <c r="B8" s="11">
        <v>362080.55</v>
      </c>
      <c r="C8" s="11">
        <v>200413.85</v>
      </c>
      <c r="D8" s="11">
        <v>3487.85</v>
      </c>
      <c r="E8" s="11">
        <v>3487.85</v>
      </c>
    </row>
    <row r="9" spans="1:5" ht="25.5" customHeight="1">
      <c r="A9" s="10" t="s">
        <v>10</v>
      </c>
      <c r="B9" s="11">
        <v>9351037.5</v>
      </c>
      <c r="C9" s="11">
        <v>8669885.22</v>
      </c>
      <c r="D9" s="11">
        <v>5179623.63</v>
      </c>
      <c r="E9" s="11">
        <v>5179623.63</v>
      </c>
    </row>
    <row r="10" spans="1:5" ht="25.5" customHeight="1">
      <c r="A10" s="10" t="s">
        <v>11</v>
      </c>
      <c r="B10" s="11">
        <v>230456000</v>
      </c>
      <c r="C10" s="11">
        <v>214812298.95</v>
      </c>
      <c r="D10" s="11">
        <v>213047278.54</v>
      </c>
      <c r="E10" s="11">
        <v>200262429.97</v>
      </c>
    </row>
    <row r="11" spans="1:5" ht="25.5" customHeight="1">
      <c r="A11" s="10" t="s">
        <v>12</v>
      </c>
      <c r="B11" s="11">
        <v>1368831</v>
      </c>
      <c r="C11" s="11">
        <v>1339939.71</v>
      </c>
      <c r="D11" s="11">
        <v>896551.21</v>
      </c>
      <c r="E11" s="11">
        <v>896551.21</v>
      </c>
    </row>
    <row r="12" spans="1:5" ht="25.5" customHeight="1">
      <c r="A12" s="10" t="s">
        <v>13</v>
      </c>
      <c r="B12" s="11">
        <v>65000</v>
      </c>
      <c r="C12" s="11">
        <v>52648.45</v>
      </c>
      <c r="D12" s="11">
        <v>47318.45</v>
      </c>
      <c r="E12" s="11">
        <v>47318.45</v>
      </c>
    </row>
    <row r="13" spans="1:5" ht="25.5" customHeight="1">
      <c r="A13" s="10" t="s">
        <v>14</v>
      </c>
      <c r="B13" s="11">
        <v>27805000</v>
      </c>
      <c r="C13" s="11">
        <v>24997213.18</v>
      </c>
      <c r="D13" s="11">
        <v>24997213.18</v>
      </c>
      <c r="E13" s="11">
        <v>24997213.18</v>
      </c>
    </row>
    <row r="14" spans="1:5" ht="25.5" customHeight="1">
      <c r="A14" s="12" t="s">
        <v>15</v>
      </c>
      <c r="B14" s="11">
        <v>0</v>
      </c>
      <c r="C14" s="11">
        <v>0</v>
      </c>
      <c r="D14" s="11">
        <v>0</v>
      </c>
      <c r="E14" s="11">
        <v>0</v>
      </c>
    </row>
    <row r="15" spans="1:5" ht="25.5" customHeight="1">
      <c r="A15" s="12" t="s">
        <v>16</v>
      </c>
      <c r="B15" s="11">
        <v>0</v>
      </c>
      <c r="C15" s="11">
        <v>0</v>
      </c>
      <c r="D15" s="11">
        <v>0</v>
      </c>
      <c r="E15" s="11">
        <v>0</v>
      </c>
    </row>
    <row r="16" spans="1:5" ht="25.5" customHeight="1">
      <c r="A16" s="12" t="s">
        <v>17</v>
      </c>
      <c r="B16" s="11">
        <v>0</v>
      </c>
      <c r="C16" s="11">
        <v>0</v>
      </c>
      <c r="D16" s="11">
        <v>0</v>
      </c>
      <c r="E16" s="11">
        <v>0</v>
      </c>
    </row>
    <row r="17" spans="1:5" ht="25.5" customHeight="1">
      <c r="A17" s="12" t="s">
        <v>18</v>
      </c>
      <c r="B17" s="11">
        <v>0</v>
      </c>
      <c r="C17" s="11">
        <v>0</v>
      </c>
      <c r="D17" s="11">
        <v>0</v>
      </c>
      <c r="E17" s="11">
        <v>0</v>
      </c>
    </row>
    <row r="18" spans="1:5" ht="25.5" customHeight="1">
      <c r="A18" s="12" t="s">
        <v>19</v>
      </c>
      <c r="B18" s="11">
        <v>1510000</v>
      </c>
      <c r="C18" s="11">
        <v>1000000</v>
      </c>
      <c r="D18" s="11">
        <v>700000</v>
      </c>
      <c r="E18" s="11">
        <v>700000</v>
      </c>
    </row>
    <row r="19" spans="1:5" ht="25.5" customHeight="1">
      <c r="A19" s="10"/>
      <c r="B19" s="13">
        <f>SUM(B7:B18)</f>
        <v>278830666.26</v>
      </c>
      <c r="C19" s="13">
        <f>SUM(C7:C18)</f>
        <v>257067317.72999996</v>
      </c>
      <c r="D19" s="13">
        <f>SUM(D7:D18)</f>
        <v>246553761.22</v>
      </c>
      <c r="E19" s="13">
        <f>SUM(E7:E18)</f>
        <v>233768912.65</v>
      </c>
    </row>
    <row r="20" spans="1:5" ht="25.5" customHeight="1">
      <c r="A20" s="7" t="s">
        <v>20</v>
      </c>
      <c r="B20" s="14"/>
      <c r="C20" s="14"/>
      <c r="D20" s="14"/>
      <c r="E20" s="14"/>
    </row>
    <row r="21" spans="1:5" ht="25.5" customHeight="1">
      <c r="A21" s="10" t="s">
        <v>21</v>
      </c>
      <c r="B21" s="11">
        <v>1498119</v>
      </c>
      <c r="C21" s="11">
        <v>638901.17</v>
      </c>
      <c r="D21" s="11">
        <v>191978.36</v>
      </c>
      <c r="E21" s="11">
        <v>191978.36</v>
      </c>
    </row>
    <row r="22" spans="1:5" ht="25.5" customHeight="1">
      <c r="A22" s="10" t="s">
        <v>22</v>
      </c>
      <c r="B22" s="11">
        <v>5340481.81</v>
      </c>
      <c r="C22" s="11">
        <v>63852.31</v>
      </c>
      <c r="D22" s="11">
        <v>63852.31</v>
      </c>
      <c r="E22" s="11">
        <v>63852.31</v>
      </c>
    </row>
    <row r="23" spans="1:5" ht="25.5" customHeight="1">
      <c r="A23" s="10" t="s">
        <v>23</v>
      </c>
      <c r="B23" s="11">
        <v>0</v>
      </c>
      <c r="C23" s="11">
        <v>0</v>
      </c>
      <c r="D23" s="11">
        <v>0</v>
      </c>
      <c r="E23" s="11">
        <v>0</v>
      </c>
    </row>
    <row r="24" spans="1:5" ht="25.5" customHeight="1">
      <c r="A24" s="15"/>
      <c r="B24" s="13">
        <f>SUM(B21:B23)</f>
        <v>6838600.81</v>
      </c>
      <c r="C24" s="13">
        <f>SUM(C21:C23)</f>
        <v>702753.48</v>
      </c>
      <c r="D24" s="13">
        <f>SUM(D21:D23)</f>
        <v>255830.66999999998</v>
      </c>
      <c r="E24" s="13">
        <f>SUM(E21:E23)</f>
        <v>255830.66999999998</v>
      </c>
    </row>
    <row r="25" spans="1:5" ht="25.5" customHeight="1">
      <c r="A25" s="7" t="s">
        <v>24</v>
      </c>
      <c r="B25" s="14"/>
      <c r="C25" s="14"/>
      <c r="D25" s="14"/>
      <c r="E25" s="14"/>
    </row>
    <row r="26" spans="1:5" ht="25.5" customHeight="1">
      <c r="A26" s="12" t="s">
        <v>21</v>
      </c>
      <c r="B26" s="11">
        <v>52361000</v>
      </c>
      <c r="C26" s="11">
        <v>51984650.77</v>
      </c>
      <c r="D26" s="11">
        <v>51979198.44</v>
      </c>
      <c r="E26" s="11">
        <v>48602010.56</v>
      </c>
    </row>
    <row r="27" spans="1:5" s="9" customFormat="1" ht="25.5" customHeight="1">
      <c r="A27" s="10" t="s">
        <v>25</v>
      </c>
      <c r="B27" s="11">
        <v>1000</v>
      </c>
      <c r="C27" s="11">
        <v>0</v>
      </c>
      <c r="D27" s="11">
        <v>0</v>
      </c>
      <c r="E27" s="11">
        <v>0</v>
      </c>
    </row>
    <row r="28" spans="1:5" s="9" customFormat="1" ht="25.5" customHeight="1">
      <c r="A28" s="10" t="s">
        <v>26</v>
      </c>
      <c r="B28" s="11">
        <v>1000</v>
      </c>
      <c r="C28" s="11">
        <v>0</v>
      </c>
      <c r="D28" s="11">
        <v>0</v>
      </c>
      <c r="E28" s="11">
        <v>0</v>
      </c>
    </row>
    <row r="29" spans="1:7" ht="25.5" customHeight="1">
      <c r="A29" s="10"/>
      <c r="B29" s="16">
        <f>SUM(B26:B28)</f>
        <v>52363000</v>
      </c>
      <c r="C29" s="16">
        <f>SUM(C26:C28)</f>
        <v>51984650.77</v>
      </c>
      <c r="D29" s="16">
        <f>SUM(D26:D28)</f>
        <v>51979198.44</v>
      </c>
      <c r="E29" s="13">
        <f>SUM(E26:E28)</f>
        <v>48602010.56</v>
      </c>
      <c r="G29" s="17"/>
    </row>
    <row r="30" spans="1:5" ht="18">
      <c r="A30" s="18" t="s">
        <v>27</v>
      </c>
      <c r="B30" s="19">
        <f>B29+B19+B24</f>
        <v>338032267.07</v>
      </c>
      <c r="C30" s="19">
        <f>C29+C19+C24</f>
        <v>309754721.97999996</v>
      </c>
      <c r="D30" s="19">
        <f>D29+D19+D24</f>
        <v>298788790.33</v>
      </c>
      <c r="E30" s="19">
        <f>E29+E19+E24</f>
        <v>282626753.88000005</v>
      </c>
    </row>
    <row r="31" spans="1:5" ht="14.25">
      <c r="A31" s="20" t="s">
        <v>28</v>
      </c>
      <c r="B31" s="20"/>
      <c r="C31" s="20"/>
      <c r="D31" s="20"/>
      <c r="E31" s="20"/>
    </row>
    <row r="32" spans="1:2" ht="14.25">
      <c r="A32" s="20" t="s">
        <v>29</v>
      </c>
      <c r="B32" s="21"/>
    </row>
    <row r="33" ht="14.25">
      <c r="A33" s="20"/>
    </row>
    <row r="34" ht="9" customHeight="1"/>
    <row r="35" spans="1:5" ht="22.5" customHeight="1">
      <c r="A35" s="3" t="s">
        <v>30</v>
      </c>
      <c r="B35" s="3"/>
      <c r="C35" s="3"/>
      <c r="D35" s="3"/>
      <c r="E35" s="3"/>
    </row>
    <row r="36" ht="14.25">
      <c r="E36" s="20"/>
    </row>
    <row r="37" spans="1:5" ht="15.75">
      <c r="A37" s="4" t="s">
        <v>2</v>
      </c>
      <c r="B37" s="4" t="s">
        <v>3</v>
      </c>
      <c r="C37" s="5" t="s">
        <v>4</v>
      </c>
      <c r="D37" s="5" t="s">
        <v>5</v>
      </c>
      <c r="E37" s="5" t="s">
        <v>6</v>
      </c>
    </row>
    <row r="38" spans="1:5" ht="15.75">
      <c r="A38" s="7" t="s">
        <v>7</v>
      </c>
      <c r="B38" s="8"/>
      <c r="C38" s="8"/>
      <c r="D38" s="8"/>
      <c r="E38" s="8"/>
    </row>
    <row r="39" spans="1:5" ht="16.5">
      <c r="A39" s="10" t="s">
        <v>8</v>
      </c>
      <c r="B39" s="22">
        <v>77000</v>
      </c>
      <c r="C39" s="22">
        <v>0</v>
      </c>
      <c r="D39" s="22">
        <v>0</v>
      </c>
      <c r="E39" s="22">
        <v>0</v>
      </c>
    </row>
    <row r="40" spans="1:5" ht="16.5">
      <c r="A40" s="10" t="s">
        <v>9</v>
      </c>
      <c r="B40" s="22">
        <v>85000</v>
      </c>
      <c r="C40" s="22">
        <v>0</v>
      </c>
      <c r="D40" s="22">
        <v>0</v>
      </c>
      <c r="E40" s="22">
        <v>0</v>
      </c>
    </row>
    <row r="41" spans="1:5" ht="16.5">
      <c r="A41" s="10" t="s">
        <v>26</v>
      </c>
      <c r="B41" s="22">
        <v>0</v>
      </c>
      <c r="C41" s="22">
        <v>0</v>
      </c>
      <c r="D41" s="22">
        <v>0</v>
      </c>
      <c r="E41" s="22">
        <v>0</v>
      </c>
    </row>
    <row r="42" spans="1:5" ht="16.5">
      <c r="A42" s="10" t="s">
        <v>10</v>
      </c>
      <c r="B42" s="22">
        <v>400000</v>
      </c>
      <c r="C42" s="22">
        <v>0</v>
      </c>
      <c r="D42" s="22">
        <v>0</v>
      </c>
      <c r="E42" s="22">
        <v>0</v>
      </c>
    </row>
    <row r="43" spans="1:5" ht="16.5">
      <c r="A43" s="10" t="s">
        <v>12</v>
      </c>
      <c r="B43" s="22">
        <v>600000</v>
      </c>
      <c r="C43" s="22">
        <v>0</v>
      </c>
      <c r="D43" s="22">
        <v>0</v>
      </c>
      <c r="E43" s="22">
        <v>0</v>
      </c>
    </row>
    <row r="44" spans="1:5" ht="16.5">
      <c r="A44" s="10" t="s">
        <v>31</v>
      </c>
      <c r="B44" s="22">
        <v>6000</v>
      </c>
      <c r="C44" s="22">
        <v>0</v>
      </c>
      <c r="D44" s="22">
        <v>0</v>
      </c>
      <c r="E44" s="22">
        <v>0</v>
      </c>
    </row>
    <row r="45" spans="1:5" ht="16.5">
      <c r="A45" s="10" t="s">
        <v>13</v>
      </c>
      <c r="B45" s="22">
        <v>31000</v>
      </c>
      <c r="C45" s="22"/>
      <c r="D45" s="22"/>
      <c r="E45" s="22"/>
    </row>
    <row r="46" spans="1:5" ht="17.25">
      <c r="A46" s="10"/>
      <c r="B46" s="16">
        <f>SUM(B39:B45)</f>
        <v>1199000</v>
      </c>
      <c r="C46" s="16">
        <v>0</v>
      </c>
      <c r="D46" s="16">
        <v>0</v>
      </c>
      <c r="E46" s="16">
        <v>0</v>
      </c>
    </row>
    <row r="47" spans="1:5" ht="15.75">
      <c r="A47" s="7" t="s">
        <v>20</v>
      </c>
      <c r="B47" s="8"/>
      <c r="C47" s="8"/>
      <c r="D47" s="8"/>
      <c r="E47" s="8"/>
    </row>
    <row r="48" spans="1:5" ht="29.25" customHeight="1">
      <c r="A48" s="10" t="s">
        <v>32</v>
      </c>
      <c r="B48" s="22">
        <v>237000</v>
      </c>
      <c r="C48" s="22">
        <v>0</v>
      </c>
      <c r="D48" s="22">
        <v>0</v>
      </c>
      <c r="E48" s="22">
        <v>0</v>
      </c>
    </row>
    <row r="49" spans="1:5" ht="16.5">
      <c r="A49" s="23" t="s">
        <v>33</v>
      </c>
      <c r="B49" s="22">
        <v>310000</v>
      </c>
      <c r="C49" s="22">
        <v>0</v>
      </c>
      <c r="D49" s="22">
        <v>0</v>
      </c>
      <c r="E49" s="22">
        <v>0</v>
      </c>
    </row>
    <row r="50" spans="1:5" ht="16.5">
      <c r="A50" s="23" t="s">
        <v>34</v>
      </c>
      <c r="B50" s="22">
        <v>5000</v>
      </c>
      <c r="C50" s="22">
        <v>0</v>
      </c>
      <c r="D50" s="22">
        <v>0</v>
      </c>
      <c r="E50" s="22">
        <v>0</v>
      </c>
    </row>
    <row r="51" spans="1:5" ht="15">
      <c r="A51" s="12"/>
      <c r="B51" s="16">
        <f>SUM(B48:B50)</f>
        <v>552000</v>
      </c>
      <c r="C51" s="16">
        <v>0</v>
      </c>
      <c r="D51" s="16">
        <v>0</v>
      </c>
      <c r="E51" s="16">
        <v>0</v>
      </c>
    </row>
    <row r="52" spans="1:5" ht="15">
      <c r="A52" s="23"/>
      <c r="B52" s="22"/>
      <c r="C52" s="22"/>
      <c r="D52" s="22"/>
      <c r="E52" s="22"/>
    </row>
    <row r="53" spans="1:6" ht="18.75">
      <c r="A53" s="18" t="s">
        <v>27</v>
      </c>
      <c r="B53" s="24">
        <f>B46+B51</f>
        <v>1751000</v>
      </c>
      <c r="C53" s="19">
        <v>0</v>
      </c>
      <c r="D53" s="19">
        <v>0</v>
      </c>
      <c r="E53" s="19">
        <v>0</v>
      </c>
      <c r="F53" s="25"/>
    </row>
    <row r="54" spans="1:6" ht="18">
      <c r="A54" s="18"/>
      <c r="B54" s="24"/>
      <c r="C54" s="19"/>
      <c r="D54" s="19"/>
      <c r="E54" s="19"/>
      <c r="F54" s="25"/>
    </row>
    <row r="55" ht="14.25">
      <c r="A55" s="20" t="s">
        <v>28</v>
      </c>
    </row>
    <row r="56" ht="14.25">
      <c r="A56" s="20" t="s">
        <v>35</v>
      </c>
    </row>
    <row r="59" ht="15">
      <c r="A59" s="26" t="s">
        <v>36</v>
      </c>
    </row>
  </sheetData>
  <sheetProtection selectLockedCells="1" selectUnlockedCells="1"/>
  <mergeCells count="2">
    <mergeCell ref="A2:E2"/>
    <mergeCell ref="A3:E3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fitToHeight="1" fitToWidth="1" horizontalDpi="300" verticalDpi="300" orientation="portrait" pageOrder="overThenDown" paperSize="9"/>
  <headerFooter alignWithMargins="0">
    <oddFooter>&amp;CPágina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3" zoomScaleNormal="73" workbookViewId="0" topLeftCell="A1">
      <selection activeCell="A1" sqref="A1"/>
    </sheetView>
  </sheetViews>
  <sheetFormatPr defaultColWidth="10.3984375" defaultRowHeight="14.25"/>
  <cols>
    <col min="1" max="16384" width="10.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&amp;C&amp;"Arial,Normal"&amp;10&amp;A</oddHeader>
    <oddFooter>&amp;C&amp;"Arial,Normal"&amp;10Página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2018-08-10T15:01:04Z</cp:lastPrinted>
  <dcterms:modified xsi:type="dcterms:W3CDTF">2018-11-07T15:35:15Z</dcterms:modified>
  <cp:category/>
  <cp:version/>
  <cp:contentType/>
  <cp:contentStatus/>
  <cp:revision>8</cp:revision>
</cp:coreProperties>
</file>