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8" activeTab="0"/>
  </bookViews>
  <sheets>
    <sheet name="Estagiários" sheetId="1" r:id="rId1"/>
  </sheets>
  <definedNames>
    <definedName name="_xlnm.Print_Area" localSheetId="0">'Estagiários'!$A$1:$I$16</definedName>
    <definedName name="_xlnm.Print_Titles" localSheetId="0">'Estagiários'!$1:$16</definedName>
    <definedName name="Excel_BuiltIn_Print_Titles" localSheetId="0">'Estagiários'!$A$1:$IM$16</definedName>
  </definedNames>
  <calcPr fullCalcOnLoad="1"/>
</workbook>
</file>

<file path=xl/sharedStrings.xml><?xml version="1.0" encoding="utf-8"?>
<sst xmlns="http://schemas.openxmlformats.org/spreadsheetml/2006/main" count="149" uniqueCount="120">
  <si>
    <t>Diretoria-Geral</t>
  </si>
  <si>
    <t>Detalhamento da Folha de Pagamento – Mês de Julho/2017</t>
  </si>
  <si>
    <t>ESTAGIÁRIOS</t>
  </si>
  <si>
    <t>LOTAÇÃO</t>
  </si>
  <si>
    <t>BOLSA AUXÍLIO (R$)</t>
  </si>
  <si>
    <t>AUXÍLIO TRANSPORTE (R$)</t>
  </si>
  <si>
    <t>INDENIZAÇÕES (R$)</t>
  </si>
  <si>
    <t>DEVOLUÇÕES (R$)</t>
  </si>
  <si>
    <t>ATRASOS (R$)</t>
  </si>
  <si>
    <t>FALTAS (R$)</t>
  </si>
  <si>
    <t>VALOR LÍQUIDO A RECEBER ( R$)</t>
  </si>
  <si>
    <t>ADERLAN GUIMARAES CARVALHO</t>
  </si>
  <si>
    <t>São Paulo de Olivença</t>
  </si>
  <si>
    <t>ALESSANDRA COELHO DOS SANTOS</t>
  </si>
  <si>
    <t>UNAD</t>
  </si>
  <si>
    <t>ALDERLENE LIMA DE SOUZA</t>
  </si>
  <si>
    <t>Itacoatiara</t>
  </si>
  <si>
    <t>ALLISON SARUBBI DE SOUZA</t>
  </si>
  <si>
    <t>DTIC</t>
  </si>
  <si>
    <t>AMANDA GABRIELA MARQUES DE SÁ</t>
  </si>
  <si>
    <t xml:space="preserve">Humaitá </t>
  </si>
  <si>
    <t>ANDRÉ LUCAS DA SILVA DE LIMA MASSA</t>
  </si>
  <si>
    <t>Protocolo</t>
  </si>
  <si>
    <t>ANDREZA MOREIRA DA SILVA</t>
  </si>
  <si>
    <t>DOF</t>
  </si>
  <si>
    <t>BRUNO DA SILVA COSTA</t>
  </si>
  <si>
    <t>Careiro / Castanho</t>
  </si>
  <si>
    <t>CAROLINE D'OLIVEIRA MIRANDA</t>
  </si>
  <si>
    <t>Iranduba</t>
  </si>
  <si>
    <t>CLEISON DANTAS DE OLIVEIRA</t>
  </si>
  <si>
    <t>Patrimônio</t>
  </si>
  <si>
    <t>CHRISTIAN GALVÃO DA SILVA</t>
  </si>
  <si>
    <t>Manacapuru</t>
  </si>
  <si>
    <t>CRISTINE DE OLIVEIRA PEREIRA</t>
  </si>
  <si>
    <t>Itapiranga</t>
  </si>
  <si>
    <t>DANIEL PEREIRA BARBOSA</t>
  </si>
  <si>
    <t>Almoxarifado</t>
  </si>
  <si>
    <t>DANIELLE BRAGA SOARES</t>
  </si>
  <si>
    <t>DANRLEY DE FREITAS GOMES</t>
  </si>
  <si>
    <t>CAO-PDC</t>
  </si>
  <si>
    <t>DEBORAH PONTES SILVEIRA</t>
  </si>
  <si>
    <t>Parintins</t>
  </si>
  <si>
    <t>ELSIANE SERUDO MARINHO LIRA</t>
  </si>
  <si>
    <t>FRANCISCA ALESSANDRA RODRIGUES GOMES</t>
  </si>
  <si>
    <t>Envira</t>
  </si>
  <si>
    <t>FRANK LUIS MICHILES DE SOUZA</t>
  </si>
  <si>
    <t>Maués</t>
  </si>
  <si>
    <t>FILIPI FRANK CASTRO BARRETO</t>
  </si>
  <si>
    <t>GAECO</t>
  </si>
  <si>
    <t>GABRIEL BRAGA PINHEIRO</t>
  </si>
  <si>
    <t>SETRANS</t>
  </si>
  <si>
    <t>GABRIELLE DA ROCHA MALICIO</t>
  </si>
  <si>
    <t>GEORGE SEVERO OLIVEIRA DANTAS JÚNIOR</t>
  </si>
  <si>
    <t>Comunicação</t>
  </si>
  <si>
    <t>GLEIDIANE CAVALCANTE LIMA</t>
  </si>
  <si>
    <t>Serviço Social</t>
  </si>
  <si>
    <t>HENINGTON FROTA MENDES</t>
  </si>
  <si>
    <t>IAGO CAVALCANTE PUCU</t>
  </si>
  <si>
    <t>ISRAEL SÁ BEZERRA</t>
  </si>
  <si>
    <t>SGMP</t>
  </si>
  <si>
    <t>JESSYANE THAYS CUNHA FAUSTINO DA SILVA</t>
  </si>
  <si>
    <t xml:space="preserve">SOC </t>
  </si>
  <si>
    <t>JOELMA RIBEIRO DE SOUZA</t>
  </si>
  <si>
    <t>JONATHAS DE ABREU MENDONÇA</t>
  </si>
  <si>
    <t>JOELY TAVARES PICANÇO</t>
  </si>
  <si>
    <t>Anamã</t>
  </si>
  <si>
    <t>KARINE DE SOUZA PEDROSA</t>
  </si>
  <si>
    <t>KAROLYNE BRANDÃO RODRIGUES</t>
  </si>
  <si>
    <t>KATRINE CASTRO SARMENTO</t>
  </si>
  <si>
    <t>LARISSA GUEDES BITAR</t>
  </si>
  <si>
    <t>LAYRA THAIS DE SOUZA PADINHA</t>
  </si>
  <si>
    <t>LEANDRO MAIA DA COSTA</t>
  </si>
  <si>
    <t>LEONIDAS GARRIDO MESQUITA</t>
  </si>
  <si>
    <t>Carauari</t>
  </si>
  <si>
    <t>LÉTICIA SOUZA REIS</t>
  </si>
  <si>
    <t>Apoio Psicossocial</t>
  </si>
  <si>
    <t>LOUHAINNA FILGUEIRA ARAÚJO</t>
  </si>
  <si>
    <t>Nova Olinda do Norte</t>
  </si>
  <si>
    <t>LUANA ALVES SILVA</t>
  </si>
  <si>
    <t>LUANNY SOARES DA SILVA</t>
  </si>
  <si>
    <t>LUIZ PAULO ALFAIA DA SILVA</t>
  </si>
  <si>
    <t>MAILA DE SOUZA DOS SANTOS</t>
  </si>
  <si>
    <t>NAT</t>
  </si>
  <si>
    <t>MAGNO BATISTA VIANA</t>
  </si>
  <si>
    <t>MARIA ADRIELE SEIXAS OLIVEIRA</t>
  </si>
  <si>
    <t>MARIA CLARA DE SOUZA BRASIL</t>
  </si>
  <si>
    <t>DEAC</t>
  </si>
  <si>
    <t>MARCIA SUENNY SILVA PEDROZA</t>
  </si>
  <si>
    <t>MAYSA BRANDÃO RODRIGUES</t>
  </si>
  <si>
    <t>MATHEUS LIMA GONÇALVES</t>
  </si>
  <si>
    <t>SUBADM</t>
  </si>
  <si>
    <t>NATANAEL ARAUJO DA SILVA</t>
  </si>
  <si>
    <t>PEDRO HENRIQUE RODRIGUES CASTRO</t>
  </si>
  <si>
    <t>Arquivo</t>
  </si>
  <si>
    <t>PEDRO PIERRE VALE CARVALHO</t>
  </si>
  <si>
    <t>Novo Aripuanã</t>
  </si>
  <si>
    <t>RAYANE MIKAELA VIEIRA FERNANDES</t>
  </si>
  <si>
    <t>DRH</t>
  </si>
  <si>
    <t>RENAN DA SILVA MELGUEIRO</t>
  </si>
  <si>
    <t>Cerimonial</t>
  </si>
  <si>
    <t>RENAT DE MENEZES ELIAS</t>
  </si>
  <si>
    <t>CAO-CRIM</t>
  </si>
  <si>
    <t>ROBERTO FERREIRA BARBOSA NETO</t>
  </si>
  <si>
    <t>SUBJUR</t>
  </si>
  <si>
    <t>ROBERTO DOS REIS FAUSTINO</t>
  </si>
  <si>
    <t>ROBSON RODRIGUES DA SILVA</t>
  </si>
  <si>
    <t>RODOLFO DIEGO GOMES DA SILVA</t>
  </si>
  <si>
    <t>RONALDO VIEIRA BALIEIRO JÚNIOR</t>
  </si>
  <si>
    <t>RUAN DA SILVA E SILVA</t>
  </si>
  <si>
    <t>SARA CARDOSO DE CASTRO</t>
  </si>
  <si>
    <t>THAYANNE DA SILVA DE SOUZA</t>
  </si>
  <si>
    <t>CAO-PE</t>
  </si>
  <si>
    <t>TAYLOR VINÍCIUS GOMES FELIPE</t>
  </si>
  <si>
    <t>VANDERSON SOUZA DE MELO</t>
  </si>
  <si>
    <t>Barreirinha</t>
  </si>
  <si>
    <t>VITORIA JULIA MARTINS BACELAR</t>
  </si>
  <si>
    <t>Tefé</t>
  </si>
  <si>
    <t>WANESSA HORREDA LARANJEIRA</t>
  </si>
  <si>
    <t>Caapiranga</t>
  </si>
  <si>
    <t>WILLY GONZAGA BALIEIRO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</si>
</sst>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[$R$-416]\ #,##0.00;[RED]\-[$R$-416]\ #,##0.00"/>
    <numFmt numFmtId="166" formatCode="0.00"/>
    <numFmt numFmtId="167" formatCode="&quot; R$ &quot;* #,##0.00\ ;&quot;-R$ &quot;* #,##0.00\ ;&quot; R$ &quot;* \-#\ ;@\ "/>
  </numFmts>
  <fonts count="4">
    <font>
      <sz val="10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sz val="10"/>
      <name val="Mangal"/>
      <family val="2"/>
    </font>
  </fonts>
  <fills count="6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7" fontId="3" fillId="0" borderId="0">
      <alignment/>
      <protection/>
    </xf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8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1" fillId="0" borderId="0" xfId="0" applyFont="1" applyBorder="1" applyAlignment="1">
      <alignment horizontal="center"/>
    </xf>
    <xf numFmtId="164" fontId="2" fillId="0" borderId="0" xfId="0" applyFont="1" applyBorder="1" applyAlignment="1">
      <alignment horizontal="center" vertical="center"/>
    </xf>
    <xf numFmtId="164" fontId="2" fillId="0" borderId="0" xfId="0" applyFont="1" applyBorder="1" applyAlignment="1">
      <alignment horizontal="center"/>
    </xf>
    <xf numFmtId="165" fontId="2" fillId="0" borderId="0" xfId="0" applyNumberFormat="1" applyFont="1" applyBorder="1" applyAlignment="1">
      <alignment horizontal="right" vertical="center"/>
    </xf>
    <xf numFmtId="164" fontId="2" fillId="0" borderId="1" xfId="0" applyFont="1" applyBorder="1" applyAlignment="1">
      <alignment horizontal="center" vertical="center"/>
    </xf>
    <xf numFmtId="164" fontId="2" fillId="2" borderId="1" xfId="0" applyFont="1" applyFill="1" applyBorder="1" applyAlignment="1">
      <alignment horizontal="center" vertical="center" wrapText="1"/>
    </xf>
    <xf numFmtId="166" fontId="2" fillId="2" borderId="1" xfId="0" applyNumberFormat="1" applyFont="1" applyFill="1" applyBorder="1" applyAlignment="1">
      <alignment horizontal="center" vertical="center" wrapText="1"/>
    </xf>
    <xf numFmtId="164" fontId="2" fillId="3" borderId="1" xfId="0" applyFont="1" applyFill="1" applyBorder="1" applyAlignment="1">
      <alignment horizontal="center" vertical="center" wrapText="1"/>
    </xf>
    <xf numFmtId="164" fontId="2" fillId="4" borderId="1" xfId="0" applyFont="1" applyFill="1" applyBorder="1" applyAlignment="1">
      <alignment horizontal="center" wrapText="1"/>
    </xf>
    <xf numFmtId="164" fontId="0" fillId="0" borderId="2" xfId="0" applyFont="1" applyBorder="1" applyAlignment="1" applyProtection="1">
      <alignment horizontal="left" vertical="center"/>
      <protection/>
    </xf>
    <xf numFmtId="167" fontId="0" fillId="0" borderId="2" xfId="0" applyNumberFormat="1" applyFont="1" applyBorder="1" applyAlignment="1" applyProtection="1">
      <alignment horizontal="center" vertical="center"/>
      <protection/>
    </xf>
    <xf numFmtId="167" fontId="0" fillId="0" borderId="2" xfId="17" applyFont="1" applyBorder="1" applyAlignment="1" applyProtection="1">
      <alignment horizontal="center" vertical="center"/>
      <protection/>
    </xf>
    <xf numFmtId="165" fontId="0" fillId="0" borderId="1" xfId="0" applyNumberFormat="1" applyFont="1" applyBorder="1" applyAlignment="1">
      <alignment/>
    </xf>
    <xf numFmtId="164" fontId="0" fillId="5" borderId="2" xfId="0" applyFont="1" applyFill="1" applyBorder="1" applyAlignment="1" applyProtection="1">
      <alignment horizontal="left" vertical="center"/>
      <protection/>
    </xf>
    <xf numFmtId="167" fontId="0" fillId="5" borderId="2" xfId="0" applyNumberFormat="1" applyFont="1" applyFill="1" applyBorder="1" applyAlignment="1" applyProtection="1">
      <alignment horizontal="center" vertical="center"/>
      <protection/>
    </xf>
    <xf numFmtId="167" fontId="0" fillId="5" borderId="2" xfId="17" applyFont="1" applyFill="1" applyBorder="1" applyAlignment="1" applyProtection="1">
      <alignment horizontal="center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D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1247775</xdr:colOff>
      <xdr:row>0</xdr:row>
      <xdr:rowOff>114300</xdr:rowOff>
    </xdr:from>
    <xdr:to>
      <xdr:col>5</xdr:col>
      <xdr:colOff>866775</xdr:colOff>
      <xdr:row>9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91175" y="114300"/>
          <a:ext cx="3838575" cy="1428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5"/>
  <sheetViews>
    <sheetView showZeros="0" tabSelected="1" zoomScale="90" zoomScaleNormal="90" workbookViewId="0" topLeftCell="A1">
      <selection activeCell="B78" sqref="B78"/>
    </sheetView>
  </sheetViews>
  <sheetFormatPr defaultColWidth="12.57421875" defaultRowHeight="17.25" customHeight="1"/>
  <cols>
    <col min="1" max="1" width="44.00390625" style="1" customWidth="1"/>
    <col min="2" max="2" width="21.140625" style="1" customWidth="1"/>
    <col min="3" max="3" width="18.8515625" style="1" customWidth="1"/>
    <col min="4" max="4" width="20.57421875" style="1" customWidth="1"/>
    <col min="5" max="5" width="23.8515625" style="1" customWidth="1"/>
    <col min="6" max="6" width="26.7109375" style="1" customWidth="1"/>
    <col min="7" max="7" width="17.421875" style="1" customWidth="1"/>
    <col min="8" max="9" width="16.28125" style="1" customWidth="1"/>
    <col min="10" max="249" width="11.57421875" style="1" customWidth="1"/>
    <col min="250" max="16384" width="11.00390625" style="0" customWidth="1"/>
  </cols>
  <sheetData>
    <row r="1" spans="1:9" ht="12.75" customHeight="1">
      <c r="A1" s="2"/>
      <c r="B1" s="2"/>
      <c r="C1" s="2"/>
      <c r="D1" s="2"/>
      <c r="E1" s="2"/>
      <c r="F1" s="2"/>
      <c r="G1" s="2"/>
      <c r="H1" s="2"/>
      <c r="I1" s="2"/>
    </row>
    <row r="2" spans="1:9" ht="12.75" customHeight="1">
      <c r="A2" s="2"/>
      <c r="B2" s="2"/>
      <c r="C2" s="2"/>
      <c r="D2" s="2"/>
      <c r="E2" s="2"/>
      <c r="F2" s="2"/>
      <c r="G2" s="2"/>
      <c r="H2" s="2"/>
      <c r="I2" s="2"/>
    </row>
    <row r="3" spans="1:9" ht="12.75" customHeight="1">
      <c r="A3" s="2"/>
      <c r="B3" s="2"/>
      <c r="C3" s="2"/>
      <c r="D3" s="2"/>
      <c r="E3" s="2"/>
      <c r="F3" s="2"/>
      <c r="G3" s="2"/>
      <c r="H3" s="2"/>
      <c r="I3" s="2"/>
    </row>
    <row r="4" spans="1:9" ht="12.75" customHeight="1">
      <c r="A4" s="2"/>
      <c r="B4" s="2"/>
      <c r="C4" s="2"/>
      <c r="D4" s="2"/>
      <c r="E4" s="2"/>
      <c r="F4" s="2"/>
      <c r="G4" s="2"/>
      <c r="H4" s="2"/>
      <c r="I4" s="2"/>
    </row>
    <row r="5" spans="1:9" ht="12.75" customHeight="1">
      <c r="A5" s="2"/>
      <c r="B5" s="2"/>
      <c r="C5" s="2"/>
      <c r="D5" s="2"/>
      <c r="E5" s="2"/>
      <c r="F5" s="2"/>
      <c r="G5" s="2"/>
      <c r="H5" s="2"/>
      <c r="I5" s="2"/>
    </row>
    <row r="6" spans="1:9" ht="12.75" customHeight="1">
      <c r="A6" s="2"/>
      <c r="B6" s="2"/>
      <c r="C6" s="2"/>
      <c r="D6" s="2"/>
      <c r="E6" s="2"/>
      <c r="F6" s="2"/>
      <c r="G6" s="2"/>
      <c r="H6" s="2"/>
      <c r="I6" s="2"/>
    </row>
    <row r="7" spans="1:9" ht="12.75" customHeight="1">
      <c r="A7" s="2"/>
      <c r="B7" s="2"/>
      <c r="C7" s="2"/>
      <c r="D7" s="2"/>
      <c r="E7" s="2"/>
      <c r="F7" s="2"/>
      <c r="G7" s="2"/>
      <c r="H7" s="2"/>
      <c r="I7" s="2"/>
    </row>
    <row r="8" spans="1:9" ht="12.75" customHeight="1">
      <c r="A8" s="2"/>
      <c r="B8" s="2"/>
      <c r="C8" s="2"/>
      <c r="D8" s="2"/>
      <c r="E8" s="2"/>
      <c r="F8" s="2"/>
      <c r="G8" s="2"/>
      <c r="H8" s="2"/>
      <c r="I8" s="2"/>
    </row>
    <row r="9" spans="1:9" ht="12.75" customHeight="1">
      <c r="A9" s="2"/>
      <c r="B9" s="2"/>
      <c r="C9" s="2"/>
      <c r="D9" s="2"/>
      <c r="E9" s="2"/>
      <c r="F9" s="2"/>
      <c r="G9" s="2"/>
      <c r="H9" s="2"/>
      <c r="I9" s="2"/>
    </row>
    <row r="10" spans="1:9" ht="12.75" customHeight="1">
      <c r="A10" s="2"/>
      <c r="B10" s="2"/>
      <c r="C10" s="2"/>
      <c r="D10" s="2"/>
      <c r="E10" s="2"/>
      <c r="F10" s="2"/>
      <c r="G10" s="2"/>
      <c r="H10" s="2"/>
      <c r="I10" s="2"/>
    </row>
    <row r="11" spans="1:9" ht="17.25" customHeight="1">
      <c r="A11" s="3" t="s">
        <v>0</v>
      </c>
      <c r="B11" s="3"/>
      <c r="C11" s="3"/>
      <c r="D11" s="3"/>
      <c r="E11" s="3"/>
      <c r="F11" s="3"/>
      <c r="G11" s="3"/>
      <c r="H11" s="3"/>
      <c r="I11" s="3"/>
    </row>
    <row r="12" spans="1:9" ht="12.75" customHeight="1">
      <c r="A12" s="4"/>
      <c r="B12" s="4"/>
      <c r="C12" s="4"/>
      <c r="D12" s="4"/>
      <c r="E12" s="4"/>
      <c r="F12" s="4"/>
      <c r="G12" s="4"/>
      <c r="H12" s="4"/>
      <c r="I12" s="4"/>
    </row>
    <row r="13" spans="1:9" ht="12.75" customHeight="1">
      <c r="A13" s="3" t="s">
        <v>1</v>
      </c>
      <c r="B13" s="3"/>
      <c r="C13" s="3"/>
      <c r="D13" s="3"/>
      <c r="E13" s="3"/>
      <c r="F13" s="3"/>
      <c r="G13" s="3"/>
      <c r="H13" s="3"/>
      <c r="I13" s="3"/>
    </row>
    <row r="14" spans="1:9" ht="12.75" customHeight="1">
      <c r="A14" s="4"/>
      <c r="B14" s="4"/>
      <c r="C14" s="4"/>
      <c r="D14" s="4"/>
      <c r="E14" s="4"/>
      <c r="F14" s="4"/>
      <c r="G14" s="4"/>
      <c r="H14" s="4"/>
      <c r="I14" s="4"/>
    </row>
    <row r="15" spans="1:9" ht="13.5" customHeight="1">
      <c r="A15" s="5">
        <v>1</v>
      </c>
      <c r="B15" s="5"/>
      <c r="C15" s="5"/>
      <c r="D15" s="5"/>
      <c r="E15" s="5"/>
      <c r="F15" s="5"/>
      <c r="G15" s="5"/>
      <c r="H15" s="5"/>
      <c r="I15" s="5"/>
    </row>
    <row r="16" spans="1:9" ht="36.75" customHeight="1">
      <c r="A16" s="6" t="s">
        <v>2</v>
      </c>
      <c r="B16" s="6" t="s">
        <v>3</v>
      </c>
      <c r="C16" s="7" t="s">
        <v>4</v>
      </c>
      <c r="D16" s="8" t="s">
        <v>5</v>
      </c>
      <c r="E16" s="8" t="s">
        <v>6</v>
      </c>
      <c r="F16" s="7" t="s">
        <v>7</v>
      </c>
      <c r="G16" s="9" t="s">
        <v>8</v>
      </c>
      <c r="H16" s="9" t="s">
        <v>9</v>
      </c>
      <c r="I16" s="10" t="s">
        <v>10</v>
      </c>
    </row>
    <row r="17" spans="1:9" ht="17.25" customHeight="1">
      <c r="A17" s="11" t="s">
        <v>11</v>
      </c>
      <c r="B17" s="11" t="s">
        <v>12</v>
      </c>
      <c r="C17" s="12">
        <v>600</v>
      </c>
      <c r="D17" s="12">
        <v>50</v>
      </c>
      <c r="E17" s="13">
        <v>0</v>
      </c>
      <c r="F17" s="13">
        <v>0</v>
      </c>
      <c r="G17" s="13">
        <v>0</v>
      </c>
      <c r="H17" s="13">
        <v>0</v>
      </c>
      <c r="I17" s="14">
        <v>650</v>
      </c>
    </row>
    <row r="18" spans="1:9" ht="17.25" customHeight="1">
      <c r="A18" s="11" t="s">
        <v>13</v>
      </c>
      <c r="B18" s="11" t="s">
        <v>14</v>
      </c>
      <c r="C18" s="12">
        <v>600</v>
      </c>
      <c r="D18" s="12">
        <v>50</v>
      </c>
      <c r="E18" s="13">
        <v>0</v>
      </c>
      <c r="F18" s="13">
        <v>0</v>
      </c>
      <c r="G18" s="13">
        <v>0</v>
      </c>
      <c r="H18" s="13">
        <v>0</v>
      </c>
      <c r="I18" s="14">
        <v>650</v>
      </c>
    </row>
    <row r="19" spans="1:9" ht="17.25" customHeight="1">
      <c r="A19" s="11" t="s">
        <v>15</v>
      </c>
      <c r="B19" s="11" t="s">
        <v>16</v>
      </c>
      <c r="C19" s="12">
        <v>800</v>
      </c>
      <c r="D19" s="12">
        <v>50</v>
      </c>
      <c r="E19" s="13">
        <v>0</v>
      </c>
      <c r="F19" s="13">
        <v>0</v>
      </c>
      <c r="G19" s="13">
        <v>0</v>
      </c>
      <c r="H19" s="13">
        <v>0</v>
      </c>
      <c r="I19" s="14">
        <v>850</v>
      </c>
    </row>
    <row r="20" spans="1:9" ht="17.25" customHeight="1">
      <c r="A20" s="15" t="s">
        <v>17</v>
      </c>
      <c r="B20" s="15" t="s">
        <v>18</v>
      </c>
      <c r="C20" s="12">
        <v>800</v>
      </c>
      <c r="D20" s="12">
        <v>50</v>
      </c>
      <c r="E20" s="13">
        <v>0</v>
      </c>
      <c r="F20" s="13">
        <v>0</v>
      </c>
      <c r="G20" s="13">
        <v>0</v>
      </c>
      <c r="H20" s="13">
        <v>0</v>
      </c>
      <c r="I20" s="14">
        <v>850</v>
      </c>
    </row>
    <row r="21" spans="1:9" ht="17.25" customHeight="1">
      <c r="A21" s="15" t="s">
        <v>19</v>
      </c>
      <c r="B21" s="15" t="s">
        <v>20</v>
      </c>
      <c r="C21" s="12">
        <v>600</v>
      </c>
      <c r="D21" s="12">
        <v>50</v>
      </c>
      <c r="E21" s="13">
        <v>0</v>
      </c>
      <c r="F21" s="13">
        <v>0</v>
      </c>
      <c r="G21" s="13">
        <v>0</v>
      </c>
      <c r="H21" s="13">
        <v>0</v>
      </c>
      <c r="I21" s="14">
        <v>650</v>
      </c>
    </row>
    <row r="22" spans="1:9" ht="17.25" customHeight="1">
      <c r="A22" s="15" t="s">
        <v>21</v>
      </c>
      <c r="B22" s="15" t="s">
        <v>22</v>
      </c>
      <c r="C22" s="12">
        <v>600</v>
      </c>
      <c r="D22" s="12">
        <v>50</v>
      </c>
      <c r="E22" s="13">
        <v>0</v>
      </c>
      <c r="F22" s="13">
        <v>0</v>
      </c>
      <c r="G22" s="13">
        <v>0</v>
      </c>
      <c r="H22" s="13">
        <v>0</v>
      </c>
      <c r="I22" s="14">
        <v>650</v>
      </c>
    </row>
    <row r="23" spans="1:9" ht="17.25" customHeight="1">
      <c r="A23" s="15" t="s">
        <v>23</v>
      </c>
      <c r="B23" s="15" t="s">
        <v>24</v>
      </c>
      <c r="C23" s="12">
        <v>800</v>
      </c>
      <c r="D23" s="12">
        <v>50</v>
      </c>
      <c r="E23" s="13">
        <v>0</v>
      </c>
      <c r="F23" s="13">
        <v>0</v>
      </c>
      <c r="G23" s="13">
        <v>0</v>
      </c>
      <c r="H23" s="13">
        <v>0</v>
      </c>
      <c r="I23" s="14">
        <v>850</v>
      </c>
    </row>
    <row r="24" spans="1:9" ht="17.25" customHeight="1">
      <c r="A24" s="11" t="s">
        <v>25</v>
      </c>
      <c r="B24" s="11" t="s">
        <v>26</v>
      </c>
      <c r="C24" s="12">
        <v>600</v>
      </c>
      <c r="D24" s="12">
        <v>50</v>
      </c>
      <c r="E24" s="13">
        <v>0</v>
      </c>
      <c r="F24" s="13">
        <v>0</v>
      </c>
      <c r="G24" s="13">
        <v>0</v>
      </c>
      <c r="H24" s="13">
        <v>0</v>
      </c>
      <c r="I24" s="14">
        <v>650</v>
      </c>
    </row>
    <row r="25" spans="1:9" ht="17.25" customHeight="1">
      <c r="A25" s="11" t="s">
        <v>27</v>
      </c>
      <c r="B25" s="11" t="s">
        <v>28</v>
      </c>
      <c r="C25" s="12">
        <v>600</v>
      </c>
      <c r="D25" s="12">
        <v>50</v>
      </c>
      <c r="E25" s="13">
        <v>0</v>
      </c>
      <c r="F25" s="13">
        <v>0</v>
      </c>
      <c r="G25" s="13">
        <v>0</v>
      </c>
      <c r="H25" s="13">
        <v>0</v>
      </c>
      <c r="I25" s="14">
        <v>650</v>
      </c>
    </row>
    <row r="26" spans="1:9" ht="17.25" customHeight="1">
      <c r="A26" s="15" t="s">
        <v>29</v>
      </c>
      <c r="B26" s="15" t="s">
        <v>30</v>
      </c>
      <c r="C26" s="12">
        <v>600</v>
      </c>
      <c r="D26" s="12">
        <v>50</v>
      </c>
      <c r="E26" s="13">
        <v>0</v>
      </c>
      <c r="F26" s="13">
        <v>0</v>
      </c>
      <c r="G26" s="13">
        <v>0</v>
      </c>
      <c r="H26" s="13">
        <v>20</v>
      </c>
      <c r="I26" s="14">
        <v>630</v>
      </c>
    </row>
    <row r="27" spans="1:9" ht="17.25" customHeight="1">
      <c r="A27" s="15" t="s">
        <v>31</v>
      </c>
      <c r="B27" s="15" t="s">
        <v>32</v>
      </c>
      <c r="C27" s="12">
        <v>800</v>
      </c>
      <c r="D27" s="12">
        <v>50</v>
      </c>
      <c r="E27" s="13">
        <v>0</v>
      </c>
      <c r="F27" s="13">
        <v>0</v>
      </c>
      <c r="G27" s="13">
        <v>0</v>
      </c>
      <c r="H27" s="13">
        <v>0</v>
      </c>
      <c r="I27" s="14">
        <v>850</v>
      </c>
    </row>
    <row r="28" spans="1:9" ht="17.25" customHeight="1">
      <c r="A28" s="11" t="s">
        <v>33</v>
      </c>
      <c r="B28" s="11" t="s">
        <v>34</v>
      </c>
      <c r="C28" s="12">
        <v>600</v>
      </c>
      <c r="D28" s="12">
        <v>50</v>
      </c>
      <c r="E28" s="13">
        <v>0</v>
      </c>
      <c r="F28" s="13">
        <v>0</v>
      </c>
      <c r="G28" s="13">
        <v>0</v>
      </c>
      <c r="H28" s="13">
        <v>0</v>
      </c>
      <c r="I28" s="14">
        <v>650</v>
      </c>
    </row>
    <row r="29" spans="1:9" ht="17.25" customHeight="1">
      <c r="A29" s="11" t="s">
        <v>35</v>
      </c>
      <c r="B29" s="11" t="s">
        <v>36</v>
      </c>
      <c r="C29" s="12">
        <v>600</v>
      </c>
      <c r="D29" s="12">
        <v>50</v>
      </c>
      <c r="E29" s="13">
        <v>0</v>
      </c>
      <c r="F29" s="13">
        <v>0</v>
      </c>
      <c r="G29" s="13">
        <v>0</v>
      </c>
      <c r="H29" s="13">
        <v>0</v>
      </c>
      <c r="I29" s="14">
        <v>650</v>
      </c>
    </row>
    <row r="30" spans="1:9" ht="17.25" customHeight="1">
      <c r="A30" s="11" t="s">
        <v>37</v>
      </c>
      <c r="B30" s="11" t="s">
        <v>24</v>
      </c>
      <c r="C30" s="12">
        <v>800</v>
      </c>
      <c r="D30" s="12">
        <v>50</v>
      </c>
      <c r="E30" s="13">
        <v>0</v>
      </c>
      <c r="F30" s="13">
        <v>0</v>
      </c>
      <c r="G30" s="13">
        <v>0</v>
      </c>
      <c r="H30" s="13">
        <v>0</v>
      </c>
      <c r="I30" s="14">
        <v>850</v>
      </c>
    </row>
    <row r="31" spans="1:9" ht="17.25" customHeight="1">
      <c r="A31" s="11" t="s">
        <v>38</v>
      </c>
      <c r="B31" s="11" t="s">
        <v>39</v>
      </c>
      <c r="C31" s="12">
        <v>600</v>
      </c>
      <c r="D31" s="12">
        <v>50</v>
      </c>
      <c r="E31" s="13">
        <v>0</v>
      </c>
      <c r="F31" s="13">
        <v>0</v>
      </c>
      <c r="G31" s="13">
        <v>0</v>
      </c>
      <c r="H31" s="13">
        <v>0</v>
      </c>
      <c r="I31" s="14">
        <v>650</v>
      </c>
    </row>
    <row r="32" spans="1:9" ht="17.25" customHeight="1">
      <c r="A32" s="11" t="s">
        <v>40</v>
      </c>
      <c r="B32" s="11" t="s">
        <v>41</v>
      </c>
      <c r="C32" s="12">
        <v>800</v>
      </c>
      <c r="D32" s="12">
        <v>50</v>
      </c>
      <c r="E32" s="13">
        <v>0</v>
      </c>
      <c r="F32" s="13">
        <v>0</v>
      </c>
      <c r="G32" s="13">
        <v>0</v>
      </c>
      <c r="H32" s="13">
        <v>0</v>
      </c>
      <c r="I32" s="14">
        <v>850</v>
      </c>
    </row>
    <row r="33" spans="1:9" ht="17.25" customHeight="1">
      <c r="A33" s="11" t="s">
        <v>42</v>
      </c>
      <c r="B33" s="11" t="s">
        <v>16</v>
      </c>
      <c r="C33" s="12">
        <v>800</v>
      </c>
      <c r="D33" s="12">
        <v>50</v>
      </c>
      <c r="E33" s="13">
        <v>0</v>
      </c>
      <c r="F33" s="13">
        <v>0</v>
      </c>
      <c r="G33" s="13">
        <v>0</v>
      </c>
      <c r="H33" s="13">
        <v>0</v>
      </c>
      <c r="I33" s="14">
        <v>850</v>
      </c>
    </row>
    <row r="34" spans="1:9" ht="17.25" customHeight="1">
      <c r="A34" s="11" t="s">
        <v>43</v>
      </c>
      <c r="B34" s="11" t="s">
        <v>44</v>
      </c>
      <c r="C34" s="12">
        <f>600/30*21</f>
        <v>420</v>
      </c>
      <c r="D34" s="12">
        <f>50/30*16</f>
        <v>26.666666666666668</v>
      </c>
      <c r="E34" s="13">
        <v>0</v>
      </c>
      <c r="F34" s="13">
        <v>0</v>
      </c>
      <c r="G34" s="13">
        <v>0</v>
      </c>
      <c r="H34" s="13">
        <v>0</v>
      </c>
      <c r="I34" s="14">
        <v>446.666666666667</v>
      </c>
    </row>
    <row r="35" spans="1:9" ht="17.25" customHeight="1">
      <c r="A35" s="11" t="s">
        <v>45</v>
      </c>
      <c r="B35" s="11" t="s">
        <v>46</v>
      </c>
      <c r="C35" s="12">
        <v>600</v>
      </c>
      <c r="D35" s="12">
        <v>50</v>
      </c>
      <c r="E35" s="13">
        <v>0</v>
      </c>
      <c r="F35" s="13">
        <v>0</v>
      </c>
      <c r="G35" s="13">
        <v>0</v>
      </c>
      <c r="H35" s="13">
        <v>0</v>
      </c>
      <c r="I35" s="14">
        <v>650</v>
      </c>
    </row>
    <row r="36" spans="1:9" ht="17.25" customHeight="1">
      <c r="A36" s="15" t="s">
        <v>47</v>
      </c>
      <c r="B36" s="15" t="s">
        <v>48</v>
      </c>
      <c r="C36" s="12">
        <v>800</v>
      </c>
      <c r="D36" s="12">
        <v>50</v>
      </c>
      <c r="E36" s="13">
        <v>0</v>
      </c>
      <c r="F36" s="13">
        <v>0</v>
      </c>
      <c r="G36" s="13">
        <v>0</v>
      </c>
      <c r="H36" s="13">
        <v>0</v>
      </c>
      <c r="I36" s="14">
        <v>850</v>
      </c>
    </row>
    <row r="37" spans="1:9" ht="17.25" customHeight="1">
      <c r="A37" s="15" t="s">
        <v>49</v>
      </c>
      <c r="B37" s="15" t="s">
        <v>50</v>
      </c>
      <c r="C37" s="12">
        <f>600/30*13</f>
        <v>260</v>
      </c>
      <c r="D37" s="12">
        <f>50/30*9</f>
        <v>15</v>
      </c>
      <c r="E37" s="13">
        <v>0</v>
      </c>
      <c r="F37" s="13">
        <v>0</v>
      </c>
      <c r="G37" s="13">
        <v>0</v>
      </c>
      <c r="H37" s="13">
        <v>0</v>
      </c>
      <c r="I37" s="14">
        <v>275</v>
      </c>
    </row>
    <row r="38" spans="1:9" ht="17.25" customHeight="1">
      <c r="A38" s="11" t="s">
        <v>51</v>
      </c>
      <c r="B38" s="11" t="s">
        <v>14</v>
      </c>
      <c r="C38" s="12">
        <v>600</v>
      </c>
      <c r="D38" s="12">
        <v>50</v>
      </c>
      <c r="E38" s="13">
        <v>0</v>
      </c>
      <c r="F38" s="13">
        <v>0</v>
      </c>
      <c r="G38" s="13">
        <v>0</v>
      </c>
      <c r="H38" s="13">
        <v>20</v>
      </c>
      <c r="I38" s="14">
        <v>630</v>
      </c>
    </row>
    <row r="39" spans="1:9" ht="17.25" customHeight="1">
      <c r="A39" s="11" t="s">
        <v>52</v>
      </c>
      <c r="B39" s="11" t="s">
        <v>53</v>
      </c>
      <c r="C39" s="12">
        <v>800</v>
      </c>
      <c r="D39" s="12">
        <v>50</v>
      </c>
      <c r="E39" s="13">
        <v>0</v>
      </c>
      <c r="F39" s="13">
        <v>0</v>
      </c>
      <c r="G39" s="13">
        <v>0</v>
      </c>
      <c r="H39" s="13">
        <v>0</v>
      </c>
      <c r="I39" s="14">
        <v>850</v>
      </c>
    </row>
    <row r="40" spans="1:9" ht="17.25" customHeight="1">
      <c r="A40" s="11" t="s">
        <v>54</v>
      </c>
      <c r="B40" s="11" t="s">
        <v>55</v>
      </c>
      <c r="C40" s="12">
        <f>800</f>
        <v>800</v>
      </c>
      <c r="D40" s="12">
        <f>50</f>
        <v>50</v>
      </c>
      <c r="E40" s="13">
        <v>0</v>
      </c>
      <c r="F40" s="13">
        <v>0</v>
      </c>
      <c r="G40" s="13">
        <v>0</v>
      </c>
      <c r="H40" s="13">
        <v>0</v>
      </c>
      <c r="I40" s="14">
        <v>850</v>
      </c>
    </row>
    <row r="41" spans="1:9" ht="17.25" customHeight="1">
      <c r="A41" s="11" t="s">
        <v>56</v>
      </c>
      <c r="B41" s="11" t="s">
        <v>18</v>
      </c>
      <c r="C41" s="12">
        <v>800</v>
      </c>
      <c r="D41" s="12">
        <v>50</v>
      </c>
      <c r="E41" s="13">
        <v>0</v>
      </c>
      <c r="F41" s="13">
        <v>0</v>
      </c>
      <c r="G41" s="13">
        <v>0</v>
      </c>
      <c r="H41" s="13">
        <v>0</v>
      </c>
      <c r="I41" s="14">
        <v>850</v>
      </c>
    </row>
    <row r="42" spans="1:9" ht="17.25" customHeight="1">
      <c r="A42" s="11" t="s">
        <v>57</v>
      </c>
      <c r="B42" s="11" t="s">
        <v>18</v>
      </c>
      <c r="C42" s="12">
        <v>800</v>
      </c>
      <c r="D42" s="12">
        <v>50</v>
      </c>
      <c r="E42" s="13">
        <v>0</v>
      </c>
      <c r="F42" s="13">
        <v>0</v>
      </c>
      <c r="G42" s="13">
        <v>0</v>
      </c>
      <c r="H42" s="13">
        <v>0</v>
      </c>
      <c r="I42" s="14">
        <v>850</v>
      </c>
    </row>
    <row r="43" spans="1:9" ht="17.25" customHeight="1">
      <c r="A43" s="11" t="s">
        <v>58</v>
      </c>
      <c r="B43" s="11" t="s">
        <v>59</v>
      </c>
      <c r="C43" s="12">
        <v>600</v>
      </c>
      <c r="D43" s="12">
        <v>50</v>
      </c>
      <c r="E43" s="13">
        <v>0</v>
      </c>
      <c r="F43" s="13">
        <v>0</v>
      </c>
      <c r="G43" s="13">
        <v>0</v>
      </c>
      <c r="H43" s="13">
        <v>0</v>
      </c>
      <c r="I43" s="14">
        <v>650</v>
      </c>
    </row>
    <row r="44" spans="1:9" ht="17.25" customHeight="1">
      <c r="A44" s="11" t="s">
        <v>60</v>
      </c>
      <c r="B44" s="11" t="s">
        <v>61</v>
      </c>
      <c r="C44" s="12">
        <v>800</v>
      </c>
      <c r="D44" s="12">
        <v>50</v>
      </c>
      <c r="E44" s="13">
        <v>0</v>
      </c>
      <c r="F44" s="13">
        <v>0</v>
      </c>
      <c r="G44" s="13">
        <v>0</v>
      </c>
      <c r="H44" s="13">
        <v>0</v>
      </c>
      <c r="I44" s="14">
        <v>850</v>
      </c>
    </row>
    <row r="45" spans="1:9" ht="17.25" customHeight="1">
      <c r="A45" s="11" t="s">
        <v>62</v>
      </c>
      <c r="B45" s="11" t="s">
        <v>53</v>
      </c>
      <c r="C45" s="12">
        <f>800</f>
        <v>800</v>
      </c>
      <c r="D45" s="12">
        <f>50</f>
        <v>50</v>
      </c>
      <c r="E45" s="13">
        <v>0</v>
      </c>
      <c r="F45" s="13">
        <v>0</v>
      </c>
      <c r="G45" s="13">
        <v>53.8888888888889</v>
      </c>
      <c r="H45" s="13">
        <v>0</v>
      </c>
      <c r="I45" s="14">
        <v>796.111111111111</v>
      </c>
    </row>
    <row r="46" spans="1:9" ht="17.25" customHeight="1">
      <c r="A46" s="11" t="s">
        <v>63</v>
      </c>
      <c r="B46" s="11" t="s">
        <v>18</v>
      </c>
      <c r="C46" s="12">
        <v>800</v>
      </c>
      <c r="D46" s="12">
        <v>50</v>
      </c>
      <c r="E46" s="13">
        <v>0</v>
      </c>
      <c r="F46" s="13">
        <v>0</v>
      </c>
      <c r="G46" s="13">
        <v>0</v>
      </c>
      <c r="H46" s="13">
        <v>0</v>
      </c>
      <c r="I46" s="14">
        <v>850</v>
      </c>
    </row>
    <row r="47" spans="1:9" ht="17.25" customHeight="1">
      <c r="A47" s="11" t="s">
        <v>64</v>
      </c>
      <c r="B47" s="11" t="s">
        <v>65</v>
      </c>
      <c r="C47" s="12">
        <v>600</v>
      </c>
      <c r="D47" s="12">
        <v>50</v>
      </c>
      <c r="E47" s="13">
        <v>0</v>
      </c>
      <c r="F47" s="13">
        <v>0</v>
      </c>
      <c r="G47" s="13">
        <v>0</v>
      </c>
      <c r="H47" s="13">
        <v>0</v>
      </c>
      <c r="I47" s="14">
        <v>650</v>
      </c>
    </row>
    <row r="48" spans="1:9" ht="17.25" customHeight="1">
      <c r="A48" s="11" t="s">
        <v>66</v>
      </c>
      <c r="B48" s="11" t="s">
        <v>32</v>
      </c>
      <c r="C48" s="12">
        <v>800</v>
      </c>
      <c r="D48" s="12">
        <v>50</v>
      </c>
      <c r="E48" s="13">
        <v>0</v>
      </c>
      <c r="F48" s="13">
        <v>0</v>
      </c>
      <c r="G48" s="13">
        <v>0</v>
      </c>
      <c r="H48" s="13">
        <v>0</v>
      </c>
      <c r="I48" s="14">
        <v>850</v>
      </c>
    </row>
    <row r="49" spans="1:9" ht="17.25" customHeight="1">
      <c r="A49" s="15" t="s">
        <v>67</v>
      </c>
      <c r="B49" s="15" t="s">
        <v>46</v>
      </c>
      <c r="C49" s="12">
        <v>600</v>
      </c>
      <c r="D49" s="12">
        <v>50</v>
      </c>
      <c r="E49" s="13">
        <v>0</v>
      </c>
      <c r="F49" s="13">
        <v>0</v>
      </c>
      <c r="G49" s="13">
        <v>0</v>
      </c>
      <c r="H49" s="13">
        <v>0</v>
      </c>
      <c r="I49" s="14">
        <v>650</v>
      </c>
    </row>
    <row r="50" spans="1:9" ht="17.25" customHeight="1">
      <c r="A50" s="11" t="s">
        <v>68</v>
      </c>
      <c r="B50" s="11" t="s">
        <v>41</v>
      </c>
      <c r="C50" s="12">
        <v>600</v>
      </c>
      <c r="D50" s="12">
        <v>50</v>
      </c>
      <c r="E50" s="13">
        <v>0</v>
      </c>
      <c r="F50" s="13">
        <v>0</v>
      </c>
      <c r="G50" s="13">
        <v>0</v>
      </c>
      <c r="H50" s="13">
        <v>0</v>
      </c>
      <c r="I50" s="14">
        <v>650</v>
      </c>
    </row>
    <row r="51" spans="1:9" ht="17.25" customHeight="1">
      <c r="A51" s="11" t="s">
        <v>69</v>
      </c>
      <c r="B51" s="11" t="s">
        <v>61</v>
      </c>
      <c r="C51" s="12">
        <v>800</v>
      </c>
      <c r="D51" s="12">
        <v>50</v>
      </c>
      <c r="E51" s="13">
        <v>0</v>
      </c>
      <c r="F51" s="13">
        <v>0</v>
      </c>
      <c r="G51" s="13">
        <v>21.8518518518519</v>
      </c>
      <c r="H51" s="13">
        <v>26.6666666666667</v>
      </c>
      <c r="I51" s="14">
        <v>801.481481481482</v>
      </c>
    </row>
    <row r="52" spans="1:9" ht="17.25" customHeight="1">
      <c r="A52" s="11" t="s">
        <v>70</v>
      </c>
      <c r="B52" s="11" t="s">
        <v>55</v>
      </c>
      <c r="C52" s="12">
        <f>800</f>
        <v>800</v>
      </c>
      <c r="D52" s="12">
        <f>50</f>
        <v>50</v>
      </c>
      <c r="E52" s="13">
        <v>0</v>
      </c>
      <c r="F52" s="13">
        <v>0</v>
      </c>
      <c r="G52" s="13">
        <v>0</v>
      </c>
      <c r="H52" s="13">
        <v>0</v>
      </c>
      <c r="I52" s="14">
        <v>850</v>
      </c>
    </row>
    <row r="53" spans="1:9" ht="17.25" customHeight="1">
      <c r="A53" s="15" t="s">
        <v>71</v>
      </c>
      <c r="B53" s="15" t="s">
        <v>48</v>
      </c>
      <c r="C53" s="12">
        <v>800</v>
      </c>
      <c r="D53" s="12">
        <v>50</v>
      </c>
      <c r="E53" s="13">
        <v>0</v>
      </c>
      <c r="F53" s="13">
        <v>0</v>
      </c>
      <c r="G53" s="13">
        <v>27.7777777777778</v>
      </c>
      <c r="H53" s="13">
        <v>26.6666666666667</v>
      </c>
      <c r="I53" s="14">
        <v>795.555555555556</v>
      </c>
    </row>
    <row r="54" spans="1:9" ht="17.25" customHeight="1">
      <c r="A54" s="15" t="s">
        <v>72</v>
      </c>
      <c r="B54" s="15" t="s">
        <v>73</v>
      </c>
      <c r="C54" s="12">
        <v>600</v>
      </c>
      <c r="D54" s="12">
        <v>50</v>
      </c>
      <c r="E54" s="13">
        <v>0</v>
      </c>
      <c r="F54" s="13">
        <v>0</v>
      </c>
      <c r="G54" s="13">
        <v>0</v>
      </c>
      <c r="H54" s="13">
        <v>0</v>
      </c>
      <c r="I54" s="14">
        <v>650</v>
      </c>
    </row>
    <row r="55" spans="1:9" ht="17.25" customHeight="1">
      <c r="A55" s="11" t="s">
        <v>74</v>
      </c>
      <c r="B55" s="11" t="s">
        <v>75</v>
      </c>
      <c r="C55" s="12">
        <v>800</v>
      </c>
      <c r="D55" s="12">
        <v>50</v>
      </c>
      <c r="E55" s="13">
        <v>0</v>
      </c>
      <c r="F55" s="13">
        <v>0</v>
      </c>
      <c r="G55" s="13">
        <v>0</v>
      </c>
      <c r="H55" s="13">
        <v>0</v>
      </c>
      <c r="I55" s="14">
        <v>850</v>
      </c>
    </row>
    <row r="56" spans="1:9" ht="17.25" customHeight="1">
      <c r="A56" s="11" t="s">
        <v>76</v>
      </c>
      <c r="B56" s="11" t="s">
        <v>77</v>
      </c>
      <c r="C56" s="12">
        <v>600</v>
      </c>
      <c r="D56" s="12">
        <v>50</v>
      </c>
      <c r="E56" s="13">
        <v>0</v>
      </c>
      <c r="F56" s="13">
        <v>0</v>
      </c>
      <c r="G56" s="13">
        <v>0</v>
      </c>
      <c r="H56" s="13">
        <v>0</v>
      </c>
      <c r="I56" s="14">
        <v>650</v>
      </c>
    </row>
    <row r="57" spans="1:9" ht="17.25" customHeight="1">
      <c r="A57" s="11" t="s">
        <v>78</v>
      </c>
      <c r="B57" s="11" t="s">
        <v>28</v>
      </c>
      <c r="C57" s="12">
        <v>600</v>
      </c>
      <c r="D57" s="12">
        <v>50</v>
      </c>
      <c r="E57" s="13">
        <v>0</v>
      </c>
      <c r="F57" s="13">
        <v>0</v>
      </c>
      <c r="G57" s="13">
        <v>0</v>
      </c>
      <c r="H57" s="13">
        <v>0</v>
      </c>
      <c r="I57" s="14">
        <v>650</v>
      </c>
    </row>
    <row r="58" spans="1:9" ht="17.25" customHeight="1">
      <c r="A58" s="15" t="s">
        <v>79</v>
      </c>
      <c r="B58" s="15" t="s">
        <v>18</v>
      </c>
      <c r="C58" s="16">
        <f>800/30*9</f>
        <v>240</v>
      </c>
      <c r="D58" s="16">
        <f>50/30*9</f>
        <v>15</v>
      </c>
      <c r="E58" s="13">
        <v>0</v>
      </c>
      <c r="F58" s="13">
        <v>0</v>
      </c>
      <c r="G58" s="17">
        <v>0</v>
      </c>
      <c r="H58" s="17">
        <v>0</v>
      </c>
      <c r="I58" s="14">
        <v>255</v>
      </c>
    </row>
    <row r="59" spans="1:9" ht="17.25" customHeight="1">
      <c r="A59" s="11" t="s">
        <v>80</v>
      </c>
      <c r="B59" s="11" t="s">
        <v>22</v>
      </c>
      <c r="C59" s="12">
        <v>600</v>
      </c>
      <c r="D59" s="12">
        <v>50</v>
      </c>
      <c r="E59" s="13">
        <v>0</v>
      </c>
      <c r="F59" s="13">
        <v>0</v>
      </c>
      <c r="G59" s="13">
        <v>0</v>
      </c>
      <c r="H59" s="13">
        <v>0</v>
      </c>
      <c r="I59" s="14">
        <v>650</v>
      </c>
    </row>
    <row r="60" spans="1:9" ht="17.25" customHeight="1">
      <c r="A60" s="15" t="s">
        <v>81</v>
      </c>
      <c r="B60" s="15" t="s">
        <v>82</v>
      </c>
      <c r="C60" s="12">
        <v>800</v>
      </c>
      <c r="D60" s="12">
        <v>50</v>
      </c>
      <c r="E60" s="13">
        <v>0</v>
      </c>
      <c r="F60" s="13">
        <v>0</v>
      </c>
      <c r="G60" s="13">
        <v>0</v>
      </c>
      <c r="H60" s="13">
        <v>0</v>
      </c>
      <c r="I60" s="14">
        <v>850</v>
      </c>
    </row>
    <row r="61" spans="1:9" ht="17.25" customHeight="1">
      <c r="A61" s="11" t="s">
        <v>83</v>
      </c>
      <c r="B61" s="11" t="s">
        <v>75</v>
      </c>
      <c r="C61" s="12">
        <v>800</v>
      </c>
      <c r="D61" s="12">
        <v>50</v>
      </c>
      <c r="E61" s="13">
        <v>0</v>
      </c>
      <c r="F61" s="13">
        <v>0</v>
      </c>
      <c r="G61" s="13">
        <v>0</v>
      </c>
      <c r="H61" s="13">
        <v>0</v>
      </c>
      <c r="I61" s="14">
        <v>850</v>
      </c>
    </row>
    <row r="62" spans="1:9" ht="17.25" customHeight="1">
      <c r="A62" s="11" t="s">
        <v>84</v>
      </c>
      <c r="B62" s="11" t="s">
        <v>48</v>
      </c>
      <c r="C62" s="12">
        <v>800</v>
      </c>
      <c r="D62" s="12">
        <v>50</v>
      </c>
      <c r="E62" s="13">
        <v>0</v>
      </c>
      <c r="F62" s="13">
        <v>0</v>
      </c>
      <c r="G62" s="13">
        <v>0</v>
      </c>
      <c r="H62" s="13">
        <v>80</v>
      </c>
      <c r="I62" s="14">
        <v>770</v>
      </c>
    </row>
    <row r="63" spans="1:9" ht="17.25" customHeight="1">
      <c r="A63" s="11" t="s">
        <v>85</v>
      </c>
      <c r="B63" s="11" t="s">
        <v>86</v>
      </c>
      <c r="C63" s="12">
        <v>800</v>
      </c>
      <c r="D63" s="12">
        <v>50</v>
      </c>
      <c r="E63" s="13">
        <v>0</v>
      </c>
      <c r="F63" s="13">
        <v>0</v>
      </c>
      <c r="G63" s="13">
        <v>0</v>
      </c>
      <c r="H63" s="13">
        <v>0</v>
      </c>
      <c r="I63" s="14">
        <v>850</v>
      </c>
    </row>
    <row r="64" spans="1:9" ht="17.25" customHeight="1">
      <c r="A64" s="11" t="s">
        <v>87</v>
      </c>
      <c r="B64" s="11" t="s">
        <v>32</v>
      </c>
      <c r="C64" s="12">
        <f>600/30*21</f>
        <v>420</v>
      </c>
      <c r="D64" s="12">
        <f>50/30*16</f>
        <v>26.666666666666668</v>
      </c>
      <c r="E64" s="13">
        <v>0</v>
      </c>
      <c r="F64" s="13">
        <v>0</v>
      </c>
      <c r="G64" s="13">
        <v>0</v>
      </c>
      <c r="H64" s="13">
        <v>0</v>
      </c>
      <c r="I64" s="14">
        <v>446.666666666667</v>
      </c>
    </row>
    <row r="65" spans="1:9" ht="17.25" customHeight="1">
      <c r="A65" s="11" t="s">
        <v>88</v>
      </c>
      <c r="B65" s="11" t="s">
        <v>41</v>
      </c>
      <c r="C65" s="12">
        <v>800</v>
      </c>
      <c r="D65" s="12">
        <v>50</v>
      </c>
      <c r="E65" s="13">
        <v>0</v>
      </c>
      <c r="F65" s="13">
        <v>0</v>
      </c>
      <c r="G65" s="13">
        <v>0</v>
      </c>
      <c r="H65" s="13">
        <v>0</v>
      </c>
      <c r="I65" s="14">
        <v>850</v>
      </c>
    </row>
    <row r="66" spans="1:9" ht="17.25" customHeight="1">
      <c r="A66" s="15" t="s">
        <v>89</v>
      </c>
      <c r="B66" s="15" t="s">
        <v>90</v>
      </c>
      <c r="C66" s="12">
        <v>800</v>
      </c>
      <c r="D66" s="12">
        <v>50</v>
      </c>
      <c r="E66" s="13">
        <v>0</v>
      </c>
      <c r="F66" s="13">
        <v>0</v>
      </c>
      <c r="G66" s="13">
        <v>0</v>
      </c>
      <c r="H66" s="13">
        <v>0</v>
      </c>
      <c r="I66" s="14">
        <v>850</v>
      </c>
    </row>
    <row r="67" spans="1:9" ht="17.25" customHeight="1">
      <c r="A67" s="15" t="s">
        <v>91</v>
      </c>
      <c r="B67" s="15" t="s">
        <v>32</v>
      </c>
      <c r="C67" s="12">
        <v>800</v>
      </c>
      <c r="D67" s="12">
        <v>50</v>
      </c>
      <c r="E67" s="13">
        <v>0</v>
      </c>
      <c r="F67" s="13">
        <v>0</v>
      </c>
      <c r="G67" s="13">
        <v>0</v>
      </c>
      <c r="H67" s="13">
        <v>0</v>
      </c>
      <c r="I67" s="14">
        <v>850</v>
      </c>
    </row>
    <row r="68" spans="1:9" ht="17.25" customHeight="1">
      <c r="A68" s="15" t="s">
        <v>92</v>
      </c>
      <c r="B68" s="15" t="s">
        <v>93</v>
      </c>
      <c r="C68" s="12">
        <f>800/30*20</f>
        <v>533.3333333333334</v>
      </c>
      <c r="D68" s="12">
        <f>50/30*14</f>
        <v>23.333333333333336</v>
      </c>
      <c r="E68" s="13">
        <v>0</v>
      </c>
      <c r="F68" s="13">
        <v>0</v>
      </c>
      <c r="G68" s="13">
        <v>0</v>
      </c>
      <c r="H68" s="13">
        <v>0</v>
      </c>
      <c r="I68" s="14">
        <v>556.666666666667</v>
      </c>
    </row>
    <row r="69" spans="1:9" ht="17.25" customHeight="1">
      <c r="A69" s="11" t="s">
        <v>94</v>
      </c>
      <c r="B69" s="11" t="s">
        <v>95</v>
      </c>
      <c r="C69" s="12">
        <v>600</v>
      </c>
      <c r="D69" s="12">
        <v>50</v>
      </c>
      <c r="E69" s="13">
        <v>0</v>
      </c>
      <c r="F69" s="13">
        <v>0</v>
      </c>
      <c r="G69" s="13">
        <v>0</v>
      </c>
      <c r="H69" s="13">
        <v>0</v>
      </c>
      <c r="I69" s="14">
        <v>650</v>
      </c>
    </row>
    <row r="70" spans="1:9" ht="17.25" customHeight="1">
      <c r="A70" s="11" t="s">
        <v>96</v>
      </c>
      <c r="B70" s="11" t="s">
        <v>97</v>
      </c>
      <c r="C70" s="12">
        <v>800</v>
      </c>
      <c r="D70" s="12">
        <v>50</v>
      </c>
      <c r="E70" s="13">
        <v>0</v>
      </c>
      <c r="F70" s="13">
        <v>0</v>
      </c>
      <c r="G70" s="13">
        <v>0</v>
      </c>
      <c r="H70" s="13">
        <v>0</v>
      </c>
      <c r="I70" s="14">
        <v>850</v>
      </c>
    </row>
    <row r="71" spans="1:9" ht="17.25" customHeight="1">
      <c r="A71" s="11" t="s">
        <v>98</v>
      </c>
      <c r="B71" s="11" t="s">
        <v>99</v>
      </c>
      <c r="C71" s="12">
        <v>800</v>
      </c>
      <c r="D71" s="12">
        <v>50</v>
      </c>
      <c r="E71" s="13">
        <v>0</v>
      </c>
      <c r="F71" s="13">
        <v>0</v>
      </c>
      <c r="G71" s="13">
        <v>31.8518518518519</v>
      </c>
      <c r="H71" s="13">
        <v>26.6666666666667</v>
      </c>
      <c r="I71" s="14">
        <v>791.481481481482</v>
      </c>
    </row>
    <row r="72" spans="1:9" ht="17.25" customHeight="1">
      <c r="A72" s="11" t="s">
        <v>100</v>
      </c>
      <c r="B72" s="11" t="s">
        <v>101</v>
      </c>
      <c r="C72" s="12">
        <v>600</v>
      </c>
      <c r="D72" s="12">
        <v>50</v>
      </c>
      <c r="E72" s="13">
        <v>0</v>
      </c>
      <c r="F72" s="13">
        <v>0</v>
      </c>
      <c r="G72" s="13">
        <v>0</v>
      </c>
      <c r="H72" s="13">
        <v>0</v>
      </c>
      <c r="I72" s="14">
        <v>650</v>
      </c>
    </row>
    <row r="73" spans="1:9" ht="17.25" customHeight="1">
      <c r="A73" s="11" t="s">
        <v>102</v>
      </c>
      <c r="B73" s="11" t="s">
        <v>103</v>
      </c>
      <c r="C73" s="12">
        <v>600</v>
      </c>
      <c r="D73" s="12">
        <v>50</v>
      </c>
      <c r="E73" s="13">
        <v>0</v>
      </c>
      <c r="F73" s="13">
        <v>0</v>
      </c>
      <c r="G73" s="13">
        <v>0</v>
      </c>
      <c r="H73" s="13">
        <v>0</v>
      </c>
      <c r="I73" s="14">
        <v>650</v>
      </c>
    </row>
    <row r="74" spans="1:9" ht="17.25" customHeight="1">
      <c r="A74" s="11" t="s">
        <v>104</v>
      </c>
      <c r="B74" s="11" t="s">
        <v>18</v>
      </c>
      <c r="C74" s="12">
        <v>800</v>
      </c>
      <c r="D74" s="12">
        <v>50</v>
      </c>
      <c r="E74" s="13">
        <v>0</v>
      </c>
      <c r="F74" s="13">
        <v>0</v>
      </c>
      <c r="G74" s="13">
        <v>0</v>
      </c>
      <c r="H74" s="13">
        <v>0</v>
      </c>
      <c r="I74" s="14">
        <v>850</v>
      </c>
    </row>
    <row r="75" spans="1:9" ht="17.25" customHeight="1">
      <c r="A75" s="11" t="s">
        <v>105</v>
      </c>
      <c r="B75" s="11" t="s">
        <v>18</v>
      </c>
      <c r="C75" s="12">
        <v>800</v>
      </c>
      <c r="D75" s="12">
        <v>50</v>
      </c>
      <c r="E75" s="13">
        <v>0</v>
      </c>
      <c r="F75" s="13">
        <v>0</v>
      </c>
      <c r="G75" s="13">
        <v>0</v>
      </c>
      <c r="H75" s="13">
        <v>26.6666666666667</v>
      </c>
      <c r="I75" s="14">
        <v>823.333333333333</v>
      </c>
    </row>
    <row r="76" spans="1:9" ht="17.25" customHeight="1">
      <c r="A76" s="11" t="s">
        <v>106</v>
      </c>
      <c r="B76" s="11" t="s">
        <v>18</v>
      </c>
      <c r="C76" s="12">
        <v>800</v>
      </c>
      <c r="D76" s="12">
        <v>50</v>
      </c>
      <c r="E76" s="13">
        <v>0</v>
      </c>
      <c r="F76" s="13">
        <v>0</v>
      </c>
      <c r="G76" s="13">
        <v>0</v>
      </c>
      <c r="H76" s="13">
        <v>0</v>
      </c>
      <c r="I76" s="14">
        <v>850</v>
      </c>
    </row>
    <row r="77" spans="1:9" ht="17.25" customHeight="1">
      <c r="A77" s="11" t="s">
        <v>107</v>
      </c>
      <c r="B77" s="11" t="s">
        <v>103</v>
      </c>
      <c r="C77" s="12">
        <v>600</v>
      </c>
      <c r="D77" s="12">
        <v>50</v>
      </c>
      <c r="E77" s="13">
        <v>0</v>
      </c>
      <c r="F77" s="13">
        <v>0</v>
      </c>
      <c r="G77" s="13">
        <v>0</v>
      </c>
      <c r="H77" s="13">
        <v>0</v>
      </c>
      <c r="I77" s="14">
        <v>650</v>
      </c>
    </row>
    <row r="78" spans="1:9" ht="17.25" customHeight="1">
      <c r="A78" s="15" t="s">
        <v>108</v>
      </c>
      <c r="B78" s="15" t="s">
        <v>44</v>
      </c>
      <c r="C78" s="16">
        <f>600/30*7</f>
        <v>140</v>
      </c>
      <c r="D78" s="16">
        <f>50/30*7</f>
        <v>11.666666666666668</v>
      </c>
      <c r="E78" s="13">
        <v>0</v>
      </c>
      <c r="F78" s="13">
        <v>0</v>
      </c>
      <c r="G78" s="17">
        <v>0</v>
      </c>
      <c r="H78" s="17">
        <v>0</v>
      </c>
      <c r="I78" s="14">
        <v>151.666666666667</v>
      </c>
    </row>
    <row r="79" spans="1:9" ht="17.25" customHeight="1">
      <c r="A79" s="11" t="s">
        <v>109</v>
      </c>
      <c r="B79" s="11" t="s">
        <v>82</v>
      </c>
      <c r="C79" s="12">
        <v>800</v>
      </c>
      <c r="D79" s="12">
        <v>50</v>
      </c>
      <c r="E79" s="13">
        <v>0</v>
      </c>
      <c r="F79" s="13">
        <v>0</v>
      </c>
      <c r="G79" s="13">
        <v>0</v>
      </c>
      <c r="H79" s="13">
        <v>0</v>
      </c>
      <c r="I79" s="14">
        <v>850</v>
      </c>
    </row>
    <row r="80" spans="1:9" ht="17.25" customHeight="1">
      <c r="A80" s="11" t="s">
        <v>110</v>
      </c>
      <c r="B80" s="11" t="s">
        <v>111</v>
      </c>
      <c r="C80" s="12">
        <v>800</v>
      </c>
      <c r="D80" s="12">
        <v>50</v>
      </c>
      <c r="E80" s="13">
        <v>0</v>
      </c>
      <c r="F80" s="13">
        <v>0</v>
      </c>
      <c r="G80" s="13">
        <v>52.5925925925926</v>
      </c>
      <c r="H80" s="13">
        <v>0</v>
      </c>
      <c r="I80" s="14">
        <v>797.407407407407</v>
      </c>
    </row>
    <row r="81" spans="1:9" ht="17.25" customHeight="1">
      <c r="A81" s="11" t="s">
        <v>112</v>
      </c>
      <c r="B81" s="11" t="s">
        <v>39</v>
      </c>
      <c r="C81" s="12">
        <v>600</v>
      </c>
      <c r="D81" s="12">
        <v>50</v>
      </c>
      <c r="E81" s="13">
        <v>0</v>
      </c>
      <c r="F81" s="13">
        <v>0</v>
      </c>
      <c r="G81" s="13">
        <v>0</v>
      </c>
      <c r="H81" s="13">
        <v>0</v>
      </c>
      <c r="I81" s="14">
        <v>650</v>
      </c>
    </row>
    <row r="82" spans="1:9" ht="17.25" customHeight="1">
      <c r="A82" s="11" t="s">
        <v>113</v>
      </c>
      <c r="B82" s="11" t="s">
        <v>114</v>
      </c>
      <c r="C82" s="12">
        <v>600</v>
      </c>
      <c r="D82" s="12">
        <v>50</v>
      </c>
      <c r="E82" s="13">
        <v>0</v>
      </c>
      <c r="F82" s="13">
        <v>0</v>
      </c>
      <c r="G82" s="13">
        <v>0</v>
      </c>
      <c r="H82" s="13">
        <v>0</v>
      </c>
      <c r="I82" s="14">
        <v>650</v>
      </c>
    </row>
    <row r="83" spans="1:9" ht="17.25" customHeight="1">
      <c r="A83" s="11" t="s">
        <v>115</v>
      </c>
      <c r="B83" s="11" t="s">
        <v>116</v>
      </c>
      <c r="C83" s="12">
        <v>600</v>
      </c>
      <c r="D83" s="12">
        <v>50</v>
      </c>
      <c r="E83" s="13">
        <v>0</v>
      </c>
      <c r="F83" s="13">
        <v>0</v>
      </c>
      <c r="G83" s="13">
        <v>0</v>
      </c>
      <c r="H83" s="13">
        <v>0</v>
      </c>
      <c r="I83" s="14">
        <v>650</v>
      </c>
    </row>
    <row r="84" spans="1:9" ht="17.25" customHeight="1">
      <c r="A84" s="11" t="s">
        <v>117</v>
      </c>
      <c r="B84" s="11" t="s">
        <v>118</v>
      </c>
      <c r="C84" s="12">
        <v>600</v>
      </c>
      <c r="D84" s="12">
        <v>50</v>
      </c>
      <c r="E84" s="13">
        <v>0</v>
      </c>
      <c r="F84" s="13">
        <v>0</v>
      </c>
      <c r="G84" s="13">
        <v>0</v>
      </c>
      <c r="H84" s="13">
        <v>0</v>
      </c>
      <c r="I84" s="14">
        <v>650</v>
      </c>
    </row>
    <row r="85" spans="1:9" ht="17.25" customHeight="1">
      <c r="A85" s="11" t="s">
        <v>119</v>
      </c>
      <c r="B85" s="11" t="s">
        <v>116</v>
      </c>
      <c r="C85" s="12">
        <v>600</v>
      </c>
      <c r="D85" s="12">
        <v>50</v>
      </c>
      <c r="E85" s="13">
        <v>0</v>
      </c>
      <c r="F85" s="13">
        <v>0</v>
      </c>
      <c r="G85" s="13">
        <v>0</v>
      </c>
      <c r="H85" s="13">
        <v>0</v>
      </c>
      <c r="I85" s="14">
        <v>650</v>
      </c>
    </row>
  </sheetData>
  <sheetProtection selectLockedCells="1" selectUnlockedCells="1"/>
  <mergeCells count="5">
    <mergeCell ref="A11:I11"/>
    <mergeCell ref="A12:I12"/>
    <mergeCell ref="A13:I13"/>
    <mergeCell ref="A14:I14"/>
    <mergeCell ref="A15:I15"/>
  </mergeCells>
  <printOptions/>
  <pageMargins left="0.8256944444444444" right="0.7875" top="0.3020833333333333" bottom="0.5270833333333333" header="0.5118055555555555" footer="0.5118055555555555"/>
  <pageSetup fitToHeight="2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2017-08-09T14:17:20Z</dcterms:modified>
  <cp:category/>
  <cp:version/>
  <cp:contentType/>
  <cp:contentStatus/>
  <cp:revision>33</cp:revision>
</cp:coreProperties>
</file>