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Estagiários" sheetId="1" r:id="rId1"/>
  </sheets>
  <definedNames>
    <definedName name="_xlnm.Print_Area" localSheetId="0">'Estagiários'!$A$1:$I$16</definedName>
    <definedName name="_xlnm.Print_Titles" localSheetId="0">'Estagiários'!$1:$16</definedName>
    <definedName name="Excel_BuiltIn_Print_Titles" localSheetId="0">'Estagiários'!$A$1:$IM$16</definedName>
  </definedNames>
  <calcPr fullCalcOnLoad="1"/>
</workbook>
</file>

<file path=xl/sharedStrings.xml><?xml version="1.0" encoding="utf-8"?>
<sst xmlns="http://schemas.openxmlformats.org/spreadsheetml/2006/main" count="101" uniqueCount="86">
  <si>
    <t>Diretoria-Geral</t>
  </si>
  <si>
    <t>Detalhamento da Folha de Pagamento – Mês de Julho/2016</t>
  </si>
  <si>
    <t>ESTAGIÁRIOS</t>
  </si>
  <si>
    <t>LOTAÇÃO</t>
  </si>
  <si>
    <t>BOLSA AUXÍLIO (R$)</t>
  </si>
  <si>
    <t>AUXÍLIO TRANSPORTE (R$)</t>
  </si>
  <si>
    <t>INDENIZAÇÕES (R$)</t>
  </si>
  <si>
    <t>DEVOLUÇÕES (R$)</t>
  </si>
  <si>
    <t>FALTAS (R$)</t>
  </si>
  <si>
    <t>ATRASOS (R$)</t>
  </si>
  <si>
    <t>VALOR LÍQUIDO A RECEBER ( R$)</t>
  </si>
  <si>
    <t xml:space="preserve">ADRIANO CÉSAR FERREIRA DE ANDRADE </t>
  </si>
  <si>
    <t xml:space="preserve">43ª Promotoria </t>
  </si>
  <si>
    <t>ALDERLENE LIMA DE SOUZA</t>
  </si>
  <si>
    <t>Prom. Itacoatiara</t>
  </si>
  <si>
    <t>AMANDA GABRIELA MARQUES DE SÁ</t>
  </si>
  <si>
    <t>Prom. Humaitá</t>
  </si>
  <si>
    <t>CARLOS SILVA SERRÃO</t>
  </si>
  <si>
    <t>Prom. Urucará</t>
  </si>
  <si>
    <t>CLEISON DANTAS DE OLIVEIRA</t>
  </si>
  <si>
    <t>Patrimônio</t>
  </si>
  <si>
    <t>DEBORAH PONTES SILVEIRA</t>
  </si>
  <si>
    <t>Prom. Parintins</t>
  </si>
  <si>
    <t>ELESSANDRO LIMA DE FRANÇA</t>
  </si>
  <si>
    <t>GAECO</t>
  </si>
  <si>
    <t>ELSIANNE SERUDO MARINHO LIRA</t>
  </si>
  <si>
    <t>ESMERALDA ALVES MARTINS</t>
  </si>
  <si>
    <r>
      <rPr>
        <sz val="8"/>
        <color indexed="8"/>
        <rFont val="Arial"/>
        <family val="2"/>
      </rPr>
      <t>49</t>
    </r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Promotoria</t>
    </r>
  </si>
  <si>
    <t>ETIELSON PAIXÃO RIBEIRO</t>
  </si>
  <si>
    <t xml:space="preserve">FRÂNCIO COSTA SIMÃO </t>
  </si>
  <si>
    <t>Prom. Benjamin Const</t>
  </si>
  <si>
    <t>GEOVANE DOS SANTOS REIS</t>
  </si>
  <si>
    <t>GILCIELI MONTALVÃO ARAÚJO</t>
  </si>
  <si>
    <t>Prom. Tabatinga</t>
  </si>
  <si>
    <t>IAGO CAVALCANTE PUCU</t>
  </si>
  <si>
    <t>DTIC</t>
  </si>
  <si>
    <t>ISRAEL SÁ BEZERRA</t>
  </si>
  <si>
    <t>SGMP</t>
  </si>
  <si>
    <t>JOÃO PAULO ALVES FARIAS</t>
  </si>
  <si>
    <t>KARINE DE SOUZA PEDROSA</t>
  </si>
  <si>
    <t>Prom. Manacapuru</t>
  </si>
  <si>
    <t>KAROLYNE BRANDÃO RODRIGUES</t>
  </si>
  <si>
    <t>Prom. Maués</t>
  </si>
  <si>
    <t>KETLEN MENEZES COUTO</t>
  </si>
  <si>
    <t>LARISSA GOMES SIMÃO</t>
  </si>
  <si>
    <t>Prom. São Paulo Oliven</t>
  </si>
  <si>
    <t>LARISSA GUEDES BITAR</t>
  </si>
  <si>
    <t>Órgãos Colegiados</t>
  </si>
  <si>
    <t>LAURIANE GOMES RODRIGUES</t>
  </si>
  <si>
    <t>DRH</t>
  </si>
  <si>
    <t>LORENA D'AVILA ANDRADE DE ARAÚJO</t>
  </si>
  <si>
    <t xml:space="preserve">31ª Promotoria </t>
  </si>
  <si>
    <t>LUANA ALVES SILVA</t>
  </si>
  <si>
    <t>Prom. Iranduba</t>
  </si>
  <si>
    <t>LUCAS DA GAMA SILVA</t>
  </si>
  <si>
    <t>LUCÉLIA ALMEIDA RIBEIRO</t>
  </si>
  <si>
    <t>LUIZ ALBERTO DANTAS DE VESCONCELOS JÚNIOR</t>
  </si>
  <si>
    <t>76ª Promotoria</t>
  </si>
  <si>
    <t>LUIZ RICARDO TIAGO DA SILVA</t>
  </si>
  <si>
    <t>Prom. Santa Izabel Rio Negro</t>
  </si>
  <si>
    <t>MÁRCIO LIMA ROJAS</t>
  </si>
  <si>
    <t>ARQUIVO</t>
  </si>
  <si>
    <t>MARCOS ANTÔNIO DE SOUZA MARQUES</t>
  </si>
  <si>
    <t>Prom. Envira</t>
  </si>
  <si>
    <t>MARIA ADRIELE SEIXAS OLIVEIRA</t>
  </si>
  <si>
    <t xml:space="preserve">MAYRA LONNI NAIMAIER </t>
  </si>
  <si>
    <t>DEAC</t>
  </si>
  <si>
    <t>MAYSA BRANDÃO RODRIGUES</t>
  </si>
  <si>
    <t>NAILA EMILLE MEDEIROS DE ALMEIDA</t>
  </si>
  <si>
    <t>RAQUEL LUNA DE SOUZA</t>
  </si>
  <si>
    <t>Prom. Anamã</t>
  </si>
  <si>
    <t>RAQUEL PINHO DOS SANTOS</t>
  </si>
  <si>
    <t>Prom. Fonte Boa</t>
  </si>
  <si>
    <t>RENAN DA SILVA MELGUEIRO</t>
  </si>
  <si>
    <t>Cerimonial</t>
  </si>
  <si>
    <t>RENATA PANTOJA MARICAL</t>
  </si>
  <si>
    <t>Prom. Tefé</t>
  </si>
  <si>
    <t>RODOLFO DIEGO GOMES DA SILVA</t>
  </si>
  <si>
    <t>RODRIGO ANTONIO BARBOZA LEMOS</t>
  </si>
  <si>
    <t>RODRIGO CAMPOS DO ROSÁRIO</t>
  </si>
  <si>
    <t>84ª Promotoria</t>
  </si>
  <si>
    <t>RODRIGO CONTE OLIVEIRA</t>
  </si>
  <si>
    <t>SANDY PAIVA MENDES</t>
  </si>
  <si>
    <t>SARAH CONCEIÇÃO DA SILVA</t>
  </si>
  <si>
    <t>WENDEL ELOI GOMES</t>
  </si>
  <si>
    <t>Prom. Careiro/Castanho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</si>
</sst>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R$-416]\ #,##0.00;[RED]\-[$R$-416]\ #,##0.00"/>
    <numFmt numFmtId="166" formatCode="0.00"/>
  </numFmts>
  <fonts count="8"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right" vertical="center"/>
    </xf>
    <xf numFmtId="164" fontId="2" fillId="0" borderId="1" xfId="0" applyFont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  <xf numFmtId="164" fontId="2" fillId="4" borderId="1" xfId="0" applyFont="1" applyFill="1" applyBorder="1" applyAlignment="1">
      <alignment horizontal="center" wrapText="1"/>
    </xf>
    <xf numFmtId="164" fontId="3" fillId="0" borderId="2" xfId="0" applyFont="1" applyFill="1" applyBorder="1" applyAlignment="1">
      <alignment horizontal="left"/>
    </xf>
    <xf numFmtId="166" fontId="3" fillId="0" borderId="2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4" fontId="3" fillId="0" borderId="2" xfId="0" applyNumberFormat="1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left"/>
    </xf>
    <xf numFmtId="164" fontId="3" fillId="0" borderId="1" xfId="0" applyFont="1" applyBorder="1" applyAlignment="1">
      <alignment/>
    </xf>
    <xf numFmtId="164" fontId="6" fillId="0" borderId="2" xfId="0" applyNumberFormat="1" applyFont="1" applyFill="1" applyBorder="1" applyAlignment="1">
      <alignment horizontal="left"/>
    </xf>
    <xf numFmtId="166" fontId="6" fillId="0" borderId="2" xfId="0" applyNumberFormat="1" applyFont="1" applyBorder="1" applyAlignment="1">
      <alignment/>
    </xf>
    <xf numFmtId="164" fontId="3" fillId="0" borderId="2" xfId="0" applyFont="1" applyFill="1" applyBorder="1" applyAlignment="1">
      <alignment horizontal="justify"/>
    </xf>
    <xf numFmtId="164" fontId="6" fillId="0" borderId="2" xfId="0" applyNumberFormat="1" applyFont="1" applyFill="1" applyBorder="1" applyAlignment="1">
      <alignment/>
    </xf>
    <xf numFmtId="164" fontId="7" fillId="0" borderId="2" xfId="0" applyNumberFormat="1" applyFont="1" applyFill="1" applyBorder="1" applyAlignment="1">
      <alignment/>
    </xf>
    <xf numFmtId="164" fontId="6" fillId="0" borderId="2" xfId="0" applyFont="1" applyFill="1" applyBorder="1" applyAlignment="1">
      <alignment horizontal="justify"/>
    </xf>
    <xf numFmtId="164" fontId="6" fillId="0" borderId="0" xfId="0" applyFont="1" applyFill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0</xdr:row>
      <xdr:rowOff>114300</xdr:rowOff>
    </xdr:from>
    <xdr:to>
      <xdr:col>5</xdr:col>
      <xdr:colOff>238125</xdr:colOff>
      <xdr:row>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114300"/>
          <a:ext cx="3829050" cy="1924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="90" zoomScaleNormal="90" workbookViewId="0" topLeftCell="A1">
      <selection activeCell="A13" sqref="A13"/>
    </sheetView>
  </sheetViews>
  <sheetFormatPr defaultColWidth="12.57421875" defaultRowHeight="17.25" customHeight="1"/>
  <cols>
    <col min="1" max="1" width="44.00390625" style="1" customWidth="1"/>
    <col min="2" max="2" width="24.140625" style="1" customWidth="1"/>
    <col min="3" max="3" width="18.8515625" style="1" customWidth="1"/>
    <col min="4" max="4" width="20.57421875" style="1" customWidth="1"/>
    <col min="5" max="5" width="23.8515625" style="1" customWidth="1"/>
    <col min="6" max="6" width="26.7109375" style="1" customWidth="1"/>
    <col min="7" max="7" width="17.421875" style="1" customWidth="1"/>
    <col min="8" max="9" width="16.28125" style="1" customWidth="1"/>
    <col min="10" max="249" width="11.57421875" style="1" customWidth="1"/>
    <col min="250" max="16384" width="11.57421875" style="0" customWidth="1"/>
  </cols>
  <sheetData>
    <row r="1" spans="1:9" ht="17.25" customHeight="1">
      <c r="A1" s="2"/>
      <c r="B1" s="2"/>
      <c r="C1" s="2"/>
      <c r="D1" s="2"/>
      <c r="E1" s="2"/>
      <c r="F1" s="2"/>
      <c r="G1" s="2"/>
      <c r="H1" s="2"/>
      <c r="I1" s="2"/>
    </row>
    <row r="2" spans="1:9" ht="17.2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7.2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7.2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7.2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7.2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7.25" customHeight="1">
      <c r="A7" s="2"/>
      <c r="B7" s="2"/>
      <c r="C7" s="2"/>
      <c r="D7" s="2"/>
      <c r="E7" s="2"/>
      <c r="F7" s="2"/>
      <c r="G7" s="2"/>
      <c r="H7" s="2"/>
      <c r="I7" s="2"/>
    </row>
    <row r="8" spans="1:9" ht="17.25" customHeight="1">
      <c r="A8" s="2"/>
      <c r="B8" s="2"/>
      <c r="C8" s="2"/>
      <c r="D8" s="2"/>
      <c r="E8" s="2"/>
      <c r="F8" s="2"/>
      <c r="G8" s="2"/>
      <c r="H8" s="2"/>
      <c r="I8" s="2"/>
    </row>
    <row r="9" spans="1:9" ht="17.25" customHeight="1">
      <c r="A9" s="2"/>
      <c r="B9" s="2"/>
      <c r="C9" s="2"/>
      <c r="D9" s="2"/>
      <c r="E9" s="2"/>
      <c r="F9" s="2"/>
      <c r="G9" s="2"/>
      <c r="H9" s="2"/>
      <c r="I9" s="2"/>
    </row>
    <row r="10" spans="1:9" ht="17.2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17.25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</row>
    <row r="12" spans="1:9" ht="17.25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9" ht="17.25" customHeight="1">
      <c r="A13" s="3" t="s">
        <v>1</v>
      </c>
      <c r="B13" s="3"/>
      <c r="C13" s="3"/>
      <c r="D13" s="3"/>
      <c r="E13" s="3"/>
      <c r="F13" s="3"/>
      <c r="G13" s="3"/>
      <c r="H13" s="3"/>
      <c r="I13" s="3"/>
    </row>
    <row r="14" spans="1:9" ht="17.25" customHeight="1">
      <c r="A14" s="4"/>
      <c r="B14" s="4"/>
      <c r="C14" s="4"/>
      <c r="D14" s="4"/>
      <c r="E14" s="4"/>
      <c r="F14" s="4"/>
      <c r="G14" s="4"/>
      <c r="H14" s="4"/>
      <c r="I14" s="4"/>
    </row>
    <row r="15" spans="1:9" ht="13.5" customHeight="1">
      <c r="A15" s="5">
        <v>1</v>
      </c>
      <c r="B15" s="5"/>
      <c r="C15" s="5"/>
      <c r="D15" s="5"/>
      <c r="E15" s="5"/>
      <c r="F15" s="5"/>
      <c r="G15" s="5"/>
      <c r="H15" s="5"/>
      <c r="I15" s="5"/>
    </row>
    <row r="16" spans="1:9" ht="36.75" customHeight="1">
      <c r="A16" s="6" t="s">
        <v>2</v>
      </c>
      <c r="B16" s="6" t="s">
        <v>3</v>
      </c>
      <c r="C16" s="7" t="s">
        <v>4</v>
      </c>
      <c r="D16" s="8" t="s">
        <v>5</v>
      </c>
      <c r="E16" s="8" t="s">
        <v>6</v>
      </c>
      <c r="F16" s="7" t="s">
        <v>7</v>
      </c>
      <c r="G16" s="9" t="s">
        <v>8</v>
      </c>
      <c r="H16" s="9" t="s">
        <v>9</v>
      </c>
      <c r="I16" s="10" t="s">
        <v>10</v>
      </c>
    </row>
    <row r="17" spans="1:9" ht="17.25" customHeight="1">
      <c r="A17" s="11" t="s">
        <v>11</v>
      </c>
      <c r="B17" s="11" t="s">
        <v>12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">
        <f aca="true" t="shared" si="0" ref="I17:I61">C17+D17-G17-H17</f>
        <v>0</v>
      </c>
    </row>
    <row r="18" spans="1:9" ht="17.25" customHeight="1">
      <c r="A18" s="11" t="s">
        <v>13</v>
      </c>
      <c r="B18" s="11" t="s">
        <v>14</v>
      </c>
      <c r="C18" s="12">
        <v>800</v>
      </c>
      <c r="D18" s="12">
        <v>50</v>
      </c>
      <c r="E18" s="12">
        <v>0</v>
      </c>
      <c r="F18" s="12">
        <v>0</v>
      </c>
      <c r="G18" s="12">
        <v>0</v>
      </c>
      <c r="H18" s="12">
        <v>0</v>
      </c>
      <c r="I18" s="13">
        <f t="shared" si="0"/>
        <v>850</v>
      </c>
    </row>
    <row r="19" spans="1:9" ht="17.25" customHeight="1">
      <c r="A19" s="11" t="s">
        <v>15</v>
      </c>
      <c r="B19" s="11" t="s">
        <v>16</v>
      </c>
      <c r="C19" s="12">
        <v>600</v>
      </c>
      <c r="D19" s="12">
        <v>50</v>
      </c>
      <c r="E19" s="12">
        <v>0</v>
      </c>
      <c r="F19" s="12">
        <v>0</v>
      </c>
      <c r="G19" s="12">
        <v>0</v>
      </c>
      <c r="H19" s="12">
        <v>0</v>
      </c>
      <c r="I19" s="13">
        <f t="shared" si="0"/>
        <v>650</v>
      </c>
    </row>
    <row r="20" spans="1:9" ht="17.25" customHeight="1">
      <c r="A20" s="14" t="s">
        <v>17</v>
      </c>
      <c r="B20" s="14" t="s">
        <v>18</v>
      </c>
      <c r="C20" s="12">
        <v>600</v>
      </c>
      <c r="D20" s="12">
        <v>50</v>
      </c>
      <c r="E20" s="12">
        <v>0</v>
      </c>
      <c r="F20" s="12">
        <v>0</v>
      </c>
      <c r="G20" s="12">
        <v>0</v>
      </c>
      <c r="H20" s="12">
        <v>0</v>
      </c>
      <c r="I20" s="13">
        <f t="shared" si="0"/>
        <v>650</v>
      </c>
    </row>
    <row r="21" spans="1:9" ht="17.25" customHeight="1">
      <c r="A21" s="14" t="s">
        <v>19</v>
      </c>
      <c r="B21" s="14" t="s">
        <v>20</v>
      </c>
      <c r="C21" s="12">
        <v>600</v>
      </c>
      <c r="D21" s="12">
        <v>50</v>
      </c>
      <c r="E21" s="12">
        <v>0</v>
      </c>
      <c r="F21" s="12">
        <v>0</v>
      </c>
      <c r="G21" s="12">
        <v>10.833333333333332</v>
      </c>
      <c r="H21" s="12">
        <v>0</v>
      </c>
      <c r="I21" s="13">
        <f t="shared" si="0"/>
        <v>639.1666666666666</v>
      </c>
    </row>
    <row r="22" spans="1:9" ht="17.25" customHeight="1">
      <c r="A22" s="14" t="s">
        <v>21</v>
      </c>
      <c r="B22" s="14" t="s">
        <v>22</v>
      </c>
      <c r="C22" s="12">
        <v>800</v>
      </c>
      <c r="D22" s="12">
        <v>50</v>
      </c>
      <c r="E22" s="12">
        <v>0</v>
      </c>
      <c r="F22" s="12">
        <v>0</v>
      </c>
      <c r="G22" s="12">
        <v>0</v>
      </c>
      <c r="H22" s="12">
        <v>0</v>
      </c>
      <c r="I22" s="13">
        <f t="shared" si="0"/>
        <v>850</v>
      </c>
    </row>
    <row r="23" spans="1:9" ht="17.25" customHeight="1">
      <c r="A23" s="15" t="s">
        <v>23</v>
      </c>
      <c r="B23" s="15" t="s">
        <v>24</v>
      </c>
      <c r="C23" s="12">
        <f>800/30*19</f>
        <v>506.6666666666667</v>
      </c>
      <c r="D23" s="12">
        <f>50/30*19</f>
        <v>31.666666666666668</v>
      </c>
      <c r="E23" s="12">
        <v>0</v>
      </c>
      <c r="F23" s="12">
        <v>0</v>
      </c>
      <c r="G23" s="12">
        <v>0</v>
      </c>
      <c r="H23" s="12">
        <v>0</v>
      </c>
      <c r="I23" s="13">
        <f t="shared" si="0"/>
        <v>538.3333333333334</v>
      </c>
    </row>
    <row r="24" spans="1:9" ht="17.25" customHeight="1">
      <c r="A24" s="14" t="s">
        <v>25</v>
      </c>
      <c r="B24" s="14" t="s">
        <v>14</v>
      </c>
      <c r="C24" s="12">
        <v>800</v>
      </c>
      <c r="D24" s="12">
        <v>50</v>
      </c>
      <c r="E24" s="12">
        <v>0</v>
      </c>
      <c r="F24" s="12">
        <v>0</v>
      </c>
      <c r="G24" s="12">
        <v>0</v>
      </c>
      <c r="H24" s="12">
        <v>0</v>
      </c>
      <c r="I24" s="13">
        <f t="shared" si="0"/>
        <v>850</v>
      </c>
    </row>
    <row r="25" spans="1:9" ht="17.25" customHeight="1">
      <c r="A25" s="14" t="s">
        <v>26</v>
      </c>
      <c r="B25" s="14" t="s">
        <v>27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3">
        <f t="shared" si="0"/>
        <v>0</v>
      </c>
    </row>
    <row r="26" spans="1:9" ht="17.25" customHeight="1">
      <c r="A26" s="16" t="s">
        <v>28</v>
      </c>
      <c r="B26" s="14" t="s">
        <v>14</v>
      </c>
      <c r="C26" s="12">
        <v>800</v>
      </c>
      <c r="D26" s="12">
        <v>50</v>
      </c>
      <c r="E26" s="12">
        <v>0</v>
      </c>
      <c r="F26" s="12">
        <v>0</v>
      </c>
      <c r="G26" s="12">
        <v>0</v>
      </c>
      <c r="H26" s="12">
        <v>0</v>
      </c>
      <c r="I26" s="13">
        <f t="shared" si="0"/>
        <v>850</v>
      </c>
    </row>
    <row r="27" spans="1:9" ht="17.25" customHeight="1">
      <c r="A27" s="14" t="s">
        <v>29</v>
      </c>
      <c r="B27" s="14" t="s">
        <v>30</v>
      </c>
      <c r="C27" s="12">
        <v>800</v>
      </c>
      <c r="D27" s="12">
        <v>50</v>
      </c>
      <c r="E27" s="12">
        <v>0</v>
      </c>
      <c r="F27" s="12">
        <v>0</v>
      </c>
      <c r="G27" s="12">
        <v>0</v>
      </c>
      <c r="H27" s="12">
        <v>0</v>
      </c>
      <c r="I27" s="13">
        <f t="shared" si="0"/>
        <v>850</v>
      </c>
    </row>
    <row r="28" spans="1:9" ht="17.25" customHeight="1">
      <c r="A28" s="15" t="s">
        <v>31</v>
      </c>
      <c r="B28" s="15" t="s">
        <v>24</v>
      </c>
      <c r="C28" s="12">
        <f>800/30*19</f>
        <v>506.6666666666667</v>
      </c>
      <c r="D28" s="12">
        <f>50/30*19</f>
        <v>31.666666666666668</v>
      </c>
      <c r="E28" s="12">
        <v>0</v>
      </c>
      <c r="F28" s="12">
        <v>0</v>
      </c>
      <c r="G28" s="12">
        <v>0</v>
      </c>
      <c r="H28" s="12">
        <v>0</v>
      </c>
      <c r="I28" s="13">
        <f t="shared" si="0"/>
        <v>538.3333333333334</v>
      </c>
    </row>
    <row r="29" spans="1:9" ht="17.25" customHeight="1">
      <c r="A29" s="17" t="s">
        <v>32</v>
      </c>
      <c r="B29" s="17" t="s">
        <v>33</v>
      </c>
      <c r="C29" s="12">
        <v>800</v>
      </c>
      <c r="D29" s="12">
        <v>50</v>
      </c>
      <c r="E29" s="12">
        <v>0</v>
      </c>
      <c r="F29" s="12">
        <v>0</v>
      </c>
      <c r="G29" s="18">
        <v>0</v>
      </c>
      <c r="H29" s="18">
        <v>0</v>
      </c>
      <c r="I29" s="13">
        <f t="shared" si="0"/>
        <v>850</v>
      </c>
    </row>
    <row r="30" spans="1:9" ht="17.25" customHeight="1">
      <c r="A30" s="14" t="s">
        <v>34</v>
      </c>
      <c r="B30" s="14" t="s">
        <v>35</v>
      </c>
      <c r="C30" s="12">
        <v>800</v>
      </c>
      <c r="D30" s="12">
        <v>50</v>
      </c>
      <c r="E30" s="12">
        <v>0</v>
      </c>
      <c r="F30" s="12">
        <v>0</v>
      </c>
      <c r="G30" s="12">
        <v>0</v>
      </c>
      <c r="H30" s="12">
        <v>0</v>
      </c>
      <c r="I30" s="13">
        <f t="shared" si="0"/>
        <v>850</v>
      </c>
    </row>
    <row r="31" spans="1:9" ht="17.25" customHeight="1">
      <c r="A31" s="14" t="s">
        <v>36</v>
      </c>
      <c r="B31" s="14" t="s">
        <v>37</v>
      </c>
      <c r="C31" s="12">
        <v>600</v>
      </c>
      <c r="D31" s="12">
        <v>50</v>
      </c>
      <c r="E31" s="12">
        <v>0</v>
      </c>
      <c r="F31" s="12">
        <v>0</v>
      </c>
      <c r="G31" s="12">
        <v>0</v>
      </c>
      <c r="H31" s="12">
        <v>0</v>
      </c>
      <c r="I31" s="13">
        <f t="shared" si="0"/>
        <v>650</v>
      </c>
    </row>
    <row r="32" spans="1:9" ht="17.25" customHeight="1">
      <c r="A32" s="14" t="s">
        <v>38</v>
      </c>
      <c r="B32" s="14" t="s">
        <v>16</v>
      </c>
      <c r="C32" s="12">
        <v>600</v>
      </c>
      <c r="D32" s="12">
        <v>50</v>
      </c>
      <c r="E32" s="12">
        <v>0</v>
      </c>
      <c r="F32" s="12">
        <v>0</v>
      </c>
      <c r="G32" s="12">
        <v>0</v>
      </c>
      <c r="H32" s="12">
        <v>0</v>
      </c>
      <c r="I32" s="13">
        <f t="shared" si="0"/>
        <v>650</v>
      </c>
    </row>
    <row r="33" spans="1:9" ht="17.25" customHeight="1">
      <c r="A33" s="19" t="s">
        <v>39</v>
      </c>
      <c r="B33" s="19" t="s">
        <v>40</v>
      </c>
      <c r="C33" s="12">
        <v>800</v>
      </c>
      <c r="D33" s="12">
        <v>50</v>
      </c>
      <c r="E33" s="12">
        <v>0</v>
      </c>
      <c r="F33" s="12">
        <v>0</v>
      </c>
      <c r="G33" s="12">
        <v>0</v>
      </c>
      <c r="H33" s="12">
        <v>0</v>
      </c>
      <c r="I33" s="13">
        <f t="shared" si="0"/>
        <v>850</v>
      </c>
    </row>
    <row r="34" spans="1:9" ht="17.25" customHeight="1">
      <c r="A34" s="14" t="s">
        <v>41</v>
      </c>
      <c r="B34" s="14" t="s">
        <v>42</v>
      </c>
      <c r="C34" s="12">
        <v>600</v>
      </c>
      <c r="D34" s="12">
        <v>50</v>
      </c>
      <c r="E34" s="12">
        <v>0</v>
      </c>
      <c r="F34" s="12">
        <v>0</v>
      </c>
      <c r="G34" s="12">
        <v>0</v>
      </c>
      <c r="H34" s="12">
        <v>0</v>
      </c>
      <c r="I34" s="13">
        <f t="shared" si="0"/>
        <v>650</v>
      </c>
    </row>
    <row r="35" spans="1:9" ht="17.25" customHeight="1">
      <c r="A35" s="15" t="s">
        <v>43</v>
      </c>
      <c r="B35" s="15" t="s">
        <v>24</v>
      </c>
      <c r="C35" s="12">
        <f>800/30*21</f>
        <v>560</v>
      </c>
      <c r="D35" s="12">
        <f>50/30*21</f>
        <v>35</v>
      </c>
      <c r="E35" s="12">
        <v>0</v>
      </c>
      <c r="F35" s="12">
        <v>0</v>
      </c>
      <c r="G35" s="12">
        <v>0</v>
      </c>
      <c r="H35" s="12">
        <v>26.666666666666668</v>
      </c>
      <c r="I35" s="13">
        <f t="shared" si="0"/>
        <v>568.3333333333334</v>
      </c>
    </row>
    <row r="36" spans="1:9" ht="17.25" customHeight="1">
      <c r="A36" s="14" t="s">
        <v>44</v>
      </c>
      <c r="B36" s="14" t="s">
        <v>45</v>
      </c>
      <c r="C36" s="12">
        <v>600</v>
      </c>
      <c r="D36" s="12">
        <v>50</v>
      </c>
      <c r="E36" s="12">
        <v>0</v>
      </c>
      <c r="F36" s="12">
        <v>0</v>
      </c>
      <c r="G36" s="12">
        <v>0</v>
      </c>
      <c r="H36" s="12">
        <v>0</v>
      </c>
      <c r="I36" s="13">
        <f t="shared" si="0"/>
        <v>650</v>
      </c>
    </row>
    <row r="37" spans="1:9" ht="17.25" customHeight="1">
      <c r="A37" s="14" t="s">
        <v>46</v>
      </c>
      <c r="B37" s="14" t="s">
        <v>47</v>
      </c>
      <c r="C37" s="12">
        <f>800/30*11</f>
        <v>293.33333333333337</v>
      </c>
      <c r="D37" s="12">
        <f>50/30*11</f>
        <v>18.333333333333336</v>
      </c>
      <c r="E37" s="12">
        <v>0</v>
      </c>
      <c r="F37" s="12">
        <v>0</v>
      </c>
      <c r="G37" s="12">
        <v>0</v>
      </c>
      <c r="H37" s="12">
        <v>0</v>
      </c>
      <c r="I37" s="13">
        <f t="shared" si="0"/>
        <v>311.6666666666667</v>
      </c>
    </row>
    <row r="38" spans="1:9" ht="17.25" customHeight="1">
      <c r="A38" s="14" t="s">
        <v>48</v>
      </c>
      <c r="B38" s="14" t="s">
        <v>49</v>
      </c>
      <c r="C38" s="12">
        <v>800</v>
      </c>
      <c r="D38" s="12">
        <v>50</v>
      </c>
      <c r="E38" s="12">
        <v>0</v>
      </c>
      <c r="F38" s="12">
        <v>0</v>
      </c>
      <c r="G38" s="12">
        <v>0</v>
      </c>
      <c r="H38" s="12">
        <v>0</v>
      </c>
      <c r="I38" s="13">
        <f t="shared" si="0"/>
        <v>850</v>
      </c>
    </row>
    <row r="39" spans="1:9" ht="17.25" customHeight="1">
      <c r="A39" s="14" t="s">
        <v>50</v>
      </c>
      <c r="B39" s="14" t="s">
        <v>51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3">
        <f t="shared" si="0"/>
        <v>0</v>
      </c>
    </row>
    <row r="40" spans="1:9" ht="17.25" customHeight="1">
      <c r="A40" s="17" t="s">
        <v>52</v>
      </c>
      <c r="B40" s="17" t="s">
        <v>53</v>
      </c>
      <c r="C40" s="12">
        <v>600</v>
      </c>
      <c r="D40" s="12">
        <v>50</v>
      </c>
      <c r="E40" s="12">
        <v>0</v>
      </c>
      <c r="F40" s="12">
        <v>0</v>
      </c>
      <c r="G40" s="12">
        <v>0</v>
      </c>
      <c r="H40" s="12">
        <v>0</v>
      </c>
      <c r="I40" s="13">
        <f t="shared" si="0"/>
        <v>650</v>
      </c>
    </row>
    <row r="41" spans="1:9" ht="17.25" customHeight="1">
      <c r="A41" s="17" t="s">
        <v>54</v>
      </c>
      <c r="B41" s="17" t="s">
        <v>22</v>
      </c>
      <c r="C41" s="12">
        <v>600</v>
      </c>
      <c r="D41" s="12">
        <v>50</v>
      </c>
      <c r="E41" s="12">
        <v>0</v>
      </c>
      <c r="F41" s="12">
        <v>0</v>
      </c>
      <c r="G41" s="12">
        <v>0</v>
      </c>
      <c r="H41" s="12">
        <v>0</v>
      </c>
      <c r="I41" s="13">
        <f t="shared" si="0"/>
        <v>650</v>
      </c>
    </row>
    <row r="42" spans="1:9" ht="17.25" customHeight="1">
      <c r="A42" s="20" t="s">
        <v>55</v>
      </c>
      <c r="B42" s="20" t="s">
        <v>33</v>
      </c>
      <c r="C42" s="12">
        <v>800</v>
      </c>
      <c r="D42" s="12">
        <v>50</v>
      </c>
      <c r="E42" s="12">
        <v>0</v>
      </c>
      <c r="F42" s="12">
        <v>0</v>
      </c>
      <c r="G42" s="12">
        <v>0</v>
      </c>
      <c r="H42" s="12">
        <v>0</v>
      </c>
      <c r="I42" s="13">
        <f t="shared" si="0"/>
        <v>850</v>
      </c>
    </row>
    <row r="43" spans="1:9" ht="17.25" customHeight="1">
      <c r="A43" s="20" t="s">
        <v>56</v>
      </c>
      <c r="B43" s="20" t="s">
        <v>57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3">
        <f t="shared" si="0"/>
        <v>0</v>
      </c>
    </row>
    <row r="44" spans="1:9" ht="17.25" customHeight="1">
      <c r="A44" s="20" t="s">
        <v>58</v>
      </c>
      <c r="B44" s="20" t="s">
        <v>59</v>
      </c>
      <c r="C44" s="12">
        <v>800</v>
      </c>
      <c r="D44" s="12">
        <v>50</v>
      </c>
      <c r="E44" s="12">
        <v>0</v>
      </c>
      <c r="F44" s="12">
        <v>0</v>
      </c>
      <c r="G44" s="12">
        <v>0</v>
      </c>
      <c r="H44" s="12">
        <v>0</v>
      </c>
      <c r="I44" s="13">
        <f t="shared" si="0"/>
        <v>850</v>
      </c>
    </row>
    <row r="45" spans="1:9" ht="17.25" customHeight="1">
      <c r="A45" s="20" t="s">
        <v>60</v>
      </c>
      <c r="B45" s="20" t="s">
        <v>61</v>
      </c>
      <c r="C45" s="12">
        <v>800</v>
      </c>
      <c r="D45" s="12">
        <v>50</v>
      </c>
      <c r="E45" s="12">
        <v>0</v>
      </c>
      <c r="F45" s="12">
        <v>0</v>
      </c>
      <c r="G45" s="12">
        <v>0</v>
      </c>
      <c r="H45" s="12">
        <v>0</v>
      </c>
      <c r="I45" s="13">
        <f t="shared" si="0"/>
        <v>850</v>
      </c>
    </row>
    <row r="46" spans="1:9" ht="17.25" customHeight="1">
      <c r="A46" s="20" t="s">
        <v>62</v>
      </c>
      <c r="B46" s="20" t="s">
        <v>63</v>
      </c>
      <c r="C46" s="12">
        <v>600</v>
      </c>
      <c r="D46" s="12">
        <v>50</v>
      </c>
      <c r="E46" s="12">
        <v>0</v>
      </c>
      <c r="F46" s="12">
        <v>0</v>
      </c>
      <c r="G46" s="12">
        <v>0</v>
      </c>
      <c r="H46" s="12">
        <v>0</v>
      </c>
      <c r="I46" s="13">
        <f t="shared" si="0"/>
        <v>650</v>
      </c>
    </row>
    <row r="47" spans="1:9" ht="17.25" customHeight="1">
      <c r="A47" s="21" t="s">
        <v>64</v>
      </c>
      <c r="B47" s="21" t="s">
        <v>24</v>
      </c>
      <c r="C47" s="12">
        <f>800/30*19</f>
        <v>506.6666666666667</v>
      </c>
      <c r="D47" s="12">
        <f>50/30*19</f>
        <v>31.666666666666668</v>
      </c>
      <c r="E47" s="12">
        <v>0</v>
      </c>
      <c r="F47" s="12">
        <v>0</v>
      </c>
      <c r="G47" s="12">
        <v>0</v>
      </c>
      <c r="H47" s="12">
        <v>0</v>
      </c>
      <c r="I47" s="13">
        <f t="shared" si="0"/>
        <v>538.3333333333334</v>
      </c>
    </row>
    <row r="48" spans="1:9" ht="17.25" customHeight="1">
      <c r="A48" s="20" t="s">
        <v>65</v>
      </c>
      <c r="B48" s="20" t="s">
        <v>66</v>
      </c>
      <c r="C48" s="12">
        <v>800</v>
      </c>
      <c r="D48" s="12">
        <v>50</v>
      </c>
      <c r="E48" s="12">
        <v>0</v>
      </c>
      <c r="F48" s="12">
        <v>0</v>
      </c>
      <c r="G48" s="12">
        <v>0</v>
      </c>
      <c r="H48" s="12">
        <v>0</v>
      </c>
      <c r="I48" s="13">
        <f t="shared" si="0"/>
        <v>850</v>
      </c>
    </row>
    <row r="49" spans="1:9" ht="17.25" customHeight="1">
      <c r="A49" s="20" t="s">
        <v>67</v>
      </c>
      <c r="B49" s="20" t="s">
        <v>22</v>
      </c>
      <c r="C49" s="12">
        <v>800</v>
      </c>
      <c r="D49" s="12">
        <v>50</v>
      </c>
      <c r="E49" s="12">
        <v>0</v>
      </c>
      <c r="F49" s="12">
        <v>0</v>
      </c>
      <c r="G49" s="12">
        <v>0</v>
      </c>
      <c r="H49" s="12">
        <v>0</v>
      </c>
      <c r="I49" s="13">
        <f t="shared" si="0"/>
        <v>850</v>
      </c>
    </row>
    <row r="50" spans="1:9" ht="17.25" customHeight="1">
      <c r="A50" s="20" t="s">
        <v>68</v>
      </c>
      <c r="B50" s="20" t="s">
        <v>35</v>
      </c>
      <c r="C50" s="12">
        <v>800</v>
      </c>
      <c r="D50" s="12">
        <v>50</v>
      </c>
      <c r="E50" s="12">
        <v>0</v>
      </c>
      <c r="F50" s="12">
        <v>0</v>
      </c>
      <c r="G50" s="12">
        <v>0</v>
      </c>
      <c r="H50" s="12">
        <v>0</v>
      </c>
      <c r="I50" s="13">
        <f t="shared" si="0"/>
        <v>850</v>
      </c>
    </row>
    <row r="51" spans="1:9" ht="17.25" customHeight="1">
      <c r="A51" s="20" t="s">
        <v>69</v>
      </c>
      <c r="B51" s="20" t="s">
        <v>70</v>
      </c>
      <c r="C51" s="12">
        <v>600</v>
      </c>
      <c r="D51" s="12">
        <v>50</v>
      </c>
      <c r="E51" s="12">
        <v>0</v>
      </c>
      <c r="F51" s="12">
        <v>0</v>
      </c>
      <c r="G51" s="12">
        <v>0</v>
      </c>
      <c r="H51" s="12">
        <v>0</v>
      </c>
      <c r="I51" s="13">
        <f t="shared" si="0"/>
        <v>650</v>
      </c>
    </row>
    <row r="52" spans="1:9" ht="17.25" customHeight="1">
      <c r="A52" s="20" t="s">
        <v>71</v>
      </c>
      <c r="B52" s="20" t="s">
        <v>72</v>
      </c>
      <c r="C52" s="12">
        <v>600</v>
      </c>
      <c r="D52" s="12">
        <v>50</v>
      </c>
      <c r="E52" s="12">
        <v>0</v>
      </c>
      <c r="F52" s="12">
        <v>0</v>
      </c>
      <c r="G52" s="12">
        <v>0</v>
      </c>
      <c r="H52" s="12">
        <v>0</v>
      </c>
      <c r="I52" s="13">
        <f t="shared" si="0"/>
        <v>650</v>
      </c>
    </row>
    <row r="53" spans="1:9" ht="17.25" customHeight="1">
      <c r="A53" s="21" t="s">
        <v>73</v>
      </c>
      <c r="B53" s="21" t="s">
        <v>74</v>
      </c>
      <c r="C53" s="12">
        <f>800/30*14</f>
        <v>373.33333333333337</v>
      </c>
      <c r="D53" s="12">
        <f>50/30*14</f>
        <v>23.333333333333336</v>
      </c>
      <c r="E53" s="12">
        <v>0</v>
      </c>
      <c r="F53" s="12">
        <v>0</v>
      </c>
      <c r="G53" s="12">
        <v>0</v>
      </c>
      <c r="H53" s="12">
        <v>0</v>
      </c>
      <c r="I53" s="13">
        <f t="shared" si="0"/>
        <v>396.6666666666667</v>
      </c>
    </row>
    <row r="54" spans="1:9" ht="17.25" customHeight="1">
      <c r="A54" s="20" t="s">
        <v>75</v>
      </c>
      <c r="B54" s="20" t="s">
        <v>76</v>
      </c>
      <c r="C54" s="12">
        <v>600</v>
      </c>
      <c r="D54" s="12">
        <v>50</v>
      </c>
      <c r="E54" s="12">
        <v>0</v>
      </c>
      <c r="F54" s="12">
        <v>0</v>
      </c>
      <c r="G54" s="12">
        <v>0</v>
      </c>
      <c r="H54" s="12">
        <v>0</v>
      </c>
      <c r="I54" s="13">
        <f t="shared" si="0"/>
        <v>650</v>
      </c>
    </row>
    <row r="55" spans="1:9" ht="17.25" customHeight="1">
      <c r="A55" s="19" t="s">
        <v>77</v>
      </c>
      <c r="B55" s="19" t="s">
        <v>35</v>
      </c>
      <c r="C55" s="12">
        <v>800</v>
      </c>
      <c r="D55" s="12">
        <v>50</v>
      </c>
      <c r="E55" s="12">
        <v>0</v>
      </c>
      <c r="F55" s="12">
        <v>0</v>
      </c>
      <c r="G55" s="12">
        <v>14.814814814814813</v>
      </c>
      <c r="H55" s="12">
        <v>26.666666666666668</v>
      </c>
      <c r="I55" s="13">
        <f t="shared" si="0"/>
        <v>808.5185185185186</v>
      </c>
    </row>
    <row r="56" spans="1:9" ht="17.25" customHeight="1">
      <c r="A56" s="19" t="s">
        <v>78</v>
      </c>
      <c r="B56" s="19" t="s">
        <v>40</v>
      </c>
      <c r="C56" s="12">
        <v>800</v>
      </c>
      <c r="D56" s="12">
        <v>50</v>
      </c>
      <c r="E56" s="12">
        <v>0</v>
      </c>
      <c r="F56" s="12">
        <v>0</v>
      </c>
      <c r="G56" s="12">
        <v>0</v>
      </c>
      <c r="H56" s="12">
        <v>0</v>
      </c>
      <c r="I56" s="13">
        <f t="shared" si="0"/>
        <v>850</v>
      </c>
    </row>
    <row r="57" spans="1:9" ht="17.25" customHeight="1">
      <c r="A57" s="19" t="s">
        <v>79</v>
      </c>
      <c r="B57" s="19" t="s">
        <v>80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3">
        <f t="shared" si="0"/>
        <v>0</v>
      </c>
    </row>
    <row r="58" spans="1:9" ht="17.25" customHeight="1">
      <c r="A58" s="19" t="s">
        <v>81</v>
      </c>
      <c r="B58" s="19" t="s">
        <v>35</v>
      </c>
      <c r="C58" s="12">
        <v>800</v>
      </c>
      <c r="D58" s="12">
        <v>50</v>
      </c>
      <c r="E58" s="12">
        <v>0</v>
      </c>
      <c r="F58" s="12">
        <v>0</v>
      </c>
      <c r="G58" s="12">
        <v>0</v>
      </c>
      <c r="H58" s="12">
        <v>0</v>
      </c>
      <c r="I58" s="13">
        <f t="shared" si="0"/>
        <v>850</v>
      </c>
    </row>
    <row r="59" spans="1:9" ht="17.25" customHeight="1">
      <c r="A59" s="22" t="s">
        <v>82</v>
      </c>
      <c r="B59" s="22" t="s">
        <v>42</v>
      </c>
      <c r="C59" s="12">
        <v>600</v>
      </c>
      <c r="D59" s="12">
        <v>50</v>
      </c>
      <c r="E59" s="12">
        <v>0</v>
      </c>
      <c r="F59" s="12">
        <v>0</v>
      </c>
      <c r="G59" s="12">
        <v>0</v>
      </c>
      <c r="H59" s="12">
        <v>0</v>
      </c>
      <c r="I59" s="13">
        <f t="shared" si="0"/>
        <v>650</v>
      </c>
    </row>
    <row r="60" spans="1:9" ht="17.25" customHeight="1">
      <c r="A60" s="23" t="s">
        <v>83</v>
      </c>
      <c r="B60" s="23" t="s">
        <v>53</v>
      </c>
      <c r="C60" s="12">
        <v>600</v>
      </c>
      <c r="D60" s="12">
        <v>50</v>
      </c>
      <c r="E60" s="12">
        <v>0</v>
      </c>
      <c r="F60" s="12">
        <v>0</v>
      </c>
      <c r="G60" s="12">
        <v>0</v>
      </c>
      <c r="H60" s="12">
        <v>0</v>
      </c>
      <c r="I60" s="13">
        <f t="shared" si="0"/>
        <v>650</v>
      </c>
    </row>
    <row r="61" spans="1:9" ht="17.25" customHeight="1">
      <c r="A61" s="22" t="s">
        <v>84</v>
      </c>
      <c r="B61" s="22" t="s">
        <v>85</v>
      </c>
      <c r="C61" s="12">
        <v>600</v>
      </c>
      <c r="D61" s="12">
        <v>50</v>
      </c>
      <c r="E61" s="12">
        <v>0</v>
      </c>
      <c r="F61" s="12">
        <v>0</v>
      </c>
      <c r="G61" s="12">
        <v>0</v>
      </c>
      <c r="H61" s="12">
        <v>0</v>
      </c>
      <c r="I61" s="13">
        <f t="shared" si="0"/>
        <v>650</v>
      </c>
    </row>
  </sheetData>
  <sheetProtection selectLockedCells="1" selectUnlockedCells="1"/>
  <mergeCells count="5">
    <mergeCell ref="A11:I11"/>
    <mergeCell ref="A12:I12"/>
    <mergeCell ref="A13:I13"/>
    <mergeCell ref="A14:I14"/>
    <mergeCell ref="A15:I15"/>
  </mergeCells>
  <printOptions/>
  <pageMargins left="0.8256944444444444" right="0.7875" top="0.3020833333333333" bottom="0.5270833333333333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2016-07-28T15:59:57Z</dcterms:modified>
  <cp:category/>
  <cp:version/>
  <cp:contentType/>
  <cp:contentStatus/>
  <cp:revision>52</cp:revision>
</cp:coreProperties>
</file>