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Cabeçalho" sheetId="1" r:id="rId1"/>
    <sheet name="Procuradores de Justiça" sheetId="2" r:id="rId2"/>
    <sheet name="Promotores de Entrância Final" sheetId="3" r:id="rId3"/>
    <sheet name="Promotores de Entrância Inicial" sheetId="4" r:id="rId4"/>
  </sheets>
  <definedNames>
    <definedName name="_xlnm.Print_Area" localSheetId="1">'Procuradores de Justiça'!$A$1:$U$44</definedName>
    <definedName name="_xlnm.Print_Titles" localSheetId="1">'Procuradores de Justiça'!$1:$23</definedName>
    <definedName name="_xlnm.Print_Area" localSheetId="2">'Promotores de Entrância Final'!$A$1:$U$109</definedName>
    <definedName name="_xlnm.Print_Titles" localSheetId="2">'Promotores de Entrância Final'!$1:$23</definedName>
    <definedName name="_xlnm.Print_Area" localSheetId="3">'Promotores de Entrância Inicial'!$A$1:$U$79</definedName>
    <definedName name="_xlnm.Print_Titles" localSheetId="3">'Promotores de Entrância Inicial'!$1:$23</definedName>
    <definedName name="Excel_BuiltIn_Print_Area" localSheetId="1">'Procuradores de Justiça'!#REF!</definedName>
    <definedName name="Excel_BuiltIn_Print_Titles" localSheetId="1">'Procuradores de Justiça'!#REF!</definedName>
    <definedName name="Excel_BuiltIn_Print_Titles" localSheetId="2">'Promotores de Entrância Final'!$A$1:$A$23</definedName>
    <definedName name="Excel_BuiltIn_Print_Area" localSheetId="3">'Promotores de Entrância Inicial'!$A$1:$U$23</definedName>
    <definedName name="Excel_BuiltIn_Print_Titles" localSheetId="3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<sst xmlns="http://schemas.openxmlformats.org/spreadsheetml/2006/main" count="546" uniqueCount="457">
  <si>
    <t>C O L U N A S   R E F E R E N T E S   A O S    G A N H O S</t>
  </si>
  <si>
    <t>Subtotal de Ganhos</t>
  </si>
  <si>
    <t>Verbas não Submetidas ao Teto Remuneratório Constitucional</t>
  </si>
  <si>
    <t>Total Geral de Ganhos</t>
  </si>
  <si>
    <t>Verbas Submetidas ao teto Remuneratório Constitucional</t>
  </si>
  <si>
    <t>Valor do teto = R$ 33.763,00</t>
  </si>
  <si>
    <t>Vencimento</t>
  </si>
  <si>
    <t>Gratificação de Função</t>
  </si>
  <si>
    <t>Vantagens Pessoais</t>
  </si>
  <si>
    <t>Ganhos Eventuais</t>
  </si>
  <si>
    <t>Restituição do Teto</t>
  </si>
  <si>
    <t xml:space="preserve">   PAE </t>
  </si>
  <si>
    <t>Indenizações</t>
  </si>
  <si>
    <t>Abono de Permanência</t>
  </si>
  <si>
    <t>Cargo</t>
  </si>
  <si>
    <t>Valor</t>
  </si>
  <si>
    <t xml:space="preserve">   (1994-2002)</t>
  </si>
  <si>
    <t>GANHOS SUBMETIDOS AO TETO REMUNERATÓRIO CONSTITUCIONAL</t>
  </si>
  <si>
    <t>1.   Subsídios – Parcela remuneratória prevista na Constituição da República (art. 39, §4º e 37, X e</t>
  </si>
  <si>
    <t xml:space="preserve">      XI) e fixados através da Lei Estadual n.º 3470/2009.</t>
  </si>
  <si>
    <t xml:space="preserve">                 Vencimento – Parcela remuneratória dos servidores públicos, cujos valores dos</t>
  </si>
  <si>
    <t xml:space="preserve">                 Servidores do MP/AM foram fixados através da Lei Estadual n.º 3750/2012.</t>
  </si>
  <si>
    <t>2.   Gratificações de Funções – Tratam-se de funções de direção, chefia e assessoramento técnico,</t>
  </si>
  <si>
    <t xml:space="preserve">      constantes da estrutura administrativa da Procuradoria-Geral de Justiça. No que se refere aos</t>
  </si>
  <si>
    <t xml:space="preserve">      Membros da Instituição, existem as seguintes gratificações:</t>
  </si>
  <si>
    <t xml:space="preserve">                 Procurador-Geral de Justiça</t>
  </si>
  <si>
    <t xml:space="preserve">                 Subrocurador-Geral de Justiça</t>
  </si>
  <si>
    <t xml:space="preserve">                 Corregedor-Geral do Ministério Público</t>
  </si>
  <si>
    <t xml:space="preserve">                 Ouvidor-Geral do Ministério Público</t>
  </si>
  <si>
    <t xml:space="preserve">                 Membro do Conselho Superior do Ministério Público</t>
  </si>
  <si>
    <t xml:space="preserve">                 Corregedor Auxiliar</t>
  </si>
  <si>
    <t xml:space="preserve">                 Secretária-Geral do Ministério Público</t>
  </si>
  <si>
    <t xml:space="preserve">                 Assessor do Gabinete de Assuntos Jurídicos</t>
  </si>
  <si>
    <t xml:space="preserve">                 Coordenador de Centro de Apoio Operacional</t>
  </si>
  <si>
    <t xml:space="preserve">                 Chefe do Centro de Estudos e Aperfeiçoamento Funcional</t>
  </si>
  <si>
    <t xml:space="preserve">     Quanto aos servidores administrativos desta Instituição, existem as seguintes</t>
  </si>
  <si>
    <t xml:space="preserve">     gratificações, pelo exercício de cargos e funções, abaixo discriminados:</t>
  </si>
  <si>
    <t xml:space="preserve">                 Diretoria-Geral</t>
  </si>
  <si>
    <t xml:space="preserve">                 Diretorias</t>
  </si>
  <si>
    <t xml:space="preserve">                 Chefes de Divisão</t>
  </si>
  <si>
    <t xml:space="preserve">                 Chefes de Setor</t>
  </si>
  <si>
    <t xml:space="preserve">                 Chefes de Seção</t>
  </si>
  <si>
    <t xml:space="preserve">                 Assessor de Segurança Institucional – ASSINST</t>
  </si>
  <si>
    <t xml:space="preserve">                 Assessor Adjunto de Segurança Institucional – ASSINST</t>
  </si>
  <si>
    <t xml:space="preserve">                 Assessor Jurídico</t>
  </si>
  <si>
    <t xml:space="preserve">                 Assessor de Imprensa</t>
  </si>
  <si>
    <t xml:space="preserve">                 Assessor de Cerimonial e Relações Públicas</t>
  </si>
  <si>
    <t xml:space="preserve">3.   Vantagens Pessoais – Constituem-se naquelas parcelas que  possuem caráter permanente, ou  </t>
  </si>
  <si>
    <t xml:space="preserve">      que tenham sido incorporadas ao longo da vida funcional do Servidor, em respeito ao Direito </t>
  </si>
  <si>
    <t xml:space="preserve">      Adquirido ou a Coisa Julgada, como as seguintes:</t>
  </si>
  <si>
    <t xml:space="preserve">               Adicional de Tempo de Serviço</t>
  </si>
  <si>
    <t xml:space="preserve">               Pró-labore</t>
  </si>
  <si>
    <t xml:space="preserve">               Tempo Integral</t>
  </si>
  <si>
    <t xml:space="preserve">               Vantagem Pessoal (VPNI)</t>
  </si>
  <si>
    <t xml:space="preserve">               Abono</t>
  </si>
  <si>
    <t xml:space="preserve">               Insalubridade</t>
  </si>
  <si>
    <t xml:space="preserve">               Gratificação de Especialização Profissional</t>
  </si>
  <si>
    <t xml:space="preserve">               Bonificação de Aposentadoria</t>
  </si>
  <si>
    <t xml:space="preserve">4.   Ganhos eventuais – Consiste naquelas parcelas que não tem caráter permanente, sendo </t>
  </si>
  <si>
    <t xml:space="preserve">      devidas apenas em situações esporádicas como as discriminadas a seguir: </t>
  </si>
  <si>
    <t xml:space="preserve">               Gratificação pela Substituição de Função</t>
  </si>
  <si>
    <t xml:space="preserve">               Diferença de salário</t>
  </si>
  <si>
    <t xml:space="preserve">               Devolução de desconto indevido</t>
  </si>
  <si>
    <t xml:space="preserve">               Gratificação de Atuação do Ministério Público - Efetivo</t>
  </si>
  <si>
    <t xml:space="preserve">               Gratificação de Atuação do Ministério Público - Cedido</t>
  </si>
  <si>
    <t xml:space="preserve">               Gratificação de Atuação do Ministério Público - Plantão Ministerial</t>
  </si>
  <si>
    <t xml:space="preserve">               Exercício cumulativo</t>
  </si>
  <si>
    <t xml:space="preserve">               JETONS - por participação em reuniões deliberativas da Comissão Permanente de</t>
  </si>
  <si>
    <t xml:space="preserve">               Licitação - Presidente/Membro/Pregoeiro/Equipe de Apoio</t>
  </si>
  <si>
    <t xml:space="preserve">               Convocação</t>
  </si>
  <si>
    <t xml:space="preserve">5.   Restituição do teto – Consiste no desconto relativo ao valor excedente ao limite remuneratório </t>
  </si>
  <si>
    <t xml:space="preserve">      constitucional, cujo valor atual é o correspondente a R$ 26.723,13 (vinte e seis mil, setecentos </t>
  </si>
  <si>
    <t xml:space="preserve">      e vinte e três reais e treze centavos).</t>
  </si>
  <si>
    <t xml:space="preserve">6.   Subtotal de Ganhos – Relativo ao somatório de todos os ganhos, descontando o valor  </t>
  </si>
  <si>
    <t xml:space="preserve">      excedente ao teto remuneratório constitucional.</t>
  </si>
  <si>
    <t>GANHOS NÃO SUBMETIDOS AO TETO REMUNERATÓRIO CONSTITUCIONAL</t>
  </si>
  <si>
    <t>7.   PAE (1994-2002) – Parcela Autônoma de Equivalência, devida aos Membros do Ministério</t>
  </si>
  <si>
    <t xml:space="preserve">      Público. Trata-se de diferença salarial apurada e devida aqueles Procuradores e Promotores de </t>
  </si>
  <si>
    <t xml:space="preserve">      Justiça, bem como seus dependentes (Pensionistas) que estavam em atividade no período </t>
  </si>
  <si>
    <t xml:space="preserve">      compreendido entre os anos de 1994 e 2002. Tal diferença advém da equiparação entre a </t>
  </si>
  <si>
    <t xml:space="preserve">      remuneração de Membros do Poder Legislativo, Judiciário e Ministério Público, reconhecida  </t>
  </si>
  <si>
    <t xml:space="preserve">      nacionalmente por decisão judicial e aplicada em nossa Instituição após trabalho desenvolvido </t>
  </si>
  <si>
    <t xml:space="preserve">      por Comissão Especial no âmbito do Procedimento Interno n.º 5148552.2011.33264.</t>
  </si>
  <si>
    <t xml:space="preserve">8.   Indenizações – Valores de natureza indenizatória, relativas a conversões em pecúnia de férias  </t>
  </si>
  <si>
    <t xml:space="preserve">      e licença prêmio, gratificação de auxílio moradia, gratificação de auxílio localidade, ajuda de   </t>
  </si>
  <si>
    <t xml:space="preserve">      custo, ressarcimento de despesas com transporte e aqueles decorrentes de decisão judicial.</t>
  </si>
  <si>
    <t>9.   Ganhos eventuais – Décimo terceiro salário, adicional de 1/3 de férias constitucional,</t>
  </si>
  <si>
    <t xml:space="preserve">      gratificação por participação em comissão especial, grupo de trabalho e assessoramento técnico.  </t>
  </si>
  <si>
    <t xml:space="preserve">10. Abono de permanência – Vantagem conferida pela Constituição Federal ao servidor público que </t>
  </si>
  <si>
    <t xml:space="preserve">      já tenha preenchido os requisitos para aposentadoria, mas expressou opção de permanecer </t>
  </si>
  <si>
    <t xml:space="preserve">      em atividade.</t>
  </si>
  <si>
    <t xml:space="preserve">11. Total Geral de Ganhos – Consiste no somatório do “Subtotal de Ganhos“ com aqueles que não </t>
  </si>
  <si>
    <t xml:space="preserve">      estão sujeitos ao limite remuneratório constitucional.</t>
  </si>
  <si>
    <t>C O L U N A S   R E F E R E N T E S   A O S    D E S C O N T O S</t>
  </si>
  <si>
    <t>Descontos Obrigatórios</t>
  </si>
  <si>
    <t>Descontos Diversos</t>
  </si>
  <si>
    <t>Total de Descontos</t>
  </si>
  <si>
    <t>Remuneração Líquida</t>
  </si>
  <si>
    <t>Contribuição Previdenciária</t>
  </si>
  <si>
    <t>IRRF</t>
  </si>
  <si>
    <t>1.   Descontos obrigatórios – referem-se aos descontos relativos a contribuição para o regime</t>
  </si>
  <si>
    <t xml:space="preserve">      previdenciário, bem como de imposto de renda, que a lei determina sejam retidos diretamente na  </t>
  </si>
  <si>
    <t xml:space="preserve">      fonte de pagamento.</t>
  </si>
  <si>
    <t>2.   Descontos Diversos – São todos os demais descontos que a lei autoriza sejam consignados em</t>
  </si>
  <si>
    <t xml:space="preserve">      folha de pagamento, todavia não os obriga.</t>
  </si>
  <si>
    <t>3.   Total de Descontos – É a soma dos descontos obrigatórios e dos descontos diversos.</t>
  </si>
  <si>
    <t>4.   Remuneração Líquida – Consiste no “Total Geral de Ganhos” subtraídos do “Total de</t>
  </si>
  <si>
    <t xml:space="preserve">      Descontos”.</t>
  </si>
  <si>
    <t>Diretoria Geral</t>
  </si>
  <si>
    <t>Detalhamento da Folha de Pagamento  - Mês de Agosto/2016</t>
  </si>
  <si>
    <t>PROCURADORES DE JUSTIÇA</t>
  </si>
  <si>
    <t>LOTAÇÃO</t>
  </si>
  <si>
    <t>Subsídio</t>
  </si>
  <si>
    <t>Exercícios Anteriores</t>
  </si>
  <si>
    <t>1/3 de Férias Constitucional</t>
  </si>
  <si>
    <t>Gratificação Natalina</t>
  </si>
  <si>
    <t>ALBERTO NUNES LOPES</t>
  </si>
  <si>
    <t>1.ª PJ</t>
  </si>
  <si>
    <t>ANTONINA MARIA DE CASTRO DO C VALLE</t>
  </si>
  <si>
    <t>16.ª PJ</t>
  </si>
  <si>
    <t xml:space="preserve"> Membro CSMP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</si>
  <si>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</si>
  <si>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</si>
  <si>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</si>
  <si>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</si>
  <si>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</si>
  <si>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</si>
  <si>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</si>
  <si>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</si>
  <si>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</si>
  <si>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HAMILTON SARAIVA DOS SANTOS</t>
  </si>
  <si>
    <t>4.ª PJ</t>
  </si>
  <si>
    <t>JOSE ROQUE NUNES MARQUES</t>
  </si>
  <si>
    <t>20.ª PJ</t>
  </si>
  <si>
    <t xml:space="preserve"> Corregedor-Geral</t>
  </si>
  <si>
    <t>JUSSARA MARIA PORDEUS E SILVA</t>
  </si>
  <si>
    <t>7.ª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</si>
  <si>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</si>
  <si>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</si>
  <si>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</si>
  <si>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</si>
  <si>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</si>
  <si>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</si>
  <si>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</si>
  <si>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</si>
  <si>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</si>
  <si>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</si>
  <si>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</si>
  <si>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</si>
  <si>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</si>
  <si>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</si>
  <si>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</si>
  <si>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</si>
  <si>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</si>
  <si>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 xml:space="preserve"> Membro CSMP Coordenador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</si>
  <si>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</si>
  <si>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</si>
  <si>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</si>
  <si>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</si>
  <si>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</si>
  <si>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</si>
  <si>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</si>
  <si>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</si>
  <si>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</si>
  <si>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</si>
  <si>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</si>
  <si>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ADELTON ALBUQUERQUE MATOS</t>
  </si>
  <si>
    <t>31ª Prom.</t>
  </si>
  <si>
    <t>ADRIANO ALECRIM MARINHO</t>
  </si>
  <si>
    <t>84ª Prom.</t>
  </si>
  <si>
    <t>AGUINELO BALBI JUNIOR</t>
  </si>
  <si>
    <t>62ª Prom.</t>
  </si>
  <si>
    <t>ALBERTO RODRIGUES DO N JUNIOR</t>
  </si>
  <si>
    <t>21ª Prom.</t>
  </si>
  <si>
    <t>ALVARO GRANJA PEREIRA DE SOUZA</t>
  </si>
  <si>
    <t>23ª Prom.</t>
  </si>
  <si>
    <t>ANA CLAUDIA ABBOUD DAOU</t>
  </si>
  <si>
    <t>49ª Prom.</t>
  </si>
  <si>
    <t>ANABEL VITORIA PEREIRA M SOUZA</t>
  </si>
  <si>
    <t>33ª Prom.</t>
  </si>
  <si>
    <t>ANDRE ALECRIM MARINHO</t>
  </si>
  <si>
    <t>86ª Prom.</t>
  </si>
  <si>
    <t>ANTONIO JOSE MANCILHA</t>
  </si>
  <si>
    <t>57ª Prom.</t>
  </si>
  <si>
    <t>CARLOS FABIO BRAGA MONTEIRO</t>
  </si>
  <si>
    <t>14ª Prom.</t>
  </si>
  <si>
    <t xml:space="preserve"> Procurador-Geral</t>
  </si>
  <si>
    <t>CARLOS JOSE ALVES DE ARAUJO</t>
  </si>
  <si>
    <t>83ª Prom.</t>
  </si>
  <si>
    <t>CARLOS SERGIO EDWARDS DE FREITAS</t>
  </si>
  <si>
    <t>16ª Prom.</t>
  </si>
  <si>
    <t xml:space="preserve"> GRAT.ASSESSOR CAO   </t>
  </si>
  <si>
    <t>CHRISTIANNE CORREA BENTO DA SILVA</t>
  </si>
  <si>
    <t>24ª Prom.</t>
  </si>
  <si>
    <t>CLARISSA MORAES BRITO</t>
  </si>
  <si>
    <t>69ª Prom.</t>
  </si>
  <si>
    <t>CLAUDIA MARIA RAPOSO DA CAMARA</t>
  </si>
  <si>
    <t>54ª Prom.</t>
  </si>
  <si>
    <t>CLEUCY MARIA DE SOUZA</t>
  </si>
  <si>
    <t>72ª Prom.</t>
  </si>
  <si>
    <t>CLEY BARBOSA MARTINS</t>
  </si>
  <si>
    <t>60ª Prom.</t>
  </si>
  <si>
    <t>DARLAN BENEVIDES DE QUEIROZ</t>
  </si>
  <si>
    <t>9ª Prom.</t>
  </si>
  <si>
    <t>DAVI SANTANA DA CAMARA</t>
  </si>
  <si>
    <t>73ª Prom.</t>
  </si>
  <si>
    <t>DAVID EVANDRO COSTA CARRAMANHO</t>
  </si>
  <si>
    <t>48ª Prom.</t>
  </si>
  <si>
    <t>DELISA OLIVIA VIEIRALVES FERREIRA</t>
  </si>
  <si>
    <t>59ª Prom.</t>
  </si>
  <si>
    <t>EDGARD MAIA DE ALBUQUERQUE ROCHA</t>
  </si>
  <si>
    <t>70ª Prom.</t>
  </si>
  <si>
    <t>EDILSON QUEIROZ MARTINS</t>
  </si>
  <si>
    <t>77ª Prom.</t>
  </si>
  <si>
    <t>EDINALDO AQUINO MEDEIROS</t>
  </si>
  <si>
    <t>17ª Prom.</t>
  </si>
  <si>
    <t>EDNA LIMA DE SOUZA</t>
  </si>
  <si>
    <t>44ª Prom.</t>
  </si>
  <si>
    <t xml:space="preserve"> Corregedor Auxiliar</t>
  </si>
  <si>
    <t>ELVYS DE PAULA FREITAS</t>
  </si>
  <si>
    <t>43ª Prom.</t>
  </si>
  <si>
    <t>EVANDRO DA SILVA ISOLINO</t>
  </si>
  <si>
    <t>45ª Prom.</t>
  </si>
  <si>
    <t>FRANCILENE BARROSO DA SILVA</t>
  </si>
  <si>
    <t>66ª Prom.</t>
  </si>
  <si>
    <t>FRANCISCO DE ASSIS AIRES ARGUELLES</t>
  </si>
  <si>
    <t>18ª Prom.</t>
  </si>
  <si>
    <t>FRANCISCO LAZARO DE MORAIS CAMPOS</t>
  </si>
  <si>
    <t>88ª Prom.</t>
  </si>
  <si>
    <t xml:space="preserve"> Assessor GAJ</t>
  </si>
  <si>
    <t>GEBER MAFRA ROCHA</t>
  </si>
  <si>
    <t>89ª Prom.</t>
  </si>
  <si>
    <t>GUIOMAR FELICIA DOS SANTOS CASTRO</t>
  </si>
  <si>
    <t>55ª Prom.</t>
  </si>
  <si>
    <t>IZABEL CHRISTINA CHRISOSTOMO</t>
  </si>
  <si>
    <t>42ª Prom.</t>
  </si>
  <si>
    <t>JEFFERSON NEVES DE CARVALHO</t>
  </si>
  <si>
    <t>4ª Prom.</t>
  </si>
  <si>
    <t>JOAO DE HOLANDA FARIAS</t>
  </si>
  <si>
    <t>65ª Prom.</t>
  </si>
  <si>
    <t>JOAO GASPAR RODRIGUES</t>
  </si>
  <si>
    <t>61ª Prom.</t>
  </si>
  <si>
    <t>JORGE ALBERTO GOMES DAMASCENO</t>
  </si>
  <si>
    <t>12ª Prom.</t>
  </si>
  <si>
    <t>JORGE ALBERTO VELOSO PEREIRA</t>
  </si>
  <si>
    <t>19ª Prom.</t>
  </si>
  <si>
    <t>JORGE MICHEL AYRES MARTINS</t>
  </si>
  <si>
    <t>36ª Prom.</t>
  </si>
  <si>
    <t>JORGE WILSON LOPES CAVALCANTE</t>
  </si>
  <si>
    <t>34ª Prom.</t>
  </si>
  <si>
    <t>JOSE BERNARDO FERREIRA JUNIOR</t>
  </si>
  <si>
    <t>35ª Prom.</t>
  </si>
  <si>
    <t>KARLA FREGAPANI LEITE</t>
  </si>
  <si>
    <t>41ª Prom.</t>
  </si>
  <si>
    <t>KATIA MARIA ARAUJO DE OLIVEIRA</t>
  </si>
  <si>
    <t>47ª Prom.</t>
  </si>
  <si>
    <t>LAURO TAVARES DA SILVA</t>
  </si>
  <si>
    <t>15ª Prom.</t>
  </si>
  <si>
    <t>LEDA MARA NASCIMENTO ALBUQUERQUE</t>
  </si>
  <si>
    <t>7ª Prom.</t>
  </si>
  <si>
    <t>LILIAN MARIA PIRES STONE</t>
  </si>
  <si>
    <t>30ª Prom.</t>
  </si>
  <si>
    <t>LINCOLN ALENCAR DE QUEIROZ</t>
  </si>
  <si>
    <t>52ª Prom.</t>
  </si>
  <si>
    <t>LUCIANA TOLEDO MARTINHO</t>
  </si>
  <si>
    <t>37ª Prom.</t>
  </si>
  <si>
    <t>LUCIOLA HONORIO DE VALOIS COELHO</t>
  </si>
  <si>
    <t>80ª Prom.</t>
  </si>
  <si>
    <t>LUISSANDRA CHIXARO DE MENEZES</t>
  </si>
  <si>
    <t>29ª Prom.</t>
  </si>
  <si>
    <t>MARA NOBIA ALBUQUERQUE DA CUNHA</t>
  </si>
  <si>
    <t>75ª Prom.</t>
  </si>
  <si>
    <t>MARCELO PINTO RIBEIRO</t>
  </si>
  <si>
    <t>6ª Prom.</t>
  </si>
  <si>
    <t>MARCO AURELIO LISCIOTTO</t>
  </si>
  <si>
    <t>67ª Prom.</t>
  </si>
  <si>
    <t>MARIA CRISTINA VIEIRA DA ROCHA</t>
  </si>
  <si>
    <t>50ª Prom.</t>
  </si>
  <si>
    <t>MARIA DA CONCEICAO SILVA SANTIAGO</t>
  </si>
  <si>
    <t>25ª Prom.</t>
  </si>
  <si>
    <t>MARIA EUNICE LOPES DE L BITENCOURT</t>
  </si>
  <si>
    <t>11ª Prom.</t>
  </si>
  <si>
    <t>MARIA PIEDADE QUEIROZ N BELASQUE</t>
  </si>
  <si>
    <t>26ª Prom.</t>
  </si>
  <si>
    <t>MARIO YPIRANGA MONTEIRO NETO</t>
  </si>
  <si>
    <t>5ª Prom.</t>
  </si>
  <si>
    <t>MARLENE FRANCO DA SILVA</t>
  </si>
  <si>
    <t>1ª Prom.</t>
  </si>
  <si>
    <t>MARLINDA MARIA CUNHA DUTRA</t>
  </si>
  <si>
    <t>71ª Prom.</t>
  </si>
  <si>
    <t>MIRTIL FERNANDES DO VALE</t>
  </si>
  <si>
    <t>56ª Prom.</t>
  </si>
  <si>
    <t>NEYDE REGINA DEMOSTHENES TRINDADE</t>
  </si>
  <si>
    <t>13ª Prom.</t>
  </si>
  <si>
    <t>NILDA SILVA DE SOUZA</t>
  </si>
  <si>
    <t>27ª Prom.</t>
  </si>
  <si>
    <t>OTAVIO DE SOUZA GOMES</t>
  </si>
  <si>
    <t>51ª Prom.</t>
  </si>
  <si>
    <t>PAULO STELIO SABBA GUIMARAES</t>
  </si>
  <si>
    <t>63ª Prom.</t>
  </si>
  <si>
    <t>RAIMUNDO DO NASCIMENTO OLIVEIRA</t>
  </si>
  <si>
    <t>82ª Prom.</t>
  </si>
  <si>
    <t>REINALDO ALBERTO NERY DE LIMA</t>
  </si>
  <si>
    <t>87ª Prom.</t>
  </si>
  <si>
    <t>RENATA CINTRAO SIMOES DE OLIVEIRA</t>
  </si>
  <si>
    <t>8ª Prom.</t>
  </si>
  <si>
    <t>RENILCE HELEN QUEIROZ DE SOUSA</t>
  </si>
  <si>
    <t>85ª Prom.</t>
  </si>
  <si>
    <t>ROGEANNE OLIVEIRA GOMES DA SILVA</t>
  </si>
  <si>
    <t>2ª Prom.</t>
  </si>
  <si>
    <t>ROGERIO MARQUES SANTOS</t>
  </si>
  <si>
    <t>20ª Prom.</t>
  </si>
  <si>
    <t>RONALDO ANDRADE</t>
  </si>
  <si>
    <t>78ª Prom.</t>
  </si>
  <si>
    <t>RUY MALVEIRA GUIMARAES</t>
  </si>
  <si>
    <t>68ª Prom.</t>
  </si>
  <si>
    <t>SARAH PIRANGY DE SOUZA</t>
  </si>
  <si>
    <t>3ª Prom.</t>
  </si>
  <si>
    <t>SHEYLA ANDRADE DOS SANTOS</t>
  </si>
  <si>
    <t>81ª Prom.</t>
  </si>
  <si>
    <t>SHEYLA DANTAS FROTA DE CARVALHO</t>
  </si>
  <si>
    <t>46ª Prom.</t>
  </si>
  <si>
    <t>SILVANA NOBRE DE LIMA CABRAL</t>
  </si>
  <si>
    <t>58ª Prom.</t>
  </si>
  <si>
    <t>SILVANA RAMOS CAVALCANTI</t>
  </si>
  <si>
    <t>64ª Prom.</t>
  </si>
  <si>
    <t>SILVIA ABDALA TUMA</t>
  </si>
  <si>
    <t>32ª Prom.</t>
  </si>
  <si>
    <t>SIMONE BRAGA LUNIERE DA COSTA</t>
  </si>
  <si>
    <t>39ª Prom.</t>
  </si>
  <si>
    <t>SOLANGE DA SILVA GUEDES MOURA</t>
  </si>
  <si>
    <t>74ª Prom.</t>
  </si>
  <si>
    <t>TEREZA CRISTINA COELHO DA SILVA</t>
  </si>
  <si>
    <t>40ª Prom.</t>
  </si>
  <si>
    <t>VANIA MARIA DO PERPETUO S M MARINHO</t>
  </si>
  <si>
    <t>28ª Prom.</t>
  </si>
  <si>
    <t>VICENTE AUGUSTO BORGES OLIVEIRA</t>
  </si>
  <si>
    <t>10ª Prom.</t>
  </si>
  <si>
    <t xml:space="preserve"> Secretário-Geral</t>
  </si>
  <si>
    <t>WALBER LUIS SILVA DO NASCIMENTO</t>
  </si>
  <si>
    <t>38ª Prom.</t>
  </si>
  <si>
    <t>WANDETE DE OLIVEIRA NETTO</t>
  </si>
  <si>
    <t>79ª Prom.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</si>
  <si>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</si>
  <si>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</si>
  <si>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</si>
  <si>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</si>
  <si>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</si>
  <si>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Barcelos</t>
  </si>
  <si>
    <t>ANDRE LUIZ MEDEIROS FIGUEIRA</t>
  </si>
  <si>
    <t>Rio Preto da Eva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</si>
  <si>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</si>
  <si>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</si>
  <si>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</si>
  <si>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</si>
  <si>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</si>
  <si>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</si>
  <si>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</si>
  <si>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Alvarães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</si>
  <si>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</si>
  <si>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</si>
  <si>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</si>
  <si>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</si>
  <si>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</si>
  <si>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</si>
  <si>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</si>
  <si>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</si>
  <si>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CLAUDIO SERGIO TANAJURA SAMPAIO</t>
  </si>
  <si>
    <t>Autazes</t>
  </si>
  <si>
    <t>CLOVIS ROBERTO SOARES MUNIZ BARRETO</t>
  </si>
  <si>
    <t>Carauari</t>
  </si>
  <si>
    <t>DANIEL LEITE BRITO</t>
  </si>
  <si>
    <t>Novo Airão</t>
  </si>
  <si>
    <t>DANIEL SILVA CHAVES A MENEZES</t>
  </si>
  <si>
    <t>Caapiranga</t>
  </si>
  <si>
    <t>ELIANA LEITE GUEDES</t>
  </si>
  <si>
    <t>1.ª Vara/Humaitá</t>
  </si>
  <si>
    <t>ELIS HELENA DE SOUZA NOBILE</t>
  </si>
  <si>
    <t>Itapiranga</t>
  </si>
  <si>
    <t>ELIZANDRA LEITE GUEDES DE LIRA</t>
  </si>
  <si>
    <t xml:space="preserve">Nhamundá </t>
  </si>
  <si>
    <t>FLAVIO MOTA MORAIS SILVEIRA</t>
  </si>
  <si>
    <t>Eirunepé</t>
  </si>
  <si>
    <t>GEORGE PESTANA VIEIRA</t>
  </si>
  <si>
    <t>Borba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</si>
  <si>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</si>
  <si>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</si>
  <si>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</si>
  <si>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</si>
  <si>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</si>
  <si>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</si>
  <si>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</si>
  <si>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 xml:space="preserve">Ipixuna </t>
    </r>
    <r>
      <rPr>
        <sz val="10"/>
        <color indexed="10"/>
        <rFont val="Arial"/>
        <family val="2"/>
      </rPr>
      <t>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</si>
  <si>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</si>
  <si>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</si>
  <si>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</si>
  <si>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</si>
  <si>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</si>
  <si>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t>Sto. Antônio do Içá</t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</si>
  <si>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</si>
  <si>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</si>
  <si>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</si>
  <si>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</si>
  <si>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</si>
  <si>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</si>
  <si>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</si>
  <si>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</si>
  <si>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</si>
  <si>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</si>
  <si>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</si>
  <si>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</si>
  <si>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</si>
  <si>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</si>
  <si>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</si>
  <si>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</si>
  <si>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</si>
  <si>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</si>
  <si>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</si>
  <si>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</si>
  <si>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</si>
  <si>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</si>
  <si>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</si>
  <si>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</si>
  <si>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</si>
  <si>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</si>
  <si>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</si>
  <si>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</si>
  <si>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ARAUJO DO NASCIMENTO</t>
  </si>
  <si>
    <t>Anamã</t>
  </si>
  <si>
    <t>PAULO ALEXANDER DOS SANTOS BERIBA</t>
  </si>
  <si>
    <t>São Gabriel da Cachoeira</t>
  </si>
  <si>
    <t>ROBERTO NOGUEIRA</t>
  </si>
  <si>
    <t>1.ª Vara/Tefé</t>
  </si>
  <si>
    <t>RODRIGO MIRANDA LEAO JUNIOR</t>
  </si>
  <si>
    <t>Urucará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</si>
  <si>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</si>
  <si>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</si>
  <si>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</si>
  <si>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</si>
  <si>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</si>
  <si>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</si>
  <si>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</si>
  <si>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</si>
  <si>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</si>
  <si>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</si>
  <si>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</si>
  <si>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r>
      <rPr>
        <sz val="12"/>
        <rFont val="Arial"/>
        <family val="2"/>
      </rPr>
      <t xml:space="preserve">Itamarati </t>
    </r>
    <r>
      <rPr>
        <sz val="10"/>
        <color indexed="10"/>
        <rFont val="Arial"/>
        <family val="2"/>
      </rPr>
      <t>(Difícil Provimento)</t>
    </r>
  </si>
  <si>
    <t>VALBER DINIZ DA SILVA</t>
  </si>
  <si>
    <t>2.ª Vara/Itacoatiara</t>
  </si>
  <si>
    <t>VITOR MOREIRA DA FONSECA</t>
  </si>
  <si>
    <r>
      <rPr>
        <sz val="12"/>
        <rFont val="Arial"/>
        <family val="2"/>
      </rPr>
      <t>Guajará</t>
    </r>
    <r>
      <rPr>
        <sz val="10"/>
        <color indexed="10"/>
        <rFont val="Arial"/>
        <family val="2"/>
      </rPr>
      <t xml:space="preserve"> (Difícil Provimento)</t>
    </r>
  </si>
  <si>
    <t>VIVALDO CASTRO DE SOUZA</t>
  </si>
  <si>
    <t>Careiro/Várzea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</si>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</sst>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12">
    <font>
      <sz val="10"/>
      <name val="Arial"/>
      <family val="2"/>
    </font>
    <font>
      <sz val="24"/>
      <name val="Times New Roman"/>
      <family val="1"/>
    </font>
    <font>
      <b/>
      <sz val="10"/>
      <name val="Dialog"/>
      <family val="0"/>
    </font>
    <font>
      <b/>
      <sz val="10"/>
      <name val="Arial"/>
      <family val="2"/>
    </font>
    <font>
      <b/>
      <u val="single"/>
      <sz val="24"/>
      <color indexed="8"/>
      <name val="Times New Roman"/>
      <family val="1"/>
    </font>
    <font>
      <sz val="20"/>
      <name val="Arial"/>
      <family val="2"/>
    </font>
    <font>
      <b/>
      <sz val="10"/>
      <color indexed="8"/>
      <name val="Dialog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 vertical="center" wrapText="1" shrinkToFit="1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0" fillId="0" borderId="0" xfId="0" applyAlignment="1">
      <alignment/>
    </xf>
    <xf numFmtId="164" fontId="5" fillId="0" borderId="0" xfId="0" applyFont="1" applyBorder="1" applyAlignment="1">
      <alignment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164" fontId="7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8" fillId="0" borderId="7" xfId="0" applyFont="1" applyBorder="1" applyAlignment="1">
      <alignment/>
    </xf>
    <xf numFmtId="164" fontId="9" fillId="0" borderId="4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0" fillId="5" borderId="2" xfId="0" applyNumberFormat="1" applyFont="1" applyFill="1" applyBorder="1" applyAlignment="1">
      <alignment/>
    </xf>
    <xf numFmtId="164" fontId="10" fillId="0" borderId="2" xfId="0" applyFont="1" applyBorder="1" applyAlignment="1">
      <alignment horizontal="right"/>
    </xf>
    <xf numFmtId="166" fontId="0" fillId="5" borderId="2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/>
    </xf>
    <xf numFmtId="166" fontId="0" fillId="3" borderId="2" xfId="0" applyNumberFormat="1" applyFont="1" applyFill="1" applyBorder="1" applyAlignment="1">
      <alignment/>
    </xf>
    <xf numFmtId="166" fontId="0" fillId="4" borderId="2" xfId="0" applyNumberFormat="1" applyFont="1" applyFill="1" applyBorder="1" applyAlignment="1">
      <alignment/>
    </xf>
    <xf numFmtId="165" fontId="0" fillId="0" borderId="7" xfId="0" applyNumberFormat="1" applyBorder="1" applyAlignment="1">
      <alignment/>
    </xf>
    <xf numFmtId="164" fontId="0" fillId="0" borderId="7" xfId="0" applyBorder="1" applyAlignment="1">
      <alignment/>
    </xf>
    <xf numFmtId="165" fontId="0" fillId="0" borderId="7" xfId="0" applyNumberFormat="1" applyFont="1" applyBorder="1" applyAlignment="1">
      <alignment horizontal="right"/>
    </xf>
    <xf numFmtId="164" fontId="10" fillId="0" borderId="2" xfId="0" applyFont="1" applyBorder="1" applyAlignment="1">
      <alignment/>
    </xf>
    <xf numFmtId="164" fontId="10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13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90500"/>
          <a:ext cx="58197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13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90500"/>
          <a:ext cx="596265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13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0500"/>
          <a:ext cx="592455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5"/>
  <sheetViews>
    <sheetView showZeros="0" zoomScale="90" zoomScaleNormal="90" workbookViewId="0" topLeftCell="A43">
      <selection activeCell="A1" sqref="A1"/>
    </sheetView>
  </sheetViews>
  <sheetFormatPr defaultColWidth="9.140625" defaultRowHeight="12.75"/>
  <cols>
    <col min="1" max="1" width="13.57421875" style="0" customWidth="1"/>
    <col min="2" max="2" width="23.00390625" style="0" customWidth="1"/>
    <col min="3" max="3" width="13.57421875" style="0" customWidth="1"/>
    <col min="4" max="4" width="15.28125" style="0" customWidth="1"/>
    <col min="5" max="7" width="13.57421875" style="0" customWidth="1"/>
    <col min="8" max="8" width="15.28125" style="0" customWidth="1"/>
    <col min="9" max="11" width="13.57421875" style="0" customWidth="1"/>
    <col min="12" max="12" width="14.00390625" style="0" customWidth="1"/>
  </cols>
  <sheetData>
    <row r="2" spans="1:12" ht="30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ht="12.75" customHeight="1">
      <c r="A4" s="2"/>
      <c r="B4" s="2"/>
      <c r="C4" s="2"/>
      <c r="D4" s="2"/>
      <c r="E4" s="2"/>
      <c r="F4" s="2"/>
      <c r="G4" s="3" t="s">
        <v>1</v>
      </c>
      <c r="H4" s="3" t="s">
        <v>2</v>
      </c>
      <c r="I4" s="3"/>
      <c r="J4" s="3"/>
      <c r="K4" s="3"/>
      <c r="L4" s="4" t="s">
        <v>3</v>
      </c>
    </row>
    <row r="5" spans="1:12" ht="12.75" customHeight="1">
      <c r="A5" s="5" t="s">
        <v>4</v>
      </c>
      <c r="B5" s="5"/>
      <c r="C5" s="5"/>
      <c r="D5" s="5"/>
      <c r="E5" s="5"/>
      <c r="F5" s="5"/>
      <c r="G5" s="3"/>
      <c r="H5" s="3"/>
      <c r="I5" s="3"/>
      <c r="J5" s="3"/>
      <c r="K5" s="3"/>
      <c r="L5" s="4"/>
    </row>
    <row r="6" spans="1:12" ht="12.75" customHeight="1">
      <c r="A6" s="5" t="s">
        <v>5</v>
      </c>
      <c r="B6" s="5"/>
      <c r="C6" s="5"/>
      <c r="D6" s="5"/>
      <c r="E6" s="5"/>
      <c r="F6" s="5"/>
      <c r="G6" s="3"/>
      <c r="H6" s="3"/>
      <c r="I6" s="3"/>
      <c r="J6" s="3"/>
      <c r="K6" s="3"/>
      <c r="L6" s="4"/>
    </row>
    <row r="7" spans="1:12" ht="12.75">
      <c r="A7" s="6"/>
      <c r="B7" s="7"/>
      <c r="C7" s="7"/>
      <c r="D7" s="7"/>
      <c r="E7" s="7"/>
      <c r="F7" s="8"/>
      <c r="G7" s="3"/>
      <c r="H7" s="3"/>
      <c r="I7" s="3"/>
      <c r="J7" s="3"/>
      <c r="K7" s="3"/>
      <c r="L7" s="4"/>
    </row>
    <row r="8" spans="1:12" ht="12.75">
      <c r="A8" s="9"/>
      <c r="B8" s="10"/>
      <c r="C8" s="10"/>
      <c r="D8" s="10"/>
      <c r="E8" s="10"/>
      <c r="F8" s="11"/>
      <c r="G8" s="3"/>
      <c r="H8" s="3"/>
      <c r="I8" s="3"/>
      <c r="J8" s="3"/>
      <c r="K8" s="3"/>
      <c r="L8" s="4"/>
    </row>
    <row r="9" spans="1:12" ht="12.75" customHeight="1">
      <c r="A9" s="12" t="s">
        <v>6</v>
      </c>
      <c r="B9" s="13" t="s">
        <v>7</v>
      </c>
      <c r="C9" s="13"/>
      <c r="D9" s="12" t="s">
        <v>8</v>
      </c>
      <c r="E9" s="14" t="s">
        <v>9</v>
      </c>
      <c r="F9" s="14" t="s">
        <v>10</v>
      </c>
      <c r="G9" s="3"/>
      <c r="H9" s="15" t="s">
        <v>11</v>
      </c>
      <c r="I9" s="12" t="s">
        <v>12</v>
      </c>
      <c r="J9" s="12" t="s">
        <v>9</v>
      </c>
      <c r="K9" s="12" t="s">
        <v>13</v>
      </c>
      <c r="L9" s="4"/>
    </row>
    <row r="10" spans="1:12" ht="12.75" customHeight="1">
      <c r="A10" s="12"/>
      <c r="B10" s="16" t="s">
        <v>14</v>
      </c>
      <c r="C10" s="16" t="s">
        <v>15</v>
      </c>
      <c r="D10" s="12"/>
      <c r="E10" s="14"/>
      <c r="F10" s="14"/>
      <c r="G10" s="3"/>
      <c r="H10" s="17" t="s">
        <v>16</v>
      </c>
      <c r="I10" s="12"/>
      <c r="J10" s="12"/>
      <c r="K10" s="12"/>
      <c r="L10" s="4"/>
    </row>
    <row r="11" spans="1:12" ht="12.75">
      <c r="A11" s="12"/>
      <c r="B11" s="16"/>
      <c r="C11" s="16"/>
      <c r="D11" s="12"/>
      <c r="E11" s="14"/>
      <c r="F11" s="14"/>
      <c r="G11" s="3"/>
      <c r="H11" s="17"/>
      <c r="I11" s="12"/>
      <c r="J11" s="12"/>
      <c r="K11" s="12"/>
      <c r="L11" s="4"/>
    </row>
    <row r="14" spans="1:12" ht="30">
      <c r="A14" s="18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6" spans="1:12" ht="25.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5.5">
      <c r="A17" s="19" t="s">
        <v>19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5.5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25.5">
      <c r="A20" s="19" t="s">
        <v>21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25.5">
      <c r="A22" s="19" t="s">
        <v>22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25.5">
      <c r="A23" s="19" t="s">
        <v>23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25.5">
      <c r="A24" s="19" t="s">
        <v>24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6" spans="1:12" ht="25.5">
      <c r="A26" s="19" t="s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3" ht="25.5">
      <c r="A27" s="19" t="s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2"/>
    </row>
    <row r="28" spans="1:12" ht="25.5">
      <c r="A28" s="19" t="s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25.5">
      <c r="A29" s="19" t="s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25.5">
      <c r="A30" s="19" t="s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25.5">
      <c r="A31" s="22" t="s">
        <v>30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25.5">
      <c r="A32" s="19" t="s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25.5">
      <c r="A33" s="22" t="s">
        <v>32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25.5">
      <c r="A34" s="22" t="s">
        <v>33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25.5">
      <c r="A35" s="22" t="s">
        <v>34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7" spans="1:12" ht="25.5">
      <c r="A37" s="19" t="s">
        <v>35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25.5">
      <c r="A38" s="19" t="s">
        <v>36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40" spans="1:12" ht="25.5">
      <c r="A40" s="19" t="s">
        <v>37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3" ht="25.5">
      <c r="A41" s="19" t="s">
        <v>38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2"/>
    </row>
    <row r="42" spans="1:12" ht="25.5">
      <c r="A42" s="19" t="s">
        <v>39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25.5">
      <c r="A43" s="19" t="s">
        <v>40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25.5">
      <c r="A44" s="19" t="s">
        <v>41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25.5">
      <c r="A45" s="22" t="s">
        <v>42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25.5">
      <c r="A46" s="22" t="s">
        <v>43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25.5">
      <c r="A47" s="22" t="s">
        <v>44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25.5">
      <c r="A48" s="22" t="s">
        <v>45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25.5">
      <c r="A49" s="22" t="s">
        <v>46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1" spans="1:13" ht="25.5">
      <c r="A51" s="19" t="s">
        <v>47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2"/>
    </row>
    <row r="52" spans="1:12" ht="25.5">
      <c r="A52" s="19" t="s">
        <v>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25.5">
      <c r="A53" s="19" t="s">
        <v>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5" spans="1:12" ht="25.5">
      <c r="A55" s="19" t="s">
        <v>50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3" ht="25.5">
      <c r="A56" s="19" t="s">
        <v>51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2"/>
    </row>
    <row r="57" spans="1:12" ht="25.5">
      <c r="A57" s="19" t="s">
        <v>52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25.5">
      <c r="A58" s="19" t="s">
        <v>53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25.5">
      <c r="A59" s="19" t="s">
        <v>54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25.5">
      <c r="A60" s="22" t="s">
        <v>55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25.5">
      <c r="A61" s="19" t="s">
        <v>56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25.5">
      <c r="A62" s="22" t="s">
        <v>57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4" spans="1:13" ht="25.5">
      <c r="A64" s="19" t="s">
        <v>58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2"/>
    </row>
    <row r="65" spans="1:12" ht="25.5">
      <c r="A65" s="19" t="s">
        <v>59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7" spans="1:12" ht="25.5">
      <c r="A67" s="19" t="s">
        <v>60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3" ht="25.5">
      <c r="A68" s="19" t="s">
        <v>61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2"/>
    </row>
    <row r="69" spans="1:12" ht="25.5">
      <c r="A69" s="19" t="s">
        <v>62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25.5">
      <c r="A70" s="19" t="s">
        <v>63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25.5">
      <c r="A71" s="19" t="s">
        <v>64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25.5">
      <c r="A72" s="19" t="s">
        <v>65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25.5">
      <c r="A73" s="19" t="s">
        <v>66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25.5">
      <c r="A74" s="22" t="s">
        <v>67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 ht="25.5">
      <c r="A75" s="22" t="s">
        <v>68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 ht="25.5">
      <c r="A76" s="22" t="s">
        <v>69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8" spans="1:12" ht="25.5">
      <c r="A78" s="19" t="s">
        <v>70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25.5">
      <c r="A79" s="19" t="s">
        <v>71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25.5">
      <c r="A80" s="19" t="s">
        <v>72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2" spans="1:12" ht="25.5">
      <c r="A82" s="19" t="s">
        <v>73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25.5">
      <c r="A83" s="19" t="s">
        <v>74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7" spans="1:12" ht="30">
      <c r="A87" s="18" t="s">
        <v>75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9" spans="1:12" ht="25.5">
      <c r="A89" s="19" t="s">
        <v>76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25.5">
      <c r="A90" s="19" t="s">
        <v>77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25.5">
      <c r="A91" s="19" t="s">
        <v>78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25.5">
      <c r="A92" s="19" t="s">
        <v>79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25.5">
      <c r="A93" s="19" t="s">
        <v>80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25.5">
      <c r="A94" s="19" t="s">
        <v>81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25.5">
      <c r="A95" s="19" t="s">
        <v>82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7" spans="1:12" ht="25.5">
      <c r="A97" s="19" t="s">
        <v>83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25.5">
      <c r="A98" s="19" t="s">
        <v>84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25.5">
      <c r="A99" s="19" t="s">
        <v>85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1" spans="1:12" ht="25.5">
      <c r="A101" s="19" t="s">
        <v>86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25.5">
      <c r="A102" s="19" t="s">
        <v>87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4" spans="1:12" ht="25.5">
      <c r="A104" s="19" t="s">
        <v>88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25.5">
      <c r="A105" s="19" t="s">
        <v>89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25.5">
      <c r="A106" s="19" t="s">
        <v>90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8" spans="1:12" ht="25.5">
      <c r="A108" s="19" t="s">
        <v>91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25.5">
      <c r="A109" s="19" t="s">
        <v>92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43" spans="1:12" ht="30.75">
      <c r="A143" s="1" t="s">
        <v>93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5" spans="4:8" ht="12.75" customHeight="1">
      <c r="D145" s="23" t="s">
        <v>94</v>
      </c>
      <c r="E145" s="23"/>
      <c r="F145" s="24" t="s">
        <v>95</v>
      </c>
      <c r="G145" s="24" t="s">
        <v>96</v>
      </c>
      <c r="H145" s="25" t="s">
        <v>97</v>
      </c>
    </row>
    <row r="146" spans="4:8" ht="12.75">
      <c r="D146" s="23"/>
      <c r="E146" s="23"/>
      <c r="F146" s="24"/>
      <c r="G146" s="24"/>
      <c r="H146" s="25"/>
    </row>
    <row r="147" spans="4:8" ht="12.75">
      <c r="D147" s="23"/>
      <c r="E147" s="23"/>
      <c r="F147" s="24"/>
      <c r="G147" s="24"/>
      <c r="H147" s="25"/>
    </row>
    <row r="148" spans="4:8" ht="12.75">
      <c r="D148" s="23"/>
      <c r="E148" s="23"/>
      <c r="F148" s="24"/>
      <c r="G148" s="24"/>
      <c r="H148" s="25"/>
    </row>
    <row r="149" spans="4:8" ht="12.75">
      <c r="D149" s="26"/>
      <c r="E149" s="27"/>
      <c r="F149" s="24"/>
      <c r="G149" s="24"/>
      <c r="H149" s="25"/>
    </row>
    <row r="150" spans="4:8" ht="12.75" customHeight="1">
      <c r="D150" s="12" t="s">
        <v>98</v>
      </c>
      <c r="E150" s="12" t="s">
        <v>99</v>
      </c>
      <c r="F150" s="24"/>
      <c r="G150" s="24"/>
      <c r="H150" s="25"/>
    </row>
    <row r="151" spans="4:8" ht="12.75">
      <c r="D151" s="12"/>
      <c r="E151" s="12"/>
      <c r="F151" s="24"/>
      <c r="G151" s="24"/>
      <c r="H151" s="25"/>
    </row>
    <row r="152" spans="4:8" ht="12.75">
      <c r="D152" s="12"/>
      <c r="E152" s="12"/>
      <c r="F152" s="24"/>
      <c r="G152" s="24"/>
      <c r="H152" s="25"/>
    </row>
    <row r="155" spans="1:12" ht="25.5">
      <c r="A155" s="19" t="s">
        <v>100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ht="25.5">
      <c r="A156" s="19" t="s">
        <v>101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ht="25.5">
      <c r="A157" s="19" t="s">
        <v>102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9" spans="1:12" ht="25.5">
      <c r="A159" s="19" t="s">
        <v>103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ht="25.5">
      <c r="A160" s="19" t="s">
        <v>104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2" spans="1:12" ht="25.5">
      <c r="A162" s="19" t="s">
        <v>105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4" spans="1:12" ht="25.5">
      <c r="A164" s="19" t="s">
        <v>106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1:12" ht="25.5">
      <c r="A165" s="19" t="s">
        <v>107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</sheetData>
  <sheetProtection selectLockedCells="1" selectUnlockedCells="1"/>
  <mergeCells count="109">
    <mergeCell ref="A2:L2"/>
    <mergeCell ref="A4:F4"/>
    <mergeCell ref="G4:G11"/>
    <mergeCell ref="H4:K8"/>
    <mergeCell ref="L4:L11"/>
    <mergeCell ref="A5:F5"/>
    <mergeCell ref="A6:F6"/>
    <mergeCell ref="A9:A11"/>
    <mergeCell ref="B9:C9"/>
    <mergeCell ref="D9:D11"/>
    <mergeCell ref="E9:E11"/>
    <mergeCell ref="F9:F11"/>
    <mergeCell ref="I9:I11"/>
    <mergeCell ref="J9:J11"/>
    <mergeCell ref="K9:K11"/>
    <mergeCell ref="B10:B11"/>
    <mergeCell ref="C10:C11"/>
    <mergeCell ref="H10:H11"/>
    <mergeCell ref="A14:L14"/>
    <mergeCell ref="A16:L16"/>
    <mergeCell ref="A17:L17"/>
    <mergeCell ref="A19:L19"/>
    <mergeCell ref="A20:L20"/>
    <mergeCell ref="A22:L22"/>
    <mergeCell ref="A23:L23"/>
    <mergeCell ref="A24:L24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7:L37"/>
    <mergeCell ref="A38:L38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1:L51"/>
    <mergeCell ref="A52:L52"/>
    <mergeCell ref="A53:L53"/>
    <mergeCell ref="A55:L55"/>
    <mergeCell ref="A56:L56"/>
    <mergeCell ref="A57:L57"/>
    <mergeCell ref="A58:L58"/>
    <mergeCell ref="A59:L59"/>
    <mergeCell ref="A60:L60"/>
    <mergeCell ref="A61:L61"/>
    <mergeCell ref="A62:L62"/>
    <mergeCell ref="A64:L64"/>
    <mergeCell ref="A65:L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8:L78"/>
    <mergeCell ref="A79:L79"/>
    <mergeCell ref="A80:L80"/>
    <mergeCell ref="A82:L82"/>
    <mergeCell ref="A83:L83"/>
    <mergeCell ref="A87:L87"/>
    <mergeCell ref="A89:L89"/>
    <mergeCell ref="A90:L90"/>
    <mergeCell ref="A91:L91"/>
    <mergeCell ref="A92:L92"/>
    <mergeCell ref="A93:L93"/>
    <mergeCell ref="A94:L94"/>
    <mergeCell ref="A95:L95"/>
    <mergeCell ref="A97:L97"/>
    <mergeCell ref="A98:L98"/>
    <mergeCell ref="A99:L99"/>
    <mergeCell ref="A101:L101"/>
    <mergeCell ref="A102:L102"/>
    <mergeCell ref="A104:L104"/>
    <mergeCell ref="A105:L105"/>
    <mergeCell ref="A106:L106"/>
    <mergeCell ref="A108:L108"/>
    <mergeCell ref="A109:L109"/>
    <mergeCell ref="A143:L143"/>
    <mergeCell ref="D145:E148"/>
    <mergeCell ref="F145:F152"/>
    <mergeCell ref="G145:G152"/>
    <mergeCell ref="H145:H152"/>
    <mergeCell ref="D150:D152"/>
    <mergeCell ref="E150:E152"/>
    <mergeCell ref="A155:L155"/>
    <mergeCell ref="A156:L156"/>
    <mergeCell ref="A157:L157"/>
    <mergeCell ref="A159:L159"/>
    <mergeCell ref="A160:L160"/>
    <mergeCell ref="A162:L162"/>
    <mergeCell ref="A164:L164"/>
    <mergeCell ref="A165:L16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showZeros="0" tabSelected="1" zoomScale="90" zoomScaleNormal="90" workbookViewId="0" topLeftCell="A7">
      <selection activeCell="A12" sqref="A12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3.00390625" style="0" customWidth="1"/>
    <col min="11" max="11" width="15.28125" style="0" customWidth="1"/>
    <col min="12" max="12" width="13.57421875" style="0" customWidth="1"/>
    <col min="13" max="13" width="14.7109375" style="0" customWidth="1"/>
    <col min="14" max="14" width="13.57421875" style="0" customWidth="1"/>
    <col min="15" max="15" width="15.00390625" style="0" customWidth="1"/>
    <col min="16" max="16" width="13.57421875" style="0" customWidth="1"/>
    <col min="17" max="17" width="15.28125" style="0" customWidth="1"/>
    <col min="18" max="20" width="13.57421875" style="0" customWidth="1"/>
    <col min="21" max="21" width="15.28125" style="0" customWidth="1"/>
    <col min="22" max="22" width="12.28125" style="28" customWidth="1"/>
    <col min="23" max="23" width="9.00390625" style="28" customWidth="1"/>
  </cols>
  <sheetData>
    <row r="1" spans="1:21" ht="18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8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8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8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8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8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8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8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ht="18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18" customHeight="1">
      <c r="A11" s="30" t="s">
        <v>108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8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8" customHeight="1">
      <c r="A13" s="31" t="s">
        <v>109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8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8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8.75" customHeight="1">
      <c r="A16" s="33" t="s">
        <v>110</v>
      </c>
      <c r="B16" s="33" t="s">
        <v>111</v>
      </c>
      <c r="C16" s="2"/>
      <c r="D16" s="2"/>
      <c r="E16" s="2"/>
      <c r="F16" s="2"/>
      <c r="G16" s="2"/>
      <c r="H16" s="2"/>
      <c r="I16" s="3" t="s">
        <v>1</v>
      </c>
      <c r="J16" s="3" t="s">
        <v>2</v>
      </c>
      <c r="K16" s="3"/>
      <c r="L16" s="3"/>
      <c r="M16" s="3"/>
      <c r="N16" s="3"/>
      <c r="O16" s="3"/>
      <c r="P16" s="4" t="s">
        <v>3</v>
      </c>
      <c r="Q16" s="23" t="s">
        <v>94</v>
      </c>
      <c r="R16" s="23"/>
      <c r="S16" s="24" t="s">
        <v>95</v>
      </c>
      <c r="T16" s="24" t="s">
        <v>96</v>
      </c>
      <c r="U16" s="25" t="s">
        <v>97</v>
      </c>
    </row>
    <row r="17" spans="1:21" ht="18.75" customHeight="1">
      <c r="A17" s="33"/>
      <c r="B17" s="33"/>
      <c r="C17" s="5" t="s">
        <v>4</v>
      </c>
      <c r="D17" s="5"/>
      <c r="E17" s="5"/>
      <c r="F17" s="5"/>
      <c r="G17" s="5"/>
      <c r="H17" s="5"/>
      <c r="I17" s="3"/>
      <c r="J17" s="3"/>
      <c r="K17" s="3"/>
      <c r="L17" s="3"/>
      <c r="M17" s="3"/>
      <c r="N17" s="3"/>
      <c r="O17" s="3"/>
      <c r="P17" s="4"/>
      <c r="Q17" s="23"/>
      <c r="R17" s="23"/>
      <c r="S17" s="24"/>
      <c r="T17" s="24"/>
      <c r="U17" s="25"/>
    </row>
    <row r="18" spans="1:21" ht="18.75" customHeight="1">
      <c r="A18" s="33"/>
      <c r="B18" s="33"/>
      <c r="C18" s="5" t="s">
        <v>5</v>
      </c>
      <c r="D18" s="5"/>
      <c r="E18" s="5"/>
      <c r="F18" s="5"/>
      <c r="G18" s="5"/>
      <c r="H18" s="5"/>
      <c r="I18" s="3"/>
      <c r="J18" s="3"/>
      <c r="K18" s="3"/>
      <c r="L18" s="3"/>
      <c r="M18" s="3"/>
      <c r="N18" s="3"/>
      <c r="O18" s="3"/>
      <c r="P18" s="4"/>
      <c r="Q18" s="23"/>
      <c r="R18" s="23"/>
      <c r="S18" s="24"/>
      <c r="T18" s="24"/>
      <c r="U18" s="25"/>
    </row>
    <row r="19" spans="1:21" ht="18" customHeight="1">
      <c r="A19" s="33"/>
      <c r="B19" s="33"/>
      <c r="C19" s="6"/>
      <c r="D19" s="7"/>
      <c r="E19" s="7"/>
      <c r="F19" s="7"/>
      <c r="G19" s="7"/>
      <c r="H19" s="8"/>
      <c r="I19" s="3"/>
      <c r="J19" s="3"/>
      <c r="K19" s="3"/>
      <c r="L19" s="3"/>
      <c r="M19" s="3"/>
      <c r="N19" s="3"/>
      <c r="O19" s="3"/>
      <c r="P19" s="4"/>
      <c r="Q19" s="23"/>
      <c r="R19" s="23"/>
      <c r="S19" s="24"/>
      <c r="T19" s="24"/>
      <c r="U19" s="25"/>
    </row>
    <row r="20" spans="1:21" ht="18" customHeight="1">
      <c r="A20" s="33"/>
      <c r="B20" s="33"/>
      <c r="C20" s="9"/>
      <c r="D20" s="10"/>
      <c r="E20" s="10"/>
      <c r="F20" s="10"/>
      <c r="G20" s="10"/>
      <c r="H20" s="11"/>
      <c r="I20" s="3"/>
      <c r="J20" s="3"/>
      <c r="K20" s="3"/>
      <c r="L20" s="3"/>
      <c r="M20" s="3"/>
      <c r="N20" s="3"/>
      <c r="O20" s="3"/>
      <c r="P20" s="4"/>
      <c r="Q20" s="26"/>
      <c r="R20" s="27"/>
      <c r="S20" s="24"/>
      <c r="T20" s="24"/>
      <c r="U20" s="25"/>
    </row>
    <row r="21" spans="1:21" ht="18.75" customHeight="1">
      <c r="A21" s="33"/>
      <c r="B21" s="33"/>
      <c r="C21" s="12" t="s">
        <v>112</v>
      </c>
      <c r="D21" s="13" t="s">
        <v>7</v>
      </c>
      <c r="E21" s="13"/>
      <c r="F21" s="12" t="s">
        <v>8</v>
      </c>
      <c r="G21" s="14" t="s">
        <v>9</v>
      </c>
      <c r="H21" s="14" t="s">
        <v>10</v>
      </c>
      <c r="I21" s="3"/>
      <c r="J21" s="12" t="s">
        <v>113</v>
      </c>
      <c r="K21" s="34" t="s">
        <v>114</v>
      </c>
      <c r="L21" s="34" t="s">
        <v>115</v>
      </c>
      <c r="M21" s="12" t="s">
        <v>12</v>
      </c>
      <c r="N21" s="12" t="s">
        <v>9</v>
      </c>
      <c r="O21" s="12" t="s">
        <v>13</v>
      </c>
      <c r="P21" s="4"/>
      <c r="Q21" s="12" t="s">
        <v>98</v>
      </c>
      <c r="R21" s="12" t="s">
        <v>99</v>
      </c>
      <c r="S21" s="24"/>
      <c r="T21" s="24"/>
      <c r="U21" s="25"/>
    </row>
    <row r="22" spans="1:21" ht="18.75" customHeight="1">
      <c r="A22" s="33"/>
      <c r="B22" s="33"/>
      <c r="C22" s="12"/>
      <c r="D22" s="16" t="s">
        <v>14</v>
      </c>
      <c r="E22" s="16" t="s">
        <v>15</v>
      </c>
      <c r="F22" s="12"/>
      <c r="G22" s="14"/>
      <c r="H22" s="14"/>
      <c r="I22" s="3"/>
      <c r="J22" s="12"/>
      <c r="K22" s="12"/>
      <c r="L22" s="34"/>
      <c r="M22" s="12"/>
      <c r="N22" s="12"/>
      <c r="O22" s="12"/>
      <c r="P22" s="4"/>
      <c r="Q22" s="12"/>
      <c r="R22" s="12"/>
      <c r="S22" s="24"/>
      <c r="T22" s="24"/>
      <c r="U22" s="25"/>
    </row>
    <row r="23" spans="1:21" ht="18" customHeight="1">
      <c r="A23" s="33"/>
      <c r="B23" s="33"/>
      <c r="C23" s="12"/>
      <c r="D23" s="16"/>
      <c r="E23" s="16"/>
      <c r="F23" s="12"/>
      <c r="G23" s="14"/>
      <c r="H23" s="14"/>
      <c r="I23" s="3"/>
      <c r="J23" s="12"/>
      <c r="K23" s="12"/>
      <c r="L23" s="34"/>
      <c r="M23" s="12"/>
      <c r="N23" s="12"/>
      <c r="O23" s="12"/>
      <c r="P23" s="4"/>
      <c r="Q23" s="12"/>
      <c r="R23" s="12"/>
      <c r="S23" s="24"/>
      <c r="T23" s="24"/>
      <c r="U23" s="25"/>
    </row>
    <row r="24" spans="1:21" ht="18" customHeight="1">
      <c r="A24" s="35" t="s">
        <v>116</v>
      </c>
      <c r="B24" s="36" t="s">
        <v>117</v>
      </c>
      <c r="C24" s="37">
        <v>30471.1</v>
      </c>
      <c r="D24" s="35"/>
      <c r="E24" s="37">
        <v>0</v>
      </c>
      <c r="F24" s="37">
        <v>0</v>
      </c>
      <c r="G24" s="37">
        <v>0</v>
      </c>
      <c r="H24" s="37">
        <v>0</v>
      </c>
      <c r="I24" s="38">
        <v>30471.1</v>
      </c>
      <c r="J24" s="37">
        <v>0</v>
      </c>
      <c r="K24" s="37">
        <v>0</v>
      </c>
      <c r="L24" s="37">
        <v>0</v>
      </c>
      <c r="M24" s="37">
        <v>5823.98</v>
      </c>
      <c r="N24" s="37">
        <v>0</v>
      </c>
      <c r="O24" s="37">
        <v>3351.82</v>
      </c>
      <c r="P24" s="38">
        <v>39646.9</v>
      </c>
      <c r="Q24" s="37">
        <v>3351.82</v>
      </c>
      <c r="R24" s="37">
        <v>6876.02</v>
      </c>
      <c r="S24" s="39">
        <v>4655.4400000000005</v>
      </c>
      <c r="T24" s="39">
        <v>14883.28</v>
      </c>
      <c r="U24" s="40">
        <v>24763.620000000003</v>
      </c>
    </row>
    <row r="25" spans="1:21" ht="18" customHeight="1">
      <c r="A25" s="35" t="s">
        <v>118</v>
      </c>
      <c r="B25" s="36" t="s">
        <v>119</v>
      </c>
      <c r="C25" s="37">
        <v>30471.1</v>
      </c>
      <c r="D25" s="35" t="s">
        <v>120</v>
      </c>
      <c r="E25" s="37">
        <v>5484.8</v>
      </c>
      <c r="F25" s="37">
        <v>0</v>
      </c>
      <c r="G25" s="37">
        <v>0</v>
      </c>
      <c r="H25" s="37">
        <v>2192.9</v>
      </c>
      <c r="I25" s="38">
        <v>33763</v>
      </c>
      <c r="J25" s="37">
        <v>0</v>
      </c>
      <c r="K25" s="37">
        <v>0</v>
      </c>
      <c r="L25" s="37">
        <v>0</v>
      </c>
      <c r="M25" s="37">
        <v>5294.81</v>
      </c>
      <c r="N25" s="37">
        <v>0</v>
      </c>
      <c r="O25" s="37">
        <v>0</v>
      </c>
      <c r="P25" s="38">
        <v>39057.81</v>
      </c>
      <c r="Q25" s="37">
        <v>3351.82</v>
      </c>
      <c r="R25" s="37">
        <v>7389.44</v>
      </c>
      <c r="S25" s="39">
        <v>2198.57</v>
      </c>
      <c r="T25" s="39">
        <v>12939.83</v>
      </c>
      <c r="U25" s="40">
        <v>26117.979999999996</v>
      </c>
    </row>
    <row r="26" spans="1:21" ht="18" customHeight="1">
      <c r="A26" s="35" t="s">
        <v>121</v>
      </c>
      <c r="B26" s="36" t="s">
        <v>122</v>
      </c>
      <c r="C26" s="37">
        <v>30471.1</v>
      </c>
      <c r="D26" s="35"/>
      <c r="E26" s="37">
        <v>0</v>
      </c>
      <c r="F26" s="37">
        <v>0</v>
      </c>
      <c r="G26" s="37">
        <v>10157.02</v>
      </c>
      <c r="H26" s="37">
        <v>6865.12</v>
      </c>
      <c r="I26" s="38">
        <v>33762.99999999999</v>
      </c>
      <c r="J26" s="37">
        <v>7500</v>
      </c>
      <c r="K26" s="37">
        <v>0</v>
      </c>
      <c r="L26" s="37">
        <v>0</v>
      </c>
      <c r="M26" s="37">
        <v>0</v>
      </c>
      <c r="N26" s="37">
        <v>0</v>
      </c>
      <c r="O26" s="37">
        <v>3351.82</v>
      </c>
      <c r="P26" s="38">
        <v>44614.81999999999</v>
      </c>
      <c r="Q26" s="37">
        <v>4176.82</v>
      </c>
      <c r="R26" s="37">
        <v>10146.82</v>
      </c>
      <c r="S26" s="39">
        <v>5559.709999999999</v>
      </c>
      <c r="T26" s="39">
        <v>19883.35</v>
      </c>
      <c r="U26" s="40">
        <v>24731.469999999994</v>
      </c>
    </row>
    <row r="27" spans="1:21" ht="18" customHeight="1">
      <c r="A27" s="35" t="s">
        <v>123</v>
      </c>
      <c r="B27" s="36" t="s">
        <v>124</v>
      </c>
      <c r="C27" s="37">
        <v>30471.1</v>
      </c>
      <c r="D27" s="35"/>
      <c r="E27" s="37">
        <v>0</v>
      </c>
      <c r="F27" s="37">
        <v>0</v>
      </c>
      <c r="G27" s="37">
        <v>0</v>
      </c>
      <c r="H27" s="37">
        <v>0</v>
      </c>
      <c r="I27" s="38">
        <v>30471.1</v>
      </c>
      <c r="J27" s="37">
        <v>0</v>
      </c>
      <c r="K27" s="37">
        <v>0</v>
      </c>
      <c r="L27" s="37">
        <v>0</v>
      </c>
      <c r="M27" s="37">
        <v>5439.6</v>
      </c>
      <c r="N27" s="37">
        <v>0</v>
      </c>
      <c r="O27" s="37">
        <v>3351.82</v>
      </c>
      <c r="P27" s="38">
        <v>39262.52</v>
      </c>
      <c r="Q27" s="37">
        <v>3351.82</v>
      </c>
      <c r="R27" s="37">
        <v>7458.06</v>
      </c>
      <c r="S27" s="39">
        <v>2644.9499999999994</v>
      </c>
      <c r="T27" s="39">
        <v>13454.83</v>
      </c>
      <c r="U27" s="40">
        <v>25807.689999999995</v>
      </c>
    </row>
    <row r="28" spans="1:21" ht="18" customHeight="1">
      <c r="A28" s="35" t="s">
        <v>125</v>
      </c>
      <c r="B28" s="36" t="s">
        <v>126</v>
      </c>
      <c r="C28" s="37">
        <v>30471.1</v>
      </c>
      <c r="D28" s="35" t="s">
        <v>120</v>
      </c>
      <c r="E28" s="37">
        <v>5484.8</v>
      </c>
      <c r="F28" s="37">
        <v>0</v>
      </c>
      <c r="G28" s="37">
        <v>0</v>
      </c>
      <c r="H28" s="37">
        <v>2192.9</v>
      </c>
      <c r="I28" s="38">
        <v>33763</v>
      </c>
      <c r="J28" s="37">
        <v>7500</v>
      </c>
      <c r="K28" s="37">
        <v>0</v>
      </c>
      <c r="L28" s="37">
        <v>0</v>
      </c>
      <c r="M28" s="37">
        <v>5823.98</v>
      </c>
      <c r="N28" s="37">
        <v>0</v>
      </c>
      <c r="O28" s="37">
        <v>3351.82</v>
      </c>
      <c r="P28" s="38">
        <v>50438.8</v>
      </c>
      <c r="Q28" s="37">
        <v>4176.82</v>
      </c>
      <c r="R28" s="37">
        <v>10198.95</v>
      </c>
      <c r="S28" s="39">
        <v>3404.25</v>
      </c>
      <c r="T28" s="39">
        <v>17780.02</v>
      </c>
      <c r="U28" s="40">
        <v>32658.779999999995</v>
      </c>
    </row>
    <row r="29" spans="1:21" ht="18" customHeight="1">
      <c r="A29" s="35" t="s">
        <v>127</v>
      </c>
      <c r="B29" s="36" t="s">
        <v>128</v>
      </c>
      <c r="C29" s="37">
        <v>30471.1</v>
      </c>
      <c r="D29" s="35" t="s">
        <v>129</v>
      </c>
      <c r="E29" s="37">
        <v>4875.38</v>
      </c>
      <c r="F29" s="37">
        <v>0</v>
      </c>
      <c r="G29" s="37">
        <v>0</v>
      </c>
      <c r="H29" s="37">
        <v>1583.48</v>
      </c>
      <c r="I29" s="38">
        <v>33762.99999999999</v>
      </c>
      <c r="J29" s="37">
        <v>0</v>
      </c>
      <c r="K29" s="37">
        <v>0</v>
      </c>
      <c r="L29" s="37">
        <v>0</v>
      </c>
      <c r="M29" s="37">
        <v>5439.6</v>
      </c>
      <c r="N29" s="37">
        <v>0</v>
      </c>
      <c r="O29" s="37">
        <v>3351.82</v>
      </c>
      <c r="P29" s="38">
        <v>42554.41999999999</v>
      </c>
      <c r="Q29" s="37">
        <v>3351.82</v>
      </c>
      <c r="R29" s="37">
        <v>8311.19</v>
      </c>
      <c r="S29" s="39">
        <v>3925.78</v>
      </c>
      <c r="T29" s="39">
        <v>15588.79</v>
      </c>
      <c r="U29" s="40">
        <v>26965.62999999999</v>
      </c>
    </row>
    <row r="30" spans="1:21" ht="18" customHeight="1">
      <c r="A30" s="35" t="s">
        <v>130</v>
      </c>
      <c r="B30" s="36" t="s">
        <v>131</v>
      </c>
      <c r="C30" s="37">
        <v>30471.1</v>
      </c>
      <c r="D30" s="35" t="s">
        <v>120</v>
      </c>
      <c r="E30" s="37">
        <v>5484.8</v>
      </c>
      <c r="F30" s="37">
        <v>0</v>
      </c>
      <c r="G30" s="37">
        <v>0</v>
      </c>
      <c r="H30" s="37">
        <v>2192.9</v>
      </c>
      <c r="I30" s="38">
        <v>33763</v>
      </c>
      <c r="J30" s="37">
        <v>0</v>
      </c>
      <c r="K30" s="37">
        <v>0</v>
      </c>
      <c r="L30" s="37">
        <v>0</v>
      </c>
      <c r="M30" s="37">
        <v>5294.81</v>
      </c>
      <c r="N30" s="37">
        <v>0</v>
      </c>
      <c r="O30" s="37">
        <v>0</v>
      </c>
      <c r="P30" s="38">
        <v>39057.81</v>
      </c>
      <c r="Q30" s="37">
        <v>3351.82</v>
      </c>
      <c r="R30" s="37">
        <v>7337.3</v>
      </c>
      <c r="S30" s="39">
        <v>1100.0099999999989</v>
      </c>
      <c r="T30" s="39">
        <v>11789.13</v>
      </c>
      <c r="U30" s="40">
        <v>27268.68</v>
      </c>
    </row>
    <row r="31" spans="1:21" ht="18" customHeight="1">
      <c r="A31" s="35" t="s">
        <v>132</v>
      </c>
      <c r="B31" s="36" t="s">
        <v>133</v>
      </c>
      <c r="C31" s="37">
        <v>30471.1</v>
      </c>
      <c r="D31" s="35" t="s">
        <v>134</v>
      </c>
      <c r="E31" s="37">
        <v>5484.8</v>
      </c>
      <c r="F31" s="37">
        <v>0</v>
      </c>
      <c r="G31" s="37">
        <v>0</v>
      </c>
      <c r="H31" s="37">
        <v>2192.9</v>
      </c>
      <c r="I31" s="38">
        <v>33763</v>
      </c>
      <c r="J31" s="37">
        <v>0</v>
      </c>
      <c r="K31" s="37">
        <v>0</v>
      </c>
      <c r="L31" s="37">
        <v>0</v>
      </c>
      <c r="M31" s="37">
        <v>5294.81</v>
      </c>
      <c r="N31" s="37">
        <v>0</v>
      </c>
      <c r="O31" s="37">
        <v>0</v>
      </c>
      <c r="P31" s="38">
        <v>39057.81</v>
      </c>
      <c r="Q31" s="37">
        <v>3351.82</v>
      </c>
      <c r="R31" s="37">
        <v>7337.3</v>
      </c>
      <c r="S31" s="39">
        <v>3826.4</v>
      </c>
      <c r="T31" s="39">
        <v>14515.52</v>
      </c>
      <c r="U31" s="40">
        <v>24542.289999999997</v>
      </c>
    </row>
    <row r="32" spans="1:21" ht="18" customHeight="1">
      <c r="A32" s="35" t="s">
        <v>135</v>
      </c>
      <c r="B32" s="36" t="s">
        <v>136</v>
      </c>
      <c r="C32" s="37">
        <v>30471.1</v>
      </c>
      <c r="D32" s="35" t="s">
        <v>120</v>
      </c>
      <c r="E32" s="37">
        <v>5484.8</v>
      </c>
      <c r="F32" s="37">
        <v>0</v>
      </c>
      <c r="G32" s="37">
        <v>0</v>
      </c>
      <c r="H32" s="37">
        <v>2192.9</v>
      </c>
      <c r="I32" s="38">
        <v>33763</v>
      </c>
      <c r="J32" s="37">
        <v>0</v>
      </c>
      <c r="K32" s="37">
        <v>0</v>
      </c>
      <c r="L32" s="37">
        <v>0</v>
      </c>
      <c r="M32" s="37">
        <v>5439.6</v>
      </c>
      <c r="N32" s="37">
        <v>0</v>
      </c>
      <c r="O32" s="37">
        <v>3351.82</v>
      </c>
      <c r="P32" s="38">
        <v>42554.42</v>
      </c>
      <c r="Q32" s="37">
        <v>3351.82</v>
      </c>
      <c r="R32" s="37">
        <v>8311.19</v>
      </c>
      <c r="S32" s="39">
        <v>8772.909999999998</v>
      </c>
      <c r="T32" s="39">
        <v>20435.92</v>
      </c>
      <c r="U32" s="40">
        <v>22118.5</v>
      </c>
    </row>
    <row r="33" spans="1:21" ht="18" customHeight="1">
      <c r="A33" s="35" t="s">
        <v>137</v>
      </c>
      <c r="B33" s="36" t="s">
        <v>138</v>
      </c>
      <c r="C33" s="37">
        <v>30471.1</v>
      </c>
      <c r="D33" s="35"/>
      <c r="E33" s="37">
        <v>0</v>
      </c>
      <c r="F33" s="37">
        <v>0</v>
      </c>
      <c r="G33" s="37">
        <v>0</v>
      </c>
      <c r="H33" s="37">
        <v>0</v>
      </c>
      <c r="I33" s="38">
        <v>30471.1</v>
      </c>
      <c r="J33" s="37">
        <v>0</v>
      </c>
      <c r="K33" s="37">
        <v>0</v>
      </c>
      <c r="L33" s="37">
        <v>0</v>
      </c>
      <c r="M33" s="37">
        <v>5294.81</v>
      </c>
      <c r="N33" s="37">
        <v>0</v>
      </c>
      <c r="O33" s="37">
        <v>0</v>
      </c>
      <c r="P33" s="38">
        <v>35765.909999999996</v>
      </c>
      <c r="Q33" s="37">
        <v>3351.82</v>
      </c>
      <c r="R33" s="37">
        <v>6536.3</v>
      </c>
      <c r="S33" s="39">
        <v>1100.0099999999989</v>
      </c>
      <c r="T33" s="39">
        <v>10988.13</v>
      </c>
      <c r="U33" s="40">
        <v>24777.78</v>
      </c>
    </row>
    <row r="34" spans="1:21" ht="18" customHeight="1">
      <c r="A34" s="35" t="s">
        <v>139</v>
      </c>
      <c r="B34" s="36" t="s">
        <v>140</v>
      </c>
      <c r="C34" s="37">
        <v>30471.1</v>
      </c>
      <c r="D34" s="35"/>
      <c r="E34" s="37">
        <v>0</v>
      </c>
      <c r="F34" s="37">
        <v>0</v>
      </c>
      <c r="G34" s="37">
        <v>0</v>
      </c>
      <c r="H34" s="37">
        <v>0</v>
      </c>
      <c r="I34" s="38">
        <v>30471.1</v>
      </c>
      <c r="J34" s="37">
        <v>0</v>
      </c>
      <c r="K34" s="37">
        <v>0</v>
      </c>
      <c r="L34" s="37">
        <v>0</v>
      </c>
      <c r="M34" s="37">
        <v>5823.98</v>
      </c>
      <c r="N34" s="37">
        <v>0</v>
      </c>
      <c r="O34" s="37">
        <v>3351.82</v>
      </c>
      <c r="P34" s="38">
        <v>39646.9</v>
      </c>
      <c r="Q34" s="37">
        <v>3351.82</v>
      </c>
      <c r="R34" s="37">
        <v>7458.06</v>
      </c>
      <c r="S34" s="39">
        <v>8302.59</v>
      </c>
      <c r="T34" s="39">
        <v>19112.47</v>
      </c>
      <c r="U34" s="40">
        <v>20534.43</v>
      </c>
    </row>
    <row r="35" spans="1:21" ht="18" customHeight="1">
      <c r="A35" s="35" t="s">
        <v>141</v>
      </c>
      <c r="B35" s="36" t="s">
        <v>142</v>
      </c>
      <c r="C35" s="37">
        <v>30471.1</v>
      </c>
      <c r="D35" s="35" t="s">
        <v>129</v>
      </c>
      <c r="E35" s="37">
        <v>4875.38</v>
      </c>
      <c r="F35" s="37">
        <v>0</v>
      </c>
      <c r="G35" s="37">
        <v>0</v>
      </c>
      <c r="H35" s="37">
        <v>1583.48</v>
      </c>
      <c r="I35" s="38">
        <v>33762.99999999999</v>
      </c>
      <c r="J35" s="37">
        <v>0</v>
      </c>
      <c r="K35" s="37">
        <v>0</v>
      </c>
      <c r="L35" s="37">
        <v>0</v>
      </c>
      <c r="M35" s="37">
        <v>5823.98</v>
      </c>
      <c r="N35" s="37">
        <v>0</v>
      </c>
      <c r="O35" s="37">
        <v>3351.82</v>
      </c>
      <c r="P35" s="38">
        <v>42938.8</v>
      </c>
      <c r="Q35" s="37">
        <v>3351.82</v>
      </c>
      <c r="R35" s="37">
        <v>8415.47</v>
      </c>
      <c r="S35" s="39">
        <v>2613.68</v>
      </c>
      <c r="T35" s="39">
        <v>14380.97</v>
      </c>
      <c r="U35" s="40">
        <v>28557.829999999994</v>
      </c>
    </row>
    <row r="36" spans="1:21" ht="18" customHeight="1">
      <c r="A36" s="35" t="s">
        <v>143</v>
      </c>
      <c r="B36" s="36" t="s">
        <v>144</v>
      </c>
      <c r="C36" s="37">
        <v>30471.1</v>
      </c>
      <c r="D36" s="35" t="s">
        <v>129</v>
      </c>
      <c r="E36" s="37">
        <v>4875.38</v>
      </c>
      <c r="F36" s="37">
        <v>0</v>
      </c>
      <c r="G36" s="37">
        <v>0</v>
      </c>
      <c r="H36" s="37">
        <v>1583.48</v>
      </c>
      <c r="I36" s="38">
        <v>33762.99999999999</v>
      </c>
      <c r="J36" s="37">
        <v>0</v>
      </c>
      <c r="K36" s="37">
        <v>0</v>
      </c>
      <c r="L36" s="37">
        <v>0</v>
      </c>
      <c r="M36" s="37">
        <v>5439.6</v>
      </c>
      <c r="N36" s="37">
        <v>0</v>
      </c>
      <c r="O36" s="37">
        <v>0</v>
      </c>
      <c r="P36" s="38">
        <v>39202.59999999999</v>
      </c>
      <c r="Q36" s="37">
        <v>3351.82</v>
      </c>
      <c r="R36" s="37">
        <v>7337.3</v>
      </c>
      <c r="S36" s="39">
        <v>3660.4</v>
      </c>
      <c r="T36" s="39">
        <v>14349.52</v>
      </c>
      <c r="U36" s="40">
        <v>24853.07999999999</v>
      </c>
    </row>
    <row r="37" spans="1:21" ht="18" customHeight="1">
      <c r="A37" s="35" t="s">
        <v>145</v>
      </c>
      <c r="B37" s="36" t="s">
        <v>146</v>
      </c>
      <c r="C37" s="37">
        <v>30471.1</v>
      </c>
      <c r="D37" s="35"/>
      <c r="E37" s="37">
        <v>0</v>
      </c>
      <c r="F37" s="37">
        <v>0</v>
      </c>
      <c r="G37" s="37">
        <v>0</v>
      </c>
      <c r="H37" s="37">
        <v>0</v>
      </c>
      <c r="I37" s="38">
        <v>30471.1</v>
      </c>
      <c r="J37" s="37">
        <v>0</v>
      </c>
      <c r="K37" s="37">
        <v>0</v>
      </c>
      <c r="L37" s="37">
        <v>0</v>
      </c>
      <c r="M37" s="37">
        <v>5823.98</v>
      </c>
      <c r="N37" s="37">
        <v>0</v>
      </c>
      <c r="O37" s="37">
        <v>3351.82</v>
      </c>
      <c r="P37" s="38">
        <v>39646.9</v>
      </c>
      <c r="Q37" s="37">
        <v>3351.82</v>
      </c>
      <c r="R37" s="37">
        <v>7510.19</v>
      </c>
      <c r="S37" s="39">
        <v>2796.4499999999994</v>
      </c>
      <c r="T37" s="39">
        <v>13658.46</v>
      </c>
      <c r="U37" s="40">
        <v>25988.44</v>
      </c>
    </row>
    <row r="38" spans="1:21" ht="18" customHeight="1">
      <c r="A38" s="35" t="s">
        <v>147</v>
      </c>
      <c r="B38" s="36" t="s">
        <v>148</v>
      </c>
      <c r="C38" s="37">
        <v>30471.1</v>
      </c>
      <c r="D38" s="35"/>
      <c r="E38" s="37">
        <v>0</v>
      </c>
      <c r="F38" s="37">
        <v>0</v>
      </c>
      <c r="G38" s="37">
        <v>10157.02</v>
      </c>
      <c r="H38" s="37">
        <v>6865.12</v>
      </c>
      <c r="I38" s="38">
        <v>33762.99999999999</v>
      </c>
      <c r="J38" s="37">
        <v>3860.27</v>
      </c>
      <c r="K38" s="37">
        <v>0</v>
      </c>
      <c r="L38" s="37">
        <v>0</v>
      </c>
      <c r="M38" s="37">
        <v>5823.98</v>
      </c>
      <c r="N38" s="37">
        <v>0</v>
      </c>
      <c r="O38" s="37">
        <v>3351.82</v>
      </c>
      <c r="P38" s="38">
        <v>46799.069999999985</v>
      </c>
      <c r="Q38" s="37">
        <v>3776.45</v>
      </c>
      <c r="R38" s="37">
        <v>9308.13</v>
      </c>
      <c r="S38" s="39">
        <v>2796.4500000000016</v>
      </c>
      <c r="T38" s="39">
        <v>15881.03</v>
      </c>
      <c r="U38" s="40">
        <v>30918.039999999986</v>
      </c>
    </row>
    <row r="39" spans="1:21" ht="18" customHeight="1">
      <c r="A39" s="35" t="s">
        <v>149</v>
      </c>
      <c r="B39" s="36" t="s">
        <v>150</v>
      </c>
      <c r="C39" s="37">
        <v>30471.1</v>
      </c>
      <c r="D39" s="35" t="s">
        <v>151</v>
      </c>
      <c r="E39" s="37">
        <v>5484.8</v>
      </c>
      <c r="F39" s="37">
        <v>0</v>
      </c>
      <c r="G39" s="37">
        <v>0</v>
      </c>
      <c r="H39" s="37">
        <v>2192.9</v>
      </c>
      <c r="I39" s="38">
        <v>33763</v>
      </c>
      <c r="J39" s="37">
        <v>0</v>
      </c>
      <c r="K39" s="37">
        <v>0</v>
      </c>
      <c r="L39" s="37">
        <v>0</v>
      </c>
      <c r="M39" s="37">
        <v>4377.73</v>
      </c>
      <c r="N39" s="37">
        <v>0</v>
      </c>
      <c r="O39" s="37">
        <v>3351.82</v>
      </c>
      <c r="P39" s="38">
        <v>41492.549999999996</v>
      </c>
      <c r="Q39" s="37">
        <v>3351.82</v>
      </c>
      <c r="R39" s="37">
        <v>8311.19</v>
      </c>
      <c r="S39" s="39">
        <v>1823.7899999999986</v>
      </c>
      <c r="T39" s="39">
        <v>13486.8</v>
      </c>
      <c r="U39" s="40">
        <v>28005.749999999996</v>
      </c>
    </row>
    <row r="40" spans="1:21" ht="18" customHeight="1">
      <c r="A40" s="35" t="s">
        <v>152</v>
      </c>
      <c r="B40" s="36" t="s">
        <v>153</v>
      </c>
      <c r="C40" s="37">
        <v>30471.1</v>
      </c>
      <c r="D40" s="35" t="s">
        <v>154</v>
      </c>
      <c r="E40" s="37">
        <v>10360.18</v>
      </c>
      <c r="F40" s="37">
        <v>0</v>
      </c>
      <c r="G40" s="37">
        <v>10157.02</v>
      </c>
      <c r="H40" s="37">
        <v>17225.3</v>
      </c>
      <c r="I40" s="38">
        <v>33763</v>
      </c>
      <c r="J40" s="37">
        <v>0</v>
      </c>
      <c r="K40" s="37">
        <v>0</v>
      </c>
      <c r="L40" s="37">
        <v>0</v>
      </c>
      <c r="M40" s="37">
        <v>5439.6</v>
      </c>
      <c r="N40" s="37">
        <v>0</v>
      </c>
      <c r="O40" s="37">
        <v>0</v>
      </c>
      <c r="P40" s="38">
        <v>39202.6</v>
      </c>
      <c r="Q40" s="37">
        <v>3351.82</v>
      </c>
      <c r="R40" s="37">
        <v>7337.3</v>
      </c>
      <c r="S40" s="39">
        <v>2644.9499999999994</v>
      </c>
      <c r="T40" s="39">
        <v>13334.07</v>
      </c>
      <c r="U40" s="40">
        <v>25868.53</v>
      </c>
    </row>
    <row r="41" spans="1:21" ht="18" customHeight="1">
      <c r="A41" s="35" t="s">
        <v>155</v>
      </c>
      <c r="B41" s="36" t="s">
        <v>156</v>
      </c>
      <c r="C41" s="37">
        <v>30471.1</v>
      </c>
      <c r="D41" s="35" t="s">
        <v>157</v>
      </c>
      <c r="E41" s="37">
        <v>4875.38</v>
      </c>
      <c r="F41" s="37">
        <v>0</v>
      </c>
      <c r="G41" s="37">
        <v>0</v>
      </c>
      <c r="H41" s="37">
        <v>1583.48</v>
      </c>
      <c r="I41" s="38">
        <v>33762.99999999999</v>
      </c>
      <c r="J41" s="37">
        <v>7500</v>
      </c>
      <c r="K41" s="37">
        <v>0</v>
      </c>
      <c r="L41" s="37">
        <v>0</v>
      </c>
      <c r="M41" s="37">
        <v>5823.98</v>
      </c>
      <c r="N41" s="37">
        <v>0</v>
      </c>
      <c r="O41" s="37">
        <v>3351.82</v>
      </c>
      <c r="P41" s="38">
        <v>50438.8</v>
      </c>
      <c r="Q41" s="37">
        <v>4176.82</v>
      </c>
      <c r="R41" s="37">
        <v>10042.54</v>
      </c>
      <c r="S41" s="39">
        <v>2607.5499999999993</v>
      </c>
      <c r="T41" s="39">
        <v>16826.91</v>
      </c>
      <c r="U41" s="40">
        <v>33611.89</v>
      </c>
    </row>
    <row r="42" spans="1:21" ht="18" customHeight="1">
      <c r="A42" s="35" t="s">
        <v>158</v>
      </c>
      <c r="B42" s="36" t="s">
        <v>159</v>
      </c>
      <c r="C42" s="37">
        <v>30471.1</v>
      </c>
      <c r="D42" s="35" t="s">
        <v>129</v>
      </c>
      <c r="E42" s="37">
        <v>4875.38</v>
      </c>
      <c r="F42" s="37">
        <v>0</v>
      </c>
      <c r="G42" s="37">
        <v>0</v>
      </c>
      <c r="H42" s="37">
        <v>1583.48</v>
      </c>
      <c r="I42" s="38">
        <v>33762.99999999999</v>
      </c>
      <c r="J42" s="37">
        <v>7500</v>
      </c>
      <c r="K42" s="37">
        <v>0</v>
      </c>
      <c r="L42" s="37">
        <v>0</v>
      </c>
      <c r="M42" s="37">
        <v>5823.98</v>
      </c>
      <c r="N42" s="37">
        <v>0</v>
      </c>
      <c r="O42" s="37">
        <v>3351.82</v>
      </c>
      <c r="P42" s="38">
        <v>50438.8</v>
      </c>
      <c r="Q42" s="37">
        <v>4176.82</v>
      </c>
      <c r="R42" s="37">
        <v>10198.95</v>
      </c>
      <c r="S42" s="39">
        <v>2129.959999999999</v>
      </c>
      <c r="T42" s="39">
        <v>16505.73</v>
      </c>
      <c r="U42" s="40">
        <v>33933.06999999999</v>
      </c>
    </row>
    <row r="43" spans="1:21" ht="18" customHeight="1">
      <c r="A43" s="35" t="s">
        <v>160</v>
      </c>
      <c r="B43" s="36" t="s">
        <v>161</v>
      </c>
      <c r="C43" s="37">
        <v>30471.1</v>
      </c>
      <c r="D43" s="35"/>
      <c r="E43" s="37">
        <v>0</v>
      </c>
      <c r="F43" s="37">
        <v>0</v>
      </c>
      <c r="G43" s="37">
        <v>0</v>
      </c>
      <c r="H43" s="37">
        <v>0</v>
      </c>
      <c r="I43" s="38">
        <v>30471.1</v>
      </c>
      <c r="J43" s="37">
        <v>0</v>
      </c>
      <c r="K43" s="37">
        <v>0</v>
      </c>
      <c r="L43" s="37">
        <v>0</v>
      </c>
      <c r="M43" s="37">
        <v>5823.98</v>
      </c>
      <c r="N43" s="37">
        <v>0</v>
      </c>
      <c r="O43" s="37">
        <v>3351.82</v>
      </c>
      <c r="P43" s="38">
        <v>39646.9</v>
      </c>
      <c r="Q43" s="37">
        <v>3351.82</v>
      </c>
      <c r="R43" s="37">
        <v>7510.19</v>
      </c>
      <c r="S43" s="39">
        <v>4930.75</v>
      </c>
      <c r="T43" s="39">
        <v>15792.76</v>
      </c>
      <c r="U43" s="40">
        <v>23854.14</v>
      </c>
    </row>
    <row r="44" spans="1:21" ht="18" customHeight="1">
      <c r="A44" s="35" t="s">
        <v>162</v>
      </c>
      <c r="B44" s="36" t="s">
        <v>163</v>
      </c>
      <c r="C44" s="37">
        <v>30471.1</v>
      </c>
      <c r="D44" s="35" t="s">
        <v>129</v>
      </c>
      <c r="E44" s="37">
        <v>4875.38</v>
      </c>
      <c r="F44" s="37">
        <v>0</v>
      </c>
      <c r="G44" s="37">
        <v>0</v>
      </c>
      <c r="H44" s="37">
        <v>1583.48</v>
      </c>
      <c r="I44" s="38">
        <v>33762.99999999999</v>
      </c>
      <c r="J44" s="37">
        <v>0</v>
      </c>
      <c r="K44" s="37">
        <v>0</v>
      </c>
      <c r="L44" s="37">
        <v>0</v>
      </c>
      <c r="M44" s="37">
        <v>5823.98</v>
      </c>
      <c r="N44" s="37">
        <v>0</v>
      </c>
      <c r="O44" s="37">
        <v>3351.82</v>
      </c>
      <c r="P44" s="38">
        <v>42938.8</v>
      </c>
      <c r="Q44" s="37">
        <v>3351.82</v>
      </c>
      <c r="R44" s="37">
        <v>8259.05</v>
      </c>
      <c r="S44" s="39">
        <v>4724.18</v>
      </c>
      <c r="T44" s="39">
        <v>16335.05</v>
      </c>
      <c r="U44" s="40">
        <v>26603.749999999996</v>
      </c>
    </row>
    <row r="65536" ht="12.75" customHeight="1"/>
  </sheetData>
  <sheetProtection selectLockedCells="1" selectUnlockedCells="1"/>
  <mergeCells count="31">
    <mergeCell ref="A1:U10"/>
    <mergeCell ref="A11:U11"/>
    <mergeCell ref="A12:U12"/>
    <mergeCell ref="A13:U13"/>
    <mergeCell ref="A16:A23"/>
    <mergeCell ref="B16:B23"/>
    <mergeCell ref="C16:H16"/>
    <mergeCell ref="I16:I23"/>
    <mergeCell ref="J16:O20"/>
    <mergeCell ref="P16:P23"/>
    <mergeCell ref="Q16:R19"/>
    <mergeCell ref="S16:S23"/>
    <mergeCell ref="T16:T23"/>
    <mergeCell ref="U16:U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O21:O23"/>
    <mergeCell ref="Q21:Q23"/>
    <mergeCell ref="R21:R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showZeros="0" zoomScale="90" zoomScaleNormal="90" workbookViewId="0" topLeftCell="A1">
      <selection activeCell="K37" sqref="K37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10" width="13.57421875" style="0" customWidth="1"/>
    <col min="11" max="11" width="16.00390625" style="0" customWidth="1"/>
    <col min="12" max="12" width="13.57421875" style="0" customWidth="1"/>
    <col min="13" max="13" width="15.57421875" style="0" customWidth="1"/>
    <col min="14" max="14" width="13.57421875" style="0" customWidth="1"/>
    <col min="15" max="15" width="14.7109375" style="0" customWidth="1"/>
    <col min="16" max="16" width="13.57421875" style="0" customWidth="1"/>
    <col min="17" max="17" width="15.28125" style="0" customWidth="1"/>
    <col min="18" max="20" width="13.57421875" style="0" customWidth="1"/>
    <col min="21" max="21" width="15.28125" style="0" customWidth="1"/>
    <col min="22" max="22" width="12.28125" style="28" customWidth="1"/>
    <col min="23" max="23" width="9.00390625" style="28" customWidth="1"/>
  </cols>
  <sheetData>
    <row r="1" spans="1:21" ht="18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8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8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8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8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8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8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8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ht="18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18" customHeight="1">
      <c r="A11" s="30" t="s">
        <v>108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8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8" customHeight="1">
      <c r="A13" s="31" t="s">
        <v>109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8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8" customHeight="1">
      <c r="A15" s="32"/>
      <c r="B15" s="32"/>
      <c r="C15" s="41"/>
      <c r="D15" s="4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3" t="s">
        <v>164</v>
      </c>
    </row>
    <row r="16" spans="1:21" ht="18.75" customHeight="1">
      <c r="A16" s="33" t="s">
        <v>165</v>
      </c>
      <c r="B16" s="33" t="s">
        <v>111</v>
      </c>
      <c r="C16" s="2"/>
      <c r="D16" s="2"/>
      <c r="E16" s="2"/>
      <c r="F16" s="2"/>
      <c r="G16" s="2"/>
      <c r="H16" s="2"/>
      <c r="I16" s="3" t="s">
        <v>1</v>
      </c>
      <c r="J16" s="3" t="s">
        <v>2</v>
      </c>
      <c r="K16" s="3"/>
      <c r="L16" s="3"/>
      <c r="M16" s="3"/>
      <c r="N16" s="3"/>
      <c r="O16" s="3"/>
      <c r="P16" s="4" t="s">
        <v>3</v>
      </c>
      <c r="Q16" s="23" t="s">
        <v>94</v>
      </c>
      <c r="R16" s="23"/>
      <c r="S16" s="24" t="s">
        <v>95</v>
      </c>
      <c r="T16" s="24" t="s">
        <v>96</v>
      </c>
      <c r="U16" s="25" t="s">
        <v>97</v>
      </c>
    </row>
    <row r="17" spans="1:21" ht="18.75" customHeight="1">
      <c r="A17" s="33"/>
      <c r="B17" s="33"/>
      <c r="C17" s="5" t="s">
        <v>4</v>
      </c>
      <c r="D17" s="5"/>
      <c r="E17" s="5"/>
      <c r="F17" s="5"/>
      <c r="G17" s="5"/>
      <c r="H17" s="5"/>
      <c r="I17" s="3"/>
      <c r="J17" s="3"/>
      <c r="K17" s="3"/>
      <c r="L17" s="3"/>
      <c r="M17" s="3"/>
      <c r="N17" s="3"/>
      <c r="O17" s="3"/>
      <c r="P17" s="4"/>
      <c r="Q17" s="23"/>
      <c r="R17" s="23"/>
      <c r="S17" s="24"/>
      <c r="T17" s="24"/>
      <c r="U17" s="25"/>
    </row>
    <row r="18" spans="1:21" ht="18.75" customHeight="1">
      <c r="A18" s="33"/>
      <c r="B18" s="33"/>
      <c r="C18" s="5" t="s">
        <v>5</v>
      </c>
      <c r="D18" s="5"/>
      <c r="E18" s="5"/>
      <c r="F18" s="5"/>
      <c r="G18" s="5"/>
      <c r="H18" s="5"/>
      <c r="I18" s="3"/>
      <c r="J18" s="3"/>
      <c r="K18" s="3"/>
      <c r="L18" s="3"/>
      <c r="M18" s="3"/>
      <c r="N18" s="3"/>
      <c r="O18" s="3"/>
      <c r="P18" s="4"/>
      <c r="Q18" s="23"/>
      <c r="R18" s="23"/>
      <c r="S18" s="24"/>
      <c r="T18" s="24"/>
      <c r="U18" s="25"/>
    </row>
    <row r="19" spans="1:21" ht="18" customHeight="1">
      <c r="A19" s="33"/>
      <c r="B19" s="33"/>
      <c r="C19" s="6"/>
      <c r="D19" s="7"/>
      <c r="E19" s="7"/>
      <c r="F19" s="7"/>
      <c r="G19" s="7"/>
      <c r="H19" s="8"/>
      <c r="I19" s="3"/>
      <c r="J19" s="3"/>
      <c r="K19" s="3"/>
      <c r="L19" s="3"/>
      <c r="M19" s="3"/>
      <c r="N19" s="3"/>
      <c r="O19" s="3"/>
      <c r="P19" s="4"/>
      <c r="Q19" s="23"/>
      <c r="R19" s="23"/>
      <c r="S19" s="24"/>
      <c r="T19" s="24"/>
      <c r="U19" s="25"/>
    </row>
    <row r="20" spans="1:21" ht="18" customHeight="1">
      <c r="A20" s="33"/>
      <c r="B20" s="33"/>
      <c r="C20" s="9"/>
      <c r="D20" s="10"/>
      <c r="E20" s="10"/>
      <c r="F20" s="10"/>
      <c r="G20" s="10"/>
      <c r="H20" s="11"/>
      <c r="I20" s="3"/>
      <c r="J20" s="3"/>
      <c r="K20" s="3"/>
      <c r="L20" s="3"/>
      <c r="M20" s="3"/>
      <c r="N20" s="3"/>
      <c r="O20" s="3"/>
      <c r="P20" s="4"/>
      <c r="Q20" s="26"/>
      <c r="R20" s="27"/>
      <c r="S20" s="24"/>
      <c r="T20" s="24"/>
      <c r="U20" s="25"/>
    </row>
    <row r="21" spans="1:21" ht="18.75" customHeight="1">
      <c r="A21" s="33"/>
      <c r="B21" s="33"/>
      <c r="C21" s="12" t="s">
        <v>112</v>
      </c>
      <c r="D21" s="13" t="s">
        <v>7</v>
      </c>
      <c r="E21" s="13"/>
      <c r="F21" s="12" t="s">
        <v>8</v>
      </c>
      <c r="G21" s="14" t="s">
        <v>9</v>
      </c>
      <c r="H21" s="14" t="s">
        <v>10</v>
      </c>
      <c r="I21" s="3"/>
      <c r="J21" s="12" t="s">
        <v>113</v>
      </c>
      <c r="K21" s="34" t="s">
        <v>114</v>
      </c>
      <c r="L21" s="34" t="s">
        <v>115</v>
      </c>
      <c r="M21" s="12" t="s">
        <v>12</v>
      </c>
      <c r="N21" s="12" t="s">
        <v>9</v>
      </c>
      <c r="O21" s="12" t="s">
        <v>13</v>
      </c>
      <c r="P21" s="4"/>
      <c r="Q21" s="12" t="s">
        <v>98</v>
      </c>
      <c r="R21" s="12" t="s">
        <v>99</v>
      </c>
      <c r="S21" s="24"/>
      <c r="T21" s="24"/>
      <c r="U21" s="25"/>
    </row>
    <row r="22" spans="1:21" ht="18.75" customHeight="1">
      <c r="A22" s="33"/>
      <c r="B22" s="33"/>
      <c r="C22" s="12"/>
      <c r="D22" s="16" t="s">
        <v>14</v>
      </c>
      <c r="E22" s="16" t="s">
        <v>15</v>
      </c>
      <c r="F22" s="12"/>
      <c r="G22" s="14"/>
      <c r="H22" s="14"/>
      <c r="I22" s="3"/>
      <c r="J22" s="12"/>
      <c r="K22" s="12"/>
      <c r="L22" s="34"/>
      <c r="M22" s="12"/>
      <c r="N22" s="12"/>
      <c r="O22" s="12"/>
      <c r="P22" s="4"/>
      <c r="Q22" s="12"/>
      <c r="R22" s="12"/>
      <c r="S22" s="24"/>
      <c r="T22" s="24"/>
      <c r="U22" s="25"/>
    </row>
    <row r="23" spans="1:21" ht="18" customHeight="1">
      <c r="A23" s="33"/>
      <c r="B23" s="33"/>
      <c r="C23" s="12"/>
      <c r="D23" s="16"/>
      <c r="E23" s="16"/>
      <c r="F23" s="12"/>
      <c r="G23" s="14"/>
      <c r="H23" s="14"/>
      <c r="I23" s="3"/>
      <c r="J23" s="12"/>
      <c r="K23" s="12"/>
      <c r="L23" s="34"/>
      <c r="M23" s="12"/>
      <c r="N23" s="12"/>
      <c r="O23" s="12"/>
      <c r="P23" s="4"/>
      <c r="Q23" s="12"/>
      <c r="R23" s="12"/>
      <c r="S23" s="24"/>
      <c r="T23" s="24"/>
      <c r="U23" s="25"/>
    </row>
    <row r="24" spans="1:21" ht="18" customHeight="1">
      <c r="A24" s="35" t="s">
        <v>166</v>
      </c>
      <c r="B24" s="44" t="s">
        <v>167</v>
      </c>
      <c r="C24" s="37">
        <v>28947.55</v>
      </c>
      <c r="D24" s="35"/>
      <c r="E24" s="37">
        <v>0</v>
      </c>
      <c r="F24" s="37">
        <v>0</v>
      </c>
      <c r="G24" s="37">
        <v>0</v>
      </c>
      <c r="H24" s="37">
        <v>0</v>
      </c>
      <c r="I24" s="38">
        <v>28947.55</v>
      </c>
      <c r="J24" s="37">
        <v>0</v>
      </c>
      <c r="K24" s="37">
        <v>0</v>
      </c>
      <c r="L24" s="37">
        <v>0</v>
      </c>
      <c r="M24" s="37">
        <v>5823.98</v>
      </c>
      <c r="N24" s="37">
        <v>0</v>
      </c>
      <c r="O24" s="37">
        <v>3184.23</v>
      </c>
      <c r="P24" s="38">
        <v>37955.76</v>
      </c>
      <c r="Q24" s="37">
        <v>3184.23</v>
      </c>
      <c r="R24" s="37">
        <v>7039.08</v>
      </c>
      <c r="S24" s="39">
        <v>1120.0099999999998</v>
      </c>
      <c r="T24" s="39">
        <v>11343.32</v>
      </c>
      <c r="U24" s="40">
        <v>26612.44</v>
      </c>
    </row>
    <row r="25" spans="1:21" ht="18" customHeight="1">
      <c r="A25" s="35" t="s">
        <v>168</v>
      </c>
      <c r="B25" s="44" t="s">
        <v>169</v>
      </c>
      <c r="C25" s="37">
        <v>28947.55</v>
      </c>
      <c r="D25" s="35"/>
      <c r="E25" s="37">
        <v>0</v>
      </c>
      <c r="F25" s="37">
        <v>0</v>
      </c>
      <c r="G25" s="37">
        <v>9649.17</v>
      </c>
      <c r="H25" s="37">
        <v>4833.72</v>
      </c>
      <c r="I25" s="38">
        <v>33763</v>
      </c>
      <c r="J25" s="37">
        <v>0</v>
      </c>
      <c r="K25" s="37">
        <v>0</v>
      </c>
      <c r="L25" s="37">
        <v>0</v>
      </c>
      <c r="M25" s="37">
        <v>675.75</v>
      </c>
      <c r="N25" s="37">
        <v>0</v>
      </c>
      <c r="O25" s="37">
        <v>0</v>
      </c>
      <c r="P25" s="38">
        <v>34438.75</v>
      </c>
      <c r="Q25" s="37">
        <v>3184.23</v>
      </c>
      <c r="R25" s="37">
        <v>7487.66</v>
      </c>
      <c r="S25" s="39">
        <v>687.4999999999995</v>
      </c>
      <c r="T25" s="39">
        <v>11359.39</v>
      </c>
      <c r="U25" s="40">
        <v>23079.36</v>
      </c>
    </row>
    <row r="26" spans="1:21" ht="18" customHeight="1">
      <c r="A26" s="35" t="s">
        <v>170</v>
      </c>
      <c r="B26" s="44" t="s">
        <v>171</v>
      </c>
      <c r="C26" s="37">
        <v>28947.55</v>
      </c>
      <c r="D26" s="35"/>
      <c r="E26" s="37">
        <v>0</v>
      </c>
      <c r="F26" s="37">
        <v>437.4</v>
      </c>
      <c r="G26" s="37">
        <v>5146.23</v>
      </c>
      <c r="H26" s="37">
        <v>768.18</v>
      </c>
      <c r="I26" s="38">
        <v>33763</v>
      </c>
      <c r="J26" s="37">
        <v>0</v>
      </c>
      <c r="K26" s="37">
        <v>0</v>
      </c>
      <c r="L26" s="37">
        <v>0</v>
      </c>
      <c r="M26" s="37">
        <v>5294.81</v>
      </c>
      <c r="N26" s="37">
        <v>0</v>
      </c>
      <c r="O26" s="37">
        <v>0</v>
      </c>
      <c r="P26" s="38">
        <v>39057.81</v>
      </c>
      <c r="Q26" s="37">
        <v>3232.34</v>
      </c>
      <c r="R26" s="37">
        <v>7526.57</v>
      </c>
      <c r="S26" s="39">
        <v>687.5</v>
      </c>
      <c r="T26" s="39">
        <v>11446.41</v>
      </c>
      <c r="U26" s="40">
        <v>27611.4</v>
      </c>
    </row>
    <row r="27" spans="1:21" ht="18" customHeight="1">
      <c r="A27" s="35" t="s">
        <v>172</v>
      </c>
      <c r="B27" s="44" t="s">
        <v>173</v>
      </c>
      <c r="C27" s="37">
        <v>28947.55</v>
      </c>
      <c r="D27" s="35"/>
      <c r="E27" s="37">
        <v>0</v>
      </c>
      <c r="F27" s="37">
        <v>0</v>
      </c>
      <c r="G27" s="37">
        <v>0</v>
      </c>
      <c r="H27" s="37">
        <v>0</v>
      </c>
      <c r="I27" s="38">
        <v>28947.55</v>
      </c>
      <c r="J27" s="37">
        <v>0</v>
      </c>
      <c r="K27" s="37">
        <v>0</v>
      </c>
      <c r="L27" s="37">
        <v>0</v>
      </c>
      <c r="M27" s="37">
        <v>5222.42</v>
      </c>
      <c r="N27" s="37">
        <v>0</v>
      </c>
      <c r="O27" s="37">
        <v>0</v>
      </c>
      <c r="P27" s="38">
        <v>34169.97</v>
      </c>
      <c r="Q27" s="37">
        <v>3184.23</v>
      </c>
      <c r="R27" s="37">
        <v>5662.79</v>
      </c>
      <c r="S27" s="39">
        <v>8068.23</v>
      </c>
      <c r="T27" s="39">
        <v>16915.25</v>
      </c>
      <c r="U27" s="40">
        <v>17254.72</v>
      </c>
    </row>
    <row r="28" spans="1:21" ht="18" customHeight="1">
      <c r="A28" s="35" t="s">
        <v>174</v>
      </c>
      <c r="B28" s="44" t="s">
        <v>175</v>
      </c>
      <c r="C28" s="37">
        <v>28947.55</v>
      </c>
      <c r="D28" s="35"/>
      <c r="E28" s="37">
        <v>0</v>
      </c>
      <c r="F28" s="37">
        <v>0</v>
      </c>
      <c r="G28" s="37">
        <v>11257.37</v>
      </c>
      <c r="H28" s="37">
        <f>4833.72+1608.2</f>
        <v>6441.92</v>
      </c>
      <c r="I28" s="38">
        <f>'Promotores de Entrância Final'!C28+'Promotores de Entrância Final'!G28-'Promotores de Entrância Final'!H28</f>
        <v>33763</v>
      </c>
      <c r="J28" s="37">
        <v>0</v>
      </c>
      <c r="K28" s="37">
        <v>0</v>
      </c>
      <c r="L28" s="37">
        <v>0</v>
      </c>
      <c r="M28" s="37">
        <v>4377.73</v>
      </c>
      <c r="N28" s="37">
        <v>0</v>
      </c>
      <c r="O28" s="37">
        <v>3184.23</v>
      </c>
      <c r="P28" s="38">
        <f>'Promotores de Entrância Final'!I28+'Promotores de Entrância Final'!M28+'Promotores de Entrância Final'!O28</f>
        <v>41324.96</v>
      </c>
      <c r="Q28" s="37">
        <v>3184.23</v>
      </c>
      <c r="R28" s="37">
        <v>8649.17</v>
      </c>
      <c r="S28" s="39">
        <v>6871.699999999999</v>
      </c>
      <c r="T28" s="39">
        <v>18705.1</v>
      </c>
      <c r="U28" s="40">
        <f>'Promotores de Entrância Final'!P28-'Promotores de Entrância Final'!T28</f>
        <v>22619.86</v>
      </c>
    </row>
    <row r="29" spans="1:21" ht="18" customHeight="1">
      <c r="A29" s="35" t="s">
        <v>176</v>
      </c>
      <c r="B29" s="44" t="s">
        <v>177</v>
      </c>
      <c r="C29" s="37">
        <v>28947.55</v>
      </c>
      <c r="D29" s="35"/>
      <c r="E29" s="37">
        <v>0</v>
      </c>
      <c r="F29" s="37">
        <v>0</v>
      </c>
      <c r="G29" s="37">
        <v>0</v>
      </c>
      <c r="H29" s="37">
        <v>0</v>
      </c>
      <c r="I29" s="38">
        <v>28947.55</v>
      </c>
      <c r="J29" s="37">
        <v>0</v>
      </c>
      <c r="K29" s="37">
        <v>0</v>
      </c>
      <c r="L29" s="37">
        <v>0</v>
      </c>
      <c r="M29" s="37">
        <v>5222.42</v>
      </c>
      <c r="N29" s="37">
        <v>0</v>
      </c>
      <c r="O29" s="37">
        <v>0</v>
      </c>
      <c r="P29" s="38">
        <v>34169.97</v>
      </c>
      <c r="Q29" s="37">
        <v>3184.23</v>
      </c>
      <c r="R29" s="37">
        <v>6215.55</v>
      </c>
      <c r="S29" s="39">
        <v>1615.0000000000005</v>
      </c>
      <c r="T29" s="39">
        <v>11014.78</v>
      </c>
      <c r="U29" s="40">
        <v>23155.19</v>
      </c>
    </row>
    <row r="30" spans="1:21" ht="18" customHeight="1">
      <c r="A30" s="35" t="s">
        <v>178</v>
      </c>
      <c r="B30" s="44" t="s">
        <v>179</v>
      </c>
      <c r="C30" s="37">
        <v>28947.55</v>
      </c>
      <c r="D30" s="35"/>
      <c r="E30" s="37">
        <v>0</v>
      </c>
      <c r="F30" s="37">
        <v>0</v>
      </c>
      <c r="G30" s="37">
        <v>9649.17</v>
      </c>
      <c r="H30" s="37">
        <v>4833.72</v>
      </c>
      <c r="I30" s="38">
        <v>33763</v>
      </c>
      <c r="J30" s="37">
        <v>0</v>
      </c>
      <c r="K30" s="37">
        <v>0</v>
      </c>
      <c r="L30" s="37">
        <v>0</v>
      </c>
      <c r="M30" s="37">
        <v>5439.6</v>
      </c>
      <c r="N30" s="37">
        <v>0</v>
      </c>
      <c r="O30" s="37">
        <v>3184.23</v>
      </c>
      <c r="P30" s="38">
        <v>42386.83</v>
      </c>
      <c r="Q30" s="37">
        <v>3184.23</v>
      </c>
      <c r="R30" s="37">
        <v>8363.33</v>
      </c>
      <c r="S30" s="39">
        <v>3269.810000000001</v>
      </c>
      <c r="T30" s="39">
        <v>14817.37</v>
      </c>
      <c r="U30" s="40">
        <v>27569.46</v>
      </c>
    </row>
    <row r="31" spans="1:21" ht="18" customHeight="1">
      <c r="A31" s="35" t="s">
        <v>180</v>
      </c>
      <c r="B31" s="44" t="s">
        <v>181</v>
      </c>
      <c r="C31" s="37">
        <v>28947.55</v>
      </c>
      <c r="D31" s="35"/>
      <c r="E31" s="37">
        <v>0</v>
      </c>
      <c r="F31" s="37">
        <v>0</v>
      </c>
      <c r="G31" s="37">
        <v>3859.67</v>
      </c>
      <c r="H31" s="37">
        <v>0</v>
      </c>
      <c r="I31" s="38">
        <v>32807.22</v>
      </c>
      <c r="J31" s="37">
        <v>0</v>
      </c>
      <c r="K31" s="37">
        <v>0</v>
      </c>
      <c r="L31" s="37">
        <v>0</v>
      </c>
      <c r="M31" s="37">
        <v>5053.48</v>
      </c>
      <c r="N31" s="37">
        <v>0</v>
      </c>
      <c r="O31" s="37">
        <v>0</v>
      </c>
      <c r="P31" s="38">
        <v>37860.7</v>
      </c>
      <c r="Q31" s="37">
        <v>3184.23</v>
      </c>
      <c r="R31" s="37">
        <v>5911.05</v>
      </c>
      <c r="S31" s="39">
        <v>6066.970000000001</v>
      </c>
      <c r="T31" s="39">
        <v>15162.25</v>
      </c>
      <c r="U31" s="40">
        <v>22698.449999999997</v>
      </c>
    </row>
    <row r="32" spans="1:21" ht="18" customHeight="1">
      <c r="A32" s="35" t="s">
        <v>182</v>
      </c>
      <c r="B32" s="44" t="s">
        <v>183</v>
      </c>
      <c r="C32" s="37">
        <v>28947.55</v>
      </c>
      <c r="D32" s="35"/>
      <c r="E32" s="37">
        <v>0</v>
      </c>
      <c r="F32" s="37">
        <v>0</v>
      </c>
      <c r="G32" s="37">
        <v>0</v>
      </c>
      <c r="H32" s="37">
        <v>0</v>
      </c>
      <c r="I32" s="38">
        <v>28947.55</v>
      </c>
      <c r="J32" s="37">
        <v>0</v>
      </c>
      <c r="K32" s="37">
        <v>0</v>
      </c>
      <c r="L32" s="37">
        <v>0</v>
      </c>
      <c r="M32" s="37">
        <v>5823.98</v>
      </c>
      <c r="N32" s="37">
        <v>0</v>
      </c>
      <c r="O32" s="37">
        <v>3184.23</v>
      </c>
      <c r="P32" s="38">
        <v>37955.76</v>
      </c>
      <c r="Q32" s="37">
        <v>3184.23</v>
      </c>
      <c r="R32" s="37">
        <v>6830.53</v>
      </c>
      <c r="S32" s="39">
        <v>10303.850000000002</v>
      </c>
      <c r="T32" s="39">
        <v>20318.61</v>
      </c>
      <c r="U32" s="40">
        <v>17637.15</v>
      </c>
    </row>
    <row r="33" spans="1:21" ht="18" customHeight="1">
      <c r="A33" s="35" t="s">
        <v>184</v>
      </c>
      <c r="B33" s="44" t="s">
        <v>185</v>
      </c>
      <c r="C33" s="37">
        <v>30471.1</v>
      </c>
      <c r="D33" s="35" t="s">
        <v>186</v>
      </c>
      <c r="E33" s="37">
        <v>6094.22</v>
      </c>
      <c r="F33" s="37">
        <v>0</v>
      </c>
      <c r="G33" s="37">
        <v>0</v>
      </c>
      <c r="H33" s="37">
        <v>2802.32</v>
      </c>
      <c r="I33" s="38">
        <v>33763</v>
      </c>
      <c r="J33" s="37">
        <v>0</v>
      </c>
      <c r="K33" s="37">
        <v>0</v>
      </c>
      <c r="L33" s="37">
        <v>0</v>
      </c>
      <c r="M33" s="37">
        <v>5222.42</v>
      </c>
      <c r="N33" s="37">
        <v>0</v>
      </c>
      <c r="O33" s="37">
        <v>0</v>
      </c>
      <c r="P33" s="38">
        <v>38985.42</v>
      </c>
      <c r="Q33" s="37">
        <v>3351.82</v>
      </c>
      <c r="R33" s="37">
        <v>6298.8</v>
      </c>
      <c r="S33" s="39">
        <v>11301.150000000001</v>
      </c>
      <c r="T33" s="39">
        <v>20951.77</v>
      </c>
      <c r="U33" s="40">
        <v>18033.649999999998</v>
      </c>
    </row>
    <row r="34" spans="1:21" ht="18" customHeight="1">
      <c r="A34" s="35" t="s">
        <v>187</v>
      </c>
      <c r="B34" s="44" t="s">
        <v>188</v>
      </c>
      <c r="C34" s="37">
        <v>28947.55</v>
      </c>
      <c r="D34" s="35"/>
      <c r="E34" s="37">
        <v>0</v>
      </c>
      <c r="F34" s="37">
        <v>0</v>
      </c>
      <c r="G34" s="37">
        <v>1286.56</v>
      </c>
      <c r="H34" s="37">
        <v>0</v>
      </c>
      <c r="I34" s="38">
        <v>30234.11</v>
      </c>
      <c r="J34" s="37">
        <v>0</v>
      </c>
      <c r="K34" s="37">
        <v>0</v>
      </c>
      <c r="L34" s="37">
        <v>0</v>
      </c>
      <c r="M34" s="37">
        <v>4377.73</v>
      </c>
      <c r="N34" s="37">
        <v>0</v>
      </c>
      <c r="O34" s="37">
        <v>0</v>
      </c>
      <c r="P34" s="38">
        <v>34611.84</v>
      </c>
      <c r="Q34" s="37">
        <v>3184.23</v>
      </c>
      <c r="R34" s="37">
        <v>6360.81</v>
      </c>
      <c r="S34" s="39">
        <v>1191.4900000000002</v>
      </c>
      <c r="T34" s="39">
        <v>10736.53</v>
      </c>
      <c r="U34" s="40">
        <v>23875.31</v>
      </c>
    </row>
    <row r="35" spans="1:21" ht="18" customHeight="1">
      <c r="A35" s="35" t="s">
        <v>189</v>
      </c>
      <c r="B35" s="44" t="s">
        <v>190</v>
      </c>
      <c r="C35" s="37">
        <v>28947.55</v>
      </c>
      <c r="D35" s="35" t="s">
        <v>191</v>
      </c>
      <c r="E35" s="37">
        <v>4265.95</v>
      </c>
      <c r="F35" s="37">
        <v>0</v>
      </c>
      <c r="G35" s="37">
        <v>0</v>
      </c>
      <c r="H35" s="37">
        <v>0</v>
      </c>
      <c r="I35" s="38">
        <v>33213.5</v>
      </c>
      <c r="J35" s="37">
        <v>0</v>
      </c>
      <c r="K35" s="37">
        <v>0</v>
      </c>
      <c r="L35" s="37">
        <v>0</v>
      </c>
      <c r="M35" s="37">
        <v>5222.42</v>
      </c>
      <c r="N35" s="37">
        <v>0</v>
      </c>
      <c r="O35" s="37">
        <v>0</v>
      </c>
      <c r="P35" s="38">
        <v>38435.92</v>
      </c>
      <c r="Q35" s="37">
        <v>3184.23</v>
      </c>
      <c r="R35" s="37">
        <v>7232.28</v>
      </c>
      <c r="S35" s="39">
        <v>2736.4300000000007</v>
      </c>
      <c r="T35" s="39">
        <v>13152.94</v>
      </c>
      <c r="U35" s="40">
        <v>25282.979999999996</v>
      </c>
    </row>
    <row r="36" spans="1:21" ht="18" customHeight="1">
      <c r="A36" s="35" t="s">
        <v>192</v>
      </c>
      <c r="B36" s="44" t="s">
        <v>193</v>
      </c>
      <c r="C36" s="37">
        <v>28947.55</v>
      </c>
      <c r="D36" s="35"/>
      <c r="E36" s="37">
        <v>0</v>
      </c>
      <c r="F36" s="37">
        <v>0</v>
      </c>
      <c r="G36" s="37">
        <v>0</v>
      </c>
      <c r="H36" s="37">
        <v>0</v>
      </c>
      <c r="I36" s="38">
        <v>28947.55</v>
      </c>
      <c r="J36" s="37">
        <v>0</v>
      </c>
      <c r="K36" s="37">
        <v>0</v>
      </c>
      <c r="L36" s="37">
        <v>0</v>
      </c>
      <c r="M36" s="37">
        <v>5053.48</v>
      </c>
      <c r="N36" s="37">
        <v>0</v>
      </c>
      <c r="O36" s="37">
        <v>0</v>
      </c>
      <c r="P36" s="38">
        <v>34001.03</v>
      </c>
      <c r="Q36" s="37">
        <v>3231.99</v>
      </c>
      <c r="R36" s="37">
        <v>6217.55</v>
      </c>
      <c r="S36" s="39">
        <v>8346.65</v>
      </c>
      <c r="T36" s="39">
        <v>17796.19</v>
      </c>
      <c r="U36" s="40">
        <v>16204.84</v>
      </c>
    </row>
    <row r="37" spans="1:21" ht="18" customHeight="1">
      <c r="A37" s="35" t="s">
        <v>194</v>
      </c>
      <c r="B37" s="44" t="s">
        <v>195</v>
      </c>
      <c r="C37" s="37">
        <v>28947.55</v>
      </c>
      <c r="D37" s="35"/>
      <c r="E37" s="37">
        <v>0</v>
      </c>
      <c r="F37" s="37">
        <v>0</v>
      </c>
      <c r="G37" s="37">
        <v>0</v>
      </c>
      <c r="H37" s="37">
        <v>0</v>
      </c>
      <c r="I37" s="38">
        <v>28947.55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8">
        <v>28947.55</v>
      </c>
      <c r="Q37" s="37">
        <v>3231.99</v>
      </c>
      <c r="R37" s="37">
        <v>6202.42</v>
      </c>
      <c r="S37" s="39">
        <v>434.21000000000095</v>
      </c>
      <c r="T37" s="39">
        <v>9868.62</v>
      </c>
      <c r="U37" s="40">
        <v>19078.93</v>
      </c>
    </row>
    <row r="38" spans="1:21" ht="18" customHeight="1">
      <c r="A38" s="35" t="s">
        <v>196</v>
      </c>
      <c r="B38" s="44" t="s">
        <v>197</v>
      </c>
      <c r="C38" s="37">
        <v>28947.55</v>
      </c>
      <c r="D38" s="35"/>
      <c r="E38" s="37">
        <v>0</v>
      </c>
      <c r="F38" s="37">
        <v>0</v>
      </c>
      <c r="G38" s="37">
        <v>0</v>
      </c>
      <c r="H38" s="37">
        <v>0</v>
      </c>
      <c r="I38" s="38">
        <v>28947.55</v>
      </c>
      <c r="J38" s="37">
        <v>0</v>
      </c>
      <c r="K38" s="37">
        <v>0</v>
      </c>
      <c r="L38" s="37">
        <v>0</v>
      </c>
      <c r="M38" s="37">
        <v>5294.81</v>
      </c>
      <c r="N38" s="37">
        <v>0</v>
      </c>
      <c r="O38" s="37">
        <v>0</v>
      </c>
      <c r="P38" s="38">
        <v>34242.36</v>
      </c>
      <c r="Q38" s="37">
        <v>3184.23</v>
      </c>
      <c r="R38" s="37">
        <v>6007</v>
      </c>
      <c r="S38" s="39">
        <v>4029.310000000001</v>
      </c>
      <c r="T38" s="39">
        <v>13220.54</v>
      </c>
      <c r="U38" s="40">
        <v>21021.82</v>
      </c>
    </row>
    <row r="39" spans="1:21" ht="18" customHeight="1">
      <c r="A39" s="35" t="s">
        <v>198</v>
      </c>
      <c r="B39" s="44" t="s">
        <v>199</v>
      </c>
      <c r="C39" s="37">
        <v>28947.55</v>
      </c>
      <c r="D39" s="35"/>
      <c r="E39" s="37">
        <v>0</v>
      </c>
      <c r="F39" s="37">
        <v>0</v>
      </c>
      <c r="G39" s="37">
        <v>0</v>
      </c>
      <c r="H39" s="37">
        <v>0</v>
      </c>
      <c r="I39" s="38">
        <v>28947.55</v>
      </c>
      <c r="J39" s="37">
        <v>0</v>
      </c>
      <c r="K39" s="37">
        <v>0</v>
      </c>
      <c r="L39" s="37">
        <v>0</v>
      </c>
      <c r="M39" s="37">
        <v>5439.6</v>
      </c>
      <c r="N39" s="37">
        <v>0</v>
      </c>
      <c r="O39" s="37">
        <v>3184.23</v>
      </c>
      <c r="P39" s="38">
        <v>37571.380000000005</v>
      </c>
      <c r="Q39" s="37">
        <v>3184.23</v>
      </c>
      <c r="R39" s="37">
        <v>7039.08</v>
      </c>
      <c r="S39" s="39">
        <v>3968.140000000001</v>
      </c>
      <c r="T39" s="39">
        <v>14191.45</v>
      </c>
      <c r="U39" s="40">
        <v>23379.930000000004</v>
      </c>
    </row>
    <row r="40" spans="1:21" ht="18" customHeight="1">
      <c r="A40" s="35" t="s">
        <v>200</v>
      </c>
      <c r="B40" s="44" t="s">
        <v>201</v>
      </c>
      <c r="C40" s="37">
        <v>28947.55</v>
      </c>
      <c r="D40" s="35"/>
      <c r="E40" s="37">
        <v>0</v>
      </c>
      <c r="F40" s="37">
        <v>0</v>
      </c>
      <c r="G40" s="37">
        <v>0</v>
      </c>
      <c r="H40" s="37">
        <v>0</v>
      </c>
      <c r="I40" s="38">
        <v>28947.55</v>
      </c>
      <c r="J40" s="37">
        <v>0</v>
      </c>
      <c r="K40" s="37">
        <v>0</v>
      </c>
      <c r="L40" s="37">
        <v>0</v>
      </c>
      <c r="M40" s="37">
        <v>5294.81</v>
      </c>
      <c r="N40" s="37">
        <v>0</v>
      </c>
      <c r="O40" s="37">
        <v>0</v>
      </c>
      <c r="P40" s="38">
        <v>34242.36</v>
      </c>
      <c r="Q40" s="37">
        <v>3184.23</v>
      </c>
      <c r="R40" s="37">
        <v>6163.42</v>
      </c>
      <c r="S40" s="39">
        <v>7475.160000000002</v>
      </c>
      <c r="T40" s="39">
        <v>16822.81</v>
      </c>
      <c r="U40" s="40">
        <v>17419.55</v>
      </c>
    </row>
    <row r="41" spans="1:21" ht="18" customHeight="1">
      <c r="A41" s="35" t="s">
        <v>202</v>
      </c>
      <c r="B41" s="45" t="s">
        <v>203</v>
      </c>
      <c r="C41" s="37">
        <v>28947.55</v>
      </c>
      <c r="D41" s="35"/>
      <c r="E41" s="37">
        <v>0</v>
      </c>
      <c r="F41" s="37">
        <v>0</v>
      </c>
      <c r="G41" s="37">
        <v>5194.66</v>
      </c>
      <c r="H41" s="37">
        <v>379.21</v>
      </c>
      <c r="I41" s="38">
        <v>33763</v>
      </c>
      <c r="J41" s="37">
        <v>0</v>
      </c>
      <c r="K41" s="37">
        <v>0</v>
      </c>
      <c r="L41" s="37">
        <v>0</v>
      </c>
      <c r="M41" s="37">
        <v>4377.73</v>
      </c>
      <c r="N41" s="37">
        <v>0</v>
      </c>
      <c r="O41" s="37">
        <v>0</v>
      </c>
      <c r="P41" s="38">
        <v>38140.729999999996</v>
      </c>
      <c r="Q41" s="37">
        <v>3184.23</v>
      </c>
      <c r="R41" s="37">
        <v>7435.53</v>
      </c>
      <c r="S41" s="39">
        <v>5481.619999999999</v>
      </c>
      <c r="T41" s="39">
        <v>16101.38</v>
      </c>
      <c r="U41" s="40">
        <v>22039.35</v>
      </c>
    </row>
    <row r="42" spans="1:21" ht="18" customHeight="1">
      <c r="A42" s="35" t="s">
        <v>204</v>
      </c>
      <c r="B42" s="44" t="s">
        <v>205</v>
      </c>
      <c r="C42" s="37">
        <v>28947.55</v>
      </c>
      <c r="D42" s="35"/>
      <c r="E42" s="37">
        <v>0</v>
      </c>
      <c r="F42" s="37">
        <v>0</v>
      </c>
      <c r="G42" s="37">
        <v>3216.39</v>
      </c>
      <c r="H42" s="37">
        <v>0</v>
      </c>
      <c r="I42" s="38">
        <v>32163.94</v>
      </c>
      <c r="J42" s="37">
        <v>0</v>
      </c>
      <c r="K42" s="37">
        <v>0</v>
      </c>
      <c r="L42" s="37">
        <v>0</v>
      </c>
      <c r="M42" s="37">
        <v>5294.81</v>
      </c>
      <c r="N42" s="37">
        <v>0</v>
      </c>
      <c r="O42" s="37">
        <v>0</v>
      </c>
      <c r="P42" s="38">
        <v>37458.75</v>
      </c>
      <c r="Q42" s="37">
        <v>3184.23</v>
      </c>
      <c r="R42" s="37">
        <v>5488.98</v>
      </c>
      <c r="S42" s="39">
        <v>6389.720000000001</v>
      </c>
      <c r="T42" s="39">
        <v>15062.93</v>
      </c>
      <c r="U42" s="40">
        <v>22395.82</v>
      </c>
    </row>
    <row r="43" spans="1:21" ht="18" customHeight="1">
      <c r="A43" s="35" t="s">
        <v>206</v>
      </c>
      <c r="B43" s="44" t="s">
        <v>207</v>
      </c>
      <c r="C43" s="37">
        <v>28947.55</v>
      </c>
      <c r="D43" s="35"/>
      <c r="E43" s="37">
        <v>0</v>
      </c>
      <c r="F43" s="37">
        <v>1120</v>
      </c>
      <c r="G43" s="37">
        <v>0</v>
      </c>
      <c r="H43" s="37">
        <v>0</v>
      </c>
      <c r="I43" s="38">
        <v>30067.55</v>
      </c>
      <c r="J43" s="37">
        <v>0</v>
      </c>
      <c r="K43" s="37">
        <v>0</v>
      </c>
      <c r="L43" s="37">
        <v>0</v>
      </c>
      <c r="M43" s="37">
        <v>5823.98</v>
      </c>
      <c r="N43" s="37">
        <v>0</v>
      </c>
      <c r="O43" s="37">
        <v>3307.43</v>
      </c>
      <c r="P43" s="38">
        <v>39198.96</v>
      </c>
      <c r="Q43" s="37">
        <v>3307.43</v>
      </c>
      <c r="R43" s="37">
        <v>6692.8</v>
      </c>
      <c r="S43" s="39">
        <v>4875.85</v>
      </c>
      <c r="T43" s="39">
        <v>14876.08</v>
      </c>
      <c r="U43" s="40">
        <v>24322.879999999997</v>
      </c>
    </row>
    <row r="44" spans="1:21" ht="18" customHeight="1">
      <c r="A44" s="35" t="s">
        <v>208</v>
      </c>
      <c r="B44" s="44" t="s">
        <v>209</v>
      </c>
      <c r="C44" s="37">
        <v>28947.55</v>
      </c>
      <c r="D44" s="35"/>
      <c r="E44" s="37">
        <v>0</v>
      </c>
      <c r="F44" s="37">
        <v>0</v>
      </c>
      <c r="G44" s="37">
        <v>0</v>
      </c>
      <c r="H44" s="37">
        <v>0</v>
      </c>
      <c r="I44" s="38">
        <v>28947.55</v>
      </c>
      <c r="J44" s="37">
        <v>0</v>
      </c>
      <c r="K44" s="37">
        <v>0</v>
      </c>
      <c r="L44" s="37">
        <v>0</v>
      </c>
      <c r="M44" s="37">
        <v>5294.81</v>
      </c>
      <c r="N44" s="37">
        <v>0</v>
      </c>
      <c r="O44" s="37">
        <v>0</v>
      </c>
      <c r="P44" s="38">
        <v>34242.36</v>
      </c>
      <c r="Q44" s="37">
        <v>3184.23</v>
      </c>
      <c r="R44" s="37">
        <v>6215.55</v>
      </c>
      <c r="S44" s="39">
        <v>2538.97</v>
      </c>
      <c r="T44" s="39">
        <v>11938.75</v>
      </c>
      <c r="U44" s="40">
        <v>22303.61</v>
      </c>
    </row>
    <row r="45" spans="1:21" ht="18" customHeight="1">
      <c r="A45" s="35" t="s">
        <v>210</v>
      </c>
      <c r="B45" s="44" t="s">
        <v>211</v>
      </c>
      <c r="C45" s="37">
        <v>28947.55</v>
      </c>
      <c r="D45" s="35"/>
      <c r="E45" s="37">
        <v>0</v>
      </c>
      <c r="F45" s="37">
        <v>0</v>
      </c>
      <c r="G45" s="37">
        <v>0</v>
      </c>
      <c r="H45" s="37">
        <v>0</v>
      </c>
      <c r="I45" s="38">
        <v>28947.55</v>
      </c>
      <c r="J45" s="37">
        <v>0</v>
      </c>
      <c r="K45" s="37">
        <v>0</v>
      </c>
      <c r="L45" s="37">
        <v>0</v>
      </c>
      <c r="M45" s="37">
        <v>5823.98</v>
      </c>
      <c r="N45" s="37">
        <v>0</v>
      </c>
      <c r="O45" s="37">
        <v>3184.23</v>
      </c>
      <c r="P45" s="38">
        <v>37955.76</v>
      </c>
      <c r="Q45" s="37">
        <v>3184.23</v>
      </c>
      <c r="R45" s="37">
        <v>6934.8</v>
      </c>
      <c r="S45" s="39">
        <v>7402.060000000001</v>
      </c>
      <c r="T45" s="39">
        <v>17521.09</v>
      </c>
      <c r="U45" s="40">
        <v>20434.670000000002</v>
      </c>
    </row>
    <row r="46" spans="1:21" ht="18" customHeight="1">
      <c r="A46" s="35" t="s">
        <v>212</v>
      </c>
      <c r="B46" s="44" t="s">
        <v>213</v>
      </c>
      <c r="C46" s="37">
        <v>28947.55</v>
      </c>
      <c r="D46" s="35"/>
      <c r="E46" s="37">
        <v>0</v>
      </c>
      <c r="F46" s="37">
        <v>0</v>
      </c>
      <c r="G46" s="37">
        <v>4181.31</v>
      </c>
      <c r="H46" s="37">
        <v>0</v>
      </c>
      <c r="I46" s="38">
        <v>33128.86</v>
      </c>
      <c r="J46" s="37">
        <v>0</v>
      </c>
      <c r="K46" s="37">
        <v>0</v>
      </c>
      <c r="L46" s="37">
        <v>0</v>
      </c>
      <c r="M46" s="37">
        <v>5439.6</v>
      </c>
      <c r="N46" s="37">
        <v>0</v>
      </c>
      <c r="O46" s="37">
        <v>3184.23</v>
      </c>
      <c r="P46" s="38">
        <v>41752.69</v>
      </c>
      <c r="Q46" s="37">
        <v>3184.23</v>
      </c>
      <c r="R46" s="37">
        <v>6838.44</v>
      </c>
      <c r="S46" s="39">
        <v>9785.570000000003</v>
      </c>
      <c r="T46" s="39">
        <v>19808.24</v>
      </c>
      <c r="U46" s="40">
        <v>21944.45</v>
      </c>
    </row>
    <row r="47" spans="1:21" ht="18" customHeight="1">
      <c r="A47" s="35" t="s">
        <v>214</v>
      </c>
      <c r="B47" s="44" t="s">
        <v>215</v>
      </c>
      <c r="C47" s="37">
        <v>28947.55</v>
      </c>
      <c r="D47" s="35"/>
      <c r="E47" s="37">
        <v>0</v>
      </c>
      <c r="F47" s="37">
        <v>0</v>
      </c>
      <c r="G47" s="37">
        <v>9649.17</v>
      </c>
      <c r="H47" s="37">
        <v>4833.72</v>
      </c>
      <c r="I47" s="38">
        <v>33763</v>
      </c>
      <c r="J47" s="37">
        <v>0</v>
      </c>
      <c r="K47" s="37">
        <v>0</v>
      </c>
      <c r="L47" s="37">
        <v>0</v>
      </c>
      <c r="M47" s="37">
        <v>5222.42</v>
      </c>
      <c r="N47" s="37">
        <v>0</v>
      </c>
      <c r="O47" s="37">
        <v>0</v>
      </c>
      <c r="P47" s="38">
        <v>38985.42</v>
      </c>
      <c r="Q47" s="37">
        <v>3184.23</v>
      </c>
      <c r="R47" s="37">
        <v>7383.39</v>
      </c>
      <c r="S47" s="39">
        <v>4417.259999999998</v>
      </c>
      <c r="T47" s="39">
        <v>14984.88</v>
      </c>
      <c r="U47" s="40">
        <v>24000.54</v>
      </c>
    </row>
    <row r="48" spans="1:21" ht="18" customHeight="1">
      <c r="A48" s="35" t="s">
        <v>216</v>
      </c>
      <c r="B48" s="44" t="s">
        <v>217</v>
      </c>
      <c r="C48" s="37">
        <v>28947.55</v>
      </c>
      <c r="D48" s="35" t="s">
        <v>218</v>
      </c>
      <c r="E48" s="37">
        <v>4265.95</v>
      </c>
      <c r="F48" s="37">
        <v>0</v>
      </c>
      <c r="G48" s="37">
        <v>0</v>
      </c>
      <c r="H48" s="37">
        <v>0</v>
      </c>
      <c r="I48" s="38">
        <v>33213.5</v>
      </c>
      <c r="J48" s="37">
        <v>0</v>
      </c>
      <c r="K48" s="37">
        <v>0</v>
      </c>
      <c r="L48" s="37">
        <v>0</v>
      </c>
      <c r="M48" s="37">
        <v>5439.6</v>
      </c>
      <c r="N48" s="37">
        <v>0</v>
      </c>
      <c r="O48" s="37">
        <v>3184.23</v>
      </c>
      <c r="P48" s="38">
        <v>41837.33</v>
      </c>
      <c r="Q48" s="37">
        <v>3184.23</v>
      </c>
      <c r="R48" s="37">
        <v>8212.22</v>
      </c>
      <c r="S48" s="39">
        <v>2796.45</v>
      </c>
      <c r="T48" s="39">
        <v>14192.9</v>
      </c>
      <c r="U48" s="40">
        <v>27644.43</v>
      </c>
    </row>
    <row r="49" spans="1:21" ht="18" customHeight="1">
      <c r="A49" s="35" t="s">
        <v>219</v>
      </c>
      <c r="B49" s="44" t="s">
        <v>220</v>
      </c>
      <c r="C49" s="37">
        <v>28947.55</v>
      </c>
      <c r="D49" s="35"/>
      <c r="E49" s="37">
        <v>0</v>
      </c>
      <c r="F49" s="37">
        <v>0</v>
      </c>
      <c r="G49" s="37">
        <v>9649.17</v>
      </c>
      <c r="H49" s="37">
        <v>4833.72</v>
      </c>
      <c r="I49" s="38">
        <v>33763</v>
      </c>
      <c r="J49" s="37">
        <v>0</v>
      </c>
      <c r="K49" s="37">
        <v>0</v>
      </c>
      <c r="L49" s="37">
        <v>0</v>
      </c>
      <c r="M49" s="37">
        <v>5294.81</v>
      </c>
      <c r="N49" s="37">
        <v>0</v>
      </c>
      <c r="O49" s="37">
        <v>0</v>
      </c>
      <c r="P49" s="38">
        <v>39057.81</v>
      </c>
      <c r="Q49" s="37">
        <v>3184.23</v>
      </c>
      <c r="R49" s="37">
        <v>7331.25</v>
      </c>
      <c r="S49" s="39">
        <v>6242.060000000001</v>
      </c>
      <c r="T49" s="39">
        <v>16757.54</v>
      </c>
      <c r="U49" s="40">
        <v>22300.269999999997</v>
      </c>
    </row>
    <row r="50" spans="1:21" ht="18" customHeight="1">
      <c r="A50" s="35" t="s">
        <v>221</v>
      </c>
      <c r="B50" s="44" t="s">
        <v>222</v>
      </c>
      <c r="C50" s="37">
        <v>28947.55</v>
      </c>
      <c r="D50" s="35"/>
      <c r="E50" s="37">
        <v>0</v>
      </c>
      <c r="F50" s="37">
        <v>0</v>
      </c>
      <c r="G50" s="37">
        <v>0</v>
      </c>
      <c r="H50" s="37">
        <v>0</v>
      </c>
      <c r="I50" s="38">
        <v>28947.55</v>
      </c>
      <c r="J50" s="37">
        <v>0</v>
      </c>
      <c r="K50" s="37">
        <v>0</v>
      </c>
      <c r="L50" s="37">
        <v>0</v>
      </c>
      <c r="M50" s="37">
        <v>5439.6</v>
      </c>
      <c r="N50" s="37">
        <v>0</v>
      </c>
      <c r="O50" s="37">
        <v>3184.23</v>
      </c>
      <c r="P50" s="38">
        <v>37571.380000000005</v>
      </c>
      <c r="Q50" s="37">
        <v>3184.23</v>
      </c>
      <c r="R50" s="37">
        <v>6934.8</v>
      </c>
      <c r="S50" s="39">
        <v>3413.6299999999997</v>
      </c>
      <c r="T50" s="39">
        <v>13532.66</v>
      </c>
      <c r="U50" s="40">
        <v>24038.720000000005</v>
      </c>
    </row>
    <row r="51" spans="1:21" ht="18" customHeight="1">
      <c r="A51" s="35" t="s">
        <v>223</v>
      </c>
      <c r="B51" s="44" t="s">
        <v>224</v>
      </c>
      <c r="C51" s="37">
        <v>28947.55</v>
      </c>
      <c r="D51" s="35"/>
      <c r="E51" s="37">
        <v>0</v>
      </c>
      <c r="F51" s="37">
        <v>0</v>
      </c>
      <c r="G51" s="37">
        <v>0</v>
      </c>
      <c r="H51" s="37">
        <v>0</v>
      </c>
      <c r="I51" s="38">
        <v>28947.55</v>
      </c>
      <c r="J51" s="37">
        <v>0</v>
      </c>
      <c r="K51" s="37">
        <v>0</v>
      </c>
      <c r="L51" s="37">
        <v>0</v>
      </c>
      <c r="M51" s="37">
        <v>5294.81</v>
      </c>
      <c r="N51" s="37">
        <v>0</v>
      </c>
      <c r="O51" s="37">
        <v>0</v>
      </c>
      <c r="P51" s="38">
        <v>34242.36</v>
      </c>
      <c r="Q51" s="37">
        <v>3184.23</v>
      </c>
      <c r="R51" s="37">
        <v>6163.42</v>
      </c>
      <c r="S51" s="39">
        <v>8433.250000000002</v>
      </c>
      <c r="T51" s="39">
        <v>17780.9</v>
      </c>
      <c r="U51" s="40">
        <v>16461.46</v>
      </c>
    </row>
    <row r="52" spans="1:21" ht="18" customHeight="1">
      <c r="A52" s="35" t="s">
        <v>225</v>
      </c>
      <c r="B52" s="45" t="s">
        <v>226</v>
      </c>
      <c r="C52" s="37">
        <v>28947.55</v>
      </c>
      <c r="D52" s="35"/>
      <c r="E52" s="37">
        <v>0</v>
      </c>
      <c r="F52" s="37">
        <v>0</v>
      </c>
      <c r="G52" s="37">
        <v>6432.78</v>
      </c>
      <c r="H52" s="37">
        <v>1617.33</v>
      </c>
      <c r="I52" s="38">
        <v>33763</v>
      </c>
      <c r="J52" s="37">
        <v>0</v>
      </c>
      <c r="K52" s="37">
        <v>0</v>
      </c>
      <c r="L52" s="37">
        <v>0</v>
      </c>
      <c r="M52" s="37">
        <v>5222.42</v>
      </c>
      <c r="N52" s="37">
        <v>0</v>
      </c>
      <c r="O52" s="37">
        <v>0</v>
      </c>
      <c r="P52" s="38">
        <v>38985.42</v>
      </c>
      <c r="Q52" s="37">
        <v>3184.23</v>
      </c>
      <c r="R52" s="37">
        <v>6236.59</v>
      </c>
      <c r="S52" s="39">
        <v>6626.280000000001</v>
      </c>
      <c r="T52" s="39">
        <v>16047.1</v>
      </c>
      <c r="U52" s="40">
        <v>22938.32</v>
      </c>
    </row>
    <row r="53" spans="1:21" ht="18" customHeight="1">
      <c r="A53" s="35" t="s">
        <v>227</v>
      </c>
      <c r="B53" s="44" t="s">
        <v>228</v>
      </c>
      <c r="C53" s="37">
        <v>28947.55</v>
      </c>
      <c r="D53" s="35" t="s">
        <v>229</v>
      </c>
      <c r="E53" s="37">
        <v>4265.95</v>
      </c>
      <c r="F53" s="37">
        <v>0</v>
      </c>
      <c r="G53" s="37">
        <v>0</v>
      </c>
      <c r="H53" s="37">
        <v>0</v>
      </c>
      <c r="I53" s="38">
        <v>33213.5</v>
      </c>
      <c r="J53" s="37">
        <v>0</v>
      </c>
      <c r="K53" s="37">
        <v>0</v>
      </c>
      <c r="L53" s="37">
        <v>0</v>
      </c>
      <c r="M53" s="37">
        <v>5294.81</v>
      </c>
      <c r="N53" s="37">
        <v>0</v>
      </c>
      <c r="O53" s="37">
        <v>0</v>
      </c>
      <c r="P53" s="38">
        <v>38508.31</v>
      </c>
      <c r="Q53" s="37">
        <v>3184.23</v>
      </c>
      <c r="R53" s="37">
        <v>7284.41</v>
      </c>
      <c r="S53" s="39">
        <v>6711.11</v>
      </c>
      <c r="T53" s="39">
        <v>17179.75</v>
      </c>
      <c r="U53" s="40">
        <v>21328.56</v>
      </c>
    </row>
    <row r="54" spans="1:21" ht="18" customHeight="1">
      <c r="A54" s="35" t="s">
        <v>230</v>
      </c>
      <c r="B54" s="44" t="s">
        <v>231</v>
      </c>
      <c r="C54" s="37">
        <v>28947.55</v>
      </c>
      <c r="D54" s="35"/>
      <c r="E54" s="37">
        <v>0</v>
      </c>
      <c r="F54" s="37">
        <v>0</v>
      </c>
      <c r="G54" s="37">
        <v>11900.64</v>
      </c>
      <c r="H54" s="37">
        <f>4833.72+2251.47</f>
        <v>7085.1900000000005</v>
      </c>
      <c r="I54" s="38">
        <f>'Promotores de Entrância Final'!C54+'Promotores de Entrância Final'!G54-'Promotores de Entrância Final'!H54</f>
        <v>33763</v>
      </c>
      <c r="J54" s="37">
        <v>0</v>
      </c>
      <c r="K54" s="37">
        <v>0</v>
      </c>
      <c r="L54" s="37">
        <v>0</v>
      </c>
      <c r="M54" s="37">
        <v>5222.42</v>
      </c>
      <c r="N54" s="37">
        <v>0</v>
      </c>
      <c r="O54" s="37">
        <v>0</v>
      </c>
      <c r="P54" s="38">
        <f>'Promotores de Entrância Final'!I54+'Promotores de Entrância Final'!M54</f>
        <v>38985.42</v>
      </c>
      <c r="Q54" s="37">
        <v>3184.23</v>
      </c>
      <c r="R54" s="37">
        <v>8054.68</v>
      </c>
      <c r="S54" s="39">
        <v>2538.969999999999</v>
      </c>
      <c r="T54" s="39">
        <v>13777.88</v>
      </c>
      <c r="U54" s="40">
        <f>'Promotores de Entrância Final'!P54-'Promotores de Entrância Final'!T54</f>
        <v>25207.54</v>
      </c>
    </row>
    <row r="55" spans="1:21" ht="18" customHeight="1">
      <c r="A55" s="35" t="s">
        <v>232</v>
      </c>
      <c r="B55" s="44" t="s">
        <v>233</v>
      </c>
      <c r="C55" s="37">
        <v>28947.55</v>
      </c>
      <c r="D55" s="35"/>
      <c r="E55" s="37">
        <v>0</v>
      </c>
      <c r="F55" s="37">
        <v>0</v>
      </c>
      <c r="G55" s="37">
        <v>0</v>
      </c>
      <c r="H55" s="37">
        <v>0</v>
      </c>
      <c r="I55" s="38">
        <v>28947.55</v>
      </c>
      <c r="J55" s="37">
        <v>0</v>
      </c>
      <c r="K55" s="37">
        <v>0</v>
      </c>
      <c r="L55" s="37">
        <v>0</v>
      </c>
      <c r="M55" s="37">
        <v>5294.81</v>
      </c>
      <c r="N55" s="37">
        <v>0</v>
      </c>
      <c r="O55" s="37">
        <v>0</v>
      </c>
      <c r="P55" s="38">
        <v>34242.36</v>
      </c>
      <c r="Q55" s="37">
        <v>3184.23</v>
      </c>
      <c r="R55" s="37">
        <v>6215.55</v>
      </c>
      <c r="S55" s="39">
        <v>1753.6199999999994</v>
      </c>
      <c r="T55" s="39">
        <v>11153.4</v>
      </c>
      <c r="U55" s="40">
        <v>23088.96</v>
      </c>
    </row>
    <row r="56" spans="1:21" ht="18" customHeight="1">
      <c r="A56" s="35" t="s">
        <v>234</v>
      </c>
      <c r="B56" s="44" t="s">
        <v>235</v>
      </c>
      <c r="C56" s="37">
        <v>28947.55</v>
      </c>
      <c r="D56" s="35"/>
      <c r="E56" s="37">
        <v>0</v>
      </c>
      <c r="F56" s="37">
        <v>0</v>
      </c>
      <c r="G56" s="37">
        <v>643.28</v>
      </c>
      <c r="H56" s="37">
        <v>0</v>
      </c>
      <c r="I56" s="38">
        <v>29590.83</v>
      </c>
      <c r="J56" s="37">
        <v>0</v>
      </c>
      <c r="K56" s="37">
        <v>0</v>
      </c>
      <c r="L56" s="37">
        <v>0</v>
      </c>
      <c r="M56" s="37">
        <v>5439.6</v>
      </c>
      <c r="N56" s="37">
        <v>0</v>
      </c>
      <c r="O56" s="37">
        <v>0</v>
      </c>
      <c r="P56" s="38">
        <v>35030.43</v>
      </c>
      <c r="Q56" s="37">
        <v>3184.23</v>
      </c>
      <c r="R56" s="37">
        <v>6288.18</v>
      </c>
      <c r="S56" s="39">
        <v>3489.28</v>
      </c>
      <c r="T56" s="39">
        <v>12961.69</v>
      </c>
      <c r="U56" s="40">
        <v>22068.74</v>
      </c>
    </row>
    <row r="57" spans="1:21" ht="18" customHeight="1">
      <c r="A57" s="35" t="s">
        <v>236</v>
      </c>
      <c r="B57" s="44" t="s">
        <v>237</v>
      </c>
      <c r="C57" s="37">
        <v>28947.55</v>
      </c>
      <c r="D57" s="35"/>
      <c r="E57" s="37">
        <v>0</v>
      </c>
      <c r="F57" s="37">
        <v>0</v>
      </c>
      <c r="G57" s="37">
        <v>0</v>
      </c>
      <c r="H57" s="37">
        <v>0</v>
      </c>
      <c r="I57" s="38">
        <v>28947.55</v>
      </c>
      <c r="J57" s="37">
        <v>0</v>
      </c>
      <c r="K57" s="37">
        <v>0</v>
      </c>
      <c r="L57" s="37">
        <v>0</v>
      </c>
      <c r="M57" s="37">
        <v>5439.6</v>
      </c>
      <c r="N57" s="37">
        <v>0</v>
      </c>
      <c r="O57" s="37">
        <v>0</v>
      </c>
      <c r="P57" s="38">
        <v>34387.15</v>
      </c>
      <c r="Q57" s="37">
        <v>3184.23</v>
      </c>
      <c r="R57" s="37">
        <v>6111.28</v>
      </c>
      <c r="S57" s="39">
        <v>1451.98</v>
      </c>
      <c r="T57" s="39">
        <v>10747.49</v>
      </c>
      <c r="U57" s="40">
        <v>23639.660000000003</v>
      </c>
    </row>
    <row r="58" spans="1:21" ht="18" customHeight="1">
      <c r="A58" s="35" t="s">
        <v>238</v>
      </c>
      <c r="B58" s="44" t="s">
        <v>239</v>
      </c>
      <c r="C58" s="37">
        <v>28947.55</v>
      </c>
      <c r="D58" s="35"/>
      <c r="E58" s="37">
        <v>0</v>
      </c>
      <c r="F58" s="37">
        <v>0</v>
      </c>
      <c r="G58" s="37">
        <v>9649.17</v>
      </c>
      <c r="H58" s="37">
        <v>4833.72</v>
      </c>
      <c r="I58" s="38">
        <v>33763</v>
      </c>
      <c r="J58" s="37">
        <v>0</v>
      </c>
      <c r="K58" s="37">
        <v>0</v>
      </c>
      <c r="L58" s="37">
        <v>0</v>
      </c>
      <c r="M58" s="37">
        <v>5439.6</v>
      </c>
      <c r="N58" s="37">
        <v>0</v>
      </c>
      <c r="O58" s="37">
        <v>0</v>
      </c>
      <c r="P58" s="38">
        <v>39202.6</v>
      </c>
      <c r="Q58" s="37">
        <v>3184.23</v>
      </c>
      <c r="R58" s="37">
        <v>7435.53</v>
      </c>
      <c r="S58" s="39">
        <v>2644.9200000000005</v>
      </c>
      <c r="T58" s="39">
        <v>13264.68</v>
      </c>
      <c r="U58" s="40">
        <v>25937.92</v>
      </c>
    </row>
    <row r="59" spans="1:21" ht="18" customHeight="1">
      <c r="A59" s="35" t="s">
        <v>240</v>
      </c>
      <c r="B59" s="44" t="s">
        <v>241</v>
      </c>
      <c r="C59" s="37">
        <v>28947.55</v>
      </c>
      <c r="D59" s="35"/>
      <c r="E59" s="37">
        <v>0</v>
      </c>
      <c r="F59" s="37">
        <v>0</v>
      </c>
      <c r="G59" s="37">
        <v>2251.47</v>
      </c>
      <c r="H59" s="37">
        <v>0</v>
      </c>
      <c r="I59" s="38">
        <v>31199.02</v>
      </c>
      <c r="J59" s="37">
        <v>0</v>
      </c>
      <c r="K59" s="37">
        <v>0</v>
      </c>
      <c r="L59" s="37">
        <v>0</v>
      </c>
      <c r="M59" s="37">
        <v>5222.42</v>
      </c>
      <c r="N59" s="37">
        <v>0</v>
      </c>
      <c r="O59" s="37">
        <v>0</v>
      </c>
      <c r="P59" s="38">
        <v>36421.44</v>
      </c>
      <c r="Q59" s="37">
        <v>3184.23</v>
      </c>
      <c r="R59" s="37">
        <v>5993.67</v>
      </c>
      <c r="S59" s="39">
        <v>5153.5</v>
      </c>
      <c r="T59" s="39">
        <v>14331.4</v>
      </c>
      <c r="U59" s="40">
        <v>22090.04</v>
      </c>
    </row>
    <row r="60" spans="1:21" ht="18" customHeight="1">
      <c r="A60" s="35" t="s">
        <v>242</v>
      </c>
      <c r="B60" s="44" t="s">
        <v>243</v>
      </c>
      <c r="C60" s="37">
        <v>28947.55</v>
      </c>
      <c r="D60" s="35" t="s">
        <v>218</v>
      </c>
      <c r="E60" s="37">
        <v>4265.95</v>
      </c>
      <c r="F60" s="37">
        <v>0</v>
      </c>
      <c r="G60" s="37">
        <v>0</v>
      </c>
      <c r="H60" s="37">
        <v>0</v>
      </c>
      <c r="I60" s="38">
        <v>33213.5</v>
      </c>
      <c r="J60" s="37">
        <v>0</v>
      </c>
      <c r="K60" s="37">
        <v>0</v>
      </c>
      <c r="L60" s="37">
        <v>0</v>
      </c>
      <c r="M60" s="37">
        <v>5294.81</v>
      </c>
      <c r="N60" s="37">
        <v>0</v>
      </c>
      <c r="O60" s="37">
        <v>0</v>
      </c>
      <c r="P60" s="38">
        <v>38508.31</v>
      </c>
      <c r="Q60" s="37">
        <v>3184.23</v>
      </c>
      <c r="R60" s="37">
        <v>7388.69</v>
      </c>
      <c r="S60" s="39">
        <v>1296.2400000000002</v>
      </c>
      <c r="T60" s="39">
        <v>11869.16</v>
      </c>
      <c r="U60" s="40">
        <v>26639.15</v>
      </c>
    </row>
    <row r="61" spans="1:21" ht="18" customHeight="1">
      <c r="A61" s="35" t="s">
        <v>244</v>
      </c>
      <c r="B61" s="44" t="s">
        <v>245</v>
      </c>
      <c r="C61" s="37">
        <v>28947.55</v>
      </c>
      <c r="D61" s="35"/>
      <c r="E61" s="37">
        <v>0</v>
      </c>
      <c r="F61" s="37">
        <v>0</v>
      </c>
      <c r="G61" s="37">
        <v>643.28</v>
      </c>
      <c r="H61" s="37">
        <v>0</v>
      </c>
      <c r="I61" s="38">
        <v>29590.83</v>
      </c>
      <c r="J61" s="37">
        <v>0</v>
      </c>
      <c r="K61" s="37">
        <v>0</v>
      </c>
      <c r="L61" s="37">
        <v>0</v>
      </c>
      <c r="M61" s="37">
        <v>5222.42</v>
      </c>
      <c r="N61" s="37">
        <v>0</v>
      </c>
      <c r="O61" s="37">
        <v>0</v>
      </c>
      <c r="P61" s="38">
        <v>34813.25</v>
      </c>
      <c r="Q61" s="37">
        <v>3184.23</v>
      </c>
      <c r="R61" s="37">
        <v>6392.46</v>
      </c>
      <c r="S61" s="39">
        <v>1100.0100000000007</v>
      </c>
      <c r="T61" s="39">
        <v>10676.7</v>
      </c>
      <c r="U61" s="40">
        <v>24136.55</v>
      </c>
    </row>
    <row r="62" spans="1:21" ht="18" customHeight="1">
      <c r="A62" s="35" t="s">
        <v>246</v>
      </c>
      <c r="B62" s="44" t="s">
        <v>247</v>
      </c>
      <c r="C62" s="37">
        <v>28947.55</v>
      </c>
      <c r="D62" s="35"/>
      <c r="E62" s="37">
        <v>0</v>
      </c>
      <c r="F62" s="37">
        <v>0</v>
      </c>
      <c r="G62" s="37">
        <v>0</v>
      </c>
      <c r="H62" s="37">
        <v>0</v>
      </c>
      <c r="I62" s="38">
        <v>28947.55</v>
      </c>
      <c r="J62" s="37">
        <v>0</v>
      </c>
      <c r="K62" s="37">
        <v>0</v>
      </c>
      <c r="L62" s="37">
        <v>0</v>
      </c>
      <c r="M62" s="37">
        <v>5439.6</v>
      </c>
      <c r="N62" s="37">
        <v>0</v>
      </c>
      <c r="O62" s="37">
        <v>0</v>
      </c>
      <c r="P62" s="38">
        <v>34387.15</v>
      </c>
      <c r="Q62" s="37">
        <v>3184.23</v>
      </c>
      <c r="R62" s="37">
        <v>6163.42</v>
      </c>
      <c r="S62" s="39">
        <v>3596.6300000000006</v>
      </c>
      <c r="T62" s="39">
        <v>12944.28</v>
      </c>
      <c r="U62" s="40">
        <v>21442.870000000003</v>
      </c>
    </row>
    <row r="63" spans="1:21" ht="18" customHeight="1">
      <c r="A63" s="35" t="s">
        <v>248</v>
      </c>
      <c r="B63" s="44" t="s">
        <v>249</v>
      </c>
      <c r="C63" s="37">
        <v>28947.55</v>
      </c>
      <c r="D63" s="35" t="s">
        <v>229</v>
      </c>
      <c r="E63" s="37">
        <v>4265.95</v>
      </c>
      <c r="F63" s="37">
        <v>0</v>
      </c>
      <c r="G63" s="37">
        <v>0</v>
      </c>
      <c r="H63" s="37">
        <v>0</v>
      </c>
      <c r="I63" s="38">
        <v>33213.5</v>
      </c>
      <c r="J63" s="37">
        <v>0</v>
      </c>
      <c r="K63" s="37">
        <v>0</v>
      </c>
      <c r="L63" s="37">
        <v>0</v>
      </c>
      <c r="M63" s="37">
        <v>5222.42</v>
      </c>
      <c r="N63" s="37">
        <v>0</v>
      </c>
      <c r="O63" s="37">
        <v>0</v>
      </c>
      <c r="P63" s="38">
        <v>38435.92</v>
      </c>
      <c r="Q63" s="37">
        <v>3184.23</v>
      </c>
      <c r="R63" s="37">
        <v>7232.28</v>
      </c>
      <c r="S63" s="39">
        <v>4235.379999999999</v>
      </c>
      <c r="T63" s="39">
        <v>14651.89</v>
      </c>
      <c r="U63" s="40">
        <v>23784.03</v>
      </c>
    </row>
    <row r="64" spans="1:21" ht="18" customHeight="1">
      <c r="A64" s="35" t="s">
        <v>250</v>
      </c>
      <c r="B64" s="44" t="s">
        <v>251</v>
      </c>
      <c r="C64" s="37">
        <v>28947.55</v>
      </c>
      <c r="D64" s="35"/>
      <c r="E64" s="37">
        <v>0</v>
      </c>
      <c r="F64" s="37">
        <v>0</v>
      </c>
      <c r="G64" s="37">
        <v>0</v>
      </c>
      <c r="H64" s="37">
        <v>0</v>
      </c>
      <c r="I64" s="38">
        <v>28947.55</v>
      </c>
      <c r="J64" s="37">
        <v>0</v>
      </c>
      <c r="K64" s="37">
        <v>0</v>
      </c>
      <c r="L64" s="37">
        <v>0</v>
      </c>
      <c r="M64" s="37">
        <v>5823.98</v>
      </c>
      <c r="N64" s="37">
        <v>0</v>
      </c>
      <c r="O64" s="37">
        <v>0</v>
      </c>
      <c r="P64" s="38">
        <v>34771.53</v>
      </c>
      <c r="Q64" s="37">
        <v>3184.23</v>
      </c>
      <c r="R64" s="37">
        <v>4659.28</v>
      </c>
      <c r="S64" s="39">
        <v>7721.850000000002</v>
      </c>
      <c r="T64" s="39">
        <v>15565.36</v>
      </c>
      <c r="U64" s="40">
        <v>19206.17</v>
      </c>
    </row>
    <row r="65" spans="1:21" ht="18" customHeight="1">
      <c r="A65" s="35" t="s">
        <v>252</v>
      </c>
      <c r="B65" s="44" t="s">
        <v>253</v>
      </c>
      <c r="C65" s="37">
        <v>28947.55</v>
      </c>
      <c r="D65" s="35"/>
      <c r="E65" s="37">
        <v>0</v>
      </c>
      <c r="F65" s="37">
        <v>0</v>
      </c>
      <c r="G65" s="37">
        <v>1523.55</v>
      </c>
      <c r="H65" s="37">
        <v>0</v>
      </c>
      <c r="I65" s="38">
        <v>30471.1</v>
      </c>
      <c r="J65" s="37">
        <v>0</v>
      </c>
      <c r="K65" s="37">
        <v>0</v>
      </c>
      <c r="L65" s="37">
        <v>0</v>
      </c>
      <c r="M65" s="37">
        <v>5294.81</v>
      </c>
      <c r="N65" s="37">
        <v>0</v>
      </c>
      <c r="O65" s="37">
        <v>3184.23</v>
      </c>
      <c r="P65" s="38">
        <v>38950.14</v>
      </c>
      <c r="Q65" s="37">
        <v>3184.23</v>
      </c>
      <c r="R65" s="37">
        <v>7353.78</v>
      </c>
      <c r="S65" s="39">
        <v>9264.280000000002</v>
      </c>
      <c r="T65" s="39">
        <v>19802.29</v>
      </c>
      <c r="U65" s="40">
        <v>19147.85</v>
      </c>
    </row>
    <row r="66" spans="1:21" ht="18" customHeight="1">
      <c r="A66" s="35" t="s">
        <v>254</v>
      </c>
      <c r="B66" s="44" t="s">
        <v>255</v>
      </c>
      <c r="C66" s="37">
        <v>28947.55</v>
      </c>
      <c r="D66" s="35"/>
      <c r="E66" s="37">
        <v>0</v>
      </c>
      <c r="F66" s="37">
        <v>0</v>
      </c>
      <c r="G66" s="37">
        <v>3216.39</v>
      </c>
      <c r="H66" s="37">
        <v>0</v>
      </c>
      <c r="I66" s="38">
        <v>32163.94</v>
      </c>
      <c r="J66" s="37">
        <v>0</v>
      </c>
      <c r="K66" s="37">
        <v>0</v>
      </c>
      <c r="L66" s="37">
        <v>0</v>
      </c>
      <c r="M66" s="37">
        <v>5439.6</v>
      </c>
      <c r="N66" s="37">
        <v>0</v>
      </c>
      <c r="O66" s="37">
        <v>0</v>
      </c>
      <c r="P66" s="38">
        <v>37603.54</v>
      </c>
      <c r="Q66" s="37">
        <v>3184.23</v>
      </c>
      <c r="R66" s="37">
        <v>7100.06</v>
      </c>
      <c r="S66" s="39">
        <v>5530.709999999999</v>
      </c>
      <c r="T66" s="39">
        <v>15815</v>
      </c>
      <c r="U66" s="40">
        <v>21788.54</v>
      </c>
    </row>
    <row r="67" spans="1:21" ht="18" customHeight="1">
      <c r="A67" s="35" t="s">
        <v>256</v>
      </c>
      <c r="B67" s="44" t="s">
        <v>257</v>
      </c>
      <c r="C67" s="37">
        <v>28947.55</v>
      </c>
      <c r="D67" s="35"/>
      <c r="E67" s="37">
        <v>0</v>
      </c>
      <c r="F67" s="37">
        <v>0</v>
      </c>
      <c r="G67" s="37">
        <v>0</v>
      </c>
      <c r="H67" s="37">
        <v>0</v>
      </c>
      <c r="I67" s="38">
        <v>28947.55</v>
      </c>
      <c r="J67" s="37">
        <v>0</v>
      </c>
      <c r="K67" s="37">
        <v>0</v>
      </c>
      <c r="L67" s="37">
        <v>0</v>
      </c>
      <c r="M67" s="37">
        <v>5222.42</v>
      </c>
      <c r="N67" s="37">
        <v>0</v>
      </c>
      <c r="O67" s="37">
        <v>0</v>
      </c>
      <c r="P67" s="38">
        <v>34169.97</v>
      </c>
      <c r="Q67" s="37">
        <v>3184.23</v>
      </c>
      <c r="R67" s="37">
        <v>6007</v>
      </c>
      <c r="S67" s="39">
        <v>3373.0799999999995</v>
      </c>
      <c r="T67" s="39">
        <v>12564.31</v>
      </c>
      <c r="U67" s="40">
        <v>21605.660000000003</v>
      </c>
    </row>
    <row r="68" spans="1:21" ht="18" customHeight="1">
      <c r="A68" s="35" t="s">
        <v>258</v>
      </c>
      <c r="B68" s="44" t="s">
        <v>259</v>
      </c>
      <c r="C68" s="37">
        <v>28947.55</v>
      </c>
      <c r="D68" s="35" t="s">
        <v>151</v>
      </c>
      <c r="E68" s="37">
        <v>5484.8</v>
      </c>
      <c r="F68" s="37">
        <v>0</v>
      </c>
      <c r="G68" s="37">
        <v>0</v>
      </c>
      <c r="H68" s="37">
        <v>669.35</v>
      </c>
      <c r="I68" s="38">
        <v>33763</v>
      </c>
      <c r="J68" s="37">
        <v>0</v>
      </c>
      <c r="K68" s="37">
        <v>0</v>
      </c>
      <c r="L68" s="37">
        <v>0</v>
      </c>
      <c r="M68" s="37">
        <v>5294.81</v>
      </c>
      <c r="N68" s="37">
        <v>0</v>
      </c>
      <c r="O68" s="37">
        <v>0</v>
      </c>
      <c r="P68" s="38">
        <v>39057.81</v>
      </c>
      <c r="Q68" s="37">
        <v>3184.23</v>
      </c>
      <c r="R68" s="37">
        <v>7383.39</v>
      </c>
      <c r="S68" s="39">
        <v>6595.34</v>
      </c>
      <c r="T68" s="39">
        <v>17162.96</v>
      </c>
      <c r="U68" s="40">
        <v>21894.85</v>
      </c>
    </row>
    <row r="69" spans="1:21" ht="18" customHeight="1">
      <c r="A69" s="35" t="s">
        <v>260</v>
      </c>
      <c r="B69" s="44" t="s">
        <v>261</v>
      </c>
      <c r="C69" s="37">
        <v>28947.55</v>
      </c>
      <c r="D69" s="35"/>
      <c r="E69" s="37">
        <v>0</v>
      </c>
      <c r="F69" s="37">
        <v>0</v>
      </c>
      <c r="G69" s="37">
        <v>0</v>
      </c>
      <c r="H69" s="37">
        <v>0</v>
      </c>
      <c r="I69" s="38">
        <v>28947.55</v>
      </c>
      <c r="J69" s="37">
        <v>0</v>
      </c>
      <c r="K69" s="37">
        <v>0</v>
      </c>
      <c r="L69" s="37">
        <v>0</v>
      </c>
      <c r="M69" s="37">
        <v>4377.73</v>
      </c>
      <c r="N69" s="37">
        <v>0</v>
      </c>
      <c r="O69" s="37">
        <v>0</v>
      </c>
      <c r="P69" s="38">
        <v>33325.28</v>
      </c>
      <c r="Q69" s="37">
        <v>3184.23</v>
      </c>
      <c r="R69" s="37">
        <v>6215.55</v>
      </c>
      <c r="S69" s="39">
        <v>1100.0100000000007</v>
      </c>
      <c r="T69" s="39">
        <v>10499.79</v>
      </c>
      <c r="U69" s="40">
        <v>22825.49</v>
      </c>
    </row>
    <row r="70" spans="1:21" ht="18" customHeight="1">
      <c r="A70" s="35" t="s">
        <v>262</v>
      </c>
      <c r="B70" s="44" t="s">
        <v>263</v>
      </c>
      <c r="C70" s="37">
        <v>28947.55</v>
      </c>
      <c r="D70" s="35"/>
      <c r="E70" s="37">
        <v>0</v>
      </c>
      <c r="F70" s="37">
        <v>0</v>
      </c>
      <c r="G70" s="37">
        <v>0</v>
      </c>
      <c r="H70" s="37">
        <v>0</v>
      </c>
      <c r="I70" s="38">
        <v>28947.55</v>
      </c>
      <c r="J70" s="37">
        <v>0</v>
      </c>
      <c r="K70" s="37">
        <v>0</v>
      </c>
      <c r="L70" s="37">
        <v>0</v>
      </c>
      <c r="M70" s="37">
        <v>5222.42</v>
      </c>
      <c r="N70" s="37">
        <v>0</v>
      </c>
      <c r="O70" s="37">
        <v>0</v>
      </c>
      <c r="P70" s="38">
        <v>34169.97</v>
      </c>
      <c r="Q70" s="37">
        <v>3184.23</v>
      </c>
      <c r="R70" s="37">
        <v>6215.55</v>
      </c>
      <c r="S70" s="39">
        <v>1880.2199999999998</v>
      </c>
      <c r="T70" s="39">
        <v>11280</v>
      </c>
      <c r="U70" s="40">
        <v>22889.97</v>
      </c>
    </row>
    <row r="71" spans="1:21" ht="18" customHeight="1">
      <c r="A71" s="35" t="s">
        <v>264</v>
      </c>
      <c r="B71" s="44" t="s">
        <v>265</v>
      </c>
      <c r="C71" s="37">
        <v>28947.55</v>
      </c>
      <c r="D71" s="35"/>
      <c r="E71" s="37">
        <v>0</v>
      </c>
      <c r="F71" s="37">
        <v>0</v>
      </c>
      <c r="G71" s="37">
        <v>9649.17</v>
      </c>
      <c r="H71" s="37">
        <v>4833.72</v>
      </c>
      <c r="I71" s="38">
        <v>33763</v>
      </c>
      <c r="J71" s="37">
        <v>0</v>
      </c>
      <c r="K71" s="37">
        <v>0</v>
      </c>
      <c r="L71" s="37">
        <v>0</v>
      </c>
      <c r="M71" s="37">
        <v>5222.42</v>
      </c>
      <c r="N71" s="37">
        <v>0</v>
      </c>
      <c r="O71" s="37">
        <v>0</v>
      </c>
      <c r="P71" s="38">
        <v>38985.42</v>
      </c>
      <c r="Q71" s="37">
        <v>3184.23</v>
      </c>
      <c r="R71" s="37">
        <v>7487.66</v>
      </c>
      <c r="S71" s="39">
        <v>6023.220000000001</v>
      </c>
      <c r="T71" s="39">
        <v>16695.11</v>
      </c>
      <c r="U71" s="40">
        <v>22290.31</v>
      </c>
    </row>
    <row r="72" spans="1:21" ht="18" customHeight="1">
      <c r="A72" s="35" t="s">
        <v>266</v>
      </c>
      <c r="B72" s="44" t="s">
        <v>267</v>
      </c>
      <c r="C72" s="37">
        <v>28947.55</v>
      </c>
      <c r="D72" s="35"/>
      <c r="E72" s="37">
        <v>0</v>
      </c>
      <c r="F72" s="37">
        <v>0</v>
      </c>
      <c r="G72" s="37">
        <v>0</v>
      </c>
      <c r="H72" s="37">
        <v>0</v>
      </c>
      <c r="I72" s="38">
        <v>28947.55</v>
      </c>
      <c r="J72" s="37">
        <v>0</v>
      </c>
      <c r="K72" s="37">
        <v>0</v>
      </c>
      <c r="L72" s="37">
        <v>0</v>
      </c>
      <c r="M72" s="37">
        <v>5222.42</v>
      </c>
      <c r="N72" s="37">
        <v>0</v>
      </c>
      <c r="O72" s="37">
        <v>0</v>
      </c>
      <c r="P72" s="38">
        <v>34169.97</v>
      </c>
      <c r="Q72" s="37">
        <v>3184.23</v>
      </c>
      <c r="R72" s="37">
        <v>6215.55</v>
      </c>
      <c r="S72" s="39">
        <v>1316.7400000000002</v>
      </c>
      <c r="T72" s="39">
        <v>10716.52</v>
      </c>
      <c r="U72" s="40">
        <v>23453.45</v>
      </c>
    </row>
    <row r="73" spans="1:21" ht="18" customHeight="1">
      <c r="A73" s="35" t="s">
        <v>268</v>
      </c>
      <c r="B73" s="44" t="s">
        <v>269</v>
      </c>
      <c r="C73" s="37">
        <v>28947.55</v>
      </c>
      <c r="D73" s="35"/>
      <c r="E73" s="37">
        <v>0</v>
      </c>
      <c r="F73" s="37">
        <v>0</v>
      </c>
      <c r="G73" s="37">
        <v>7397.7</v>
      </c>
      <c r="H73" s="37">
        <v>2582.25</v>
      </c>
      <c r="I73" s="38">
        <v>33763</v>
      </c>
      <c r="J73" s="37">
        <v>0</v>
      </c>
      <c r="K73" s="37">
        <v>0</v>
      </c>
      <c r="L73" s="37">
        <v>0</v>
      </c>
      <c r="M73" s="37">
        <v>5294.81</v>
      </c>
      <c r="N73" s="37">
        <v>0</v>
      </c>
      <c r="O73" s="37">
        <v>0</v>
      </c>
      <c r="P73" s="38">
        <v>39057.81</v>
      </c>
      <c r="Q73" s="37">
        <v>3184.23</v>
      </c>
      <c r="R73" s="37">
        <v>7487.66</v>
      </c>
      <c r="S73" s="39">
        <v>7153.510000000002</v>
      </c>
      <c r="T73" s="39">
        <v>17825.4</v>
      </c>
      <c r="U73" s="40">
        <v>21232.409999999996</v>
      </c>
    </row>
    <row r="74" spans="1:21" ht="18" customHeight="1">
      <c r="A74" s="35" t="s">
        <v>270</v>
      </c>
      <c r="B74" s="44" t="s">
        <v>271</v>
      </c>
      <c r="C74" s="37">
        <v>28947.55</v>
      </c>
      <c r="D74" s="35"/>
      <c r="E74" s="37">
        <v>0</v>
      </c>
      <c r="F74" s="37">
        <v>0</v>
      </c>
      <c r="G74" s="37">
        <v>0</v>
      </c>
      <c r="H74" s="37">
        <v>0</v>
      </c>
      <c r="I74" s="38">
        <v>28947.55</v>
      </c>
      <c r="J74" s="37">
        <v>0</v>
      </c>
      <c r="K74" s="37">
        <v>0</v>
      </c>
      <c r="L74" s="37">
        <v>0</v>
      </c>
      <c r="M74" s="37">
        <v>5294.81</v>
      </c>
      <c r="N74" s="37">
        <v>0</v>
      </c>
      <c r="O74" s="37">
        <v>0</v>
      </c>
      <c r="P74" s="38">
        <v>34242.36</v>
      </c>
      <c r="Q74" s="37">
        <v>3184.23</v>
      </c>
      <c r="R74" s="37">
        <v>6163.42</v>
      </c>
      <c r="S74" s="39">
        <v>5611.450000000001</v>
      </c>
      <c r="T74" s="39">
        <v>14959.1</v>
      </c>
      <c r="U74" s="40">
        <v>19283.260000000002</v>
      </c>
    </row>
    <row r="75" spans="1:21" ht="18" customHeight="1">
      <c r="A75" s="35" t="s">
        <v>272</v>
      </c>
      <c r="B75" s="44" t="s">
        <v>273</v>
      </c>
      <c r="C75" s="37">
        <v>28947.55</v>
      </c>
      <c r="D75" s="35"/>
      <c r="E75" s="37">
        <v>0</v>
      </c>
      <c r="F75" s="37">
        <v>0</v>
      </c>
      <c r="G75" s="37">
        <v>9649.17</v>
      </c>
      <c r="H75" s="37">
        <v>4833.72</v>
      </c>
      <c r="I75" s="38">
        <v>33763</v>
      </c>
      <c r="J75" s="37">
        <v>0</v>
      </c>
      <c r="K75" s="37">
        <v>0</v>
      </c>
      <c r="L75" s="37">
        <v>0</v>
      </c>
      <c r="M75" s="37">
        <v>5294.81</v>
      </c>
      <c r="N75" s="37">
        <v>0</v>
      </c>
      <c r="O75" s="37">
        <v>0</v>
      </c>
      <c r="P75" s="38">
        <v>39057.81</v>
      </c>
      <c r="Q75" s="37">
        <v>3184.23</v>
      </c>
      <c r="R75" s="37">
        <v>7383.39</v>
      </c>
      <c r="S75" s="39">
        <v>2744.849999999999</v>
      </c>
      <c r="T75" s="39">
        <v>13312.47</v>
      </c>
      <c r="U75" s="40">
        <v>25745.339999999997</v>
      </c>
    </row>
    <row r="76" spans="1:21" ht="18" customHeight="1">
      <c r="A76" s="35" t="s">
        <v>274</v>
      </c>
      <c r="B76" s="44" t="s">
        <v>275</v>
      </c>
      <c r="C76" s="37">
        <v>28947.55</v>
      </c>
      <c r="D76" s="35"/>
      <c r="E76" s="37">
        <v>0</v>
      </c>
      <c r="F76" s="37">
        <v>0</v>
      </c>
      <c r="G76" s="37">
        <v>0</v>
      </c>
      <c r="H76" s="37">
        <v>0</v>
      </c>
      <c r="I76" s="38">
        <v>28947.55</v>
      </c>
      <c r="J76" s="37">
        <v>0</v>
      </c>
      <c r="K76" s="37">
        <v>0</v>
      </c>
      <c r="L76" s="37">
        <v>0</v>
      </c>
      <c r="M76" s="37">
        <v>5294.81</v>
      </c>
      <c r="N76" s="37">
        <v>0</v>
      </c>
      <c r="O76" s="37">
        <v>0</v>
      </c>
      <c r="P76" s="38">
        <v>34242.36</v>
      </c>
      <c r="Q76" s="37">
        <v>3184.23</v>
      </c>
      <c r="R76" s="37">
        <v>6059.14</v>
      </c>
      <c r="S76" s="39">
        <v>6686.420000000002</v>
      </c>
      <c r="T76" s="39">
        <v>15929.79</v>
      </c>
      <c r="U76" s="40">
        <v>18312.57</v>
      </c>
    </row>
    <row r="77" spans="1:21" ht="18" customHeight="1">
      <c r="A77" s="35" t="s">
        <v>276</v>
      </c>
      <c r="B77" s="44" t="s">
        <v>277</v>
      </c>
      <c r="C77" s="37">
        <v>28947.55</v>
      </c>
      <c r="D77" s="35"/>
      <c r="E77" s="37">
        <v>0</v>
      </c>
      <c r="F77" s="37">
        <v>0</v>
      </c>
      <c r="G77" s="37">
        <v>0</v>
      </c>
      <c r="H77" s="37">
        <v>0</v>
      </c>
      <c r="I77" s="38">
        <v>28947.55</v>
      </c>
      <c r="J77" s="37">
        <v>0</v>
      </c>
      <c r="K77" s="37">
        <v>0</v>
      </c>
      <c r="L77" s="37">
        <v>0</v>
      </c>
      <c r="M77" s="37">
        <v>5823.98</v>
      </c>
      <c r="N77" s="37">
        <v>0</v>
      </c>
      <c r="O77" s="37">
        <v>0</v>
      </c>
      <c r="P77" s="38">
        <v>34771.53</v>
      </c>
      <c r="Q77" s="37">
        <v>3184.23</v>
      </c>
      <c r="R77" s="37">
        <v>6111.28</v>
      </c>
      <c r="S77" s="39">
        <v>3531.55</v>
      </c>
      <c r="T77" s="39">
        <v>12827.06</v>
      </c>
      <c r="U77" s="40">
        <v>21944.47</v>
      </c>
    </row>
    <row r="78" spans="1:21" ht="18" customHeight="1">
      <c r="A78" s="35" t="s">
        <v>278</v>
      </c>
      <c r="B78" s="44" t="s">
        <v>279</v>
      </c>
      <c r="C78" s="37">
        <v>28947.55</v>
      </c>
      <c r="D78" s="35"/>
      <c r="E78" s="37">
        <v>0</v>
      </c>
      <c r="F78" s="37">
        <v>0</v>
      </c>
      <c r="G78" s="37">
        <v>9649.17</v>
      </c>
      <c r="H78" s="37">
        <v>4833.72</v>
      </c>
      <c r="I78" s="38">
        <v>33763</v>
      </c>
      <c r="J78" s="37">
        <v>0</v>
      </c>
      <c r="K78" s="37">
        <v>0</v>
      </c>
      <c r="L78" s="37">
        <v>0</v>
      </c>
      <c r="M78" s="37">
        <v>5823.98</v>
      </c>
      <c r="N78" s="37">
        <v>0</v>
      </c>
      <c r="O78" s="37">
        <v>3184.23</v>
      </c>
      <c r="P78" s="38">
        <v>42771.21</v>
      </c>
      <c r="Q78" s="37">
        <v>3184.23</v>
      </c>
      <c r="R78" s="37">
        <v>8415.47</v>
      </c>
      <c r="S78" s="39">
        <v>1336.480000000001</v>
      </c>
      <c r="T78" s="39">
        <v>12936.18</v>
      </c>
      <c r="U78" s="40">
        <v>29835.03</v>
      </c>
    </row>
    <row r="79" spans="1:21" ht="18" customHeight="1">
      <c r="A79" s="35" t="s">
        <v>280</v>
      </c>
      <c r="B79" s="44" t="s">
        <v>281</v>
      </c>
      <c r="C79" s="37">
        <v>28947.55</v>
      </c>
      <c r="D79" s="35"/>
      <c r="E79" s="37">
        <v>0</v>
      </c>
      <c r="F79" s="37">
        <v>0</v>
      </c>
      <c r="G79" s="37">
        <v>0</v>
      </c>
      <c r="H79" s="37">
        <v>0</v>
      </c>
      <c r="I79" s="38">
        <v>28947.55</v>
      </c>
      <c r="J79" s="37">
        <v>0</v>
      </c>
      <c r="K79" s="37">
        <v>0</v>
      </c>
      <c r="L79" s="37">
        <v>0</v>
      </c>
      <c r="M79" s="37">
        <v>5439.6</v>
      </c>
      <c r="N79" s="37">
        <v>0</v>
      </c>
      <c r="O79" s="37">
        <v>3184.23</v>
      </c>
      <c r="P79" s="38">
        <v>37571.380000000005</v>
      </c>
      <c r="Q79" s="37">
        <v>3184.23</v>
      </c>
      <c r="R79" s="37">
        <v>6986.94</v>
      </c>
      <c r="S79" s="39">
        <v>3402.89</v>
      </c>
      <c r="T79" s="39">
        <v>13574.06</v>
      </c>
      <c r="U79" s="40">
        <v>23997.320000000007</v>
      </c>
    </row>
    <row r="80" spans="1:21" ht="18" customHeight="1">
      <c r="A80" s="35" t="s">
        <v>282</v>
      </c>
      <c r="B80" s="44" t="s">
        <v>283</v>
      </c>
      <c r="C80" s="37">
        <v>28947.55</v>
      </c>
      <c r="D80" s="35" t="s">
        <v>218</v>
      </c>
      <c r="E80" s="37">
        <v>4265.95</v>
      </c>
      <c r="F80" s="37">
        <v>0</v>
      </c>
      <c r="G80" s="37">
        <v>0</v>
      </c>
      <c r="H80" s="37">
        <v>0</v>
      </c>
      <c r="I80" s="38">
        <v>33213.5</v>
      </c>
      <c r="J80" s="37">
        <v>0</v>
      </c>
      <c r="K80" s="37">
        <v>0</v>
      </c>
      <c r="L80" s="37">
        <v>0</v>
      </c>
      <c r="M80" s="37">
        <v>5222.42</v>
      </c>
      <c r="N80" s="37">
        <v>0</v>
      </c>
      <c r="O80" s="37">
        <v>0</v>
      </c>
      <c r="P80" s="38">
        <v>38435.92</v>
      </c>
      <c r="Q80" s="37">
        <v>3184.23</v>
      </c>
      <c r="R80" s="37">
        <v>7388.69</v>
      </c>
      <c r="S80" s="39">
        <v>4782.25</v>
      </c>
      <c r="T80" s="39">
        <v>15355.17</v>
      </c>
      <c r="U80" s="40">
        <v>23080.75</v>
      </c>
    </row>
    <row r="81" spans="1:21" ht="18" customHeight="1">
      <c r="A81" s="35" t="s">
        <v>284</v>
      </c>
      <c r="B81" s="44" t="s">
        <v>285</v>
      </c>
      <c r="C81" s="37">
        <v>28947.55</v>
      </c>
      <c r="D81" s="35"/>
      <c r="E81" s="37">
        <v>0</v>
      </c>
      <c r="F81" s="37">
        <v>0</v>
      </c>
      <c r="G81" s="37">
        <v>6754.42</v>
      </c>
      <c r="H81" s="37">
        <v>1938.97</v>
      </c>
      <c r="I81" s="38">
        <v>33763</v>
      </c>
      <c r="J81" s="37">
        <v>0</v>
      </c>
      <c r="K81" s="37">
        <v>0</v>
      </c>
      <c r="L81" s="37">
        <v>0</v>
      </c>
      <c r="M81" s="37">
        <v>5053.48</v>
      </c>
      <c r="N81" s="37">
        <v>0</v>
      </c>
      <c r="O81" s="37">
        <v>0</v>
      </c>
      <c r="P81" s="38">
        <v>38816.479999999996</v>
      </c>
      <c r="Q81" s="37">
        <v>3184.23</v>
      </c>
      <c r="R81" s="37">
        <v>6407.11</v>
      </c>
      <c r="S81" s="39">
        <v>6104.990000000002</v>
      </c>
      <c r="T81" s="39">
        <v>15696.33</v>
      </c>
      <c r="U81" s="40">
        <v>23120.149999999994</v>
      </c>
    </row>
    <row r="82" spans="1:21" ht="18" customHeight="1">
      <c r="A82" s="35" t="s">
        <v>286</v>
      </c>
      <c r="B82" s="44" t="s">
        <v>287</v>
      </c>
      <c r="C82" s="37">
        <v>28947.55</v>
      </c>
      <c r="D82" s="35"/>
      <c r="E82" s="37">
        <v>0</v>
      </c>
      <c r="F82" s="37">
        <v>0</v>
      </c>
      <c r="G82" s="37">
        <v>0</v>
      </c>
      <c r="H82" s="37">
        <v>0</v>
      </c>
      <c r="I82" s="38">
        <v>28947.55</v>
      </c>
      <c r="J82" s="37">
        <v>0</v>
      </c>
      <c r="K82" s="37">
        <v>0</v>
      </c>
      <c r="L82" s="37">
        <v>0</v>
      </c>
      <c r="M82" s="37">
        <v>5439.6</v>
      </c>
      <c r="N82" s="37">
        <v>0</v>
      </c>
      <c r="O82" s="37">
        <v>3184.23</v>
      </c>
      <c r="P82" s="38">
        <v>37571.380000000005</v>
      </c>
      <c r="Q82" s="37">
        <v>3184.23</v>
      </c>
      <c r="R82" s="37">
        <v>7039.08</v>
      </c>
      <c r="S82" s="39">
        <v>3607.4099999999994</v>
      </c>
      <c r="T82" s="39">
        <v>13830.72</v>
      </c>
      <c r="U82" s="40">
        <v>23740.660000000003</v>
      </c>
    </row>
    <row r="83" spans="1:21" ht="18" customHeight="1">
      <c r="A83" s="35" t="s">
        <v>288</v>
      </c>
      <c r="B83" s="44" t="s">
        <v>289</v>
      </c>
      <c r="C83" s="37">
        <v>28947.55</v>
      </c>
      <c r="D83" s="35"/>
      <c r="E83" s="37">
        <v>0</v>
      </c>
      <c r="F83" s="37">
        <v>0</v>
      </c>
      <c r="G83" s="37">
        <v>9649.17</v>
      </c>
      <c r="H83" s="37">
        <v>4833.72</v>
      </c>
      <c r="I83" s="38">
        <v>33763</v>
      </c>
      <c r="J83" s="37">
        <v>0</v>
      </c>
      <c r="K83" s="37">
        <v>0</v>
      </c>
      <c r="L83" s="37">
        <v>0</v>
      </c>
      <c r="M83" s="37">
        <v>5222.42</v>
      </c>
      <c r="N83" s="37">
        <v>0</v>
      </c>
      <c r="O83" s="37">
        <v>0</v>
      </c>
      <c r="P83" s="38">
        <v>38985.42</v>
      </c>
      <c r="Q83" s="37">
        <v>3184.23</v>
      </c>
      <c r="R83" s="37">
        <v>7331.25</v>
      </c>
      <c r="S83" s="39">
        <v>8551.970000000001</v>
      </c>
      <c r="T83" s="39">
        <v>19067.45</v>
      </c>
      <c r="U83" s="40">
        <v>19917.969999999998</v>
      </c>
    </row>
    <row r="84" spans="1:21" ht="18" customHeight="1">
      <c r="A84" s="35" t="s">
        <v>290</v>
      </c>
      <c r="B84" s="44" t="s">
        <v>291</v>
      </c>
      <c r="C84" s="37">
        <v>28947.55</v>
      </c>
      <c r="D84" s="35"/>
      <c r="E84" s="37">
        <v>0</v>
      </c>
      <c r="F84" s="37">
        <v>0</v>
      </c>
      <c r="G84" s="37">
        <v>0</v>
      </c>
      <c r="H84" s="37">
        <v>0</v>
      </c>
      <c r="I84" s="38">
        <v>28947.55</v>
      </c>
      <c r="J84" s="37">
        <v>0</v>
      </c>
      <c r="K84" s="37">
        <v>0</v>
      </c>
      <c r="L84" s="37">
        <v>0</v>
      </c>
      <c r="M84" s="37">
        <v>5439.6</v>
      </c>
      <c r="N84" s="37">
        <v>0</v>
      </c>
      <c r="O84" s="37">
        <v>3184.23</v>
      </c>
      <c r="P84" s="38">
        <v>37571.380000000005</v>
      </c>
      <c r="Q84" s="37">
        <v>3184.23</v>
      </c>
      <c r="R84" s="37">
        <v>6986.94</v>
      </c>
      <c r="S84" s="39">
        <v>7782.010000000002</v>
      </c>
      <c r="T84" s="39">
        <v>17953.18</v>
      </c>
      <c r="U84" s="40">
        <v>19618.200000000004</v>
      </c>
    </row>
    <row r="85" spans="1:21" ht="18" customHeight="1">
      <c r="A85" s="35" t="s">
        <v>292</v>
      </c>
      <c r="B85" s="44" t="s">
        <v>293</v>
      </c>
      <c r="C85" s="37">
        <v>28947.55</v>
      </c>
      <c r="D85" s="35"/>
      <c r="E85" s="37">
        <v>0</v>
      </c>
      <c r="F85" s="37">
        <v>0</v>
      </c>
      <c r="G85" s="37">
        <v>0</v>
      </c>
      <c r="H85" s="37">
        <v>0</v>
      </c>
      <c r="I85" s="38">
        <v>28947.55</v>
      </c>
      <c r="J85" s="37">
        <v>0</v>
      </c>
      <c r="K85" s="37">
        <v>0</v>
      </c>
      <c r="L85" s="37">
        <v>0</v>
      </c>
      <c r="M85" s="37">
        <v>917.08</v>
      </c>
      <c r="N85" s="37">
        <v>0</v>
      </c>
      <c r="O85" s="37">
        <v>0</v>
      </c>
      <c r="P85" s="38">
        <v>29864.63</v>
      </c>
      <c r="Q85" s="37">
        <v>3184.23</v>
      </c>
      <c r="R85" s="37">
        <v>6163.42</v>
      </c>
      <c r="S85" s="39">
        <v>7039.230000000001</v>
      </c>
      <c r="T85" s="39">
        <v>16386.88</v>
      </c>
      <c r="U85" s="40">
        <v>13477.75</v>
      </c>
    </row>
    <row r="86" spans="1:21" ht="18" customHeight="1">
      <c r="A86" s="35" t="s">
        <v>294</v>
      </c>
      <c r="B86" s="44" t="s">
        <v>295</v>
      </c>
      <c r="C86" s="37">
        <v>28947.55</v>
      </c>
      <c r="D86" s="35"/>
      <c r="E86" s="37">
        <v>0</v>
      </c>
      <c r="F86" s="37">
        <v>0</v>
      </c>
      <c r="G86" s="37">
        <v>0</v>
      </c>
      <c r="H86" s="37">
        <v>0</v>
      </c>
      <c r="I86" s="38">
        <v>28947.55</v>
      </c>
      <c r="J86" s="37">
        <v>0</v>
      </c>
      <c r="K86" s="37">
        <v>0</v>
      </c>
      <c r="L86" s="37">
        <v>0</v>
      </c>
      <c r="M86" s="37">
        <v>5823.98</v>
      </c>
      <c r="N86" s="37">
        <v>0</v>
      </c>
      <c r="O86" s="37">
        <v>3184.23</v>
      </c>
      <c r="P86" s="38">
        <v>37955.76</v>
      </c>
      <c r="Q86" s="37">
        <v>3184.23</v>
      </c>
      <c r="R86" s="37">
        <v>6986.94</v>
      </c>
      <c r="S86" s="39">
        <v>3205.4300000000007</v>
      </c>
      <c r="T86" s="39">
        <v>13376.6</v>
      </c>
      <c r="U86" s="40">
        <v>24579.160000000003</v>
      </c>
    </row>
    <row r="87" spans="1:21" ht="18" customHeight="1">
      <c r="A87" s="35" t="s">
        <v>296</v>
      </c>
      <c r="B87" s="44" t="s">
        <v>297</v>
      </c>
      <c r="C87" s="37">
        <v>28947.55</v>
      </c>
      <c r="D87" s="35"/>
      <c r="E87" s="37">
        <v>0</v>
      </c>
      <c r="F87" s="37">
        <v>0</v>
      </c>
      <c r="G87" s="37">
        <v>0</v>
      </c>
      <c r="H87" s="37">
        <v>0</v>
      </c>
      <c r="I87" s="38">
        <v>28947.55</v>
      </c>
      <c r="J87" s="37">
        <v>0</v>
      </c>
      <c r="K87" s="37">
        <v>0</v>
      </c>
      <c r="L87" s="37">
        <v>0</v>
      </c>
      <c r="M87" s="37">
        <v>5294.81</v>
      </c>
      <c r="N87" s="37">
        <v>0</v>
      </c>
      <c r="O87" s="37">
        <v>0</v>
      </c>
      <c r="P87" s="38">
        <v>34242.36</v>
      </c>
      <c r="Q87" s="37">
        <v>3184.23</v>
      </c>
      <c r="R87" s="37">
        <v>6059.14</v>
      </c>
      <c r="S87" s="39">
        <v>2862.65</v>
      </c>
      <c r="T87" s="39">
        <v>12106.02</v>
      </c>
      <c r="U87" s="40">
        <v>22136.34</v>
      </c>
    </row>
    <row r="88" spans="1:21" ht="18" customHeight="1">
      <c r="A88" s="35" t="s">
        <v>298</v>
      </c>
      <c r="B88" s="44" t="s">
        <v>299</v>
      </c>
      <c r="C88" s="37">
        <v>28947.55</v>
      </c>
      <c r="D88" s="35"/>
      <c r="E88" s="37">
        <v>0</v>
      </c>
      <c r="F88" s="37">
        <v>0</v>
      </c>
      <c r="G88" s="37">
        <v>0</v>
      </c>
      <c r="H88" s="37">
        <v>0</v>
      </c>
      <c r="I88" s="38">
        <v>28947.55</v>
      </c>
      <c r="J88" s="37">
        <v>0</v>
      </c>
      <c r="K88" s="37">
        <v>0</v>
      </c>
      <c r="L88" s="37">
        <v>0</v>
      </c>
      <c r="M88" s="37">
        <v>5439.6</v>
      </c>
      <c r="N88" s="37">
        <v>0</v>
      </c>
      <c r="O88" s="37">
        <v>3184.23</v>
      </c>
      <c r="P88" s="38">
        <v>37571.380000000005</v>
      </c>
      <c r="Q88" s="37">
        <v>3184.23</v>
      </c>
      <c r="R88" s="37">
        <v>6830.53</v>
      </c>
      <c r="S88" s="39">
        <v>5791.91</v>
      </c>
      <c r="T88" s="39">
        <v>15806.67</v>
      </c>
      <c r="U88" s="40">
        <v>21764.710000000006</v>
      </c>
    </row>
    <row r="89" spans="1:21" ht="18" customHeight="1">
      <c r="A89" s="35" t="s">
        <v>300</v>
      </c>
      <c r="B89" s="44" t="s">
        <v>301</v>
      </c>
      <c r="C89" s="37">
        <v>28947.55</v>
      </c>
      <c r="D89" s="35"/>
      <c r="E89" s="37">
        <v>0</v>
      </c>
      <c r="F89" s="37">
        <v>0</v>
      </c>
      <c r="G89" s="37">
        <v>0</v>
      </c>
      <c r="H89" s="37">
        <v>0</v>
      </c>
      <c r="I89" s="38">
        <v>28947.55</v>
      </c>
      <c r="J89" s="37">
        <v>0</v>
      </c>
      <c r="K89" s="37">
        <v>0</v>
      </c>
      <c r="L89" s="37">
        <v>0</v>
      </c>
      <c r="M89" s="37">
        <v>5439.6</v>
      </c>
      <c r="N89" s="37">
        <v>0</v>
      </c>
      <c r="O89" s="37">
        <v>3184.23</v>
      </c>
      <c r="P89" s="38">
        <v>37571.380000000005</v>
      </c>
      <c r="Q89" s="37">
        <v>3184.23</v>
      </c>
      <c r="R89" s="37">
        <v>7091.22</v>
      </c>
      <c r="S89" s="39">
        <v>1100.0099999999989</v>
      </c>
      <c r="T89" s="39">
        <v>11375.46</v>
      </c>
      <c r="U89" s="40">
        <v>26195.920000000006</v>
      </c>
    </row>
    <row r="90" spans="1:21" ht="18" customHeight="1">
      <c r="A90" s="35" t="s">
        <v>302</v>
      </c>
      <c r="B90" s="44" t="s">
        <v>303</v>
      </c>
      <c r="C90" s="37">
        <v>28947.55</v>
      </c>
      <c r="D90" s="35"/>
      <c r="E90" s="37">
        <v>0</v>
      </c>
      <c r="F90" s="37">
        <v>0</v>
      </c>
      <c r="G90" s="37">
        <v>0</v>
      </c>
      <c r="H90" s="37">
        <v>0</v>
      </c>
      <c r="I90" s="38">
        <v>28947.55</v>
      </c>
      <c r="J90" s="37">
        <v>0</v>
      </c>
      <c r="K90" s="37">
        <v>0</v>
      </c>
      <c r="L90" s="37">
        <v>0</v>
      </c>
      <c r="M90" s="37">
        <v>5222.42</v>
      </c>
      <c r="N90" s="37">
        <v>0</v>
      </c>
      <c r="O90" s="37">
        <v>0</v>
      </c>
      <c r="P90" s="38">
        <v>34169.97</v>
      </c>
      <c r="Q90" s="37">
        <v>3184.23</v>
      </c>
      <c r="R90" s="37">
        <v>6007</v>
      </c>
      <c r="S90" s="39">
        <v>3925.649999999999</v>
      </c>
      <c r="T90" s="39">
        <v>13116.88</v>
      </c>
      <c r="U90" s="40">
        <v>21053.090000000004</v>
      </c>
    </row>
    <row r="91" spans="1:21" ht="18" customHeight="1">
      <c r="A91" s="35" t="s">
        <v>304</v>
      </c>
      <c r="B91" s="44" t="s">
        <v>305</v>
      </c>
      <c r="C91" s="37">
        <v>28947.55</v>
      </c>
      <c r="D91" s="35"/>
      <c r="E91" s="37">
        <v>0</v>
      </c>
      <c r="F91" s="37">
        <v>0</v>
      </c>
      <c r="G91" s="37">
        <v>0</v>
      </c>
      <c r="H91" s="37">
        <v>0</v>
      </c>
      <c r="I91" s="38">
        <f>C91</f>
        <v>28947.55</v>
      </c>
      <c r="J91" s="37">
        <v>0</v>
      </c>
      <c r="K91" s="37">
        <v>0</v>
      </c>
      <c r="L91" s="37">
        <v>0</v>
      </c>
      <c r="M91" s="37">
        <v>5053.48</v>
      </c>
      <c r="N91" s="37">
        <v>0</v>
      </c>
      <c r="O91" s="37">
        <v>0</v>
      </c>
      <c r="P91" s="38">
        <f>I91+M91</f>
        <v>34001.03</v>
      </c>
      <c r="Q91" s="37">
        <v>3231.99</v>
      </c>
      <c r="R91" s="37">
        <v>6888.84</v>
      </c>
      <c r="S91" s="39">
        <v>1100.0100000000002</v>
      </c>
      <c r="T91" s="39">
        <v>11220.84</v>
      </c>
      <c r="U91" s="40">
        <f>P91-T91</f>
        <v>22780.19</v>
      </c>
    </row>
    <row r="92" spans="1:21" ht="18" customHeight="1">
      <c r="A92" s="35" t="s">
        <v>306</v>
      </c>
      <c r="B92" s="44" t="s">
        <v>307</v>
      </c>
      <c r="C92" s="37">
        <v>28947.55</v>
      </c>
      <c r="D92" s="35"/>
      <c r="E92" s="37">
        <v>0</v>
      </c>
      <c r="F92" s="37">
        <v>0</v>
      </c>
      <c r="G92" s="37">
        <v>0</v>
      </c>
      <c r="H92" s="37">
        <v>0</v>
      </c>
      <c r="I92" s="38">
        <v>28947.55</v>
      </c>
      <c r="J92" s="37">
        <v>0</v>
      </c>
      <c r="K92" s="37">
        <v>0</v>
      </c>
      <c r="L92" s="37">
        <v>0</v>
      </c>
      <c r="M92" s="37">
        <v>5053.48</v>
      </c>
      <c r="N92" s="37">
        <v>0</v>
      </c>
      <c r="O92" s="37">
        <v>0</v>
      </c>
      <c r="P92" s="38">
        <v>34001.03</v>
      </c>
      <c r="Q92" s="37">
        <v>3184.23</v>
      </c>
      <c r="R92" s="37">
        <v>6111.28</v>
      </c>
      <c r="S92" s="39">
        <v>7914.550000000003</v>
      </c>
      <c r="T92" s="39">
        <v>17210.06</v>
      </c>
      <c r="U92" s="40">
        <v>16790.969999999998</v>
      </c>
    </row>
    <row r="93" spans="1:21" ht="18" customHeight="1">
      <c r="A93" s="35" t="s">
        <v>308</v>
      </c>
      <c r="B93" s="44" t="s">
        <v>309</v>
      </c>
      <c r="C93" s="37">
        <v>28947.55</v>
      </c>
      <c r="D93" s="35"/>
      <c r="E93" s="37">
        <v>0</v>
      </c>
      <c r="F93" s="37">
        <v>0</v>
      </c>
      <c r="G93" s="37">
        <v>0</v>
      </c>
      <c r="H93" s="37">
        <v>0</v>
      </c>
      <c r="I93" s="38">
        <v>28947.55</v>
      </c>
      <c r="J93" s="37">
        <v>0</v>
      </c>
      <c r="K93" s="37">
        <v>0</v>
      </c>
      <c r="L93" s="37">
        <v>0</v>
      </c>
      <c r="M93" s="37">
        <v>5222.42</v>
      </c>
      <c r="N93" s="37">
        <v>0</v>
      </c>
      <c r="O93" s="37">
        <v>0</v>
      </c>
      <c r="P93" s="38">
        <v>34169.97</v>
      </c>
      <c r="Q93" s="37">
        <v>3184.23</v>
      </c>
      <c r="R93" s="37">
        <v>6163.42</v>
      </c>
      <c r="S93" s="39">
        <v>6939.68</v>
      </c>
      <c r="T93" s="39">
        <v>16287.33</v>
      </c>
      <c r="U93" s="40">
        <v>17882.64</v>
      </c>
    </row>
    <row r="94" spans="1:21" ht="18" customHeight="1">
      <c r="A94" s="35" t="s">
        <v>310</v>
      </c>
      <c r="B94" s="44" t="s">
        <v>311</v>
      </c>
      <c r="C94" s="37">
        <v>28947.55</v>
      </c>
      <c r="D94" s="35"/>
      <c r="E94" s="37">
        <v>0</v>
      </c>
      <c r="F94" s="37">
        <v>0</v>
      </c>
      <c r="G94" s="37">
        <v>0</v>
      </c>
      <c r="H94" s="37">
        <v>0</v>
      </c>
      <c r="I94" s="38">
        <v>28947.55</v>
      </c>
      <c r="J94" s="37">
        <v>0</v>
      </c>
      <c r="K94" s="37">
        <v>0</v>
      </c>
      <c r="L94" s="37">
        <v>0</v>
      </c>
      <c r="M94" s="37">
        <v>5222.42</v>
      </c>
      <c r="N94" s="37">
        <v>0</v>
      </c>
      <c r="O94" s="37">
        <v>0</v>
      </c>
      <c r="P94" s="38">
        <v>34169.97</v>
      </c>
      <c r="Q94" s="37">
        <v>3184.23</v>
      </c>
      <c r="R94" s="37">
        <v>6059.14</v>
      </c>
      <c r="S94" s="39">
        <v>6207.880000000001</v>
      </c>
      <c r="T94" s="39">
        <v>15451.25</v>
      </c>
      <c r="U94" s="40">
        <v>18718.72</v>
      </c>
    </row>
    <row r="95" spans="1:21" ht="18" customHeight="1">
      <c r="A95" s="35" t="s">
        <v>312</v>
      </c>
      <c r="B95" s="44" t="s">
        <v>313</v>
      </c>
      <c r="C95" s="37">
        <v>28947.55</v>
      </c>
      <c r="D95" s="35"/>
      <c r="E95" s="37">
        <v>0</v>
      </c>
      <c r="F95" s="37">
        <v>0</v>
      </c>
      <c r="G95" s="37">
        <v>0</v>
      </c>
      <c r="H95" s="37">
        <v>0</v>
      </c>
      <c r="I95" s="38">
        <v>28947.55</v>
      </c>
      <c r="J95" s="37">
        <v>0</v>
      </c>
      <c r="K95" s="37">
        <v>0</v>
      </c>
      <c r="L95" s="37">
        <v>0</v>
      </c>
      <c r="M95" s="37">
        <v>5439.6</v>
      </c>
      <c r="N95" s="37">
        <v>0</v>
      </c>
      <c r="O95" s="37">
        <v>3184.23</v>
      </c>
      <c r="P95" s="38">
        <v>37571.380000000005</v>
      </c>
      <c r="Q95" s="37">
        <v>3184.23</v>
      </c>
      <c r="R95" s="37">
        <v>5434.65</v>
      </c>
      <c r="S95" s="39">
        <v>7775.620000000001</v>
      </c>
      <c r="T95" s="39">
        <v>16394.5</v>
      </c>
      <c r="U95" s="40">
        <v>21176.880000000005</v>
      </c>
    </row>
    <row r="96" spans="1:21" ht="18" customHeight="1">
      <c r="A96" s="35" t="s">
        <v>314</v>
      </c>
      <c r="B96" s="44" t="s">
        <v>315</v>
      </c>
      <c r="C96" s="37">
        <v>28947.55</v>
      </c>
      <c r="D96" s="35" t="s">
        <v>229</v>
      </c>
      <c r="E96" s="37">
        <v>4265.95</v>
      </c>
      <c r="F96" s="37">
        <v>0</v>
      </c>
      <c r="G96" s="37">
        <v>0</v>
      </c>
      <c r="H96" s="37">
        <v>0</v>
      </c>
      <c r="I96" s="38">
        <v>33213.5</v>
      </c>
      <c r="J96" s="37">
        <v>0</v>
      </c>
      <c r="K96" s="37">
        <v>0</v>
      </c>
      <c r="L96" s="37">
        <v>0</v>
      </c>
      <c r="M96" s="37">
        <v>5294.81</v>
      </c>
      <c r="N96" s="37">
        <v>0</v>
      </c>
      <c r="O96" s="37">
        <v>0</v>
      </c>
      <c r="P96" s="38">
        <v>38508.31</v>
      </c>
      <c r="Q96" s="37">
        <v>3184.23</v>
      </c>
      <c r="R96" s="37">
        <v>7284.41</v>
      </c>
      <c r="S96" s="39">
        <v>3568.9199999999996</v>
      </c>
      <c r="T96" s="39">
        <v>14037.56</v>
      </c>
      <c r="U96" s="40">
        <v>24470.75</v>
      </c>
    </row>
    <row r="97" spans="1:21" ht="18" customHeight="1">
      <c r="A97" s="35" t="s">
        <v>316</v>
      </c>
      <c r="B97" s="44" t="s">
        <v>317</v>
      </c>
      <c r="C97" s="37">
        <v>28947.55</v>
      </c>
      <c r="D97" s="35"/>
      <c r="E97" s="37">
        <v>0</v>
      </c>
      <c r="F97" s="37">
        <v>0</v>
      </c>
      <c r="G97" s="37">
        <v>9649.17</v>
      </c>
      <c r="H97" s="37">
        <v>4833.72</v>
      </c>
      <c r="I97" s="38">
        <v>33763</v>
      </c>
      <c r="J97" s="37">
        <v>0</v>
      </c>
      <c r="K97" s="37">
        <v>0</v>
      </c>
      <c r="L97" s="37">
        <v>0</v>
      </c>
      <c r="M97" s="37">
        <v>5823.98</v>
      </c>
      <c r="N97" s="37">
        <v>0</v>
      </c>
      <c r="O97" s="37">
        <v>3184.23</v>
      </c>
      <c r="P97" s="38">
        <v>42771.21</v>
      </c>
      <c r="Q97" s="37">
        <v>3184.23</v>
      </c>
      <c r="R97" s="37">
        <v>8311.19</v>
      </c>
      <c r="S97" s="39">
        <v>3294.6200000000003</v>
      </c>
      <c r="T97" s="39">
        <v>14790.04</v>
      </c>
      <c r="U97" s="40">
        <v>27981.17</v>
      </c>
    </row>
    <row r="98" spans="1:21" ht="18" customHeight="1">
      <c r="A98" s="35" t="s">
        <v>318</v>
      </c>
      <c r="B98" s="44" t="s">
        <v>319</v>
      </c>
      <c r="C98" s="37">
        <v>28947.55</v>
      </c>
      <c r="D98" s="35"/>
      <c r="E98" s="37">
        <v>0</v>
      </c>
      <c r="F98" s="37">
        <v>0</v>
      </c>
      <c r="G98" s="37">
        <v>0</v>
      </c>
      <c r="H98" s="37">
        <v>0</v>
      </c>
      <c r="I98" s="38">
        <v>28947.55</v>
      </c>
      <c r="J98" s="37">
        <v>0</v>
      </c>
      <c r="K98" s="37">
        <v>0</v>
      </c>
      <c r="L98" s="37">
        <v>0</v>
      </c>
      <c r="M98" s="37">
        <v>5294.81</v>
      </c>
      <c r="N98" s="37">
        <v>0</v>
      </c>
      <c r="O98" s="37">
        <v>0</v>
      </c>
      <c r="P98" s="38">
        <v>34242.36</v>
      </c>
      <c r="Q98" s="37">
        <v>3184.23</v>
      </c>
      <c r="R98" s="37">
        <v>6111.28</v>
      </c>
      <c r="S98" s="39">
        <v>6317.670000000002</v>
      </c>
      <c r="T98" s="39">
        <v>15613.18</v>
      </c>
      <c r="U98" s="40">
        <v>18629.18</v>
      </c>
    </row>
    <row r="99" spans="1:21" ht="18" customHeight="1">
      <c r="A99" s="35" t="s">
        <v>320</v>
      </c>
      <c r="B99" s="44" t="s">
        <v>321</v>
      </c>
      <c r="C99" s="37">
        <v>28947.55</v>
      </c>
      <c r="D99" s="35"/>
      <c r="E99" s="37">
        <v>0</v>
      </c>
      <c r="F99" s="37">
        <v>0</v>
      </c>
      <c r="G99" s="37">
        <v>0</v>
      </c>
      <c r="H99" s="37">
        <v>0</v>
      </c>
      <c r="I99" s="38">
        <v>28947.55</v>
      </c>
      <c r="J99" s="37">
        <v>0</v>
      </c>
      <c r="K99" s="37">
        <v>0</v>
      </c>
      <c r="L99" s="37">
        <v>0</v>
      </c>
      <c r="M99" s="37">
        <v>5222.42</v>
      </c>
      <c r="N99" s="37">
        <v>0</v>
      </c>
      <c r="O99" s="37">
        <v>0</v>
      </c>
      <c r="P99" s="38">
        <v>34169.97</v>
      </c>
      <c r="Q99" s="37">
        <v>3184.23</v>
      </c>
      <c r="R99" s="37">
        <v>6111.28</v>
      </c>
      <c r="S99" s="39">
        <v>5168.790000000001</v>
      </c>
      <c r="T99" s="39">
        <v>14464.3</v>
      </c>
      <c r="U99" s="40">
        <v>19705.670000000002</v>
      </c>
    </row>
    <row r="100" spans="1:21" ht="18" customHeight="1">
      <c r="A100" s="35" t="s">
        <v>322</v>
      </c>
      <c r="B100" s="44" t="s">
        <v>323</v>
      </c>
      <c r="C100" s="37">
        <v>28947.55</v>
      </c>
      <c r="D100" s="35"/>
      <c r="E100" s="37">
        <v>0</v>
      </c>
      <c r="F100" s="37">
        <v>0</v>
      </c>
      <c r="G100" s="37">
        <v>6754.42</v>
      </c>
      <c r="H100" s="37">
        <v>1938.97</v>
      </c>
      <c r="I100" s="38">
        <v>33763</v>
      </c>
      <c r="J100" s="37">
        <v>0</v>
      </c>
      <c r="K100" s="37">
        <v>0</v>
      </c>
      <c r="L100" s="37">
        <v>0</v>
      </c>
      <c r="M100" s="37">
        <v>4377.73</v>
      </c>
      <c r="N100" s="37">
        <v>0</v>
      </c>
      <c r="O100" s="37">
        <v>0</v>
      </c>
      <c r="P100" s="38">
        <v>38140.729999999996</v>
      </c>
      <c r="Q100" s="37">
        <v>3184.23</v>
      </c>
      <c r="R100" s="37">
        <v>7539.8</v>
      </c>
      <c r="S100" s="39">
        <v>3168.849999999999</v>
      </c>
      <c r="T100" s="39">
        <v>13892.88</v>
      </c>
      <c r="U100" s="40">
        <v>24247.85</v>
      </c>
    </row>
    <row r="101" spans="1:21" ht="18" customHeight="1">
      <c r="A101" s="35" t="s">
        <v>324</v>
      </c>
      <c r="B101" s="44" t="s">
        <v>325</v>
      </c>
      <c r="C101" s="37">
        <v>28947.55</v>
      </c>
      <c r="D101" s="35"/>
      <c r="E101" s="37">
        <v>0</v>
      </c>
      <c r="F101" s="37">
        <v>0</v>
      </c>
      <c r="G101" s="37">
        <v>0</v>
      </c>
      <c r="H101" s="37">
        <v>0</v>
      </c>
      <c r="I101" s="38">
        <v>28947.55</v>
      </c>
      <c r="J101" s="37">
        <v>0</v>
      </c>
      <c r="K101" s="37">
        <v>0</v>
      </c>
      <c r="L101" s="37">
        <v>0</v>
      </c>
      <c r="M101" s="37">
        <v>5439.6</v>
      </c>
      <c r="N101" s="37">
        <v>0</v>
      </c>
      <c r="O101" s="37">
        <v>0</v>
      </c>
      <c r="P101" s="38">
        <v>34387.15</v>
      </c>
      <c r="Q101" s="37">
        <v>3184.23</v>
      </c>
      <c r="R101" s="37">
        <v>6111.28</v>
      </c>
      <c r="S101" s="39">
        <v>1100.0100000000007</v>
      </c>
      <c r="T101" s="39">
        <v>10395.52</v>
      </c>
      <c r="U101" s="40">
        <v>23991.63</v>
      </c>
    </row>
    <row r="102" spans="1:21" ht="18" customHeight="1">
      <c r="A102" s="35" t="s">
        <v>326</v>
      </c>
      <c r="B102" s="44" t="s">
        <v>327</v>
      </c>
      <c r="C102" s="37">
        <v>28947.55</v>
      </c>
      <c r="D102" s="35"/>
      <c r="E102" s="37">
        <v>0</v>
      </c>
      <c r="F102" s="37">
        <v>0</v>
      </c>
      <c r="G102" s="37">
        <v>7397.7</v>
      </c>
      <c r="H102" s="37">
        <v>2582.25</v>
      </c>
      <c r="I102" s="38">
        <v>33763</v>
      </c>
      <c r="J102" s="37">
        <v>0</v>
      </c>
      <c r="K102" s="37">
        <v>0</v>
      </c>
      <c r="L102" s="37">
        <v>0</v>
      </c>
      <c r="M102" s="37">
        <v>5294.81</v>
      </c>
      <c r="N102" s="37">
        <v>0</v>
      </c>
      <c r="O102" s="37">
        <v>0</v>
      </c>
      <c r="P102" s="38">
        <v>39057.81</v>
      </c>
      <c r="Q102" s="37">
        <v>3184.23</v>
      </c>
      <c r="R102" s="37">
        <v>7539.8</v>
      </c>
      <c r="S102" s="39">
        <v>1100.0100000000007</v>
      </c>
      <c r="T102" s="39">
        <v>11824.04</v>
      </c>
      <c r="U102" s="40">
        <v>27233.769999999997</v>
      </c>
    </row>
    <row r="103" spans="1:21" ht="18" customHeight="1">
      <c r="A103" s="35" t="s">
        <v>328</v>
      </c>
      <c r="B103" s="44" t="s">
        <v>329</v>
      </c>
      <c r="C103" s="37">
        <v>28947.55</v>
      </c>
      <c r="D103" s="35"/>
      <c r="E103" s="37">
        <v>0</v>
      </c>
      <c r="F103" s="37">
        <v>0</v>
      </c>
      <c r="G103" s="37">
        <v>9649.17</v>
      </c>
      <c r="H103" s="37">
        <v>4833.72</v>
      </c>
      <c r="I103" s="38">
        <v>33763</v>
      </c>
      <c r="J103" s="37">
        <v>0</v>
      </c>
      <c r="K103" s="37">
        <v>0</v>
      </c>
      <c r="L103" s="37">
        <v>0</v>
      </c>
      <c r="M103" s="37">
        <v>5222.42</v>
      </c>
      <c r="N103" s="37">
        <v>0</v>
      </c>
      <c r="O103" s="37">
        <v>0</v>
      </c>
      <c r="P103" s="38">
        <v>38985.42</v>
      </c>
      <c r="Q103" s="37">
        <v>3184.23</v>
      </c>
      <c r="R103" s="37">
        <v>7435.53</v>
      </c>
      <c r="S103" s="39">
        <v>1377.23</v>
      </c>
      <c r="T103" s="39">
        <v>11996.99</v>
      </c>
      <c r="U103" s="40">
        <v>26988.43</v>
      </c>
    </row>
    <row r="104" spans="1:21" ht="18" customHeight="1">
      <c r="A104" s="35" t="s">
        <v>330</v>
      </c>
      <c r="B104" s="44" t="s">
        <v>331</v>
      </c>
      <c r="C104" s="37">
        <v>28947.55</v>
      </c>
      <c r="D104" s="35"/>
      <c r="E104" s="37">
        <v>0</v>
      </c>
      <c r="F104" s="37">
        <v>0</v>
      </c>
      <c r="G104" s="37">
        <v>0</v>
      </c>
      <c r="H104" s="37">
        <v>0</v>
      </c>
      <c r="I104" s="38">
        <v>28947.55</v>
      </c>
      <c r="J104" s="37">
        <v>0</v>
      </c>
      <c r="K104" s="37">
        <v>0</v>
      </c>
      <c r="L104" s="37">
        <v>0</v>
      </c>
      <c r="M104" s="37">
        <v>5294.81</v>
      </c>
      <c r="N104" s="37">
        <v>0</v>
      </c>
      <c r="O104" s="37">
        <v>0</v>
      </c>
      <c r="P104" s="38">
        <v>34242.36</v>
      </c>
      <c r="Q104" s="37">
        <v>3184.23</v>
      </c>
      <c r="R104" s="37">
        <v>6059.14</v>
      </c>
      <c r="S104" s="39">
        <v>1100.0099999999989</v>
      </c>
      <c r="T104" s="39">
        <v>10343.38</v>
      </c>
      <c r="U104" s="40">
        <v>23898.980000000003</v>
      </c>
    </row>
    <row r="105" spans="1:21" ht="18" customHeight="1">
      <c r="A105" s="35" t="s">
        <v>332</v>
      </c>
      <c r="B105" s="44" t="s">
        <v>333</v>
      </c>
      <c r="C105" s="37">
        <v>28947.55</v>
      </c>
      <c r="D105" s="35"/>
      <c r="E105" s="37">
        <v>0</v>
      </c>
      <c r="F105" s="37">
        <v>0</v>
      </c>
      <c r="G105" s="37">
        <v>643.28</v>
      </c>
      <c r="H105" s="37">
        <v>0</v>
      </c>
      <c r="I105" s="38">
        <v>29590.83</v>
      </c>
      <c r="J105" s="37">
        <v>0</v>
      </c>
      <c r="K105" s="37">
        <v>0</v>
      </c>
      <c r="L105" s="37">
        <v>0</v>
      </c>
      <c r="M105" s="37">
        <v>5823.98</v>
      </c>
      <c r="N105" s="37">
        <v>0</v>
      </c>
      <c r="O105" s="37">
        <v>3184.23</v>
      </c>
      <c r="P105" s="38">
        <v>38599.04</v>
      </c>
      <c r="Q105" s="37">
        <v>3184.23</v>
      </c>
      <c r="R105" s="37">
        <v>7163.84</v>
      </c>
      <c r="S105" s="39">
        <v>5896.81</v>
      </c>
      <c r="T105" s="39">
        <v>16244.88</v>
      </c>
      <c r="U105" s="40">
        <v>22354.160000000003</v>
      </c>
    </row>
    <row r="106" spans="1:21" ht="18" customHeight="1">
      <c r="A106" s="35" t="s">
        <v>334</v>
      </c>
      <c r="B106" s="44" t="s">
        <v>335</v>
      </c>
      <c r="C106" s="37">
        <v>28947.55</v>
      </c>
      <c r="D106" s="35"/>
      <c r="E106" s="37">
        <v>0</v>
      </c>
      <c r="F106" s="37">
        <v>0</v>
      </c>
      <c r="G106" s="37">
        <v>0</v>
      </c>
      <c r="H106" s="37">
        <v>0</v>
      </c>
      <c r="I106" s="38">
        <v>28947.55</v>
      </c>
      <c r="J106" s="37">
        <v>0</v>
      </c>
      <c r="K106" s="37">
        <v>0</v>
      </c>
      <c r="L106" s="37">
        <v>0</v>
      </c>
      <c r="M106" s="37">
        <v>5439.6</v>
      </c>
      <c r="N106" s="37">
        <v>0</v>
      </c>
      <c r="O106" s="37">
        <v>3184.23</v>
      </c>
      <c r="P106" s="38">
        <v>37571.380000000005</v>
      </c>
      <c r="Q106" s="37">
        <v>3184.23</v>
      </c>
      <c r="R106" s="37">
        <v>7091.22</v>
      </c>
      <c r="S106" s="39">
        <v>1100.0099999999989</v>
      </c>
      <c r="T106" s="39">
        <v>11375.46</v>
      </c>
      <c r="U106" s="40">
        <v>26195.920000000006</v>
      </c>
    </row>
    <row r="107" spans="1:21" ht="18" customHeight="1">
      <c r="A107" s="35" t="s">
        <v>336</v>
      </c>
      <c r="B107" s="44" t="s">
        <v>337</v>
      </c>
      <c r="C107" s="37">
        <v>28947.55</v>
      </c>
      <c r="D107" s="35" t="s">
        <v>338</v>
      </c>
      <c r="E107" s="37">
        <v>4875.38</v>
      </c>
      <c r="F107" s="37">
        <v>0</v>
      </c>
      <c r="G107" s="37">
        <v>0</v>
      </c>
      <c r="H107" s="37">
        <v>59.93</v>
      </c>
      <c r="I107" s="38">
        <v>33763</v>
      </c>
      <c r="J107" s="37">
        <v>0</v>
      </c>
      <c r="K107" s="37">
        <v>0</v>
      </c>
      <c r="L107" s="37">
        <v>0</v>
      </c>
      <c r="M107" s="37">
        <v>5222.42</v>
      </c>
      <c r="N107" s="37">
        <v>0</v>
      </c>
      <c r="O107" s="37">
        <v>0</v>
      </c>
      <c r="P107" s="38">
        <v>38985.42</v>
      </c>
      <c r="Q107" s="37">
        <v>3184.23</v>
      </c>
      <c r="R107" s="37">
        <v>7435.53</v>
      </c>
      <c r="S107" s="39">
        <v>8978.080000000002</v>
      </c>
      <c r="T107" s="39">
        <v>19597.84</v>
      </c>
      <c r="U107" s="40">
        <v>19387.579999999998</v>
      </c>
    </row>
    <row r="108" spans="1:21" ht="18" customHeight="1">
      <c r="A108" s="35" t="s">
        <v>339</v>
      </c>
      <c r="B108" s="44" t="s">
        <v>340</v>
      </c>
      <c r="C108" s="37">
        <v>28947.55</v>
      </c>
      <c r="D108" s="35"/>
      <c r="E108" s="37">
        <v>0</v>
      </c>
      <c r="F108" s="37">
        <v>0</v>
      </c>
      <c r="G108" s="37">
        <v>0</v>
      </c>
      <c r="H108" s="37">
        <v>0</v>
      </c>
      <c r="I108" s="38">
        <v>28947.55</v>
      </c>
      <c r="J108" s="37">
        <v>0</v>
      </c>
      <c r="K108" s="37">
        <v>0</v>
      </c>
      <c r="L108" s="37">
        <v>0</v>
      </c>
      <c r="M108" s="37">
        <v>5294.81</v>
      </c>
      <c r="N108" s="37">
        <v>0</v>
      </c>
      <c r="O108" s="37">
        <v>0</v>
      </c>
      <c r="P108" s="38">
        <v>34242.36</v>
      </c>
      <c r="Q108" s="37">
        <v>3184.23</v>
      </c>
      <c r="R108" s="37">
        <v>5662.79</v>
      </c>
      <c r="S108" s="39">
        <v>9334.259999999998</v>
      </c>
      <c r="T108" s="39">
        <v>18181.28</v>
      </c>
      <c r="U108" s="40">
        <v>16061.080000000002</v>
      </c>
    </row>
    <row r="109" spans="1:21" ht="18" customHeight="1">
      <c r="A109" s="35" t="s">
        <v>341</v>
      </c>
      <c r="B109" s="44" t="s">
        <v>342</v>
      </c>
      <c r="C109" s="37">
        <v>28947.55</v>
      </c>
      <c r="D109" s="35" t="s">
        <v>343</v>
      </c>
      <c r="E109" s="37">
        <v>4875.38</v>
      </c>
      <c r="F109" s="37">
        <v>0</v>
      </c>
      <c r="G109" s="37">
        <v>0</v>
      </c>
      <c r="H109" s="37">
        <v>59.93</v>
      </c>
      <c r="I109" s="38">
        <v>33763</v>
      </c>
      <c r="J109" s="37">
        <v>0</v>
      </c>
      <c r="K109" s="37">
        <v>0</v>
      </c>
      <c r="L109" s="37">
        <v>0</v>
      </c>
      <c r="M109" s="37">
        <v>7683.42</v>
      </c>
      <c r="N109" s="37">
        <v>0</v>
      </c>
      <c r="O109" s="37">
        <v>3184.23</v>
      </c>
      <c r="P109" s="38">
        <v>44630.65</v>
      </c>
      <c r="Q109" s="37">
        <v>3184.23</v>
      </c>
      <c r="R109" s="37">
        <v>8259.05</v>
      </c>
      <c r="S109" s="39">
        <v>7986.16</v>
      </c>
      <c r="T109" s="39">
        <v>19429.44</v>
      </c>
      <c r="U109" s="40">
        <v>25201.210000000003</v>
      </c>
    </row>
  </sheetData>
  <sheetProtection selectLockedCells="1" selectUnlockedCells="1"/>
  <mergeCells count="31">
    <mergeCell ref="A1:U10"/>
    <mergeCell ref="A11:U11"/>
    <mergeCell ref="A12:U12"/>
    <mergeCell ref="A13:U13"/>
    <mergeCell ref="A16:A23"/>
    <mergeCell ref="B16:B23"/>
    <mergeCell ref="C16:H16"/>
    <mergeCell ref="I16:I23"/>
    <mergeCell ref="J16:O20"/>
    <mergeCell ref="P16:P23"/>
    <mergeCell ref="Q16:R19"/>
    <mergeCell ref="S16:S23"/>
    <mergeCell ref="T16:T23"/>
    <mergeCell ref="U16:U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O21:O23"/>
    <mergeCell ref="Q21:Q23"/>
    <mergeCell ref="R21:R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showZeros="0" zoomScale="90" zoomScaleNormal="90" workbookViewId="0" topLeftCell="A2">
      <selection activeCell="A80" sqref="A80"/>
    </sheetView>
  </sheetViews>
  <sheetFormatPr defaultColWidth="9.140625" defaultRowHeight="17.25" customHeight="1"/>
  <cols>
    <col min="1" max="1" width="40.8515625" style="0" customWidth="1"/>
    <col min="2" max="2" width="24.421875" style="0" customWidth="1"/>
    <col min="3" max="3" width="13.57421875" style="0" customWidth="1"/>
    <col min="4" max="4" width="23.00390625" style="0" customWidth="1"/>
    <col min="5" max="10" width="13.57421875" style="0" customWidth="1"/>
    <col min="11" max="11" width="16.28125" style="0" customWidth="1"/>
    <col min="12" max="12" width="13.57421875" style="0" customWidth="1"/>
    <col min="13" max="13" width="14.7109375" style="0" customWidth="1"/>
    <col min="14" max="14" width="13.57421875" style="0" customWidth="1"/>
    <col min="15" max="15" width="15.140625" style="0" customWidth="1"/>
    <col min="16" max="16" width="13.57421875" style="0" customWidth="1"/>
    <col min="17" max="17" width="15.28125" style="0" customWidth="1"/>
    <col min="18" max="20" width="13.57421875" style="0" customWidth="1"/>
    <col min="21" max="21" width="15.28125" style="0" customWidth="1"/>
    <col min="22" max="22" width="12.28125" style="28" customWidth="1"/>
    <col min="23" max="23" width="9.00390625" style="28" customWidth="1"/>
  </cols>
  <sheetData>
    <row r="1" spans="1:21" ht="18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8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8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8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8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8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8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8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ht="18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18" customHeight="1">
      <c r="A11" s="30" t="s">
        <v>108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8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8" customHeight="1">
      <c r="A13" s="31" t="s">
        <v>109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8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8" customHeight="1">
      <c r="A15" s="32"/>
      <c r="B15" s="32"/>
      <c r="C15" s="41"/>
      <c r="D15" s="4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3" t="s">
        <v>164</v>
      </c>
    </row>
    <row r="16" spans="1:21" ht="18.75" customHeight="1">
      <c r="A16" s="33" t="s">
        <v>344</v>
      </c>
      <c r="B16" s="33" t="s">
        <v>111</v>
      </c>
      <c r="C16" s="2"/>
      <c r="D16" s="2"/>
      <c r="E16" s="2"/>
      <c r="F16" s="2"/>
      <c r="G16" s="2"/>
      <c r="H16" s="2"/>
      <c r="I16" s="3" t="s">
        <v>1</v>
      </c>
      <c r="J16" s="3" t="s">
        <v>2</v>
      </c>
      <c r="K16" s="3"/>
      <c r="L16" s="3"/>
      <c r="M16" s="3"/>
      <c r="N16" s="3"/>
      <c r="O16" s="3"/>
      <c r="P16" s="4" t="s">
        <v>3</v>
      </c>
      <c r="Q16" s="23" t="s">
        <v>94</v>
      </c>
      <c r="R16" s="23"/>
      <c r="S16" s="24" t="s">
        <v>95</v>
      </c>
      <c r="T16" s="24" t="s">
        <v>96</v>
      </c>
      <c r="U16" s="25" t="s">
        <v>97</v>
      </c>
    </row>
    <row r="17" spans="1:21" ht="18.75" customHeight="1">
      <c r="A17" s="33"/>
      <c r="B17" s="33"/>
      <c r="C17" s="5" t="s">
        <v>4</v>
      </c>
      <c r="D17" s="5"/>
      <c r="E17" s="5"/>
      <c r="F17" s="5"/>
      <c r="G17" s="5"/>
      <c r="H17" s="5"/>
      <c r="I17" s="3"/>
      <c r="J17" s="3"/>
      <c r="K17" s="3"/>
      <c r="L17" s="3"/>
      <c r="M17" s="3"/>
      <c r="N17" s="3"/>
      <c r="O17" s="3"/>
      <c r="P17" s="4"/>
      <c r="Q17" s="23"/>
      <c r="R17" s="23"/>
      <c r="S17" s="24"/>
      <c r="T17" s="24"/>
      <c r="U17" s="25"/>
    </row>
    <row r="18" spans="1:21" ht="18.75" customHeight="1">
      <c r="A18" s="33"/>
      <c r="B18" s="33"/>
      <c r="C18" s="5" t="s">
        <v>5</v>
      </c>
      <c r="D18" s="5"/>
      <c r="E18" s="5"/>
      <c r="F18" s="5"/>
      <c r="G18" s="5"/>
      <c r="H18" s="5"/>
      <c r="I18" s="3"/>
      <c r="J18" s="3"/>
      <c r="K18" s="3"/>
      <c r="L18" s="3"/>
      <c r="M18" s="3"/>
      <c r="N18" s="3"/>
      <c r="O18" s="3"/>
      <c r="P18" s="4"/>
      <c r="Q18" s="23"/>
      <c r="R18" s="23"/>
      <c r="S18" s="24"/>
      <c r="T18" s="24"/>
      <c r="U18" s="25"/>
    </row>
    <row r="19" spans="1:21" ht="18" customHeight="1">
      <c r="A19" s="33"/>
      <c r="B19" s="33"/>
      <c r="C19" s="6"/>
      <c r="D19" s="7"/>
      <c r="E19" s="7"/>
      <c r="F19" s="7"/>
      <c r="G19" s="7"/>
      <c r="H19" s="8"/>
      <c r="I19" s="3"/>
      <c r="J19" s="3"/>
      <c r="K19" s="3"/>
      <c r="L19" s="3"/>
      <c r="M19" s="3"/>
      <c r="N19" s="3"/>
      <c r="O19" s="3"/>
      <c r="P19" s="4"/>
      <c r="Q19" s="23"/>
      <c r="R19" s="23"/>
      <c r="S19" s="24"/>
      <c r="T19" s="24"/>
      <c r="U19" s="25"/>
    </row>
    <row r="20" spans="1:21" ht="18" customHeight="1">
      <c r="A20" s="33"/>
      <c r="B20" s="33"/>
      <c r="C20" s="9"/>
      <c r="D20" s="10"/>
      <c r="E20" s="10"/>
      <c r="F20" s="10"/>
      <c r="G20" s="10"/>
      <c r="H20" s="11"/>
      <c r="I20" s="3"/>
      <c r="J20" s="3"/>
      <c r="K20" s="3"/>
      <c r="L20" s="3"/>
      <c r="M20" s="3"/>
      <c r="N20" s="3"/>
      <c r="O20" s="3"/>
      <c r="P20" s="4"/>
      <c r="Q20" s="26"/>
      <c r="R20" s="27"/>
      <c r="S20" s="24"/>
      <c r="T20" s="24"/>
      <c r="U20" s="25"/>
    </row>
    <row r="21" spans="1:21" ht="18.75" customHeight="1">
      <c r="A21" s="33"/>
      <c r="B21" s="33"/>
      <c r="C21" s="12" t="s">
        <v>112</v>
      </c>
      <c r="D21" s="13" t="s">
        <v>7</v>
      </c>
      <c r="E21" s="13"/>
      <c r="F21" s="12" t="s">
        <v>8</v>
      </c>
      <c r="G21" s="14" t="s">
        <v>9</v>
      </c>
      <c r="H21" s="14" t="s">
        <v>10</v>
      </c>
      <c r="I21" s="3"/>
      <c r="J21" s="12" t="s">
        <v>113</v>
      </c>
      <c r="K21" s="34" t="s">
        <v>114</v>
      </c>
      <c r="L21" s="34" t="s">
        <v>115</v>
      </c>
      <c r="M21" s="12" t="s">
        <v>12</v>
      </c>
      <c r="N21" s="12" t="s">
        <v>9</v>
      </c>
      <c r="O21" s="12" t="s">
        <v>13</v>
      </c>
      <c r="P21" s="4"/>
      <c r="Q21" s="12" t="s">
        <v>98</v>
      </c>
      <c r="R21" s="12" t="s">
        <v>99</v>
      </c>
      <c r="S21" s="24"/>
      <c r="T21" s="24"/>
      <c r="U21" s="25"/>
    </row>
    <row r="22" spans="1:21" ht="18.75" customHeight="1">
      <c r="A22" s="33"/>
      <c r="B22" s="33"/>
      <c r="C22" s="12"/>
      <c r="D22" s="16" t="s">
        <v>14</v>
      </c>
      <c r="E22" s="16" t="s">
        <v>15</v>
      </c>
      <c r="F22" s="12"/>
      <c r="G22" s="14"/>
      <c r="H22" s="14"/>
      <c r="I22" s="3"/>
      <c r="J22" s="12"/>
      <c r="K22" s="12"/>
      <c r="L22" s="34"/>
      <c r="M22" s="12"/>
      <c r="N22" s="12"/>
      <c r="O22" s="12"/>
      <c r="P22" s="4"/>
      <c r="Q22" s="12"/>
      <c r="R22" s="12"/>
      <c r="S22" s="24"/>
      <c r="T22" s="24"/>
      <c r="U22" s="25"/>
    </row>
    <row r="23" spans="1:21" ht="18" customHeight="1">
      <c r="A23" s="33"/>
      <c r="B23" s="33"/>
      <c r="C23" s="12"/>
      <c r="D23" s="16"/>
      <c r="E23" s="16"/>
      <c r="F23" s="12"/>
      <c r="G23" s="14"/>
      <c r="H23" s="14"/>
      <c r="I23" s="3"/>
      <c r="J23" s="12"/>
      <c r="K23" s="12"/>
      <c r="L23" s="34"/>
      <c r="M23" s="12"/>
      <c r="N23" s="12"/>
      <c r="O23" s="12"/>
      <c r="P23" s="4"/>
      <c r="Q23" s="12"/>
      <c r="R23" s="12"/>
      <c r="S23" s="24"/>
      <c r="T23" s="24"/>
      <c r="U23" s="25"/>
    </row>
    <row r="24" spans="1:21" ht="18" customHeight="1">
      <c r="A24" s="35" t="s">
        <v>345</v>
      </c>
      <c r="B24" s="44" t="s">
        <v>346</v>
      </c>
      <c r="C24" s="37">
        <v>27500.17</v>
      </c>
      <c r="D24" s="35"/>
      <c r="E24" s="37">
        <v>0</v>
      </c>
      <c r="F24" s="37">
        <v>0</v>
      </c>
      <c r="G24" s="37">
        <v>0</v>
      </c>
      <c r="H24" s="37">
        <v>0</v>
      </c>
      <c r="I24" s="38">
        <v>27500.17</v>
      </c>
      <c r="J24" s="37">
        <v>0</v>
      </c>
      <c r="K24" s="37">
        <v>0</v>
      </c>
      <c r="L24" s="37">
        <v>0</v>
      </c>
      <c r="M24" s="37">
        <v>5029.34</v>
      </c>
      <c r="N24" s="37">
        <v>0</v>
      </c>
      <c r="O24" s="37">
        <v>0</v>
      </c>
      <c r="P24" s="38">
        <v>32529.51</v>
      </c>
      <c r="Q24" s="37">
        <v>3025.02</v>
      </c>
      <c r="R24" s="37">
        <v>5861.31</v>
      </c>
      <c r="S24" s="39">
        <v>1100.0099999999998</v>
      </c>
      <c r="T24" s="39">
        <v>9986.34</v>
      </c>
      <c r="U24" s="40">
        <v>22543.17</v>
      </c>
    </row>
    <row r="25" spans="1:21" ht="18" customHeight="1">
      <c r="A25" s="35" t="s">
        <v>347</v>
      </c>
      <c r="B25" s="44" t="s">
        <v>348</v>
      </c>
      <c r="C25" s="37">
        <v>27500.17</v>
      </c>
      <c r="D25" s="35"/>
      <c r="E25" s="37">
        <v>0</v>
      </c>
      <c r="F25" s="37">
        <v>0</v>
      </c>
      <c r="G25" s="37">
        <v>0</v>
      </c>
      <c r="H25" s="37">
        <v>0</v>
      </c>
      <c r="I25" s="38">
        <v>27500.17</v>
      </c>
      <c r="J25" s="37">
        <v>0</v>
      </c>
      <c r="K25" s="37">
        <v>0</v>
      </c>
      <c r="L25" s="37">
        <v>0</v>
      </c>
      <c r="M25" s="37">
        <v>5029.34</v>
      </c>
      <c r="N25" s="37">
        <v>0</v>
      </c>
      <c r="O25" s="37">
        <v>0</v>
      </c>
      <c r="P25" s="38">
        <v>32529.51</v>
      </c>
      <c r="Q25" s="37">
        <v>3025.02</v>
      </c>
      <c r="R25" s="37">
        <v>5451.67</v>
      </c>
      <c r="S25" s="39">
        <v>2400.0100000000007</v>
      </c>
      <c r="T25" s="39">
        <v>10876.7</v>
      </c>
      <c r="U25" s="40">
        <v>21652.81</v>
      </c>
    </row>
    <row r="26" spans="1:21" ht="18" customHeight="1">
      <c r="A26" s="35" t="s">
        <v>349</v>
      </c>
      <c r="B26" s="44" t="s">
        <v>350</v>
      </c>
      <c r="C26" s="37">
        <v>27500.17</v>
      </c>
      <c r="D26" s="35"/>
      <c r="E26" s="37">
        <v>0</v>
      </c>
      <c r="F26" s="37">
        <v>0</v>
      </c>
      <c r="G26" s="37">
        <v>1447.38</v>
      </c>
      <c r="H26" s="37">
        <v>0</v>
      </c>
      <c r="I26" s="38">
        <v>28947.55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28947.55</v>
      </c>
      <c r="Q26" s="37">
        <v>3025.02</v>
      </c>
      <c r="R26" s="37">
        <v>6259.34</v>
      </c>
      <c r="S26" s="39">
        <v>1752.4900000000002</v>
      </c>
      <c r="T26" s="39">
        <v>11036.85</v>
      </c>
      <c r="U26" s="40">
        <v>17910.699999999997</v>
      </c>
    </row>
    <row r="27" spans="1:21" ht="18" customHeight="1">
      <c r="A27" s="35" t="s">
        <v>351</v>
      </c>
      <c r="B27" s="44" t="s">
        <v>352</v>
      </c>
      <c r="C27" s="37">
        <v>27500.17</v>
      </c>
      <c r="D27" s="35" t="s">
        <v>229</v>
      </c>
      <c r="E27" s="37">
        <v>4265.95</v>
      </c>
      <c r="F27" s="37">
        <v>0</v>
      </c>
      <c r="G27" s="37">
        <v>0</v>
      </c>
      <c r="H27" s="37">
        <v>0</v>
      </c>
      <c r="I27" s="38">
        <v>31766.12</v>
      </c>
      <c r="J27" s="37">
        <v>0</v>
      </c>
      <c r="K27" s="37">
        <v>0</v>
      </c>
      <c r="L27" s="37">
        <v>0</v>
      </c>
      <c r="M27" s="37">
        <v>5053.48</v>
      </c>
      <c r="N27" s="37">
        <v>0</v>
      </c>
      <c r="O27" s="37">
        <v>0</v>
      </c>
      <c r="P27" s="38">
        <v>36819.6</v>
      </c>
      <c r="Q27" s="37">
        <v>3025.02</v>
      </c>
      <c r="R27" s="37">
        <v>6825.89</v>
      </c>
      <c r="S27" s="39">
        <v>2129.93</v>
      </c>
      <c r="T27" s="39">
        <v>11980.84</v>
      </c>
      <c r="U27" s="40">
        <v>24838.76</v>
      </c>
    </row>
    <row r="28" spans="1:21" ht="18" customHeight="1">
      <c r="A28" s="35" t="s">
        <v>353</v>
      </c>
      <c r="B28" s="44" t="s">
        <v>354</v>
      </c>
      <c r="C28" s="37">
        <v>27500.17</v>
      </c>
      <c r="D28" s="35"/>
      <c r="E28" s="37">
        <v>0</v>
      </c>
      <c r="F28" s="37">
        <v>0</v>
      </c>
      <c r="G28" s="37">
        <v>0</v>
      </c>
      <c r="H28" s="37">
        <v>0</v>
      </c>
      <c r="I28" s="38">
        <v>27500.17</v>
      </c>
      <c r="J28" s="37">
        <v>0</v>
      </c>
      <c r="K28" s="37">
        <v>0</v>
      </c>
      <c r="L28" s="37">
        <v>0</v>
      </c>
      <c r="M28" s="37">
        <v>5029.34</v>
      </c>
      <c r="N28" s="37">
        <v>0</v>
      </c>
      <c r="O28" s="37">
        <v>0</v>
      </c>
      <c r="P28" s="38">
        <v>32529.51</v>
      </c>
      <c r="Q28" s="37">
        <v>3025.02</v>
      </c>
      <c r="R28" s="37">
        <v>5861.31</v>
      </c>
      <c r="S28" s="39">
        <v>5823.189999999999</v>
      </c>
      <c r="T28" s="39">
        <v>14709.52</v>
      </c>
      <c r="U28" s="40">
        <v>17819.989999999998</v>
      </c>
    </row>
    <row r="29" spans="1:21" ht="18" customHeight="1">
      <c r="A29" s="35" t="s">
        <v>355</v>
      </c>
      <c r="B29" s="44" t="s">
        <v>356</v>
      </c>
      <c r="C29" s="37">
        <v>27500.17</v>
      </c>
      <c r="D29" s="35"/>
      <c r="E29" s="37">
        <v>0</v>
      </c>
      <c r="F29" s="37">
        <v>0</v>
      </c>
      <c r="G29" s="37">
        <v>0</v>
      </c>
      <c r="H29" s="37">
        <v>0</v>
      </c>
      <c r="I29" s="38">
        <v>27500.17</v>
      </c>
      <c r="J29" s="37">
        <v>0</v>
      </c>
      <c r="K29" s="37">
        <v>0</v>
      </c>
      <c r="L29" s="37">
        <v>0</v>
      </c>
      <c r="M29" s="37">
        <v>5029.34</v>
      </c>
      <c r="N29" s="37">
        <v>0</v>
      </c>
      <c r="O29" s="37">
        <v>0</v>
      </c>
      <c r="P29" s="38">
        <v>32529.51</v>
      </c>
      <c r="Q29" s="37">
        <v>3025.02</v>
      </c>
      <c r="R29" s="37">
        <v>5861.31</v>
      </c>
      <c r="S29" s="39">
        <v>1380.36</v>
      </c>
      <c r="T29" s="39">
        <v>10266.69</v>
      </c>
      <c r="U29" s="40">
        <v>22262.82</v>
      </c>
    </row>
    <row r="30" spans="1:21" ht="18" customHeight="1">
      <c r="A30" s="35" t="s">
        <v>357</v>
      </c>
      <c r="B30" s="44" t="s">
        <v>358</v>
      </c>
      <c r="C30" s="37">
        <v>27500.17</v>
      </c>
      <c r="D30" s="35"/>
      <c r="E30" s="37">
        <v>0</v>
      </c>
      <c r="F30" s="37">
        <v>0</v>
      </c>
      <c r="G30" s="37">
        <v>4888.91</v>
      </c>
      <c r="H30" s="37">
        <v>0</v>
      </c>
      <c r="I30" s="38">
        <v>32389.08</v>
      </c>
      <c r="J30" s="37">
        <v>0</v>
      </c>
      <c r="K30" s="37">
        <v>0</v>
      </c>
      <c r="L30" s="37">
        <v>0</v>
      </c>
      <c r="M30" s="37">
        <v>5053.48</v>
      </c>
      <c r="N30" s="37">
        <v>0</v>
      </c>
      <c r="O30" s="37">
        <v>0</v>
      </c>
      <c r="P30" s="38">
        <v>37442.56</v>
      </c>
      <c r="Q30" s="37">
        <v>3025.02</v>
      </c>
      <c r="R30" s="37">
        <v>7101.48</v>
      </c>
      <c r="S30" s="39">
        <v>1100.0100000000007</v>
      </c>
      <c r="T30" s="39">
        <v>11226.51</v>
      </c>
      <c r="U30" s="40">
        <v>26216.049999999996</v>
      </c>
    </row>
    <row r="31" spans="1:21" ht="18" customHeight="1">
      <c r="A31" s="35" t="s">
        <v>359</v>
      </c>
      <c r="B31" s="44" t="s">
        <v>360</v>
      </c>
      <c r="C31" s="37">
        <v>27500.17</v>
      </c>
      <c r="D31" s="35"/>
      <c r="E31" s="37">
        <v>0</v>
      </c>
      <c r="F31" s="37">
        <v>0</v>
      </c>
      <c r="G31" s="37">
        <v>9166.71</v>
      </c>
      <c r="H31" s="37">
        <v>2903.88</v>
      </c>
      <c r="I31" s="38">
        <v>33763</v>
      </c>
      <c r="J31" s="37">
        <v>0</v>
      </c>
      <c r="K31" s="37">
        <v>0</v>
      </c>
      <c r="L31" s="37">
        <v>0</v>
      </c>
      <c r="M31" s="37">
        <v>5652.42</v>
      </c>
      <c r="N31" s="37">
        <v>0</v>
      </c>
      <c r="O31" s="37">
        <v>0</v>
      </c>
      <c r="P31" s="38">
        <v>39415.42</v>
      </c>
      <c r="Q31" s="37">
        <v>3025.02</v>
      </c>
      <c r="R31" s="37">
        <v>7531.45</v>
      </c>
      <c r="S31" s="39">
        <v>1100.0099999999998</v>
      </c>
      <c r="T31" s="39">
        <v>11656.48</v>
      </c>
      <c r="U31" s="40">
        <v>27758.94</v>
      </c>
    </row>
    <row r="32" spans="1:21" ht="18" customHeight="1">
      <c r="A32" s="35" t="s">
        <v>361</v>
      </c>
      <c r="B32" s="44" t="s">
        <v>362</v>
      </c>
      <c r="C32" s="37">
        <v>27500.17</v>
      </c>
      <c r="D32" s="35"/>
      <c r="E32" s="37">
        <v>0</v>
      </c>
      <c r="F32" s="37">
        <v>0</v>
      </c>
      <c r="G32" s="37">
        <v>0</v>
      </c>
      <c r="H32" s="37">
        <v>0</v>
      </c>
      <c r="I32" s="38">
        <v>27500.17</v>
      </c>
      <c r="J32" s="37">
        <v>0</v>
      </c>
      <c r="K32" s="37">
        <v>0</v>
      </c>
      <c r="L32" s="37">
        <v>0</v>
      </c>
      <c r="M32" s="37">
        <v>5053.48</v>
      </c>
      <c r="N32" s="37">
        <v>0</v>
      </c>
      <c r="O32" s="37">
        <v>0</v>
      </c>
      <c r="P32" s="38">
        <v>32553.65</v>
      </c>
      <c r="Q32" s="37">
        <v>3025.02</v>
      </c>
      <c r="R32" s="37">
        <v>5861.31</v>
      </c>
      <c r="S32" s="39">
        <v>4526.450000000001</v>
      </c>
      <c r="T32" s="39">
        <v>13412.78</v>
      </c>
      <c r="U32" s="40">
        <v>19140.869999999995</v>
      </c>
    </row>
    <row r="33" spans="1:21" ht="18" customHeight="1">
      <c r="A33" s="35" t="s">
        <v>363</v>
      </c>
      <c r="B33" s="44" t="s">
        <v>364</v>
      </c>
      <c r="C33" s="37">
        <v>27500.17</v>
      </c>
      <c r="D33" s="35"/>
      <c r="E33" s="37">
        <v>0</v>
      </c>
      <c r="F33" s="37">
        <v>0</v>
      </c>
      <c r="G33" s="37">
        <v>0</v>
      </c>
      <c r="H33" s="37">
        <v>0</v>
      </c>
      <c r="I33" s="38">
        <v>27500.17</v>
      </c>
      <c r="J33" s="37">
        <v>0</v>
      </c>
      <c r="K33" s="37">
        <v>0</v>
      </c>
      <c r="L33" s="37">
        <v>0</v>
      </c>
      <c r="M33" s="37">
        <v>5029.34</v>
      </c>
      <c r="N33" s="37">
        <v>0</v>
      </c>
      <c r="O33" s="37">
        <v>0</v>
      </c>
      <c r="P33" s="38">
        <v>32529.51</v>
      </c>
      <c r="Q33" s="37">
        <v>3025.02</v>
      </c>
      <c r="R33" s="37">
        <v>5861.31</v>
      </c>
      <c r="S33" s="39">
        <v>5071.23</v>
      </c>
      <c r="T33" s="39">
        <v>13957.56</v>
      </c>
      <c r="U33" s="40">
        <v>18571.949999999997</v>
      </c>
    </row>
    <row r="34" spans="1:21" ht="18" customHeight="1">
      <c r="A34" s="35" t="s">
        <v>365</v>
      </c>
      <c r="B34" s="44" t="s">
        <v>366</v>
      </c>
      <c r="C34" s="37">
        <v>27500.17</v>
      </c>
      <c r="D34" s="35"/>
      <c r="E34" s="37">
        <v>0</v>
      </c>
      <c r="F34" s="37">
        <v>0</v>
      </c>
      <c r="G34" s="37">
        <v>0</v>
      </c>
      <c r="H34" s="37">
        <v>0</v>
      </c>
      <c r="I34" s="38">
        <v>27500.17</v>
      </c>
      <c r="J34" s="37">
        <v>0</v>
      </c>
      <c r="K34" s="37">
        <v>0</v>
      </c>
      <c r="L34" s="37">
        <v>0</v>
      </c>
      <c r="M34" s="37">
        <v>5029.34</v>
      </c>
      <c r="N34" s="37">
        <v>0</v>
      </c>
      <c r="O34" s="37">
        <v>0</v>
      </c>
      <c r="P34" s="38">
        <v>32529.51</v>
      </c>
      <c r="Q34" s="37">
        <v>3025.02</v>
      </c>
      <c r="R34" s="37">
        <v>5861.31</v>
      </c>
      <c r="S34" s="39">
        <v>3844.229999999999</v>
      </c>
      <c r="T34" s="39">
        <v>12730.56</v>
      </c>
      <c r="U34" s="40">
        <v>19798.949999999997</v>
      </c>
    </row>
    <row r="35" spans="1:21" ht="18" customHeight="1">
      <c r="A35" s="35" t="s">
        <v>367</v>
      </c>
      <c r="B35" s="44" t="s">
        <v>368</v>
      </c>
      <c r="C35" s="37">
        <v>27500.17</v>
      </c>
      <c r="D35" s="35"/>
      <c r="E35" s="37">
        <v>0</v>
      </c>
      <c r="F35" s="37">
        <v>0</v>
      </c>
      <c r="G35" s="37">
        <v>0</v>
      </c>
      <c r="H35" s="37">
        <v>0</v>
      </c>
      <c r="I35" s="38">
        <v>27500.17</v>
      </c>
      <c r="J35" s="37">
        <v>0</v>
      </c>
      <c r="K35" s="37">
        <v>0</v>
      </c>
      <c r="L35" s="37">
        <v>0</v>
      </c>
      <c r="M35" s="37">
        <v>5053.48</v>
      </c>
      <c r="N35" s="37">
        <v>0</v>
      </c>
      <c r="O35" s="37">
        <v>0</v>
      </c>
      <c r="P35" s="38">
        <v>32553.65</v>
      </c>
      <c r="Q35" s="37">
        <v>3025.02</v>
      </c>
      <c r="R35" s="37">
        <v>5809.17</v>
      </c>
      <c r="S35" s="39">
        <v>2198.57</v>
      </c>
      <c r="T35" s="39">
        <v>11032.76</v>
      </c>
      <c r="U35" s="40">
        <v>21520.89</v>
      </c>
    </row>
    <row r="36" spans="1:21" ht="18" customHeight="1">
      <c r="A36" s="35" t="s">
        <v>369</v>
      </c>
      <c r="B36" s="44" t="s">
        <v>370</v>
      </c>
      <c r="C36" s="37">
        <v>27500.17</v>
      </c>
      <c r="D36" s="35"/>
      <c r="E36" s="37">
        <v>0</v>
      </c>
      <c r="F36" s="37">
        <v>0</v>
      </c>
      <c r="G36" s="37">
        <v>9166.71</v>
      </c>
      <c r="H36" s="37">
        <v>2903.88</v>
      </c>
      <c r="I36" s="38">
        <v>33763</v>
      </c>
      <c r="J36" s="37">
        <v>0</v>
      </c>
      <c r="K36" s="37">
        <v>11254.33</v>
      </c>
      <c r="L36" s="37">
        <v>0</v>
      </c>
      <c r="M36" s="37">
        <v>5294.81</v>
      </c>
      <c r="N36" s="37">
        <v>0</v>
      </c>
      <c r="O36" s="37">
        <v>0</v>
      </c>
      <c r="P36" s="38">
        <v>50312.14</v>
      </c>
      <c r="Q36" s="37">
        <v>3025.02</v>
      </c>
      <c r="R36" s="37">
        <v>10469.98</v>
      </c>
      <c r="S36" s="39">
        <v>4.547473508864641E-13</v>
      </c>
      <c r="T36" s="39">
        <v>13495</v>
      </c>
      <c r="U36" s="40">
        <v>36817.14</v>
      </c>
    </row>
    <row r="37" spans="1:21" ht="18" customHeight="1">
      <c r="A37" s="35" t="s">
        <v>371</v>
      </c>
      <c r="B37" s="44" t="s">
        <v>372</v>
      </c>
      <c r="C37" s="37">
        <v>27500.17</v>
      </c>
      <c r="D37" s="35"/>
      <c r="E37" s="37">
        <v>0</v>
      </c>
      <c r="F37" s="37">
        <v>0</v>
      </c>
      <c r="G37" s="37">
        <v>0</v>
      </c>
      <c r="H37" s="37">
        <v>0</v>
      </c>
      <c r="I37" s="38">
        <v>27500.17</v>
      </c>
      <c r="J37" s="37">
        <v>0</v>
      </c>
      <c r="K37" s="37">
        <v>0</v>
      </c>
      <c r="L37" s="37">
        <v>0</v>
      </c>
      <c r="M37" s="37">
        <v>5053.48</v>
      </c>
      <c r="N37" s="37">
        <v>0</v>
      </c>
      <c r="O37" s="37">
        <v>0</v>
      </c>
      <c r="P37" s="38">
        <v>32553.65</v>
      </c>
      <c r="Q37" s="37">
        <v>3025.02</v>
      </c>
      <c r="R37" s="37">
        <v>5809.17</v>
      </c>
      <c r="S37" s="39">
        <v>6802.189999999999</v>
      </c>
      <c r="T37" s="39">
        <v>15636.38</v>
      </c>
      <c r="U37" s="40">
        <v>16917.269999999997</v>
      </c>
    </row>
    <row r="38" spans="1:21" ht="18" customHeight="1">
      <c r="A38" s="35" t="s">
        <v>373</v>
      </c>
      <c r="B38" s="44" t="s">
        <v>374</v>
      </c>
      <c r="C38" s="37">
        <v>27500.17</v>
      </c>
      <c r="D38" s="35"/>
      <c r="E38" s="37">
        <v>0</v>
      </c>
      <c r="F38" s="37">
        <v>0</v>
      </c>
      <c r="G38" s="37">
        <v>0</v>
      </c>
      <c r="H38" s="37">
        <v>0</v>
      </c>
      <c r="I38" s="38">
        <v>27500.17</v>
      </c>
      <c r="J38" s="37">
        <v>0</v>
      </c>
      <c r="K38" s="37">
        <v>0</v>
      </c>
      <c r="L38" s="37">
        <v>0</v>
      </c>
      <c r="M38" s="37">
        <v>5564.81</v>
      </c>
      <c r="N38" s="37">
        <v>0</v>
      </c>
      <c r="O38" s="37">
        <v>0</v>
      </c>
      <c r="P38" s="38">
        <v>33064.979999999996</v>
      </c>
      <c r="Q38" s="37">
        <v>3025.02</v>
      </c>
      <c r="R38" s="37">
        <v>5600.62</v>
      </c>
      <c r="S38" s="39">
        <v>6304.310000000001</v>
      </c>
      <c r="T38" s="39">
        <v>14929.95</v>
      </c>
      <c r="U38" s="40">
        <v>18135.029999999995</v>
      </c>
    </row>
    <row r="39" spans="1:21" ht="18" customHeight="1">
      <c r="A39" s="35" t="s">
        <v>375</v>
      </c>
      <c r="B39" s="44" t="s">
        <v>376</v>
      </c>
      <c r="C39" s="37">
        <v>27500.17</v>
      </c>
      <c r="D39" s="35"/>
      <c r="E39" s="37">
        <v>0</v>
      </c>
      <c r="F39" s="37">
        <v>0</v>
      </c>
      <c r="G39" s="37">
        <v>0</v>
      </c>
      <c r="H39" s="37">
        <v>0</v>
      </c>
      <c r="I39" s="38">
        <v>27500.17</v>
      </c>
      <c r="J39" s="37">
        <v>0</v>
      </c>
      <c r="K39" s="37">
        <v>0</v>
      </c>
      <c r="L39" s="37">
        <v>0</v>
      </c>
      <c r="M39" s="37">
        <v>5029.34</v>
      </c>
      <c r="N39" s="37">
        <v>0</v>
      </c>
      <c r="O39" s="37">
        <v>0</v>
      </c>
      <c r="P39" s="38">
        <v>32529.51</v>
      </c>
      <c r="Q39" s="37">
        <v>3025.02</v>
      </c>
      <c r="R39" s="37">
        <v>5861.31</v>
      </c>
      <c r="S39" s="39">
        <v>4022.389999999999</v>
      </c>
      <c r="T39" s="39">
        <v>12908.72</v>
      </c>
      <c r="U39" s="40">
        <v>19620.79</v>
      </c>
    </row>
    <row r="40" spans="1:21" ht="18" customHeight="1">
      <c r="A40" s="35" t="s">
        <v>377</v>
      </c>
      <c r="B40" s="44" t="s">
        <v>378</v>
      </c>
      <c r="C40" s="37">
        <v>27500.17</v>
      </c>
      <c r="D40" s="35"/>
      <c r="E40" s="37">
        <v>0</v>
      </c>
      <c r="F40" s="37">
        <v>0</v>
      </c>
      <c r="G40" s="37">
        <v>2669.61</v>
      </c>
      <c r="H40" s="37">
        <v>0</v>
      </c>
      <c r="I40" s="38">
        <v>30169.78</v>
      </c>
      <c r="J40" s="37">
        <v>0</v>
      </c>
      <c r="K40" s="37">
        <v>0</v>
      </c>
      <c r="L40" s="37">
        <v>0</v>
      </c>
      <c r="M40" s="37">
        <v>5053.48</v>
      </c>
      <c r="N40" s="37">
        <v>0</v>
      </c>
      <c r="O40" s="37">
        <v>0</v>
      </c>
      <c r="P40" s="38">
        <v>35223.259999999995</v>
      </c>
      <c r="Q40" s="37">
        <v>3025.02</v>
      </c>
      <c r="R40" s="37">
        <v>6595.45</v>
      </c>
      <c r="S40" s="39">
        <v>5672.57</v>
      </c>
      <c r="T40" s="39">
        <v>15293.04</v>
      </c>
      <c r="U40" s="40">
        <v>19930.219999999994</v>
      </c>
    </row>
    <row r="41" spans="1:21" ht="18" customHeight="1">
      <c r="A41" s="35" t="s">
        <v>379</v>
      </c>
      <c r="B41" s="44" t="s">
        <v>380</v>
      </c>
      <c r="C41" s="37">
        <v>27500.17</v>
      </c>
      <c r="D41" s="35"/>
      <c r="E41" s="37">
        <v>0</v>
      </c>
      <c r="F41" s="37">
        <v>0</v>
      </c>
      <c r="G41" s="37">
        <v>0</v>
      </c>
      <c r="H41" s="37">
        <v>0</v>
      </c>
      <c r="I41" s="38">
        <v>27500.17</v>
      </c>
      <c r="J41" s="37">
        <v>0</v>
      </c>
      <c r="K41" s="37">
        <v>0</v>
      </c>
      <c r="L41" s="37">
        <v>0</v>
      </c>
      <c r="M41" s="37">
        <v>5053.48</v>
      </c>
      <c r="N41" s="37">
        <v>0</v>
      </c>
      <c r="O41" s="37">
        <v>0</v>
      </c>
      <c r="P41" s="38">
        <v>32553.65</v>
      </c>
      <c r="Q41" s="37">
        <v>3025.02</v>
      </c>
      <c r="R41" s="37">
        <v>5082.18</v>
      </c>
      <c r="S41" s="39">
        <v>8851.529999999999</v>
      </c>
      <c r="T41" s="39">
        <v>16958.73</v>
      </c>
      <c r="U41" s="40">
        <v>15594.919999999998</v>
      </c>
    </row>
    <row r="42" spans="1:21" ht="18" customHeight="1">
      <c r="A42" s="35" t="s">
        <v>381</v>
      </c>
      <c r="B42" s="44" t="s">
        <v>382</v>
      </c>
      <c r="C42" s="37">
        <v>27500.17</v>
      </c>
      <c r="D42" s="35"/>
      <c r="E42" s="37">
        <v>0</v>
      </c>
      <c r="F42" s="37">
        <v>0</v>
      </c>
      <c r="G42" s="37">
        <v>9166.71</v>
      </c>
      <c r="H42" s="37">
        <v>2903.88</v>
      </c>
      <c r="I42" s="38">
        <v>33763</v>
      </c>
      <c r="J42" s="37">
        <v>0</v>
      </c>
      <c r="K42" s="37">
        <v>0</v>
      </c>
      <c r="L42" s="37">
        <v>0</v>
      </c>
      <c r="M42" s="37">
        <v>4997.96</v>
      </c>
      <c r="N42" s="37">
        <v>0</v>
      </c>
      <c r="O42" s="37">
        <v>0</v>
      </c>
      <c r="P42" s="38">
        <v>38760.96</v>
      </c>
      <c r="Q42" s="37">
        <v>3025.02</v>
      </c>
      <c r="R42" s="37">
        <v>7583.58</v>
      </c>
      <c r="S42" s="39">
        <v>1937.690000000001</v>
      </c>
      <c r="T42" s="39">
        <v>12546.29</v>
      </c>
      <c r="U42" s="40">
        <v>26214.67</v>
      </c>
    </row>
    <row r="43" spans="1:21" ht="18" customHeight="1">
      <c r="A43" s="35" t="s">
        <v>383</v>
      </c>
      <c r="B43" s="44" t="s">
        <v>384</v>
      </c>
      <c r="C43" s="37">
        <v>27500.17</v>
      </c>
      <c r="D43" s="35"/>
      <c r="E43" s="37">
        <v>0</v>
      </c>
      <c r="F43" s="37">
        <v>0</v>
      </c>
      <c r="G43" s="37">
        <v>9166.71</v>
      </c>
      <c r="H43" s="37">
        <v>2903.88</v>
      </c>
      <c r="I43" s="38">
        <v>33763</v>
      </c>
      <c r="J43" s="37">
        <v>0</v>
      </c>
      <c r="K43" s="37">
        <v>0</v>
      </c>
      <c r="L43" s="37">
        <v>0</v>
      </c>
      <c r="M43" s="37">
        <v>5294.81</v>
      </c>
      <c r="N43" s="37">
        <v>0</v>
      </c>
      <c r="O43" s="37">
        <v>0</v>
      </c>
      <c r="P43" s="38">
        <v>39057.81</v>
      </c>
      <c r="Q43" s="37">
        <v>3025.02</v>
      </c>
      <c r="R43" s="37">
        <v>7583.58</v>
      </c>
      <c r="S43" s="39">
        <v>2644.9499999999994</v>
      </c>
      <c r="T43" s="39">
        <v>13253.55</v>
      </c>
      <c r="U43" s="40">
        <v>25804.26</v>
      </c>
    </row>
    <row r="44" spans="1:21" ht="18" customHeight="1">
      <c r="A44" s="35" t="s">
        <v>385</v>
      </c>
      <c r="B44" s="44" t="s">
        <v>386</v>
      </c>
      <c r="C44" s="37">
        <v>27500.17</v>
      </c>
      <c r="D44" s="35"/>
      <c r="E44" s="37">
        <v>0</v>
      </c>
      <c r="F44" s="37">
        <v>0</v>
      </c>
      <c r="G44" s="37">
        <v>9166.71</v>
      </c>
      <c r="H44" s="37">
        <v>2903.88</v>
      </c>
      <c r="I44" s="38">
        <v>33763</v>
      </c>
      <c r="J44" s="37">
        <v>0</v>
      </c>
      <c r="K44" s="37">
        <v>0</v>
      </c>
      <c r="L44" s="37">
        <v>0</v>
      </c>
      <c r="M44" s="37">
        <v>5222.42</v>
      </c>
      <c r="N44" s="37">
        <v>0</v>
      </c>
      <c r="O44" s="37">
        <v>0</v>
      </c>
      <c r="P44" s="38">
        <v>38985.42</v>
      </c>
      <c r="Q44" s="37">
        <v>3025.02</v>
      </c>
      <c r="R44" s="37">
        <v>7583.58</v>
      </c>
      <c r="S44" s="39">
        <v>15298.439999999999</v>
      </c>
      <c r="T44" s="39">
        <v>25907.04</v>
      </c>
      <c r="U44" s="40">
        <v>13078.379999999997</v>
      </c>
    </row>
    <row r="45" spans="1:21" ht="18" customHeight="1">
      <c r="A45" s="35" t="s">
        <v>387</v>
      </c>
      <c r="B45" s="44" t="s">
        <v>388</v>
      </c>
      <c r="C45" s="37">
        <v>27500.17</v>
      </c>
      <c r="D45" s="35"/>
      <c r="E45" s="37">
        <v>0</v>
      </c>
      <c r="F45" s="37">
        <v>0</v>
      </c>
      <c r="G45" s="37">
        <v>0</v>
      </c>
      <c r="H45" s="37">
        <v>0</v>
      </c>
      <c r="I45" s="38">
        <v>27500.17</v>
      </c>
      <c r="J45" s="37">
        <v>0</v>
      </c>
      <c r="K45" s="37">
        <v>0</v>
      </c>
      <c r="L45" s="37">
        <v>0</v>
      </c>
      <c r="M45" s="37">
        <v>5222.42</v>
      </c>
      <c r="N45" s="37">
        <v>0</v>
      </c>
      <c r="O45" s="37">
        <v>0</v>
      </c>
      <c r="P45" s="38">
        <v>32722.589999999997</v>
      </c>
      <c r="Q45" s="37">
        <v>3025.02</v>
      </c>
      <c r="R45" s="37">
        <v>5757.03</v>
      </c>
      <c r="S45" s="39">
        <v>7249.009999999998</v>
      </c>
      <c r="T45" s="39">
        <v>16031.06</v>
      </c>
      <c r="U45" s="40">
        <v>16691.53</v>
      </c>
    </row>
    <row r="46" spans="1:21" ht="18" customHeight="1">
      <c r="A46" s="35" t="s">
        <v>389</v>
      </c>
      <c r="B46" s="44" t="s">
        <v>390</v>
      </c>
      <c r="C46" s="37">
        <v>27500.17</v>
      </c>
      <c r="D46" s="35"/>
      <c r="E46" s="37">
        <v>0</v>
      </c>
      <c r="F46" s="37">
        <v>0</v>
      </c>
      <c r="G46" s="37">
        <v>9166.71</v>
      </c>
      <c r="H46" s="37">
        <v>2903.88</v>
      </c>
      <c r="I46" s="38">
        <v>33763</v>
      </c>
      <c r="J46" s="37">
        <v>0</v>
      </c>
      <c r="K46" s="37">
        <v>0</v>
      </c>
      <c r="L46" s="37">
        <v>0</v>
      </c>
      <c r="M46" s="37">
        <v>4377.73</v>
      </c>
      <c r="N46" s="37">
        <v>0</v>
      </c>
      <c r="O46" s="37">
        <v>0</v>
      </c>
      <c r="P46" s="38">
        <v>38140.729999999996</v>
      </c>
      <c r="Q46" s="37">
        <v>3025.02</v>
      </c>
      <c r="R46" s="37">
        <v>7583.58</v>
      </c>
      <c r="S46" s="39">
        <v>1100.0100000000007</v>
      </c>
      <c r="T46" s="39">
        <v>11708.61</v>
      </c>
      <c r="U46" s="40">
        <v>26432.119999999995</v>
      </c>
    </row>
    <row r="47" spans="1:21" ht="18" customHeight="1">
      <c r="A47" s="35" t="s">
        <v>391</v>
      </c>
      <c r="B47" s="44" t="s">
        <v>392</v>
      </c>
      <c r="C47" s="37">
        <v>27500.17</v>
      </c>
      <c r="D47" s="35"/>
      <c r="E47" s="37">
        <v>0</v>
      </c>
      <c r="F47" s="37">
        <v>0</v>
      </c>
      <c r="G47" s="37">
        <v>9166.71</v>
      </c>
      <c r="H47" s="37">
        <v>2903.88</v>
      </c>
      <c r="I47" s="38">
        <v>33763</v>
      </c>
      <c r="J47" s="37">
        <v>0</v>
      </c>
      <c r="K47" s="37">
        <v>0</v>
      </c>
      <c r="L47" s="37">
        <v>0</v>
      </c>
      <c r="M47" s="37">
        <v>5603.48</v>
      </c>
      <c r="N47" s="37">
        <v>0</v>
      </c>
      <c r="O47" s="37">
        <v>0</v>
      </c>
      <c r="P47" s="38">
        <v>39366.479999999996</v>
      </c>
      <c r="Q47" s="37">
        <v>3025.02</v>
      </c>
      <c r="R47" s="37">
        <v>7531.45</v>
      </c>
      <c r="S47" s="39">
        <v>4038.35</v>
      </c>
      <c r="T47" s="39">
        <v>14594.82</v>
      </c>
      <c r="U47" s="40">
        <v>24771.659999999996</v>
      </c>
    </row>
    <row r="48" spans="1:21" ht="18" customHeight="1">
      <c r="A48" s="35" t="s">
        <v>393</v>
      </c>
      <c r="B48" s="44" t="s">
        <v>394</v>
      </c>
      <c r="C48" s="37">
        <v>27500.17</v>
      </c>
      <c r="D48" s="35"/>
      <c r="E48" s="37">
        <v>0</v>
      </c>
      <c r="F48" s="37">
        <v>0</v>
      </c>
      <c r="G48" s="37">
        <v>0</v>
      </c>
      <c r="H48" s="37">
        <v>0</v>
      </c>
      <c r="I48" s="38">
        <v>27500.17</v>
      </c>
      <c r="J48" s="37">
        <v>0</v>
      </c>
      <c r="K48" s="37">
        <v>0</v>
      </c>
      <c r="L48" s="37">
        <v>0</v>
      </c>
      <c r="M48" s="37">
        <v>5053.48</v>
      </c>
      <c r="N48" s="37">
        <v>0</v>
      </c>
      <c r="O48" s="37">
        <v>0</v>
      </c>
      <c r="P48" s="38">
        <v>32553.65</v>
      </c>
      <c r="Q48" s="37">
        <v>3025.02</v>
      </c>
      <c r="R48" s="37">
        <v>5861.31</v>
      </c>
      <c r="S48" s="39">
        <v>2129.9600000000005</v>
      </c>
      <c r="T48" s="39">
        <v>11016.29</v>
      </c>
      <c r="U48" s="40">
        <v>21537.359999999997</v>
      </c>
    </row>
    <row r="49" spans="1:21" ht="18" customHeight="1">
      <c r="A49" s="35" t="s">
        <v>395</v>
      </c>
      <c r="B49" s="44" t="s">
        <v>396</v>
      </c>
      <c r="C49" s="37">
        <v>27500.17</v>
      </c>
      <c r="D49" s="35"/>
      <c r="E49" s="37">
        <v>0</v>
      </c>
      <c r="F49" s="37">
        <v>0</v>
      </c>
      <c r="G49" s="37">
        <v>9166.71</v>
      </c>
      <c r="H49" s="37">
        <v>2903.88</v>
      </c>
      <c r="I49" s="38">
        <v>33763</v>
      </c>
      <c r="J49" s="37">
        <v>0</v>
      </c>
      <c r="K49" s="37">
        <v>0</v>
      </c>
      <c r="L49" s="37">
        <v>0</v>
      </c>
      <c r="M49" s="37">
        <v>5222.42</v>
      </c>
      <c r="N49" s="37">
        <v>0</v>
      </c>
      <c r="O49" s="37">
        <v>0</v>
      </c>
      <c r="P49" s="38">
        <v>38985.42</v>
      </c>
      <c r="Q49" s="37">
        <v>3025.02</v>
      </c>
      <c r="R49" s="37">
        <v>7583.58</v>
      </c>
      <c r="S49" s="39">
        <v>3856.97</v>
      </c>
      <c r="T49" s="39">
        <v>14465.57</v>
      </c>
      <c r="U49" s="40">
        <v>24519.85</v>
      </c>
    </row>
    <row r="50" spans="1:21" ht="18" customHeight="1">
      <c r="A50" s="35" t="s">
        <v>397</v>
      </c>
      <c r="B50" s="44" t="s">
        <v>398</v>
      </c>
      <c r="C50" s="37">
        <v>27500.17</v>
      </c>
      <c r="D50" s="35"/>
      <c r="E50" s="37">
        <v>0</v>
      </c>
      <c r="F50" s="37">
        <v>0</v>
      </c>
      <c r="G50" s="37">
        <v>0</v>
      </c>
      <c r="H50" s="37">
        <v>0</v>
      </c>
      <c r="I50" s="38">
        <v>27500.17</v>
      </c>
      <c r="J50" s="37">
        <v>0</v>
      </c>
      <c r="K50" s="37">
        <v>0</v>
      </c>
      <c r="L50" s="37">
        <v>0</v>
      </c>
      <c r="M50" s="37">
        <v>5029.34</v>
      </c>
      <c r="N50" s="37">
        <v>0</v>
      </c>
      <c r="O50" s="37">
        <v>0</v>
      </c>
      <c r="P50" s="38">
        <v>32529.51</v>
      </c>
      <c r="Q50" s="37">
        <v>3025.02</v>
      </c>
      <c r="R50" s="37">
        <v>5861.31</v>
      </c>
      <c r="S50" s="39">
        <v>3056.76</v>
      </c>
      <c r="T50" s="39">
        <v>11943.09</v>
      </c>
      <c r="U50" s="40">
        <v>20586.42</v>
      </c>
    </row>
    <row r="51" spans="1:21" ht="18" customHeight="1">
      <c r="A51" s="35" t="s">
        <v>399</v>
      </c>
      <c r="B51" s="44" t="s">
        <v>400</v>
      </c>
      <c r="C51" s="37">
        <v>27500.17</v>
      </c>
      <c r="D51" s="35"/>
      <c r="E51" s="37">
        <v>0</v>
      </c>
      <c r="F51" s="37">
        <v>0</v>
      </c>
      <c r="G51" s="37">
        <v>2138.9</v>
      </c>
      <c r="H51" s="37">
        <v>0</v>
      </c>
      <c r="I51" s="38">
        <v>29639.07</v>
      </c>
      <c r="J51" s="37">
        <v>0</v>
      </c>
      <c r="K51" s="37">
        <v>0</v>
      </c>
      <c r="L51" s="37">
        <v>0</v>
      </c>
      <c r="M51" s="37">
        <v>5053.48</v>
      </c>
      <c r="N51" s="37">
        <v>0</v>
      </c>
      <c r="O51" s="37">
        <v>0</v>
      </c>
      <c r="P51" s="38">
        <v>34692.55</v>
      </c>
      <c r="Q51" s="37">
        <v>3025.02</v>
      </c>
      <c r="R51" s="37">
        <v>6397.37</v>
      </c>
      <c r="S51" s="39">
        <v>2222.6</v>
      </c>
      <c r="T51" s="39">
        <v>11644.99</v>
      </c>
      <c r="U51" s="40">
        <v>23047.560000000005</v>
      </c>
    </row>
    <row r="52" spans="1:21" ht="18" customHeight="1">
      <c r="A52" s="35" t="s">
        <v>401</v>
      </c>
      <c r="B52" s="44" t="s">
        <v>402</v>
      </c>
      <c r="C52" s="37">
        <v>27500.17</v>
      </c>
      <c r="D52" s="35"/>
      <c r="E52" s="37">
        <v>0</v>
      </c>
      <c r="F52" s="37">
        <v>0</v>
      </c>
      <c r="G52" s="37">
        <v>0</v>
      </c>
      <c r="H52" s="37">
        <v>0</v>
      </c>
      <c r="I52" s="38">
        <v>27500.17</v>
      </c>
      <c r="J52" s="37">
        <v>0</v>
      </c>
      <c r="K52" s="37">
        <v>0</v>
      </c>
      <c r="L52" s="37">
        <v>0</v>
      </c>
      <c r="M52" s="37">
        <v>4377.73</v>
      </c>
      <c r="N52" s="37">
        <v>0</v>
      </c>
      <c r="O52" s="37">
        <v>0</v>
      </c>
      <c r="P52" s="38">
        <v>31877.9</v>
      </c>
      <c r="Q52" s="37">
        <v>3025.02</v>
      </c>
      <c r="R52" s="37">
        <v>5809.17</v>
      </c>
      <c r="S52" s="39">
        <v>5000.019999999999</v>
      </c>
      <c r="T52" s="39">
        <v>13834.21</v>
      </c>
      <c r="U52" s="40">
        <v>18043.69</v>
      </c>
    </row>
    <row r="53" spans="1:21" ht="18" customHeight="1">
      <c r="A53" s="35" t="s">
        <v>403</v>
      </c>
      <c r="B53" s="44" t="s">
        <v>404</v>
      </c>
      <c r="C53" s="37">
        <v>27500.17</v>
      </c>
      <c r="D53" s="35"/>
      <c r="E53" s="37">
        <v>0</v>
      </c>
      <c r="F53" s="37">
        <v>0</v>
      </c>
      <c r="G53" s="37">
        <v>305.56</v>
      </c>
      <c r="H53" s="37">
        <v>0</v>
      </c>
      <c r="I53" s="38">
        <v>27805.73</v>
      </c>
      <c r="J53" s="37">
        <v>0</v>
      </c>
      <c r="K53" s="37">
        <v>9268.58</v>
      </c>
      <c r="L53" s="37">
        <v>0</v>
      </c>
      <c r="M53" s="37">
        <v>5222.42</v>
      </c>
      <c r="N53" s="37">
        <v>0</v>
      </c>
      <c r="O53" s="37">
        <v>0</v>
      </c>
      <c r="P53" s="38">
        <v>42296.73</v>
      </c>
      <c r="Q53" s="37">
        <v>3025.02</v>
      </c>
      <c r="R53" s="37">
        <v>8389.92</v>
      </c>
      <c r="S53" s="39">
        <v>4.547473508864641E-13</v>
      </c>
      <c r="T53" s="39">
        <v>11414.94</v>
      </c>
      <c r="U53" s="40">
        <v>30881.789999999994</v>
      </c>
    </row>
    <row r="54" spans="1:21" ht="18" customHeight="1">
      <c r="A54" s="35" t="s">
        <v>405</v>
      </c>
      <c r="B54" s="44" t="s">
        <v>406</v>
      </c>
      <c r="C54" s="37">
        <v>27500.17</v>
      </c>
      <c r="D54" s="35"/>
      <c r="E54" s="37">
        <v>0</v>
      </c>
      <c r="F54" s="37">
        <v>0</v>
      </c>
      <c r="G54" s="37">
        <v>3586.28</v>
      </c>
      <c r="H54" s="37">
        <v>990.14</v>
      </c>
      <c r="I54" s="38">
        <v>30096.31</v>
      </c>
      <c r="J54" s="37">
        <v>0</v>
      </c>
      <c r="K54" s="37">
        <v>0</v>
      </c>
      <c r="L54" s="37">
        <v>0</v>
      </c>
      <c r="M54" s="37">
        <v>5053.48</v>
      </c>
      <c r="N54" s="37">
        <v>0</v>
      </c>
      <c r="O54" s="37">
        <v>0</v>
      </c>
      <c r="P54" s="38">
        <v>35149.78999999999</v>
      </c>
      <c r="Q54" s="37">
        <v>3025.02</v>
      </c>
      <c r="R54" s="37">
        <v>6523.11</v>
      </c>
      <c r="S54" s="39">
        <v>6647.02</v>
      </c>
      <c r="T54" s="39">
        <v>16195.15</v>
      </c>
      <c r="U54" s="40">
        <v>18954.639999999992</v>
      </c>
    </row>
    <row r="55" spans="1:21" ht="18" customHeight="1">
      <c r="A55" s="35" t="s">
        <v>407</v>
      </c>
      <c r="B55" s="44" t="s">
        <v>408</v>
      </c>
      <c r="C55" s="37">
        <v>27500.17</v>
      </c>
      <c r="D55" s="35"/>
      <c r="E55" s="37">
        <v>0</v>
      </c>
      <c r="F55" s="37">
        <v>0</v>
      </c>
      <c r="G55" s="37">
        <v>6416.7</v>
      </c>
      <c r="H55" s="37">
        <v>153.87</v>
      </c>
      <c r="I55" s="38">
        <v>33762.99999999999</v>
      </c>
      <c r="J55" s="37">
        <v>0</v>
      </c>
      <c r="K55" s="37">
        <v>0</v>
      </c>
      <c r="L55" s="37">
        <v>0</v>
      </c>
      <c r="M55" s="37">
        <v>5053.48</v>
      </c>
      <c r="N55" s="37">
        <v>0</v>
      </c>
      <c r="O55" s="37">
        <v>0</v>
      </c>
      <c r="P55" s="38">
        <v>38816.479999999996</v>
      </c>
      <c r="Q55" s="37">
        <v>3025.02</v>
      </c>
      <c r="R55" s="37">
        <v>7479.31</v>
      </c>
      <c r="S55" s="39">
        <v>3053.93</v>
      </c>
      <c r="T55" s="39">
        <v>13558.26</v>
      </c>
      <c r="U55" s="40">
        <v>25258.219999999994</v>
      </c>
    </row>
    <row r="56" spans="1:21" ht="18" customHeight="1">
      <c r="A56" s="35" t="s">
        <v>409</v>
      </c>
      <c r="B56" s="44" t="s">
        <v>410</v>
      </c>
      <c r="C56" s="37">
        <v>27500.17</v>
      </c>
      <c r="D56" s="35"/>
      <c r="E56" s="37">
        <v>0</v>
      </c>
      <c r="F56" s="37">
        <v>0</v>
      </c>
      <c r="G56" s="37">
        <v>9166.71</v>
      </c>
      <c r="H56" s="37">
        <v>2903.88</v>
      </c>
      <c r="I56" s="38">
        <v>33763</v>
      </c>
      <c r="J56" s="37">
        <v>0</v>
      </c>
      <c r="K56" s="37">
        <v>0</v>
      </c>
      <c r="L56" s="37">
        <v>0</v>
      </c>
      <c r="M56" s="37">
        <v>5029.34</v>
      </c>
      <c r="N56" s="37">
        <v>0</v>
      </c>
      <c r="O56" s="37">
        <v>0</v>
      </c>
      <c r="P56" s="38">
        <v>38792.34</v>
      </c>
      <c r="Q56" s="37">
        <v>3025.02</v>
      </c>
      <c r="R56" s="37">
        <v>7583.58</v>
      </c>
      <c r="S56" s="39">
        <v>1100.0100000000007</v>
      </c>
      <c r="T56" s="39">
        <v>11708.61</v>
      </c>
      <c r="U56" s="40">
        <v>27083.729999999996</v>
      </c>
    </row>
    <row r="57" spans="1:21" ht="18" customHeight="1">
      <c r="A57" s="35" t="s">
        <v>411</v>
      </c>
      <c r="B57" s="44" t="s">
        <v>412</v>
      </c>
      <c r="C57" s="37">
        <v>27500.17</v>
      </c>
      <c r="D57" s="35"/>
      <c r="E57" s="37">
        <v>0</v>
      </c>
      <c r="F57" s="37">
        <v>0</v>
      </c>
      <c r="G57" s="37">
        <v>0</v>
      </c>
      <c r="H57" s="37">
        <v>0</v>
      </c>
      <c r="I57" s="38">
        <v>27500.17</v>
      </c>
      <c r="J57" s="37">
        <v>0</v>
      </c>
      <c r="K57" s="37">
        <v>0</v>
      </c>
      <c r="L57" s="37">
        <v>0</v>
      </c>
      <c r="M57" s="37">
        <v>5222.42</v>
      </c>
      <c r="N57" s="37">
        <v>0</v>
      </c>
      <c r="O57" s="37">
        <v>0</v>
      </c>
      <c r="P57" s="38">
        <v>32722.589999999997</v>
      </c>
      <c r="Q57" s="37">
        <v>3025.02</v>
      </c>
      <c r="R57" s="37">
        <v>5861.31</v>
      </c>
      <c r="S57" s="39">
        <v>4978.719999999999</v>
      </c>
      <c r="T57" s="39">
        <v>13865.05</v>
      </c>
      <c r="U57" s="40">
        <v>18857.539999999997</v>
      </c>
    </row>
    <row r="58" spans="1:21" ht="18" customHeight="1">
      <c r="A58" s="35" t="s">
        <v>413</v>
      </c>
      <c r="B58" s="44" t="s">
        <v>414</v>
      </c>
      <c r="C58" s="37">
        <v>27500.17</v>
      </c>
      <c r="D58" s="35"/>
      <c r="E58" s="37">
        <v>0</v>
      </c>
      <c r="F58" s="37">
        <v>0</v>
      </c>
      <c r="G58" s="37">
        <v>5500.03</v>
      </c>
      <c r="H58" s="37">
        <v>0</v>
      </c>
      <c r="I58" s="38">
        <v>33000.2</v>
      </c>
      <c r="J58" s="37">
        <v>0</v>
      </c>
      <c r="K58" s="37">
        <v>0</v>
      </c>
      <c r="L58" s="37">
        <v>0</v>
      </c>
      <c r="M58" s="37">
        <v>4377.73</v>
      </c>
      <c r="N58" s="37">
        <v>0</v>
      </c>
      <c r="O58" s="37">
        <v>0</v>
      </c>
      <c r="P58" s="38">
        <v>37377.92999999999</v>
      </c>
      <c r="Q58" s="37">
        <v>3025.02</v>
      </c>
      <c r="R58" s="37">
        <v>7321.68</v>
      </c>
      <c r="S58" s="39">
        <v>1100.0099999999989</v>
      </c>
      <c r="T58" s="39">
        <v>11446.71</v>
      </c>
      <c r="U58" s="40">
        <v>25931.219999999994</v>
      </c>
    </row>
    <row r="59" spans="1:21" ht="18" customHeight="1">
      <c r="A59" s="35" t="s">
        <v>415</v>
      </c>
      <c r="B59" s="44" t="s">
        <v>416</v>
      </c>
      <c r="C59" s="37">
        <v>27500.17</v>
      </c>
      <c r="D59" s="35"/>
      <c r="E59" s="37">
        <v>0</v>
      </c>
      <c r="F59" s="37">
        <v>0</v>
      </c>
      <c r="G59" s="37">
        <v>0</v>
      </c>
      <c r="H59" s="37">
        <v>0</v>
      </c>
      <c r="I59" s="38">
        <v>27500.17</v>
      </c>
      <c r="J59" s="37">
        <v>0</v>
      </c>
      <c r="K59" s="37">
        <v>0</v>
      </c>
      <c r="L59" s="37">
        <v>0</v>
      </c>
      <c r="M59" s="37">
        <v>5053.48</v>
      </c>
      <c r="N59" s="37">
        <v>0</v>
      </c>
      <c r="O59" s="37">
        <v>0</v>
      </c>
      <c r="P59" s="38">
        <v>32553.65</v>
      </c>
      <c r="Q59" s="37">
        <v>3025.02</v>
      </c>
      <c r="R59" s="37">
        <v>5861.31</v>
      </c>
      <c r="S59" s="39">
        <v>2181.639999999999</v>
      </c>
      <c r="T59" s="39">
        <v>11067.97</v>
      </c>
      <c r="U59" s="40">
        <v>21485.68</v>
      </c>
    </row>
    <row r="60" spans="1:21" ht="18" customHeight="1">
      <c r="A60" s="35" t="s">
        <v>417</v>
      </c>
      <c r="B60" s="44" t="s">
        <v>418</v>
      </c>
      <c r="C60" s="37">
        <v>27500.17</v>
      </c>
      <c r="D60" s="35"/>
      <c r="E60" s="37">
        <v>0</v>
      </c>
      <c r="F60" s="37">
        <v>0</v>
      </c>
      <c r="G60" s="37">
        <v>0</v>
      </c>
      <c r="H60" s="37">
        <v>0</v>
      </c>
      <c r="I60" s="38">
        <v>27500.17</v>
      </c>
      <c r="J60" s="37">
        <v>0</v>
      </c>
      <c r="K60" s="37">
        <v>0</v>
      </c>
      <c r="L60" s="37">
        <v>0</v>
      </c>
      <c r="M60" s="37">
        <v>5053.48</v>
      </c>
      <c r="N60" s="37">
        <v>0</v>
      </c>
      <c r="O60" s="37">
        <v>0</v>
      </c>
      <c r="P60" s="38">
        <v>32553.65</v>
      </c>
      <c r="Q60" s="37">
        <v>3025.02</v>
      </c>
      <c r="R60" s="37">
        <v>4487.13</v>
      </c>
      <c r="S60" s="39">
        <v>5409.52</v>
      </c>
      <c r="T60" s="39">
        <v>12921.67</v>
      </c>
      <c r="U60" s="40">
        <v>19631.979999999996</v>
      </c>
    </row>
    <row r="61" spans="1:21" ht="18" customHeight="1">
      <c r="A61" s="35" t="s">
        <v>419</v>
      </c>
      <c r="B61" s="44" t="s">
        <v>420</v>
      </c>
      <c r="C61" s="37">
        <v>27500.17</v>
      </c>
      <c r="D61" s="35"/>
      <c r="E61" s="37">
        <v>0</v>
      </c>
      <c r="F61" s="37">
        <v>0</v>
      </c>
      <c r="G61" s="37">
        <v>9166.71</v>
      </c>
      <c r="H61" s="37">
        <v>2903.88</v>
      </c>
      <c r="I61" s="38">
        <v>33763</v>
      </c>
      <c r="J61" s="37">
        <v>0</v>
      </c>
      <c r="K61" s="37">
        <v>0</v>
      </c>
      <c r="L61" s="37">
        <v>0</v>
      </c>
      <c r="M61" s="37">
        <v>5029.34</v>
      </c>
      <c r="N61" s="37">
        <v>0</v>
      </c>
      <c r="O61" s="37">
        <v>0</v>
      </c>
      <c r="P61" s="38">
        <v>38792.34</v>
      </c>
      <c r="Q61" s="37">
        <v>3025.02</v>
      </c>
      <c r="R61" s="37">
        <v>7583.58</v>
      </c>
      <c r="S61" s="39">
        <v>6179.519999999999</v>
      </c>
      <c r="T61" s="39">
        <v>16788.12</v>
      </c>
      <c r="U61" s="40">
        <v>22004.219999999998</v>
      </c>
    </row>
    <row r="62" spans="1:21" ht="18" customHeight="1">
      <c r="A62" s="35" t="s">
        <v>421</v>
      </c>
      <c r="B62" s="44" t="s">
        <v>422</v>
      </c>
      <c r="C62" s="37">
        <v>27500.17</v>
      </c>
      <c r="D62" s="35"/>
      <c r="E62" s="37">
        <v>0</v>
      </c>
      <c r="F62" s="37">
        <v>0</v>
      </c>
      <c r="G62" s="37">
        <v>0</v>
      </c>
      <c r="H62" s="37">
        <v>0</v>
      </c>
      <c r="I62" s="38">
        <v>27500.17</v>
      </c>
      <c r="J62" s="37">
        <v>0</v>
      </c>
      <c r="K62" s="37">
        <v>0</v>
      </c>
      <c r="L62" s="37">
        <v>0</v>
      </c>
      <c r="M62" s="37">
        <v>5029.34</v>
      </c>
      <c r="N62" s="37">
        <v>0</v>
      </c>
      <c r="O62" s="37">
        <v>0</v>
      </c>
      <c r="P62" s="38">
        <v>32529.51</v>
      </c>
      <c r="Q62" s="37">
        <v>3025.02</v>
      </c>
      <c r="R62" s="37">
        <v>5809.17</v>
      </c>
      <c r="S62" s="39">
        <v>1614.9699999999998</v>
      </c>
      <c r="T62" s="39">
        <v>10449.16</v>
      </c>
      <c r="U62" s="40">
        <v>22080.35</v>
      </c>
    </row>
    <row r="63" spans="1:21" ht="18" customHeight="1">
      <c r="A63" s="35" t="s">
        <v>423</v>
      </c>
      <c r="B63" s="44" t="s">
        <v>424</v>
      </c>
      <c r="C63" s="37">
        <v>27500.17</v>
      </c>
      <c r="D63" s="35"/>
      <c r="E63" s="37">
        <v>0</v>
      </c>
      <c r="F63" s="37">
        <v>0</v>
      </c>
      <c r="G63" s="37">
        <v>8169.64</v>
      </c>
      <c r="H63" s="37">
        <v>0</v>
      </c>
      <c r="I63" s="38">
        <v>35669.81</v>
      </c>
      <c r="J63" s="37">
        <v>0</v>
      </c>
      <c r="K63" s="37">
        <v>0</v>
      </c>
      <c r="L63" s="37">
        <v>0</v>
      </c>
      <c r="M63" s="37">
        <v>5053.48</v>
      </c>
      <c r="N63" s="37">
        <v>0</v>
      </c>
      <c r="O63" s="37">
        <v>0</v>
      </c>
      <c r="P63" s="38">
        <v>40723.28999999999</v>
      </c>
      <c r="Q63" s="37">
        <v>3025.02</v>
      </c>
      <c r="R63" s="37">
        <v>6796.55</v>
      </c>
      <c r="S63" s="39">
        <v>6398.57</v>
      </c>
      <c r="T63" s="39">
        <v>16220.14</v>
      </c>
      <c r="U63" s="40">
        <v>24503.149999999994</v>
      </c>
    </row>
    <row r="64" spans="1:21" ht="18" customHeight="1">
      <c r="A64" s="35" t="s">
        <v>425</v>
      </c>
      <c r="B64" s="44" t="s">
        <v>426</v>
      </c>
      <c r="C64" s="37">
        <v>27500.17</v>
      </c>
      <c r="D64" s="35"/>
      <c r="E64" s="37">
        <v>0</v>
      </c>
      <c r="F64" s="37">
        <v>0</v>
      </c>
      <c r="G64" s="37">
        <v>9166.71</v>
      </c>
      <c r="H64" s="37">
        <v>2903.88</v>
      </c>
      <c r="I64" s="38">
        <v>33763</v>
      </c>
      <c r="J64" s="37">
        <v>0</v>
      </c>
      <c r="K64" s="37">
        <v>0</v>
      </c>
      <c r="L64" s="37">
        <v>0</v>
      </c>
      <c r="M64" s="37">
        <v>5053.48</v>
      </c>
      <c r="N64" s="37">
        <v>0</v>
      </c>
      <c r="O64" s="37">
        <v>0</v>
      </c>
      <c r="P64" s="38">
        <v>38816.479999999996</v>
      </c>
      <c r="Q64" s="37">
        <v>3025.02</v>
      </c>
      <c r="R64" s="37">
        <v>6896.4</v>
      </c>
      <c r="S64" s="39">
        <v>6632.42</v>
      </c>
      <c r="T64" s="39">
        <v>16553.84</v>
      </c>
      <c r="U64" s="40">
        <v>22262.639999999996</v>
      </c>
    </row>
    <row r="65" spans="1:21" ht="18" customHeight="1">
      <c r="A65" s="35" t="s">
        <v>427</v>
      </c>
      <c r="B65" s="44" t="s">
        <v>428</v>
      </c>
      <c r="C65" s="37">
        <v>27500.17</v>
      </c>
      <c r="D65" s="35"/>
      <c r="E65" s="37">
        <v>0</v>
      </c>
      <c r="F65" s="37">
        <v>0</v>
      </c>
      <c r="G65" s="37">
        <v>0</v>
      </c>
      <c r="H65" s="37">
        <v>0</v>
      </c>
      <c r="I65" s="38">
        <v>27500.17</v>
      </c>
      <c r="J65" s="37">
        <v>0</v>
      </c>
      <c r="K65" s="37">
        <v>0</v>
      </c>
      <c r="L65" s="37">
        <v>0</v>
      </c>
      <c r="M65" s="37">
        <v>5029.34</v>
      </c>
      <c r="N65" s="37">
        <v>0</v>
      </c>
      <c r="O65" s="37">
        <v>0</v>
      </c>
      <c r="P65" s="38">
        <v>32529.51</v>
      </c>
      <c r="Q65" s="37">
        <v>3025.02</v>
      </c>
      <c r="R65" s="37">
        <v>5861.31</v>
      </c>
      <c r="S65" s="39">
        <v>2492.11</v>
      </c>
      <c r="T65" s="39">
        <v>11378.44</v>
      </c>
      <c r="U65" s="40">
        <v>21151.07</v>
      </c>
    </row>
    <row r="66" spans="1:21" ht="18" customHeight="1">
      <c r="A66" s="35" t="s">
        <v>429</v>
      </c>
      <c r="B66" s="44" t="s">
        <v>430</v>
      </c>
      <c r="C66" s="37">
        <v>27500.17</v>
      </c>
      <c r="D66" s="35"/>
      <c r="E66" s="37">
        <v>0</v>
      </c>
      <c r="F66" s="37">
        <v>0</v>
      </c>
      <c r="G66" s="37">
        <v>0</v>
      </c>
      <c r="H66" s="37">
        <v>0</v>
      </c>
      <c r="I66" s="38">
        <v>27500.17</v>
      </c>
      <c r="J66" s="37">
        <v>0</v>
      </c>
      <c r="K66" s="37">
        <v>0</v>
      </c>
      <c r="L66" s="37">
        <v>0</v>
      </c>
      <c r="M66" s="37">
        <v>5053.48</v>
      </c>
      <c r="N66" s="37">
        <v>0</v>
      </c>
      <c r="O66" s="37">
        <v>0</v>
      </c>
      <c r="P66" s="38">
        <v>32553.65</v>
      </c>
      <c r="Q66" s="37">
        <v>3025.02</v>
      </c>
      <c r="R66" s="37">
        <v>4897.31</v>
      </c>
      <c r="S66" s="39">
        <v>9678.379999999997</v>
      </c>
      <c r="T66" s="39">
        <v>17600.71</v>
      </c>
      <c r="U66" s="40">
        <v>14952.939999999999</v>
      </c>
    </row>
    <row r="67" spans="1:21" ht="18" customHeight="1">
      <c r="A67" s="35" t="s">
        <v>431</v>
      </c>
      <c r="B67" s="44" t="s">
        <v>432</v>
      </c>
      <c r="C67" s="37">
        <v>27500.17</v>
      </c>
      <c r="D67" s="35"/>
      <c r="E67" s="37">
        <v>0</v>
      </c>
      <c r="F67" s="37">
        <v>0</v>
      </c>
      <c r="G67" s="37">
        <v>9166.71</v>
      </c>
      <c r="H67" s="37">
        <v>2903.88</v>
      </c>
      <c r="I67" s="38">
        <v>33763</v>
      </c>
      <c r="J67" s="37">
        <v>0</v>
      </c>
      <c r="K67" s="37">
        <v>0</v>
      </c>
      <c r="L67" s="37">
        <v>0</v>
      </c>
      <c r="M67" s="37">
        <v>5053.48</v>
      </c>
      <c r="N67" s="37">
        <v>0</v>
      </c>
      <c r="O67" s="37">
        <v>0</v>
      </c>
      <c r="P67" s="38">
        <v>38816.479999999996</v>
      </c>
      <c r="Q67" s="37">
        <v>3025.02</v>
      </c>
      <c r="R67" s="37">
        <v>6286.04</v>
      </c>
      <c r="S67" s="39">
        <v>10775.649999999998</v>
      </c>
      <c r="T67" s="39">
        <v>20086.71</v>
      </c>
      <c r="U67" s="40">
        <v>18729.769999999997</v>
      </c>
    </row>
    <row r="68" spans="1:21" ht="18" customHeight="1">
      <c r="A68" s="35" t="s">
        <v>433</v>
      </c>
      <c r="B68" s="44" t="s">
        <v>434</v>
      </c>
      <c r="C68" s="37">
        <v>27500.17</v>
      </c>
      <c r="D68" s="35"/>
      <c r="E68" s="37">
        <v>0</v>
      </c>
      <c r="F68" s="37">
        <v>0</v>
      </c>
      <c r="G68" s="37">
        <v>1447.38</v>
      </c>
      <c r="H68" s="37">
        <v>0</v>
      </c>
      <c r="I68" s="38">
        <v>28947.55</v>
      </c>
      <c r="J68" s="37">
        <v>0</v>
      </c>
      <c r="K68" s="37">
        <v>0</v>
      </c>
      <c r="L68" s="37">
        <v>0</v>
      </c>
      <c r="M68" s="37">
        <v>5053.48</v>
      </c>
      <c r="N68" s="37">
        <v>0</v>
      </c>
      <c r="O68" s="37">
        <v>0</v>
      </c>
      <c r="P68" s="38">
        <v>34001.03</v>
      </c>
      <c r="Q68" s="37">
        <v>3025.02</v>
      </c>
      <c r="R68" s="37">
        <v>5404.1</v>
      </c>
      <c r="S68" s="39">
        <v>3355.74</v>
      </c>
      <c r="T68" s="39">
        <v>11784.86</v>
      </c>
      <c r="U68" s="40">
        <v>22216.17</v>
      </c>
    </row>
    <row r="69" spans="1:21" ht="18" customHeight="1">
      <c r="A69" s="35" t="s">
        <v>435</v>
      </c>
      <c r="B69" s="44" t="s">
        <v>436</v>
      </c>
      <c r="C69" s="37">
        <v>27500.17</v>
      </c>
      <c r="D69" s="35"/>
      <c r="E69" s="37">
        <v>0</v>
      </c>
      <c r="F69" s="37">
        <v>0</v>
      </c>
      <c r="G69" s="37">
        <v>9166.71</v>
      </c>
      <c r="H69" s="37">
        <v>2903.88</v>
      </c>
      <c r="I69" s="38">
        <v>33763</v>
      </c>
      <c r="J69" s="37">
        <v>0</v>
      </c>
      <c r="K69" s="37">
        <v>0</v>
      </c>
      <c r="L69" s="37">
        <v>0</v>
      </c>
      <c r="M69" s="37">
        <v>4377.73</v>
      </c>
      <c r="N69" s="37">
        <v>0</v>
      </c>
      <c r="O69" s="37">
        <v>0</v>
      </c>
      <c r="P69" s="38">
        <v>38140.729999999996</v>
      </c>
      <c r="Q69" s="37">
        <v>3025.02</v>
      </c>
      <c r="R69" s="37">
        <v>7583.58</v>
      </c>
      <c r="S69" s="39">
        <v>7951.74</v>
      </c>
      <c r="T69" s="39">
        <v>18560.34</v>
      </c>
      <c r="U69" s="40">
        <v>19580.389999999996</v>
      </c>
    </row>
    <row r="70" spans="1:21" ht="18" customHeight="1">
      <c r="A70" s="35" t="s">
        <v>437</v>
      </c>
      <c r="B70" s="44" t="s">
        <v>438</v>
      </c>
      <c r="C70" s="37">
        <v>27500.17</v>
      </c>
      <c r="D70" s="35"/>
      <c r="E70" s="37">
        <v>0</v>
      </c>
      <c r="F70" s="37">
        <v>0</v>
      </c>
      <c r="G70" s="37">
        <v>0</v>
      </c>
      <c r="H70" s="37">
        <v>0</v>
      </c>
      <c r="I70" s="38">
        <v>27500.17</v>
      </c>
      <c r="J70" s="37">
        <v>0</v>
      </c>
      <c r="K70" s="37">
        <v>0</v>
      </c>
      <c r="L70" s="37">
        <v>0</v>
      </c>
      <c r="M70" s="37">
        <v>4927.73</v>
      </c>
      <c r="N70" s="37">
        <v>0</v>
      </c>
      <c r="O70" s="37">
        <v>0</v>
      </c>
      <c r="P70" s="38">
        <v>32427.9</v>
      </c>
      <c r="Q70" s="37">
        <v>3025.02</v>
      </c>
      <c r="R70" s="37">
        <v>5861.31</v>
      </c>
      <c r="S70" s="39">
        <v>-4.547473508864641E-13</v>
      </c>
      <c r="T70" s="39">
        <v>8886.33</v>
      </c>
      <c r="U70" s="40">
        <v>23541.57</v>
      </c>
    </row>
    <row r="71" spans="1:21" ht="18" customHeight="1">
      <c r="A71" s="35" t="s">
        <v>439</v>
      </c>
      <c r="B71" s="44" t="s">
        <v>440</v>
      </c>
      <c r="C71" s="37">
        <v>27500.17</v>
      </c>
      <c r="D71" s="35"/>
      <c r="E71" s="37">
        <v>0</v>
      </c>
      <c r="F71" s="37">
        <v>0</v>
      </c>
      <c r="G71" s="37">
        <v>9166.71</v>
      </c>
      <c r="H71" s="37">
        <v>2903.88</v>
      </c>
      <c r="I71" s="38">
        <v>33763</v>
      </c>
      <c r="J71" s="37">
        <v>0</v>
      </c>
      <c r="K71" s="37">
        <v>0</v>
      </c>
      <c r="L71" s="37">
        <v>0</v>
      </c>
      <c r="M71" s="37">
        <v>5029.34</v>
      </c>
      <c r="N71" s="37">
        <v>0</v>
      </c>
      <c r="O71" s="37">
        <v>0</v>
      </c>
      <c r="P71" s="38">
        <v>38792.34</v>
      </c>
      <c r="Q71" s="37">
        <v>3025.02</v>
      </c>
      <c r="R71" s="37">
        <v>7583.58</v>
      </c>
      <c r="S71" s="39">
        <v>1100.0100000000007</v>
      </c>
      <c r="T71" s="39">
        <v>11708.61</v>
      </c>
      <c r="U71" s="40">
        <v>27083.729999999996</v>
      </c>
    </row>
    <row r="72" spans="1:21" ht="18" customHeight="1">
      <c r="A72" s="35" t="s">
        <v>441</v>
      </c>
      <c r="B72" s="44" t="s">
        <v>442</v>
      </c>
      <c r="C72" s="37">
        <v>27500.17</v>
      </c>
      <c r="D72" s="35"/>
      <c r="E72" s="37">
        <v>0</v>
      </c>
      <c r="F72" s="37">
        <v>0</v>
      </c>
      <c r="G72" s="37">
        <v>9166.71</v>
      </c>
      <c r="H72" s="37">
        <v>2903.88</v>
      </c>
      <c r="I72" s="38">
        <v>33763</v>
      </c>
      <c r="J72" s="37">
        <v>0</v>
      </c>
      <c r="K72" s="37">
        <v>0</v>
      </c>
      <c r="L72" s="37">
        <v>0</v>
      </c>
      <c r="M72" s="37">
        <v>4377.73</v>
      </c>
      <c r="N72" s="37">
        <v>0</v>
      </c>
      <c r="O72" s="37">
        <v>0</v>
      </c>
      <c r="P72" s="38">
        <v>38140.729999999996</v>
      </c>
      <c r="Q72" s="37">
        <v>3025.02</v>
      </c>
      <c r="R72" s="37">
        <v>7583.58</v>
      </c>
      <c r="S72" s="39">
        <v>1100.0100000000007</v>
      </c>
      <c r="T72" s="39">
        <v>11708.61</v>
      </c>
      <c r="U72" s="40">
        <v>26432.119999999995</v>
      </c>
    </row>
    <row r="73" spans="1:21" ht="18" customHeight="1">
      <c r="A73" s="35" t="s">
        <v>443</v>
      </c>
      <c r="B73" s="44" t="s">
        <v>444</v>
      </c>
      <c r="C73" s="37">
        <v>27500.17</v>
      </c>
      <c r="D73" s="35"/>
      <c r="E73" s="37">
        <v>0</v>
      </c>
      <c r="F73" s="37">
        <v>0</v>
      </c>
      <c r="G73" s="37">
        <v>9166.71</v>
      </c>
      <c r="H73" s="37">
        <v>2903.88</v>
      </c>
      <c r="I73" s="38">
        <v>33763</v>
      </c>
      <c r="J73" s="37">
        <v>0</v>
      </c>
      <c r="K73" s="37">
        <v>0</v>
      </c>
      <c r="L73" s="37">
        <v>0</v>
      </c>
      <c r="M73" s="37">
        <v>5222.42</v>
      </c>
      <c r="N73" s="37">
        <v>0</v>
      </c>
      <c r="O73" s="37">
        <v>0</v>
      </c>
      <c r="P73" s="38">
        <v>38985.42</v>
      </c>
      <c r="Q73" s="37">
        <v>3025.02</v>
      </c>
      <c r="R73" s="37">
        <v>7583.58</v>
      </c>
      <c r="S73" s="39">
        <v>7034.469999999999</v>
      </c>
      <c r="T73" s="39">
        <v>17643.07</v>
      </c>
      <c r="U73" s="40">
        <v>21342.35</v>
      </c>
    </row>
    <row r="74" spans="1:21" ht="18" customHeight="1">
      <c r="A74" s="35" t="s">
        <v>445</v>
      </c>
      <c r="B74" s="44" t="s">
        <v>446</v>
      </c>
      <c r="C74" s="37">
        <v>27500.17</v>
      </c>
      <c r="D74" s="35"/>
      <c r="E74" s="37">
        <v>0</v>
      </c>
      <c r="F74" s="37">
        <v>0</v>
      </c>
      <c r="G74" s="37">
        <v>9166.71</v>
      </c>
      <c r="H74" s="37">
        <v>2903.88</v>
      </c>
      <c r="I74" s="38">
        <v>33763</v>
      </c>
      <c r="J74" s="37">
        <v>0</v>
      </c>
      <c r="K74" s="37">
        <v>0</v>
      </c>
      <c r="L74" s="37">
        <v>0</v>
      </c>
      <c r="M74" s="37">
        <v>5844.81</v>
      </c>
      <c r="N74" s="37">
        <v>0</v>
      </c>
      <c r="O74" s="37">
        <v>0</v>
      </c>
      <c r="P74" s="38">
        <v>39607.81</v>
      </c>
      <c r="Q74" s="37">
        <v>3025.02</v>
      </c>
      <c r="R74" s="37">
        <v>7479.31</v>
      </c>
      <c r="S74" s="39">
        <v>2892.35</v>
      </c>
      <c r="T74" s="39">
        <v>13396.68</v>
      </c>
      <c r="U74" s="40">
        <v>26211.129999999997</v>
      </c>
    </row>
    <row r="75" spans="1:21" ht="18" customHeight="1">
      <c r="A75" s="35" t="s">
        <v>447</v>
      </c>
      <c r="B75" s="44" t="s">
        <v>448</v>
      </c>
      <c r="C75" s="37">
        <v>27500.17</v>
      </c>
      <c r="D75" s="35"/>
      <c r="E75" s="37">
        <v>0</v>
      </c>
      <c r="F75" s="37">
        <v>0</v>
      </c>
      <c r="G75" s="37">
        <v>10260.29</v>
      </c>
      <c r="H75" s="37">
        <v>3997.46</v>
      </c>
      <c r="I75" s="38">
        <v>33763</v>
      </c>
      <c r="J75" s="37">
        <v>0</v>
      </c>
      <c r="K75" s="37">
        <v>0</v>
      </c>
      <c r="L75" s="37">
        <v>0</v>
      </c>
      <c r="M75" s="37">
        <v>5053.48</v>
      </c>
      <c r="N75" s="37">
        <v>0</v>
      </c>
      <c r="O75" s="37">
        <v>0</v>
      </c>
      <c r="P75" s="38">
        <v>38816.479999999996</v>
      </c>
      <c r="Q75" s="37">
        <v>3025.02</v>
      </c>
      <c r="R75" s="37">
        <v>7451.84</v>
      </c>
      <c r="S75" s="39">
        <v>4897.82</v>
      </c>
      <c r="T75" s="39">
        <v>15374.68</v>
      </c>
      <c r="U75" s="40">
        <v>23441.799999999996</v>
      </c>
    </row>
    <row r="76" spans="1:21" ht="18" customHeight="1">
      <c r="A76" s="35" t="s">
        <v>449</v>
      </c>
      <c r="B76" s="44" t="s">
        <v>450</v>
      </c>
      <c r="C76" s="37">
        <v>27500.17</v>
      </c>
      <c r="D76" s="35"/>
      <c r="E76" s="37">
        <v>0</v>
      </c>
      <c r="F76" s="37">
        <v>0</v>
      </c>
      <c r="G76" s="37">
        <v>0</v>
      </c>
      <c r="H76" s="37">
        <v>0</v>
      </c>
      <c r="I76" s="38">
        <v>27500.17</v>
      </c>
      <c r="J76" s="37">
        <v>0</v>
      </c>
      <c r="K76" s="37">
        <v>0</v>
      </c>
      <c r="L76" s="37">
        <v>0</v>
      </c>
      <c r="M76" s="37">
        <v>4927.73</v>
      </c>
      <c r="N76" s="37">
        <v>0</v>
      </c>
      <c r="O76" s="37">
        <v>0</v>
      </c>
      <c r="P76" s="38">
        <v>32427.9</v>
      </c>
      <c r="Q76" s="37">
        <v>3025.02</v>
      </c>
      <c r="R76" s="37">
        <v>5861.31</v>
      </c>
      <c r="S76" s="39">
        <v>1100.0099999999998</v>
      </c>
      <c r="T76" s="39">
        <v>9986.34</v>
      </c>
      <c r="U76" s="40">
        <v>22441.56</v>
      </c>
    </row>
    <row r="77" spans="1:21" ht="18" customHeight="1">
      <c r="A77" s="35" t="s">
        <v>451</v>
      </c>
      <c r="B77" s="44" t="s">
        <v>452</v>
      </c>
      <c r="C77" s="37">
        <v>27500.17</v>
      </c>
      <c r="D77" s="35"/>
      <c r="E77" s="37">
        <v>0</v>
      </c>
      <c r="F77" s="37">
        <v>0</v>
      </c>
      <c r="G77" s="37">
        <v>0</v>
      </c>
      <c r="H77" s="37">
        <v>0</v>
      </c>
      <c r="I77" s="38">
        <v>27500.17</v>
      </c>
      <c r="J77" s="37">
        <v>0</v>
      </c>
      <c r="K77" s="37">
        <v>0</v>
      </c>
      <c r="L77" s="37">
        <v>0</v>
      </c>
      <c r="M77" s="37">
        <v>5294.81</v>
      </c>
      <c r="N77" s="37">
        <v>0</v>
      </c>
      <c r="O77" s="37">
        <v>0</v>
      </c>
      <c r="P77" s="38">
        <v>32794.979999999996</v>
      </c>
      <c r="Q77" s="37">
        <v>3025.02</v>
      </c>
      <c r="R77" s="37">
        <v>5600.62</v>
      </c>
      <c r="S77" s="39">
        <v>6346.6500000000015</v>
      </c>
      <c r="T77" s="39">
        <v>14972.29</v>
      </c>
      <c r="U77" s="40">
        <v>17822.689999999995</v>
      </c>
    </row>
    <row r="78" spans="1:21" ht="18" customHeight="1">
      <c r="A78" s="35" t="s">
        <v>453</v>
      </c>
      <c r="B78" s="44" t="s">
        <v>454</v>
      </c>
      <c r="C78" s="37">
        <v>27500.17</v>
      </c>
      <c r="D78" s="35"/>
      <c r="E78" s="37">
        <v>0</v>
      </c>
      <c r="F78" s="37">
        <v>0</v>
      </c>
      <c r="G78" s="37">
        <v>0</v>
      </c>
      <c r="H78" s="37">
        <v>0</v>
      </c>
      <c r="I78" s="38">
        <v>27500.17</v>
      </c>
      <c r="J78" s="37">
        <v>0</v>
      </c>
      <c r="K78" s="37">
        <v>0</v>
      </c>
      <c r="L78" s="37">
        <v>0</v>
      </c>
      <c r="M78" s="37">
        <v>5029.34</v>
      </c>
      <c r="N78" s="37">
        <v>0</v>
      </c>
      <c r="O78" s="37">
        <v>0</v>
      </c>
      <c r="P78" s="38">
        <v>32529.51</v>
      </c>
      <c r="Q78" s="37">
        <v>3025.02</v>
      </c>
      <c r="R78" s="37">
        <v>5861.31</v>
      </c>
      <c r="S78" s="39">
        <v>1495.0099999999998</v>
      </c>
      <c r="T78" s="39">
        <v>10381.34</v>
      </c>
      <c r="U78" s="40">
        <v>22148.17</v>
      </c>
    </row>
    <row r="79" spans="1:21" ht="18" customHeight="1">
      <c r="A79" s="35" t="s">
        <v>455</v>
      </c>
      <c r="B79" s="44" t="s">
        <v>456</v>
      </c>
      <c r="C79" s="37">
        <v>27500.17</v>
      </c>
      <c r="D79" s="35"/>
      <c r="E79" s="37">
        <v>0</v>
      </c>
      <c r="F79" s="37">
        <v>0</v>
      </c>
      <c r="G79" s="37">
        <v>0</v>
      </c>
      <c r="H79" s="37">
        <v>0</v>
      </c>
      <c r="I79" s="38">
        <v>27500.17</v>
      </c>
      <c r="J79" s="37">
        <v>0</v>
      </c>
      <c r="K79" s="37">
        <v>0</v>
      </c>
      <c r="L79" s="37">
        <v>0</v>
      </c>
      <c r="M79" s="37">
        <v>4997.96</v>
      </c>
      <c r="N79" s="37">
        <v>0</v>
      </c>
      <c r="O79" s="37">
        <v>0</v>
      </c>
      <c r="P79" s="38">
        <v>32498.129999999997</v>
      </c>
      <c r="Q79" s="37">
        <v>3025.02</v>
      </c>
      <c r="R79" s="37">
        <v>5861.31</v>
      </c>
      <c r="S79" s="39">
        <v>1100.0099999999998</v>
      </c>
      <c r="T79" s="39">
        <v>9986.34</v>
      </c>
      <c r="U79" s="40">
        <v>22511.789999999997</v>
      </c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1">
    <mergeCell ref="A1:U10"/>
    <mergeCell ref="A11:U11"/>
    <mergeCell ref="A12:U12"/>
    <mergeCell ref="A13:U13"/>
    <mergeCell ref="A16:A23"/>
    <mergeCell ref="B16:B23"/>
    <mergeCell ref="C16:H16"/>
    <mergeCell ref="I16:I23"/>
    <mergeCell ref="J16:O20"/>
    <mergeCell ref="P16:P23"/>
    <mergeCell ref="Q16:R19"/>
    <mergeCell ref="S16:S23"/>
    <mergeCell ref="T16:T23"/>
    <mergeCell ref="U16:U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O21:O23"/>
    <mergeCell ref="Q21:Q23"/>
    <mergeCell ref="R21:R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2016-09-08T19:10:49Z</dcterms:modified>
  <cp:category/>
  <cp:version/>
  <cp:contentType/>
  <cp:contentStatus/>
  <cp:revision>21</cp:revision>
</cp:coreProperties>
</file>