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Estagiários" sheetId="1" r:id="rId1"/>
  </sheets>
  <definedNames>
    <definedName name="_xlnm.Print_Titles" localSheetId="0">'Estagiários'!$1:$6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'Estagiários'!$A$1:$I$6</definedName>
    <definedName name="Excel_BuiltIn_Print_Area_6">#REF!</definedName>
    <definedName name="Excel_BuiltIn_Print_Area_7">#REF!</definedName>
    <definedName name="Excel_BuiltIn_Print_Titles_10">#REF!</definedName>
    <definedName name="Excel_BuiltIn_Print_Titles_16">#REF!</definedName>
    <definedName name="Excel_BuiltIn_Print_Titles_17">'Estagiários'!$A$1:$IM$6</definedName>
  </definedNames>
  <calcPr fullCalcOnLoad="1"/>
</workbook>
</file>

<file path=xl/sharedStrings.xml><?xml version="1.0" encoding="utf-8"?>
<sst xmlns="http://schemas.openxmlformats.org/spreadsheetml/2006/main" count="79" uniqueCount="67">
  <si>
    <t>Diretoria Geral</t>
  </si>
  <si>
    <t>Detalhamento da Folha de Pagamento – Mês de JUNHO / 2016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</si>
  <si>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</si>
  <si>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</si>
  <si>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</si>
  <si>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</si>
  <si>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</si>
  <si>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</si>
  <si>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</si>
  <si>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</si>
  <si>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</si>
  <si>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ALDERLENE LIMA DE SOUZA</t>
  </si>
  <si>
    <t>Prom. Itacoatiara</t>
  </si>
  <si>
    <t>AMANDA GABRIELA MARQUES DE SÁ</t>
  </si>
  <si>
    <t>Prom. Humaitá</t>
  </si>
  <si>
    <t>CARLOS SILVA SERRÃO</t>
  </si>
  <si>
    <t>Prom. Urucará</t>
  </si>
  <si>
    <t>CLEISON DANTAS DE OLIVEIRA</t>
  </si>
  <si>
    <t>Patrimônio</t>
  </si>
  <si>
    <t>DEBORAH PONTES SILVEIRA</t>
  </si>
  <si>
    <t>Prom. Parintins</t>
  </si>
  <si>
    <t>ELSIANNE SERUDO MARINHO LIRA</t>
  </si>
  <si>
    <t>ETIELSON PAIXÃO RIBEIRO</t>
  </si>
  <si>
    <t xml:space="preserve">FRÂNCIO COSTA SIMÃO </t>
  </si>
  <si>
    <t>Prom. Benjamin Const</t>
  </si>
  <si>
    <t>GILCIELI MONTALVÃO ARAÚJO</t>
  </si>
  <si>
    <t>Prom. Tabatinga</t>
  </si>
  <si>
    <t>IAGO CAVALCANTE PUCU</t>
  </si>
  <si>
    <t>DTIC</t>
  </si>
  <si>
    <t>ISRAEL SÁ BEZERRA</t>
  </si>
  <si>
    <t>SGMP</t>
  </si>
  <si>
    <t>JOÃO PAULO ALVES FARIAS</t>
  </si>
  <si>
    <t>KARINE DE SOUZA PEDROSA</t>
  </si>
  <si>
    <t>Prom. Manacapuru</t>
  </si>
  <si>
    <t>KAROLYNE BRANDÃO RODRIGUES</t>
  </si>
  <si>
    <t>Prom. Maués</t>
  </si>
  <si>
    <t>LARISSA GOMES SIMÃO</t>
  </si>
  <si>
    <t>Prom. São Paulo Oliven</t>
  </si>
  <si>
    <t>LAURIANE GOMES RODRIGUES</t>
  </si>
  <si>
    <t>DRH</t>
  </si>
  <si>
    <t>LUANA ALVES SILVA</t>
  </si>
  <si>
    <t>Prom. Iranduba</t>
  </si>
  <si>
    <t>LUCAS DA GAMA SILVA</t>
  </si>
  <si>
    <t>LUCÉLIA ALMEIDA RIBEIRO</t>
  </si>
  <si>
    <t>LUIZ RICARDO TIAGO DA SILVA</t>
  </si>
  <si>
    <t>Prom. Santa Izabel Rio Negro</t>
  </si>
  <si>
    <t>MÁRCIO LIMA ROJAS</t>
  </si>
  <si>
    <t>ARQUIVO</t>
  </si>
  <si>
    <t>MARCOS ANTÔNIO DE SOUZA MARQUES</t>
  </si>
  <si>
    <t>Prom. Envira</t>
  </si>
  <si>
    <t xml:space="preserve">MAYRA LONNI NAIMAIER </t>
  </si>
  <si>
    <t>DEAC</t>
  </si>
  <si>
    <t>MAYSA BRANDÃO RODRIGUES</t>
  </si>
  <si>
    <t>NAILA EMILLE MEDEIROS DE ALMEIDA</t>
  </si>
  <si>
    <t>RAQUEL LUNA DE SOUZA</t>
  </si>
  <si>
    <t>Prom. Anamã</t>
  </si>
  <si>
    <t>RAQUEL PINHO DOS SANTOS</t>
  </si>
  <si>
    <t>Prom. Fonte Boa</t>
  </si>
  <si>
    <t>RENATA PANTOJA MARICAL</t>
  </si>
  <si>
    <t>Prom. Tefé</t>
  </si>
  <si>
    <t>RODRIGO ANTONIO BARBOZA LEMOS</t>
  </si>
  <si>
    <t>RODRIGO CONTE OLIVEIRA</t>
  </si>
  <si>
    <t>RODOLFO DIEGO GOMES DA SILVA</t>
  </si>
  <si>
    <t>SANDY PAIVA MENDES</t>
  </si>
  <si>
    <t>SARAH CONCEIÇÃO DA SILVA</t>
  </si>
  <si>
    <t>WENDEL ELOI GOMES</t>
  </si>
  <si>
    <t>Prom. Careiro/Castanho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</si>
</sst>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[$R$-416]\ #,##0.00;[RED]\-[$R$-416]\ #,##0.00"/>
    <numFmt numFmtId="167" formatCode="0.00"/>
  </numFmts>
  <fonts count="7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4" fontId="1" fillId="0" borderId="1" xfId="0" applyFont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Font="1" applyFill="1" applyBorder="1" applyAlignment="1">
      <alignment horizontal="center" vertical="center" wrapText="1"/>
    </xf>
    <xf numFmtId="164" fontId="1" fillId="4" borderId="1" xfId="0" applyFont="1" applyFill="1" applyBorder="1" applyAlignment="1">
      <alignment horizontal="center" wrapText="1"/>
    </xf>
    <xf numFmtId="164" fontId="3" fillId="0" borderId="2" xfId="0" applyFont="1" applyFill="1" applyBorder="1" applyAlignment="1">
      <alignment horizontal="left"/>
    </xf>
    <xf numFmtId="167" fontId="3" fillId="0" borderId="2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/>
    </xf>
    <xf numFmtId="164" fontId="3" fillId="0" borderId="1" xfId="0" applyFont="1" applyBorder="1" applyAlignment="1">
      <alignment/>
    </xf>
    <xf numFmtId="164" fontId="5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167" fontId="6" fillId="0" borderId="2" xfId="0" applyNumberFormat="1" applyFont="1" applyBorder="1" applyAlignment="1">
      <alignment/>
    </xf>
    <xf numFmtId="164" fontId="3" fillId="0" borderId="2" xfId="0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4" fillId="0" borderId="2" xfId="0" applyFont="1" applyFill="1" applyBorder="1" applyAlignment="1">
      <alignment horizontal="justify"/>
    </xf>
    <xf numFmtId="164" fontId="6" fillId="0" borderId="2" xfId="0" applyFont="1" applyFill="1" applyBorder="1" applyAlignment="1">
      <alignment horizontal="justify"/>
    </xf>
    <xf numFmtId="164" fontId="6" fillId="0" borderId="0" xfId="0" applyFont="1" applyFill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9525</xdr:rowOff>
    </xdr:from>
    <xdr:to>
      <xdr:col>5</xdr:col>
      <xdr:colOff>381000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9525"/>
          <a:ext cx="280987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0"/>
  <sheetViews>
    <sheetView tabSelected="1" view="pageBreakPreview" zoomScale="83" zoomScaleSheetLayoutView="83" workbookViewId="0" topLeftCell="A1">
      <selection activeCell="A4" sqref="A4"/>
    </sheetView>
  </sheetViews>
  <sheetFormatPr defaultColWidth="12.57421875" defaultRowHeight="12.75"/>
  <cols>
    <col min="1" max="1" width="44.00390625" style="1" customWidth="1"/>
    <col min="2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9" width="16.28125" style="1" customWidth="1"/>
    <col min="10" max="249" width="11.57421875" style="1" customWidth="1"/>
    <col min="250" max="16384" width="11.57421875" style="0" customWidth="1"/>
  </cols>
  <sheetData>
    <row r="1" spans="1:249" ht="10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9" ht="14.25">
      <c r="A2" s="4"/>
      <c r="B2" s="4"/>
      <c r="C2" s="4"/>
      <c r="D2" s="4"/>
      <c r="E2" s="4"/>
      <c r="F2" s="4"/>
      <c r="G2" s="4"/>
      <c r="H2" s="4"/>
      <c r="I2" s="4"/>
    </row>
    <row r="3" spans="1:9" ht="14.25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3.5" customHeight="1">
      <c r="A5" s="6">
        <v>1</v>
      </c>
      <c r="B5" s="6"/>
      <c r="C5" s="6"/>
      <c r="D5" s="6"/>
      <c r="E5" s="6"/>
      <c r="F5" s="6"/>
      <c r="G5" s="6"/>
      <c r="H5" s="6"/>
      <c r="I5" s="6"/>
    </row>
    <row r="6" spans="1:9" ht="36.75" customHeight="1">
      <c r="A6" s="7" t="s">
        <v>2</v>
      </c>
      <c r="B6" s="7" t="s">
        <v>3</v>
      </c>
      <c r="C6" s="8" t="s">
        <v>4</v>
      </c>
      <c r="D6" s="9" t="s">
        <v>5</v>
      </c>
      <c r="E6" s="9" t="s">
        <v>6</v>
      </c>
      <c r="F6" s="8" t="s">
        <v>7</v>
      </c>
      <c r="G6" s="10" t="s">
        <v>8</v>
      </c>
      <c r="H6" s="10" t="s">
        <v>9</v>
      </c>
      <c r="I6" s="11" t="s">
        <v>10</v>
      </c>
    </row>
    <row r="7" spans="1:9" ht="14.25">
      <c r="A7" s="12" t="s">
        <v>11</v>
      </c>
      <c r="B7" s="12" t="s">
        <v>12</v>
      </c>
      <c r="C7" s="13">
        <v>800</v>
      </c>
      <c r="D7" s="13">
        <v>50</v>
      </c>
      <c r="E7" s="13">
        <f aca="true" t="shared" si="0" ref="E7:E40">C7*L7/30</f>
        <v>0</v>
      </c>
      <c r="F7" s="13">
        <f aca="true" t="shared" si="1" ref="F7:F40">D7*M7/30</f>
        <v>0</v>
      </c>
      <c r="G7" s="13">
        <f aca="true" t="shared" si="2" ref="G7:G40">E7*N7/30</f>
        <v>0</v>
      </c>
      <c r="H7" s="13">
        <f aca="true" t="shared" si="3" ref="H7:H40">F7*O7/30</f>
        <v>0</v>
      </c>
      <c r="I7" s="14">
        <f aca="true" t="shared" si="4" ref="I7:I40">C7+D7</f>
        <v>850</v>
      </c>
    </row>
    <row r="8" spans="1:9" ht="14.25">
      <c r="A8" s="12" t="s">
        <v>13</v>
      </c>
      <c r="B8" s="12" t="s">
        <v>14</v>
      </c>
      <c r="C8" s="13">
        <v>600</v>
      </c>
      <c r="D8" s="13">
        <v>50</v>
      </c>
      <c r="E8" s="13">
        <f t="shared" si="0"/>
        <v>0</v>
      </c>
      <c r="F8" s="13">
        <f t="shared" si="1"/>
        <v>0</v>
      </c>
      <c r="G8" s="13">
        <f t="shared" si="2"/>
        <v>0</v>
      </c>
      <c r="H8" s="13">
        <f t="shared" si="3"/>
        <v>0</v>
      </c>
      <c r="I8" s="14">
        <f t="shared" si="4"/>
        <v>650</v>
      </c>
    </row>
    <row r="9" spans="1:9" ht="14.25">
      <c r="A9" s="15" t="s">
        <v>15</v>
      </c>
      <c r="B9" s="15" t="s">
        <v>16</v>
      </c>
      <c r="C9" s="13">
        <v>600</v>
      </c>
      <c r="D9" s="13">
        <v>50</v>
      </c>
      <c r="E9" s="13">
        <f t="shared" si="0"/>
        <v>0</v>
      </c>
      <c r="F9" s="13">
        <f t="shared" si="1"/>
        <v>0</v>
      </c>
      <c r="G9" s="13">
        <f t="shared" si="2"/>
        <v>0</v>
      </c>
      <c r="H9" s="13">
        <f t="shared" si="3"/>
        <v>0</v>
      </c>
      <c r="I9" s="14">
        <f t="shared" si="4"/>
        <v>650</v>
      </c>
    </row>
    <row r="10" spans="1:9" ht="14.25">
      <c r="A10" s="16" t="s">
        <v>17</v>
      </c>
      <c r="B10" s="15" t="s">
        <v>18</v>
      </c>
      <c r="C10" s="13">
        <f>600/30*18</f>
        <v>360</v>
      </c>
      <c r="D10" s="13">
        <f>50/30*18</f>
        <v>30</v>
      </c>
      <c r="E10" s="13">
        <f t="shared" si="0"/>
        <v>0</v>
      </c>
      <c r="F10" s="13">
        <f t="shared" si="1"/>
        <v>0</v>
      </c>
      <c r="G10" s="13">
        <f t="shared" si="2"/>
        <v>0</v>
      </c>
      <c r="H10" s="13">
        <f t="shared" si="3"/>
        <v>0</v>
      </c>
      <c r="I10" s="14">
        <f t="shared" si="4"/>
        <v>390</v>
      </c>
    </row>
    <row r="11" spans="1:9" ht="14.25">
      <c r="A11" s="16" t="s">
        <v>19</v>
      </c>
      <c r="B11" s="15" t="s">
        <v>20</v>
      </c>
      <c r="C11" s="13">
        <v>800</v>
      </c>
      <c r="D11" s="13">
        <v>50</v>
      </c>
      <c r="E11" s="13">
        <f t="shared" si="0"/>
        <v>0</v>
      </c>
      <c r="F11" s="13">
        <f t="shared" si="1"/>
        <v>0</v>
      </c>
      <c r="G11" s="13">
        <f t="shared" si="2"/>
        <v>0</v>
      </c>
      <c r="H11" s="13">
        <f t="shared" si="3"/>
        <v>0</v>
      </c>
      <c r="I11" s="14">
        <f t="shared" si="4"/>
        <v>850</v>
      </c>
    </row>
    <row r="12" spans="1:9" ht="14.25">
      <c r="A12" s="15" t="s">
        <v>21</v>
      </c>
      <c r="B12" s="15" t="s">
        <v>12</v>
      </c>
      <c r="C12" s="13">
        <v>800</v>
      </c>
      <c r="D12" s="13">
        <v>50</v>
      </c>
      <c r="E12" s="13">
        <f t="shared" si="0"/>
        <v>0</v>
      </c>
      <c r="F12" s="13">
        <f t="shared" si="1"/>
        <v>0</v>
      </c>
      <c r="G12" s="13">
        <f t="shared" si="2"/>
        <v>0</v>
      </c>
      <c r="H12" s="13">
        <f t="shared" si="3"/>
        <v>0</v>
      </c>
      <c r="I12" s="14">
        <f t="shared" si="4"/>
        <v>850</v>
      </c>
    </row>
    <row r="13" spans="1:9" ht="14.25">
      <c r="A13" s="17" t="s">
        <v>22</v>
      </c>
      <c r="B13" s="15" t="s">
        <v>12</v>
      </c>
      <c r="C13" s="13">
        <v>800</v>
      </c>
      <c r="D13" s="13">
        <v>50</v>
      </c>
      <c r="E13" s="13">
        <f t="shared" si="0"/>
        <v>0</v>
      </c>
      <c r="F13" s="13">
        <f t="shared" si="1"/>
        <v>0</v>
      </c>
      <c r="G13" s="13">
        <f t="shared" si="2"/>
        <v>0</v>
      </c>
      <c r="H13" s="13">
        <f t="shared" si="3"/>
        <v>0</v>
      </c>
      <c r="I13" s="14">
        <f t="shared" si="4"/>
        <v>850</v>
      </c>
    </row>
    <row r="14" spans="1:9" ht="14.25">
      <c r="A14" s="15" t="s">
        <v>23</v>
      </c>
      <c r="B14" s="15" t="s">
        <v>24</v>
      </c>
      <c r="C14" s="13">
        <v>800</v>
      </c>
      <c r="D14" s="13">
        <v>50</v>
      </c>
      <c r="E14" s="13">
        <f t="shared" si="0"/>
        <v>0</v>
      </c>
      <c r="F14" s="13">
        <f t="shared" si="1"/>
        <v>0</v>
      </c>
      <c r="G14" s="13">
        <f t="shared" si="2"/>
        <v>0</v>
      </c>
      <c r="H14" s="13">
        <f t="shared" si="3"/>
        <v>0</v>
      </c>
      <c r="I14" s="14">
        <f t="shared" si="4"/>
        <v>850</v>
      </c>
    </row>
    <row r="15" spans="1:9" ht="14.25">
      <c r="A15" s="18" t="s">
        <v>25</v>
      </c>
      <c r="B15" s="19" t="s">
        <v>26</v>
      </c>
      <c r="C15" s="20">
        <f>800/30*4</f>
        <v>106.66666666666667</v>
      </c>
      <c r="D15" s="20">
        <f>50/30*4</f>
        <v>6.666666666666667</v>
      </c>
      <c r="E15" s="13">
        <f t="shared" si="0"/>
        <v>0</v>
      </c>
      <c r="F15" s="13">
        <f t="shared" si="1"/>
        <v>0</v>
      </c>
      <c r="G15" s="13">
        <f t="shared" si="2"/>
        <v>0</v>
      </c>
      <c r="H15" s="13">
        <f t="shared" si="3"/>
        <v>0</v>
      </c>
      <c r="I15" s="14">
        <f t="shared" si="4"/>
        <v>113.33333333333334</v>
      </c>
    </row>
    <row r="16" spans="1:9" ht="14.25">
      <c r="A16" s="16" t="s">
        <v>27</v>
      </c>
      <c r="B16" s="15" t="s">
        <v>28</v>
      </c>
      <c r="C16" s="13">
        <f>800/30*18</f>
        <v>480</v>
      </c>
      <c r="D16" s="13">
        <f>50/30*18</f>
        <v>30</v>
      </c>
      <c r="E16" s="13">
        <f t="shared" si="0"/>
        <v>0</v>
      </c>
      <c r="F16" s="13">
        <f t="shared" si="1"/>
        <v>0</v>
      </c>
      <c r="G16" s="13">
        <f t="shared" si="2"/>
        <v>0</v>
      </c>
      <c r="H16" s="13">
        <f t="shared" si="3"/>
        <v>0</v>
      </c>
      <c r="I16" s="14">
        <f t="shared" si="4"/>
        <v>510</v>
      </c>
    </row>
    <row r="17" spans="1:9" ht="14.25">
      <c r="A17" s="16" t="s">
        <v>29</v>
      </c>
      <c r="B17" s="15" t="s">
        <v>30</v>
      </c>
      <c r="C17" s="13">
        <f>600/30*22</f>
        <v>440</v>
      </c>
      <c r="D17" s="13">
        <f>50/30*22</f>
        <v>36.66666666666667</v>
      </c>
      <c r="E17" s="13">
        <f t="shared" si="0"/>
        <v>0</v>
      </c>
      <c r="F17" s="13">
        <f t="shared" si="1"/>
        <v>0</v>
      </c>
      <c r="G17" s="13">
        <f t="shared" si="2"/>
        <v>0</v>
      </c>
      <c r="H17" s="13">
        <f t="shared" si="3"/>
        <v>0</v>
      </c>
      <c r="I17" s="14">
        <f t="shared" si="4"/>
        <v>476.6666666666667</v>
      </c>
    </row>
    <row r="18" spans="1:9" ht="14.25">
      <c r="A18" s="15" t="s">
        <v>31</v>
      </c>
      <c r="B18" s="15" t="s">
        <v>14</v>
      </c>
      <c r="C18" s="13">
        <v>600</v>
      </c>
      <c r="D18" s="13">
        <v>50</v>
      </c>
      <c r="E18" s="13">
        <f t="shared" si="0"/>
        <v>0</v>
      </c>
      <c r="F18" s="13">
        <f t="shared" si="1"/>
        <v>0</v>
      </c>
      <c r="G18" s="13">
        <f t="shared" si="2"/>
        <v>0</v>
      </c>
      <c r="H18" s="13">
        <f t="shared" si="3"/>
        <v>0</v>
      </c>
      <c r="I18" s="14">
        <f t="shared" si="4"/>
        <v>650</v>
      </c>
    </row>
    <row r="19" spans="1:9" ht="14.25">
      <c r="A19" s="21" t="s">
        <v>32</v>
      </c>
      <c r="B19" s="21" t="s">
        <v>33</v>
      </c>
      <c r="C19" s="13">
        <v>800</v>
      </c>
      <c r="D19" s="13">
        <v>50</v>
      </c>
      <c r="E19" s="13">
        <f t="shared" si="0"/>
        <v>0</v>
      </c>
      <c r="F19" s="13">
        <f t="shared" si="1"/>
        <v>0</v>
      </c>
      <c r="G19" s="13">
        <f t="shared" si="2"/>
        <v>0</v>
      </c>
      <c r="H19" s="13">
        <f t="shared" si="3"/>
        <v>0</v>
      </c>
      <c r="I19" s="14">
        <f t="shared" si="4"/>
        <v>850</v>
      </c>
    </row>
    <row r="20" spans="1:9" ht="14.25">
      <c r="A20" s="15" t="s">
        <v>34</v>
      </c>
      <c r="B20" s="15" t="s">
        <v>35</v>
      </c>
      <c r="C20" s="13">
        <v>600</v>
      </c>
      <c r="D20" s="13">
        <v>50</v>
      </c>
      <c r="E20" s="13">
        <f t="shared" si="0"/>
        <v>0</v>
      </c>
      <c r="F20" s="13">
        <f t="shared" si="1"/>
        <v>0</v>
      </c>
      <c r="G20" s="13">
        <f t="shared" si="2"/>
        <v>0</v>
      </c>
      <c r="H20" s="13">
        <f t="shared" si="3"/>
        <v>0</v>
      </c>
      <c r="I20" s="14">
        <f t="shared" si="4"/>
        <v>650</v>
      </c>
    </row>
    <row r="21" spans="1:9" ht="14.25">
      <c r="A21" s="15" t="s">
        <v>36</v>
      </c>
      <c r="B21" s="15" t="s">
        <v>37</v>
      </c>
      <c r="C21" s="13">
        <v>600</v>
      </c>
      <c r="D21" s="13">
        <v>50</v>
      </c>
      <c r="E21" s="13">
        <f t="shared" si="0"/>
        <v>0</v>
      </c>
      <c r="F21" s="13">
        <f t="shared" si="1"/>
        <v>0</v>
      </c>
      <c r="G21" s="13">
        <f t="shared" si="2"/>
        <v>0</v>
      </c>
      <c r="H21" s="13">
        <f t="shared" si="3"/>
        <v>0</v>
      </c>
      <c r="I21" s="14">
        <f t="shared" si="4"/>
        <v>650</v>
      </c>
    </row>
    <row r="22" spans="1:9" ht="14.25">
      <c r="A22" s="16" t="s">
        <v>38</v>
      </c>
      <c r="B22" s="15" t="s">
        <v>39</v>
      </c>
      <c r="C22" s="13">
        <v>800</v>
      </c>
      <c r="D22" s="13">
        <v>50</v>
      </c>
      <c r="E22" s="13">
        <f t="shared" si="0"/>
        <v>0</v>
      </c>
      <c r="F22" s="13">
        <f t="shared" si="1"/>
        <v>0</v>
      </c>
      <c r="G22" s="13">
        <f t="shared" si="2"/>
        <v>0</v>
      </c>
      <c r="H22" s="13">
        <f t="shared" si="3"/>
        <v>0</v>
      </c>
      <c r="I22" s="14">
        <f t="shared" si="4"/>
        <v>850</v>
      </c>
    </row>
    <row r="23" spans="1:9" ht="14.25">
      <c r="A23" s="19" t="s">
        <v>40</v>
      </c>
      <c r="B23" s="19" t="s">
        <v>41</v>
      </c>
      <c r="C23" s="13">
        <v>600</v>
      </c>
      <c r="D23" s="13">
        <v>50</v>
      </c>
      <c r="E23" s="13">
        <f t="shared" si="0"/>
        <v>0</v>
      </c>
      <c r="F23" s="13">
        <f t="shared" si="1"/>
        <v>0</v>
      </c>
      <c r="G23" s="13">
        <f t="shared" si="2"/>
        <v>0</v>
      </c>
      <c r="H23" s="13">
        <f t="shared" si="3"/>
        <v>0</v>
      </c>
      <c r="I23" s="14">
        <f t="shared" si="4"/>
        <v>650</v>
      </c>
    </row>
    <row r="24" spans="1:9" ht="14.25">
      <c r="A24" s="18" t="s">
        <v>42</v>
      </c>
      <c r="B24" s="19" t="s">
        <v>20</v>
      </c>
      <c r="C24" s="13">
        <v>600</v>
      </c>
      <c r="D24" s="13">
        <v>50</v>
      </c>
      <c r="E24" s="13">
        <f t="shared" si="0"/>
        <v>0</v>
      </c>
      <c r="F24" s="13">
        <f t="shared" si="1"/>
        <v>0</v>
      </c>
      <c r="G24" s="13">
        <f t="shared" si="2"/>
        <v>0</v>
      </c>
      <c r="H24" s="13">
        <f t="shared" si="3"/>
        <v>0</v>
      </c>
      <c r="I24" s="14">
        <f t="shared" si="4"/>
        <v>650</v>
      </c>
    </row>
    <row r="25" spans="1:9" ht="14.25">
      <c r="A25" s="22" t="s">
        <v>43</v>
      </c>
      <c r="B25" s="22" t="s">
        <v>26</v>
      </c>
      <c r="C25" s="13">
        <v>800</v>
      </c>
      <c r="D25" s="13">
        <v>50</v>
      </c>
      <c r="E25" s="13">
        <f t="shared" si="0"/>
        <v>0</v>
      </c>
      <c r="F25" s="13">
        <f t="shared" si="1"/>
        <v>0</v>
      </c>
      <c r="G25" s="13">
        <f t="shared" si="2"/>
        <v>0</v>
      </c>
      <c r="H25" s="13">
        <f t="shared" si="3"/>
        <v>0</v>
      </c>
      <c r="I25" s="14">
        <f t="shared" si="4"/>
        <v>850</v>
      </c>
    </row>
    <row r="26" spans="1:9" ht="14.25">
      <c r="A26" s="22" t="s">
        <v>44</v>
      </c>
      <c r="B26" s="22" t="s">
        <v>45</v>
      </c>
      <c r="C26" s="13">
        <v>800</v>
      </c>
      <c r="D26" s="13">
        <v>50</v>
      </c>
      <c r="E26" s="13">
        <f t="shared" si="0"/>
        <v>0</v>
      </c>
      <c r="F26" s="13">
        <f t="shared" si="1"/>
        <v>0</v>
      </c>
      <c r="G26" s="13">
        <f t="shared" si="2"/>
        <v>0</v>
      </c>
      <c r="H26" s="13">
        <f t="shared" si="3"/>
        <v>0</v>
      </c>
      <c r="I26" s="14">
        <f t="shared" si="4"/>
        <v>850</v>
      </c>
    </row>
    <row r="27" spans="1:9" ht="14.25">
      <c r="A27" s="23" t="s">
        <v>46</v>
      </c>
      <c r="B27" s="22" t="s">
        <v>47</v>
      </c>
      <c r="C27" s="13">
        <f>800/30*18</f>
        <v>480</v>
      </c>
      <c r="D27" s="13">
        <f>50/30*18</f>
        <v>30</v>
      </c>
      <c r="E27" s="13">
        <f t="shared" si="0"/>
        <v>0</v>
      </c>
      <c r="F27" s="13">
        <f t="shared" si="1"/>
        <v>0</v>
      </c>
      <c r="G27" s="13">
        <f t="shared" si="2"/>
        <v>0</v>
      </c>
      <c r="H27" s="13">
        <f t="shared" si="3"/>
        <v>0</v>
      </c>
      <c r="I27" s="14">
        <f t="shared" si="4"/>
        <v>510</v>
      </c>
    </row>
    <row r="28" spans="1:9" ht="14.25">
      <c r="A28" s="22" t="s">
        <v>48</v>
      </c>
      <c r="B28" s="22" t="s">
        <v>49</v>
      </c>
      <c r="C28" s="13">
        <v>600</v>
      </c>
      <c r="D28" s="13">
        <v>50</v>
      </c>
      <c r="E28" s="13">
        <f t="shared" si="0"/>
        <v>0</v>
      </c>
      <c r="F28" s="13">
        <f t="shared" si="1"/>
        <v>0</v>
      </c>
      <c r="G28" s="13">
        <f t="shared" si="2"/>
        <v>0</v>
      </c>
      <c r="H28" s="13">
        <f t="shared" si="3"/>
        <v>0</v>
      </c>
      <c r="I28" s="14">
        <f t="shared" si="4"/>
        <v>650</v>
      </c>
    </row>
    <row r="29" spans="1:9" ht="14.25">
      <c r="A29" s="22" t="s">
        <v>50</v>
      </c>
      <c r="B29" s="22" t="s">
        <v>51</v>
      </c>
      <c r="C29" s="13">
        <v>800</v>
      </c>
      <c r="D29" s="13">
        <v>50</v>
      </c>
      <c r="E29" s="13">
        <f t="shared" si="0"/>
        <v>0</v>
      </c>
      <c r="F29" s="13">
        <f t="shared" si="1"/>
        <v>0</v>
      </c>
      <c r="G29" s="13">
        <f t="shared" si="2"/>
        <v>0</v>
      </c>
      <c r="H29" s="13">
        <f t="shared" si="3"/>
        <v>0</v>
      </c>
      <c r="I29" s="14">
        <f t="shared" si="4"/>
        <v>850</v>
      </c>
    </row>
    <row r="30" spans="1:9" ht="14.25">
      <c r="A30" s="23" t="s">
        <v>52</v>
      </c>
      <c r="B30" s="22" t="s">
        <v>20</v>
      </c>
      <c r="C30" s="13">
        <v>800</v>
      </c>
      <c r="D30" s="13">
        <v>50</v>
      </c>
      <c r="E30" s="13">
        <f t="shared" si="0"/>
        <v>0</v>
      </c>
      <c r="F30" s="13">
        <f t="shared" si="1"/>
        <v>0</v>
      </c>
      <c r="G30" s="13">
        <f t="shared" si="2"/>
        <v>0</v>
      </c>
      <c r="H30" s="13">
        <f t="shared" si="3"/>
        <v>0</v>
      </c>
      <c r="I30" s="14">
        <f t="shared" si="4"/>
        <v>850</v>
      </c>
    </row>
    <row r="31" spans="1:9" ht="14.25">
      <c r="A31" s="23" t="s">
        <v>53</v>
      </c>
      <c r="B31" s="22" t="s">
        <v>28</v>
      </c>
      <c r="C31" s="13">
        <f>800/30*25</f>
        <v>666.6666666666667</v>
      </c>
      <c r="D31" s="13">
        <f>50/30*25</f>
        <v>41.66666666666667</v>
      </c>
      <c r="E31" s="13">
        <f t="shared" si="0"/>
        <v>0</v>
      </c>
      <c r="F31" s="13">
        <f t="shared" si="1"/>
        <v>0</v>
      </c>
      <c r="G31" s="13">
        <f t="shared" si="2"/>
        <v>0</v>
      </c>
      <c r="H31" s="13">
        <f t="shared" si="3"/>
        <v>0</v>
      </c>
      <c r="I31" s="14">
        <f t="shared" si="4"/>
        <v>708.3333333333334</v>
      </c>
    </row>
    <row r="32" spans="1:9" ht="14.25">
      <c r="A32" s="23" t="s">
        <v>54</v>
      </c>
      <c r="B32" s="22" t="s">
        <v>55</v>
      </c>
      <c r="C32" s="13">
        <f>600/30*23</f>
        <v>460</v>
      </c>
      <c r="D32" s="13">
        <f>50/30*23</f>
        <v>38.333333333333336</v>
      </c>
      <c r="E32" s="13">
        <f t="shared" si="0"/>
        <v>0</v>
      </c>
      <c r="F32" s="13">
        <f t="shared" si="1"/>
        <v>0</v>
      </c>
      <c r="G32" s="13">
        <f t="shared" si="2"/>
        <v>0</v>
      </c>
      <c r="H32" s="13">
        <f t="shared" si="3"/>
        <v>0</v>
      </c>
      <c r="I32" s="14">
        <f t="shared" si="4"/>
        <v>498.3333333333333</v>
      </c>
    </row>
    <row r="33" spans="1:9" ht="14.25">
      <c r="A33" s="22" t="s">
        <v>56</v>
      </c>
      <c r="B33" s="22" t="s">
        <v>57</v>
      </c>
      <c r="C33" s="13">
        <v>600</v>
      </c>
      <c r="D33" s="13">
        <v>50</v>
      </c>
      <c r="E33" s="13">
        <f t="shared" si="0"/>
        <v>0</v>
      </c>
      <c r="F33" s="13">
        <f t="shared" si="1"/>
        <v>0</v>
      </c>
      <c r="G33" s="13">
        <f t="shared" si="2"/>
        <v>0</v>
      </c>
      <c r="H33" s="13">
        <f t="shared" si="3"/>
        <v>0</v>
      </c>
      <c r="I33" s="14">
        <f t="shared" si="4"/>
        <v>650</v>
      </c>
    </row>
    <row r="34" spans="1:9" ht="14.25">
      <c r="A34" s="22" t="s">
        <v>58</v>
      </c>
      <c r="B34" s="22" t="s">
        <v>59</v>
      </c>
      <c r="C34" s="13">
        <v>600</v>
      </c>
      <c r="D34" s="13">
        <v>50</v>
      </c>
      <c r="E34" s="13">
        <f t="shared" si="0"/>
        <v>0</v>
      </c>
      <c r="F34" s="13">
        <f t="shared" si="1"/>
        <v>0</v>
      </c>
      <c r="G34" s="13">
        <f t="shared" si="2"/>
        <v>0</v>
      </c>
      <c r="H34" s="13">
        <f t="shared" si="3"/>
        <v>0</v>
      </c>
      <c r="I34" s="14">
        <f t="shared" si="4"/>
        <v>650</v>
      </c>
    </row>
    <row r="35" spans="1:9" ht="14.25">
      <c r="A35" s="21" t="s">
        <v>60</v>
      </c>
      <c r="B35" s="21" t="s">
        <v>33</v>
      </c>
      <c r="C35" s="13">
        <v>800</v>
      </c>
      <c r="D35" s="13">
        <v>50</v>
      </c>
      <c r="E35" s="13">
        <f t="shared" si="0"/>
        <v>0</v>
      </c>
      <c r="F35" s="13">
        <f t="shared" si="1"/>
        <v>0</v>
      </c>
      <c r="G35" s="13">
        <f t="shared" si="2"/>
        <v>0</v>
      </c>
      <c r="H35" s="13">
        <f t="shared" si="3"/>
        <v>0</v>
      </c>
      <c r="I35" s="14">
        <f t="shared" si="4"/>
        <v>850</v>
      </c>
    </row>
    <row r="36" spans="1:9" ht="14.25">
      <c r="A36" s="24" t="s">
        <v>61</v>
      </c>
      <c r="B36" s="21" t="s">
        <v>28</v>
      </c>
      <c r="C36" s="13">
        <f aca="true" t="shared" si="5" ref="C36:C37">800/30*25</f>
        <v>666.6666666666667</v>
      </c>
      <c r="D36" s="13">
        <f aca="true" t="shared" si="6" ref="D36:D37">50/30*25</f>
        <v>41.66666666666667</v>
      </c>
      <c r="E36" s="13">
        <f t="shared" si="0"/>
        <v>0</v>
      </c>
      <c r="F36" s="13">
        <f t="shared" si="1"/>
        <v>0</v>
      </c>
      <c r="G36" s="13">
        <f t="shared" si="2"/>
        <v>0</v>
      </c>
      <c r="H36" s="13">
        <f t="shared" si="3"/>
        <v>0</v>
      </c>
      <c r="I36" s="14">
        <f t="shared" si="4"/>
        <v>708.3333333333334</v>
      </c>
    </row>
    <row r="37" spans="1:9" ht="14.25">
      <c r="A37" s="24" t="s">
        <v>62</v>
      </c>
      <c r="B37" s="21" t="s">
        <v>28</v>
      </c>
      <c r="C37" s="13">
        <f t="shared" si="5"/>
        <v>666.6666666666667</v>
      </c>
      <c r="D37" s="13">
        <f t="shared" si="6"/>
        <v>41.66666666666667</v>
      </c>
      <c r="E37" s="13">
        <f t="shared" si="0"/>
        <v>0</v>
      </c>
      <c r="F37" s="13">
        <f t="shared" si="1"/>
        <v>0</v>
      </c>
      <c r="G37" s="13">
        <f t="shared" si="2"/>
        <v>0</v>
      </c>
      <c r="H37" s="13">
        <f t="shared" si="3"/>
        <v>0</v>
      </c>
      <c r="I37" s="14">
        <f t="shared" si="4"/>
        <v>708.3333333333334</v>
      </c>
    </row>
    <row r="38" spans="1:9" ht="14.25">
      <c r="A38" s="25" t="s">
        <v>63</v>
      </c>
      <c r="B38" s="25" t="s">
        <v>35</v>
      </c>
      <c r="C38" s="13">
        <v>600</v>
      </c>
      <c r="D38" s="13">
        <v>50</v>
      </c>
      <c r="E38" s="13">
        <f t="shared" si="0"/>
        <v>0</v>
      </c>
      <c r="F38" s="13">
        <f t="shared" si="1"/>
        <v>0</v>
      </c>
      <c r="G38" s="13">
        <f t="shared" si="2"/>
        <v>0</v>
      </c>
      <c r="H38" s="13">
        <f t="shared" si="3"/>
        <v>0</v>
      </c>
      <c r="I38" s="14">
        <f t="shared" si="4"/>
        <v>650</v>
      </c>
    </row>
    <row r="39" spans="1:9" ht="14.25">
      <c r="A39" s="26" t="s">
        <v>64</v>
      </c>
      <c r="B39" s="26" t="s">
        <v>41</v>
      </c>
      <c r="C39" s="13">
        <v>600</v>
      </c>
      <c r="D39" s="13">
        <v>50</v>
      </c>
      <c r="E39" s="13">
        <f t="shared" si="0"/>
        <v>0</v>
      </c>
      <c r="F39" s="13">
        <f t="shared" si="1"/>
        <v>0</v>
      </c>
      <c r="G39" s="13">
        <f t="shared" si="2"/>
        <v>0</v>
      </c>
      <c r="H39" s="13">
        <f t="shared" si="3"/>
        <v>0</v>
      </c>
      <c r="I39" s="14">
        <f t="shared" si="4"/>
        <v>650</v>
      </c>
    </row>
    <row r="40" spans="1:9" ht="14.25">
      <c r="A40" s="25" t="s">
        <v>65</v>
      </c>
      <c r="B40" s="25" t="s">
        <v>66</v>
      </c>
      <c r="C40" s="13">
        <v>600</v>
      </c>
      <c r="D40" s="13">
        <v>50</v>
      </c>
      <c r="E40" s="13">
        <f t="shared" si="0"/>
        <v>0</v>
      </c>
      <c r="F40" s="13">
        <f t="shared" si="1"/>
        <v>0</v>
      </c>
      <c r="G40" s="13">
        <f t="shared" si="2"/>
        <v>0</v>
      </c>
      <c r="H40" s="13">
        <f t="shared" si="3"/>
        <v>0</v>
      </c>
      <c r="I40" s="14">
        <f t="shared" si="4"/>
        <v>650</v>
      </c>
    </row>
  </sheetData>
  <sheetProtection selectLockedCells="1" selectUnlockedCells="1"/>
  <mergeCells count="5">
    <mergeCell ref="A1:I1"/>
    <mergeCell ref="A2:I2"/>
    <mergeCell ref="A3:I3"/>
    <mergeCell ref="A4:I4"/>
    <mergeCell ref="A5:I5"/>
  </mergeCells>
  <printOptions/>
  <pageMargins left="0.8256944444444444" right="0.7875" top="0.3020833333333333" bottom="0.5270833333333333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2016-07-28T15:41:53Z</dcterms:modified>
  <cp:category/>
  <cp:version/>
  <cp:contentType/>
  <cp:contentStatus/>
  <cp:revision>58</cp:revision>
</cp:coreProperties>
</file>