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0"/>
  </bookViews>
  <sheets>
    <sheet name="Empenhos" sheetId="1" r:id="rId1"/>
    <sheet name="Planilha2" sheetId="2" r:id="rId2"/>
  </sheets>
  <definedNames>
    <definedName name="_xlnm.Print_Area" localSheetId="0">'Empenhos'!$A$1:$I$713</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<sst xmlns="http://schemas.openxmlformats.org/spreadsheetml/2006/main" count="3559" uniqueCount="1223">
  <si>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</si>
  <si>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</si>
  <si>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</si>
  <si>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</si>
  <si>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</si>
  <si>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</si>
  <si>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</si>
  <si>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</si>
  <si>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</si>
  <si>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</si>
  <si>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</si>
  <si>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AMAZONAS DISTRIBUIDORA DE ENERGIA S/A</t>
  </si>
  <si>
    <t>COMPLEMENTO AO CT Nº 002/2019 - MP-PGJ, REFERENTE À CONTRATAÇÃO DE EMPRESA ESPECIALIZADA PARA PRESTAÇÃO DE SERVIÇOS DE FORNECIMENTO DE ENERGIA ELÉTRICA PARA ATENDER ÀS NECESSIDADES DOS PRÉDIOS SEDE E ADMINISTRATIVO DA PGJ/AM</t>
  </si>
  <si>
    <t>NÃO SE APLICA</t>
  </si>
  <si>
    <t>6 – INEXIGIVEL</t>
  </si>
  <si>
    <t>2020NE00001</t>
  </si>
  <si>
    <t xml:space="preserve"> AKO ADMINISTRADORA DE IMOVEIS LTDA</t>
  </si>
  <si>
    <t xml:space="preserve">COMPLEMENTO DO CT Nº 011/2015-MP/PGJ, EM SEU 2º TERMO ADITIVO, REFERENTE À LOCAÇÃO DE IMÓVEL SITUADO NO 2º PAVIMENTO DO EMPREENDIMENTO SHOPPING CIDADE LESTE NO BAIRRO TANCREDO NEVES, AVENIDA AUTAZ MIRIM, Nº 282 </t>
  </si>
  <si>
    <t>5 - DISPENSA DE LICITAÇÃO</t>
  </si>
  <si>
    <t>2020NE00002</t>
  </si>
  <si>
    <t xml:space="preserve"> ALVES LIRA LTDA</t>
  </si>
  <si>
    <t xml:space="preserve">COMPLEMENTO DO CT Nº 18/2015-PGJ, REFERENTE À LOCAÇÃO DE IMÓVEL LOCALIZADO NA RUA BELO HORIZONTE, ALEIXO, MANAUS/AM </t>
  </si>
  <si>
    <t>7 – NÃO SE APLICA</t>
  </si>
  <si>
    <t>2020NE00003</t>
  </si>
  <si>
    <t xml:space="preserve"> MANAUS AMBIENTAL S.A</t>
  </si>
  <si>
    <t xml:space="preserve">COMPLEMENTO DO CT Nº 010/2016-MP/PGJ, ATRAVÉS DO SEU 3º TERMO ADITIVO, VISANDO À PRESTAÇÃO DE SERVIÇOS DE FORNECIMENTO DE ÁGUA POTÁVEL E SISTEMA DE ESGOTO, PARA O EDIFÍCIO-SEDE DA PGJ/MPAM, E UNIDADES DESCENTRALIZADAS </t>
  </si>
  <si>
    <t>2020NE00004</t>
  </si>
  <si>
    <t xml:space="preserve"> TELEMAR NORTE LESTE S.A</t>
  </si>
  <si>
    <t xml:space="preserve">COMPLEMENTO DO CONTRATO Nº 029/2016 PARA PRESTAÇÃO DE SERVIÇO TELEFÔNICO FIXO COMUTADO STFC ANALÓGICO, NAS MODALIDADES LOCAL, CAPITAL E INTERIOR </t>
  </si>
  <si>
    <t>2020NE00005</t>
  </si>
  <si>
    <t xml:space="preserve"> G REFRIGERAÇAO COM E SERV DE REFRIGERAÇAO LTDA  ME</t>
  </si>
  <si>
    <t xml:space="preserve">COMPLEMENTO DO CONTRATO ADMINISTRATIVO Nº 010/2017-MP/PGJ, DECORRENTE DO PREGÃO PRESENCIAL Nº 5.003/2017-CPL/MP/PGJ, CUJO OBJETO É A PRESTAÇÃO DE SERVIÇOS DE MANUTENÇÃO PREVENTIVA E CORRETIVA, </t>
  </si>
  <si>
    <t>MENOR PREÇO</t>
  </si>
  <si>
    <t>9 - PREGÃO PRESENCIAL</t>
  </si>
  <si>
    <t>2020NE00006</t>
  </si>
  <si>
    <t xml:space="preserve"> FRANCISCO W A JUNIOR ENGENHARIA AMBIENTAL</t>
  </si>
  <si>
    <t xml:space="preserve">COMPLEMENTO DO CONTRATO ADMINISTRATIVO Nº 011/2017-MP/PGJ, ATRAVÉS DE SEU 2º TERMO ADITIVO, RELATIVO A PRESTAÇÃO DE SERVIÇO DE DE OPERAÇÃO E MANUTENÇÃO PREVENTIVA E CORRETIVA DA ESTAÇÃO DE TRATAMENTO DE EFLUENTES </t>
  </si>
  <si>
    <t>2020NE00007</t>
  </si>
  <si>
    <t xml:space="preserve"> CLAUDIO ANDRADE JUNIOR</t>
  </si>
  <si>
    <t>CONTRATAÇÃO DE EMPRESA ESPECIALIZADA PARA REALIZAÇÃO DE MANUTENÇÃO CORRETIVA DO GRUPO GERADOR E SUBESTAÇÃO ELÉTRICA QUE ATENDE O EDIFÍCIO ANEXO ADMINISTRATIVO DO MP/PGJ</t>
  </si>
  <si>
    <t>2020NE00008</t>
  </si>
  <si>
    <t xml:space="preserve">CONTRATAÇÃO DE EMPRESA ESPECIALIZADA PARA REALIZAÇÃO DE MANUTENÇÃO CORRETIVA DO GRUPO GERADOR E SUBESTAÇÃO ELÉTRICA QUE ATENDE O EDIFÍCIO ANEXO ADMINISTRATIVO DO MP/PGJ, </t>
  </si>
  <si>
    <t>2020NE00009</t>
  </si>
  <si>
    <t xml:space="preserve"> PRODAM PROCESSAMENTO DE DADOS AMAZONAS SA</t>
  </si>
  <si>
    <t>COMPLEMENTO AO CONTRATO ADMINISTRATIVO N.º 024/2015 - MP/PGJ, REFERENTE A PRESTAÇÃO DE SERVIÇOS DE REDE, COMPREENDENDO ACESSO À METROMAO, ATRAVÉS DO FORNECIMENTO DE CIRCUITO DE TRANSMISSÃO DE DADOS E LOCAÇÃO DE EQUIPAMENTOS DE REDES PARA A INTERLIGAÇÃO DESTA PGJ</t>
  </si>
  <si>
    <t>2020NE00010</t>
  </si>
  <si>
    <t xml:space="preserve">COMPLEMENTO AO CONTRATO ADMINISTRATIVO N.º 024/2015 - MP/PGJ, REFERENTE A PRESTAÇÃO DE SERVIÇOS DE REDE, COMPREENDENDO ACESSO À METROMAO, ATRAVÉS DO FORNECIMENTO DE CIRCUITO DE TRANSMISSÃO DE DADOS E LOCAÇÃO DE EQUIPAMENTOS DE REDES PARA A INTERLIGAÇÃO DESTA PGJ </t>
  </si>
  <si>
    <t>2020NE00011</t>
  </si>
  <si>
    <t>COMPLEMENTO DO CONTRATO ADMINISTRATIVO N.º 024/2015 - MP/PGJ, REFERENTE A PRESTAÇÃO DE SERVIÇOS DE REDE, COMPREENDENDO ACESSO À METROMAO, ATRAVÉS DO FORNECIMENTO DE CIRCUITO DE TRANSMISSÃO DE DADOS E LOCAÇÃO DE EQUIPAMENTOS DE REDES PARA A INTERLIGAÇÃO DESTA PGJ.</t>
  </si>
  <si>
    <t>2020NE00012</t>
  </si>
  <si>
    <t>COMPLEMENTO DO CONTRATO ADMINISTRATIVO Nº 011/2016, POR MEIO DO 3º TERMO ADITIVO, CUJO OBJETO É A PRESTAÇÃO DE SERVIÇOS DE LICENÇA DE USO DO SISTEMA DE GESTÃO E CONTROLE PATRIMONIAL – AJURI</t>
  </si>
  <si>
    <t>2020NE00013</t>
  </si>
  <si>
    <t xml:space="preserve"> HUGHES TELECOMUNICAÇÕES DO BRASIL LTDA</t>
  </si>
  <si>
    <t xml:space="preserve">COMPLEMENTO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</si>
  <si>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7 - NÃO SE APLICA</t>
  </si>
  <si>
    <t>2020NE00014</t>
  </si>
  <si>
    <t xml:space="preserve">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</si>
  <si>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2020NE00015</t>
  </si>
  <si>
    <t xml:space="preserve"> CRIART SERVIÇOS DE TERCEIRIZAÇAO DE MAO DE OBRA LTDA</t>
  </si>
  <si>
    <t>COMPLEMENTO DO CONTRATO ADMINISTRATIVO N.º 020/2017 – MP/PGJ,  OBJETIVANDO A 2.º PRORROGAÇÃO, POR SEIS MESES, DA PRESTAÇÃO DE SERVIÇOS CONTINUADOS DE LIMPEZA E CONSERVAÇÃO, HIGIENIZAÇÃO, SERVIÇOS DE COPA, GARÇOM, LAVAGEM DE VEÍCULOS, JARDINAGEM E MANUTENÇÃO PREDIAL</t>
  </si>
  <si>
    <t>2020NE00016</t>
  </si>
  <si>
    <t xml:space="preserve"> ELEVADORES BRASIL LTDA </t>
  </si>
  <si>
    <t xml:space="preserve">COMPLEMENTO DO CONTRATO ADMINISTRATIVO Nº 004/2018, POR MEIO DO SEU 1º TERMO ADITIVO, CUJO OBJETO É A MANUTENÇÃO PREVENTIVA E CORRETIVA DE ELEVADORES, </t>
  </si>
  <si>
    <t>2020NE00017</t>
  </si>
  <si>
    <t>COMPLEMENTO AO CONTRATO ADMINISTRATIVO Nº 004/2018, POR MEIO DO 2º TERMO ADITIVO COM A EMPRESA BRASIL ELEVADORES, EM RAZÃO DE ACRÉSCIMO DE 01 EQUIPAMENTO PARA MANUTENÇÃO PREVENTIVA E CORRETIVA DE ELEVADORES,</t>
  </si>
  <si>
    <t>2020NE00018</t>
  </si>
  <si>
    <t xml:space="preserve"> TELEFONICA BRASIL S.A.</t>
  </si>
  <si>
    <t>COMPLEMENTO DO CONTRATO ADMINISTRATIVO Nº 011/2018, DECORRENTE DO PREGÃO ELETRÔNICO Nº 4.007/2018-CPL/MP/PGJ, PARA PRESTAÇÃO DE SERVIÇOS DE TELEFONIA MÓVEL PESSOAL</t>
  </si>
  <si>
    <t>8 - PREGÃO ELETRÔNICO</t>
  </si>
  <si>
    <t>2020NE00019</t>
  </si>
  <si>
    <t xml:space="preserve"> TANIA MARIA DE AZEVEDO FEITOSA</t>
  </si>
  <si>
    <t xml:space="preserve">CONCESSÃO DE SUPRIMENTO DE FUNDOS, A SER ENTREGUE A EXMA. SRA. DRA. TANIA MARIA DE AZEVEDO FEITOSA, AUTORIZADA PELA PORTARIA Nº 0266/2020/PGJ, COM PUBLICAÇÃO NO DIÁRIO OFICIAL ELETRÔNICO Nº 1821, DE 27 JAN. 2020.
</t>
  </si>
  <si>
    <t>2020NE00020</t>
  </si>
  <si>
    <t xml:space="preserve"> VERA NEIDE PINTO CAVALCANTE</t>
  </si>
  <si>
    <t xml:space="preserve">COMPLEMENTO DO CONTRATO ADMINISTRATIVO Nº 019/2018, POR MEIO DO 1º TERMO ADITIVO, CUJO OBJETO É A LOCAÇÃO DE IMÓVEL LOCALIZADO NA RUA GONÇALVES LEDO N.º 132, CENTRO, COARI/AM, DE PROPRIEDADE DA SRA. VERA NEIDE PINTO CAVALCANTE, COM VISTAS À INSTALAÇÃO DAS PROMOTORIAS DE JUSTIÇA DA COMARCA DE COARI </t>
  </si>
  <si>
    <t>2020NE00021</t>
  </si>
  <si>
    <t xml:space="preserve"> VILA DA BARRA COM E REP E SERV DE DEDETIZACAO LTDA</t>
  </si>
  <si>
    <t>COMPLEMENTO DO CONTRATO Nº 020/2018-MP/PGJ, DECORRENTE DO PREGÃO ELETRÔNICO Nº 4.017/2018-CPL/MP/PGJ, PARA PRESTAÇÃO DE SERVIÇOS CONTINUADOS DE DESINSETIZAÇÃO, DESRATIZAÇÃO,DO MINISTÉRIO PUBLICO DO AMAZONAS, PELO PERÍODO DE 12 MESES.</t>
  </si>
  <si>
    <t>2020NE00022</t>
  </si>
  <si>
    <t xml:space="preserve"> T N NETO EIRELI</t>
  </si>
  <si>
    <t>COMPLEMENTO DO CONTRATO ADMINISTRATIVO N.º 24/2018 PGJ, REFERENTE À SERVIÇOS DE MANUTENÇÃO PREVENTIVA E CORRETIVA, INCLUSIVE COM A PRESTAÇÃO DE SERVIÇOS EMERGENCIAIS FORA DO HORÁRIO COMERCIAL, POR UM PERÍODO DE 12 MESES, DECORRENTE DO PREGÃO ELETRÔNICO Nº 5.004/2018-CPL/MP/PGJ</t>
  </si>
  <si>
    <t>2020NE00023</t>
  </si>
  <si>
    <t>COMPLEMENTO DO CONTRATO ADMINISTRATIVO N.º 24/2018-PGJ, REFERENTE À SERVIÇOS DE MANUTENÇÃO PREVENTIVA E CORRETIVA, INCLUSIVE COM A PRESTAÇÃO DE SERVIÇOS EMERGENCIAIS FORA DO HORÁRIO COMERCIAL, POR UM PERIODO DE 12 MESES, DECORRENTE DO PREGÃO ELETRÔNICO Nº 4.017/2018-CPL/MP/PGJ</t>
  </si>
  <si>
    <t>2020NE00024</t>
  </si>
  <si>
    <t xml:space="preserve"> COENCIL COMERCIO IMPORTACAO E EXPORTACAO LTDA</t>
  </si>
  <si>
    <t>COMPLEMENTO DO CONTRATO ADMINISTRATIVO Nº 032/2018-MP/PGJ, REFERENTE A LOCAÇÃO DE IMÓVEIS. LOCALIZADO À RUA SÃO LUIZ, Nº 624, ESQUINA COM A AV. JORNALISTA UMBERTO CALDERARO FILHO (ANTIGA RUA PARAÍBA) .</t>
  </si>
  <si>
    <t>2020NE00025</t>
  </si>
  <si>
    <t>COMPLEMENTO DO CONTRATO ADMINISTRATIVO N.º 35/2018-PGJ, REFERENTE À SERVIÇO TELEFÔNICO FIXO COMUTADO-STFC, NAS MODALIDADES LOCAL, DISCAGEM DIRETA GRATUITA, POR PERÍODO DE 12 (DOZE) MESES</t>
  </si>
  <si>
    <t>2020NE00026</t>
  </si>
  <si>
    <t xml:space="preserve"> SIDI SERVIÇOS DE COMUNICAÇAO LTDA  ME</t>
  </si>
  <si>
    <t xml:space="preserve">PRORROGAÇÃO, POR TRÊS MESES, DO CONTRATO ADMINISTRATIVO N.º 044/2018, REFERENTE À PRESTAÇÃO DE SERVIÇO DE ACESSO À INTERNET, PARA O MPAM/PGJ, DECORRENTE DO PREGÃO ELETRÔNICO Nº 4.029/2018-CPL/MP/PGJ. </t>
  </si>
  <si>
    <t>2020NE00027</t>
  </si>
  <si>
    <t xml:space="preserve"> RPJ COMERCIO E SERVICOS DA AMAZONIA LTDA</t>
  </si>
  <si>
    <t>COMPLEMENTO DO CONTRATO ADMINISTRATIVO Nº 046/2018 - MP/PGJ, DECORRENTE DO PREGÃO ELETRÔNICO Nº 4.031/2018-CPL/MP/PGJ. LINK DE CONECTIVIDADE.</t>
  </si>
  <si>
    <t>2020NE00028</t>
  </si>
  <si>
    <t xml:space="preserve"> EMPRESA BRASILEIRA DE CORREIOS E TELEGRAFOS EBCT</t>
  </si>
  <si>
    <t>COMPLEMENTO DO CONTRATO ADMINISTRATIVO N.º 043/2018-MP/PGJ, FIRMADO ENTRE ESTA PGJ E A EMPRESA BRASILEIRA DE CORREIOS E TELÉGRAFOS - ECT, CUJO OBJETO É A PRESTAÇÃO DE SERVIÇOS E VENDA DE PRODUTOS QUE ATENDAM AS NECESSIDADES  DA PGJAM</t>
  </si>
  <si>
    <t>2020NE00029</t>
  </si>
  <si>
    <t>COMPLEMENTO DO CONTRATO ADMINISTRATIVO N.º 10/2019 PGJ, REFERENTE À PRESTAÇÃO DE SERVIÇO DE FORNECIMENTO DE ENERGIA ELÉTRICA PARA AS UNIDADES DESCENTRALIZADAS DESTA PROCURADORIA-GERAL DE JUSTIÇA, NA MODALIDADE BAIXA-TENSÃO.</t>
  </si>
  <si>
    <t>2020NE00030</t>
  </si>
  <si>
    <t xml:space="preserve"> EMPRESA JORNAL DO COMERCIO LTDA</t>
  </si>
  <si>
    <t>COMPLEMENTO DO CONTRATO ADMINISTRATIVO N.º 12/2019 PGJ, REFERENTE À SERVIÇOS DE PUBLICAÇÃO DOS ATOS OFICIAIS E NOTAS DE INTERESSE PÚBLICO EM JORNAL DIÁRIO DE GRANDE CIRCULAÇÃO NO ESTADO DO AMAZONAS, PARA ATENDER ÀS NECESSIDADES DA PROCURADORIAGERAL DE JUSTIÇA  PREGÃO PRESENCIAL Nº 5.004/2019-CPL/MP/PG</t>
  </si>
  <si>
    <t>2020NE00031</t>
  </si>
  <si>
    <t xml:space="preserve"> UNIVERSIDADE PATATIVA DO ASSARE</t>
  </si>
  <si>
    <t>COMPLEMENTO DO CONTRATO ADMINISTRATIVO N.º 13/2019-PGJ, REFERENTE A SERVIÇOS DE INTERMEDIAÇÃO DE ESTÁGIO, PARA ATENDER ÀS NECESSIDADES DO MPAM/PGJ, POR UM PERÍODO DE 12 (DOZE) MESES, CONFORME PREGÃO ELETRÔNICO Nº 4.009/2019-CPL/MP/PG</t>
  </si>
  <si>
    <t>2020NE00032</t>
  </si>
  <si>
    <t xml:space="preserve"> EYES NWHERE SISTEMAS INTELIGENTES DE IMAGEM LTDA</t>
  </si>
  <si>
    <t>COMPLEMENTO DO CONTRATO ADMINISTRATIVO N.º 16/2019 PGJ, REFERENTE A SERVIÇOS DE CONECTIVIDADE PONTO A PONTO EM FIBRA ÓPTICA, DECORRENTE DO PREGÃO ELETRÔNICO Nº 4.014/2019-CPL/MP/PGJ</t>
  </si>
  <si>
    <t>2020NE00033</t>
  </si>
  <si>
    <t>COMPLEMENTO DO CONTRATO ADMINISTRATIVO N.º 18/2019 PGJ, REFERENTE A SERVIÇOS DE REDE PRIVADA, COM TECNOLOGIA</t>
  </si>
  <si>
    <t>2020NE00034</t>
  </si>
  <si>
    <t>2020NE00035</t>
  </si>
  <si>
    <t>SERVIÇO DE LINK DE CONECTIVIDADE PONTO A PONTO EM FIBRA ÓPTICA, POR 12 5,5 (DOZE) MESES, ATRAVÉS DE CONEXÃO ENTRE REDES DE DADOS NAS PORTAS A E B, UTILIZANDO ATA DE REGISTRO DE PREÇOS DO PREGÃO ELETRÔNICO 4.031/2018-CPL/MP/PGJ</t>
  </si>
  <si>
    <t>2020NE00036</t>
  </si>
  <si>
    <t xml:space="preserve"> P S DE ALMEIDA SERVICOS E REPRESENTAÇÕES </t>
  </si>
  <si>
    <t>COMPLEMENTO DO CONTRATO ADMINISTRATIVO N.º 20/2019 PGJ, REFERENTE A FORNECIMENTO E DISTRIBUIÇÃO (TRANSPORTE) DE ÁGUA MINERAL POTÁVEL SEM GÁS.</t>
  </si>
  <si>
    <t>2020NE00037</t>
  </si>
  <si>
    <t xml:space="preserve"> V&amp;P SERVIÇOS DE VIAGENS LTDA</t>
  </si>
  <si>
    <t>COMPLEMENTO DO CONTRATO ADMINISTRATIVO N.º 27/2019 PGJ, REFERENTE A SERVIÇO DE AGENCIAMENTO DE VIAGEM</t>
  </si>
  <si>
    <t>2020NE00038</t>
  </si>
  <si>
    <t xml:space="preserve"> VANIAS BATISTA MENDONÇA</t>
  </si>
  <si>
    <t>VALOR QUE SE EMPENHA EM FAVOR DO SR. VANIAS BATISTA DE MENDONÇA,QUE TEM POR OBJETO A LOCAÇÃO DE IMÓVEL,  DESTINADO À INSTALAÇÃO DE NOVAS PROMOTORIAS DESTA PROCURADORIA-GERAL DE JUSTIÇA DO ESTADO DO AMAZONAS</t>
  </si>
  <si>
    <t>2020NE00039</t>
  </si>
  <si>
    <t xml:space="preserve"> PROCURADORIA GERAL DE JUSTICA</t>
  </si>
  <si>
    <t>P-AGAMENTO DE AUXILIO – ALIMENTAÇÃO AOS MEMBROS E SERVIDORES DA PGJ/AM, NO MÊS DE JANEIRO DE 2020, CONFORME ATO PGJ Nº 239/200</t>
  </si>
  <si>
    <t>2020NE00040</t>
  </si>
  <si>
    <t xml:space="preserve"> FOLHA DE PAGAMENTO</t>
  </si>
  <si>
    <t xml:space="preserve">PF0000001 </t>
  </si>
  <si>
    <t>AUXÍLIO-MORADIA</t>
  </si>
  <si>
    <t>2020NE00041</t>
  </si>
  <si>
    <t>AUXÍLIO-SAÚDE</t>
  </si>
  <si>
    <t>2020NE00042</t>
  </si>
  <si>
    <t>2020NE00043</t>
  </si>
  <si>
    <t xml:space="preserve"> FOLHA DE PAGAMENTO </t>
  </si>
  <si>
    <t xml:space="preserve">PF0000197 </t>
  </si>
  <si>
    <t>ATIVOS</t>
  </si>
  <si>
    <t>2020NE00044</t>
  </si>
  <si>
    <t>2020NE00045</t>
  </si>
  <si>
    <t>2020NE00046</t>
  </si>
  <si>
    <t>2020NE00047</t>
  </si>
  <si>
    <t>2020NE00048</t>
  </si>
  <si>
    <t>2020NE00049</t>
  </si>
  <si>
    <t>2020NE00050</t>
  </si>
  <si>
    <t>2020NE00051</t>
  </si>
  <si>
    <t>2020NE00052</t>
  </si>
  <si>
    <t>2020NE00053</t>
  </si>
  <si>
    <t>2020NE00054</t>
  </si>
  <si>
    <t>2020NE00055</t>
  </si>
  <si>
    <t>2020NE00056</t>
  </si>
  <si>
    <t>2020NE00057</t>
  </si>
  <si>
    <t xml:space="preserve"> INSTITUTO NACIONAL DE SEGURIDADE SOCIAL / INSS</t>
  </si>
  <si>
    <t>INSS FOLHA DE PAGAMENTO PARA O GRUPO 14 DO ORGAO 114/001 TIPO FOLHA 63 NO MES 01/202</t>
  </si>
  <si>
    <t>7-NÃO SE APLICA</t>
  </si>
  <si>
    <t>2020NE00058</t>
  </si>
  <si>
    <t>REEMPENHO DE VALOR ANULADO PARA REPROGRAMAÇÃO ORÇAMENTÁRIA, DO CONTRATO ADMINISTRATIVO N.º 031/2016, DECORRENTE DE ADESÃO À ATA DE SRP DO PREGÃO ELETRÔNICO Nº 09/2016-TRE/PA, PARA PRESTAÇÃO DE SERVIÇOS DE TELECOMUNICAÇÕES DE DADOS BIDIRECIONA</t>
  </si>
  <si>
    <t>2020NE00059</t>
  </si>
  <si>
    <t xml:space="preserve"> DELL COMPUTADORES DO BRASIL LTDA</t>
  </si>
  <si>
    <t>REEMPENHO DE VALOR ANULADO PARA REPROGRAMAÇÃO ORÇAMENTÁRIA. CONTRATAÇÃO DE EMPRESA ESPECIALIZADA PARA PRESTAÇÃO DE SERVIÇOS DE MANUTENÇÃO CORRETIVA ATRAVÉS DA EXTENSÃO DA GARANTIA DE COMPUTADORES.</t>
  </si>
  <si>
    <t>2020NE00060</t>
  </si>
  <si>
    <t>REEMPENHO DE VALOR ANULADO PARA REPROGRAMAÇÃO ORÇAMENTÁRIA. COMPLEMENTO DO CONTRATO ADMINISTRATIVO Nº 044/2018-MP/PGJ. REFERENTE À CONTRATAÇÃO DE SERVIÇO DE INTERNET PARA
SEDE DO MPAM (150 MBPS),</t>
  </si>
  <si>
    <t>2020NE00061</t>
  </si>
  <si>
    <t xml:space="preserve"> JEFFERSON SILVA DO NASCIMENTO</t>
  </si>
  <si>
    <t>PAGAMENTO DE DIÁRIA NO ESTADO</t>
  </si>
  <si>
    <t>2020NE00062</t>
  </si>
  <si>
    <t xml:space="preserve"> RAFAEL JONES DE LIMA DA SILVA</t>
  </si>
  <si>
    <t>2020NE00063</t>
  </si>
  <si>
    <t xml:space="preserve"> LUIZ ALBERTO D DE VASCONCELOS</t>
  </si>
  <si>
    <t>2020NE00064</t>
  </si>
  <si>
    <t xml:space="preserve"> EVALDO JOSE RODRIGUES DE LIMA</t>
  </si>
  <si>
    <t>2020NE00065</t>
  </si>
  <si>
    <t xml:space="preserve"> MARIO AUGUSTO DOURADO MENEZES</t>
  </si>
  <si>
    <t>2020NE00066</t>
  </si>
  <si>
    <t xml:space="preserve"> LEDA MARA NASCIMENTO ALBQUERQUE</t>
  </si>
  <si>
    <t>PAGAMENTO DE DIÁRIA FORA DO  ESTADO</t>
  </si>
  <si>
    <t>2020NE00067</t>
  </si>
  <si>
    <t xml:space="preserve"> CLEY BARBOSA MARTINS</t>
  </si>
  <si>
    <t>2020NE00068</t>
  </si>
  <si>
    <t xml:space="preserve"> CAIO LUCIO FENELON ASSIS BARROS</t>
  </si>
  <si>
    <t>2020NE00069</t>
  </si>
  <si>
    <t>2020NE00070</t>
  </si>
  <si>
    <t xml:space="preserve"> DIEGO FERNANDES AYOUB BAZZI</t>
  </si>
  <si>
    <t>2020NE00071</t>
  </si>
  <si>
    <t xml:space="preserve"> MILTON SPOSITO NETO</t>
  </si>
  <si>
    <t>2020NE00072</t>
  </si>
  <si>
    <t xml:space="preserve"> FILLIPE REBELLO SANTOS DE SOUZA</t>
  </si>
  <si>
    <t>2020NE00073</t>
  </si>
  <si>
    <t xml:space="preserve"> ROGERIO MARQUES SANTOS</t>
  </si>
  <si>
    <t>2020NE00074</t>
  </si>
  <si>
    <t xml:space="preserve"> MATHEUS MARINHO NOGUEIRA</t>
  </si>
  <si>
    <t>2020NE00075</t>
  </si>
  <si>
    <t>PAE-ATIVOS</t>
  </si>
  <si>
    <t>2020NE00076</t>
  </si>
  <si>
    <t>PAE-PENSIONISTAS</t>
  </si>
  <si>
    <t>2020NE00077</t>
  </si>
  <si>
    <t>2020NE00078</t>
  </si>
  <si>
    <t>2020NE00079</t>
  </si>
  <si>
    <t>2020NE00080</t>
  </si>
  <si>
    <t>2020NE00081</t>
  </si>
  <si>
    <t>2020NE00082</t>
  </si>
  <si>
    <t>2020NE00083</t>
  </si>
  <si>
    <t>2020NE00084</t>
  </si>
  <si>
    <t>2020NE00085</t>
  </si>
  <si>
    <t>2020NE00086</t>
  </si>
  <si>
    <t>2020NE00087</t>
  </si>
  <si>
    <t>2020NE00088</t>
  </si>
  <si>
    <t>2020NE00089</t>
  </si>
  <si>
    <t>2020NE00090</t>
  </si>
  <si>
    <t>2020NE00091</t>
  </si>
  <si>
    <t>2020NE00092</t>
  </si>
  <si>
    <t xml:space="preserve"> CARLA SANTOS GUEDES GONZAGA</t>
  </si>
  <si>
    <t>PAGAMENTO DE DIÁRIAS NO PAÍS À PROMOTORA DE JUSTIÇA  CARLA SANTOS GUEDES GONZAGA</t>
  </si>
  <si>
    <t>2020NE00093</t>
  </si>
  <si>
    <t>2020NE00094</t>
  </si>
  <si>
    <t xml:space="preserve"> HERALDO KULIK SILVA</t>
  </si>
  <si>
    <t>2020NE00095</t>
  </si>
  <si>
    <t xml:space="preserve"> ANAIR CRYSTINA SIMAS PEREIRA SOBRINHO</t>
  </si>
  <si>
    <t>2020NE00096</t>
  </si>
  <si>
    <t xml:space="preserve"> ORIALI CORREA DOS SANTOS</t>
  </si>
  <si>
    <t>PAGAMENTO DE DIÁRIAS AO SERVIDOR ORIALI CORREA DOS SANTOS, DESIGNADO PARA REALIZAR A CONDUÇÃO DA  SRA. AURELY PEREIRA DE FREITAS, PROMOTORA DE JUSTIÇA, EM EVENTO NO MUNICIPIO DE IRANDUBA/AM, NO DIA 24 JAN. 202</t>
  </si>
  <si>
    <t>2020NE00097</t>
  </si>
  <si>
    <t xml:space="preserve"> HARLEY MATOS CANDIDO</t>
  </si>
  <si>
    <t>PAGAMENTO DE DIÁRIAS AO SR. HARLEY MATOS CÂNDIDO, MILITAR A DISPOSIÇÃO DA  PGJ-AM, PARA REALIZAR A SEGURANÇA PESSOAL DO SR. WESLEY MACHADO ALVES, PROMOTOR DE JUSTIÇA DA COMARCA DE COARI/AM.</t>
  </si>
  <si>
    <t>2020NE00098</t>
  </si>
  <si>
    <t>PAGAMENTO DE DIÁRIAS AO SR. JEFFERSON SILVA DO NASCIMENTO, AGENTE DE APOIO – TÉCNICO EM TELECOMUNICAÇÃO, DESIGNADO PARA REALIZAR A VERIFICAÇÃO DE PROBLEMA RELACIOADO Á REDE DE DADOS</t>
  </si>
  <si>
    <t>2020NE00099</t>
  </si>
  <si>
    <t xml:space="preserve"> CRISTIANO DRUMOND DE LIMA</t>
  </si>
  <si>
    <t>PAGAMENTO DE DIÁRIAS AO SR. CRISTIANO DRUMOND DE LIMA, AGENTE DE APOIO - MOTORISTA/SEGURANÇA, DESIGNADOPARA REALIZAR A CONDUÇÃO DE SERVIDOR PARA O MUNICIPIO DE RIO PRETO DA EVA/AM</t>
  </si>
  <si>
    <t>2020NE00100</t>
  </si>
  <si>
    <t>PAGAMENTO COMPLEMENTAR DE DIÁRIAS AO SR. CAIO LÚCIO FENELON ASSIS BARROS, PROMOTOR DE JUSTIÇA, RELATIVOAO DIA 13 DE JAN.2020</t>
  </si>
  <si>
    <t>2020NE00101</t>
  </si>
  <si>
    <t xml:space="preserve"> ELANDERSON LIMA DUARTE</t>
  </si>
  <si>
    <t xml:space="preserve">PAGAMENTO DE DIÁRIAS AO SR. ELANDERSON LIMA DUARTE,PROMOTOR DE JUSTIÇA,POR TER SIDO DESIGNADO PARA ATUAR NA PROMOTORIA DE JUSTIÇA DA COMARCA DE FONTE BOA /AM </t>
  </si>
  <si>
    <t>2020NE00102</t>
  </si>
  <si>
    <t>PAGAMENTO DE DIÁRIAS À EXMA. SRA. PROCURADORA – GERAL DE JUSTIÇA DO ESTADO DO AMAZONAS,NOS DIAS  30 E 31 JANEIRO PARA PARTICIPAÇÃO EM SESSÃO SOLENE DE POSSE DA PROCURADORIA – GERAL DE JUSTIÇA DO ACRE</t>
  </si>
  <si>
    <t>2020NE00103</t>
  </si>
  <si>
    <t xml:space="preserve"> LUCIOLA HONORIO DE VALOIS COELHO DA SILVA</t>
  </si>
  <si>
    <t>PAGAMENTO DE DIÁRIAS À SRA. LUCÍOLA HONÓRIO DE VALOIS COELHO DA SILVA, NO DIA 29 JAN. 2020, PARA PARTICIPAÇÃO DA REUNIÃO DO COMITÊ NACIONAL SINALID, EM BRASÍLIA/DF</t>
  </si>
  <si>
    <t>2020NE00104</t>
  </si>
  <si>
    <t xml:space="preserve">CONTRATAÇÃO DE PRESTADOR DE SERVIÇOS DE CONECTIVIDADE PONTO A PONTO EM FIBRA ÓPTICA PARA CONEXÃO ENTRE AS REDES DE DADOS NAS UNIDADES JURISDICIONADAS DA PGJ, DO INTERIOR DO ESTADO, POR PERÍODO DE 36 (TRINTA E SEIS) MESES. </t>
  </si>
  <si>
    <t>2020NE00105</t>
  </si>
  <si>
    <t>PAE-INATIVOS</t>
  </si>
  <si>
    <t>2020NE00106</t>
  </si>
  <si>
    <t>INATIVOS</t>
  </si>
  <si>
    <t>2020NE00107</t>
  </si>
  <si>
    <t>INDENIZAÇÕES-INATIVOS</t>
  </si>
  <si>
    <t>2020NE00108</t>
  </si>
  <si>
    <t>2020NE00109</t>
  </si>
  <si>
    <t>2020NE00110</t>
  </si>
  <si>
    <t>2020NE00111</t>
  </si>
  <si>
    <t>INDENIZAÇÕES-ATIVOS</t>
  </si>
  <si>
    <t>2020NE00112</t>
  </si>
  <si>
    <t>2020NE00113</t>
  </si>
  <si>
    <t>2020NE00114</t>
  </si>
  <si>
    <t>2020NE00115</t>
  </si>
  <si>
    <t>INDENIZAÇÕES - PENSIONISTAS</t>
  </si>
  <si>
    <t>2020NE00116</t>
  </si>
  <si>
    <t>PENSIONISTAS</t>
  </si>
  <si>
    <t>2020NE00117</t>
  </si>
  <si>
    <t xml:space="preserve"> FUNDAÇÃO AMAZONICA DESEMBARGADOR PAULO DOS ANJOS FEITOZA</t>
  </si>
  <si>
    <t>REFERENTE AO 19º TERMO ADITIVO AO CONVÊNIO 002/2016-MP/PGJ/PROVITA, FIRMADO ENTRE O MINISTÉRIO PÚBLICO DO AMAZONAS E A FUNDAÇÃO AMAZÔNICA DE AMPARO À PESQUISA E DESENVOLVIMENTO TECNOLÓGICO  DESEMBARGADOR PAULO DOS ANJOS FEITOZA</t>
  </si>
  <si>
    <t>2020NE00118</t>
  </si>
  <si>
    <t xml:space="preserve">PRESTAÇÃO MENSAL DO LINK DE CONECTIVIDADE PONTO A PONTO DE FIBRA ÓPTICA. </t>
  </si>
  <si>
    <t>2020NE00119</t>
  </si>
  <si>
    <t xml:space="preserve"> OI MOVEL S.A.</t>
  </si>
  <si>
    <t>CONTRATAÇÃO DE EMPRESA ESPECIALIZADA PARA PRESTAÇÃO DE SERVIÇO DE ACESSO À INTERNET NA MODALIDADE DEDICADA ,ATRAVÉS DE LINK DE DADOS COM CONECTIVIDADE IP, PARA PROCURADORIA- GERAL DE JUSTIÇA/ MINISTÉRIO PÚBLICO DO AM,</t>
  </si>
  <si>
    <t>2020NE00120</t>
  </si>
  <si>
    <t>2020NE00122</t>
  </si>
  <si>
    <t xml:space="preserve"> JANINE MEIRE PINATTO</t>
  </si>
  <si>
    <t>CONCESSÃO DE SUPRIMENTO DE FUNDOS EM FAVOR DA SRA. JANINE MEIRE PINATTO, PARA O CUSTEIO DE DESPESAS DE PEQUENO VULTO COM MATERIAL DE CONSUMO</t>
  </si>
  <si>
    <t>2020NE00123</t>
  </si>
  <si>
    <t>CONCESSÃO DE SUPRIMENTO DE FUNDOS EM FAVOR DA SRA. JANINE MEIRE PINATTO, PARA O CUSTEIO DE DESPESAS DE PEQUENO VULTO COM SERVIÇOS DE TERCEIROS</t>
  </si>
  <si>
    <t>2020NE00124</t>
  </si>
  <si>
    <t xml:space="preserve"> INSTITUTO DE PREVIDENCIA DO ESTADO DE RORAIMA</t>
  </si>
  <si>
    <t>RECOLHIMENTO DE CONTRIBUIÇÃO PREVIDENCIÁRIA DE SERVIDOR CEDIDO - VANIR CESAR MARTINS NOGUEIRA. CONTRIBUIÇÃO PATRONAL SOBRE FOLHA DE PAGAMENTO DE JANEIRO/2020.</t>
  </si>
  <si>
    <t>2020NE00125</t>
  </si>
  <si>
    <t xml:space="preserve"> MANAUSPREV FUNDO UNICO DE PREV DO MUNIC DE MANAUS</t>
  </si>
  <si>
    <t>RECOLHIMENTO DE CONTRIBUIÇÃO PREVIDENCIÁRIA DE SERVIDOR CEDIDO - EUDO DE LIMA ASSIS JÚNIOR.</t>
  </si>
  <si>
    <t>2020NE00126</t>
  </si>
  <si>
    <t xml:space="preserve"> EUDO DE LIMA ASSIS JUNIOR</t>
  </si>
  <si>
    <t>CONCESSÃO DE SUPRIMENTO DE FUNDOS, EM FAVOR DO SR. EUDO DE LIMA ASSIS JÚNIOR, PARA O CUSTEIO DE DESPESAS DE PEQUENO VULTO COM MATERIAL DE CONSUMO</t>
  </si>
  <si>
    <t>2020NE00128</t>
  </si>
  <si>
    <t>CONCESSÃO DE SUPRIMENTO DE FUNDOS, EM FAVOR DO SR. EUDO DE LIMA ASSIS JÚNIOR, PARA O CUSTEIO DE DESPESAS DE PEQUENO VULTO COM SERVIÇO DE TERCEIROS</t>
  </si>
  <si>
    <t>2020NE00129</t>
  </si>
  <si>
    <t xml:space="preserve"> FUNDACAO AMAZONICA AMPARO PESQ DESENV TEC DESEMB PAULO DOS ANJOS FEITOZA</t>
  </si>
  <si>
    <r>
      <rPr>
        <sz val="14"/>
        <color indexed="8"/>
        <rFont val="Arial"/>
        <family val="2"/>
      </rPr>
      <t>COMPLEMENTAÇÃO AO 18º TERMO ADITIVO AO CONVÊNIO 002/2016-MP/PGJ/PROVITA, FIRMADO ENTRE O M</t>
    </r>
    <r>
      <rPr>
        <sz val="14"/>
        <color indexed="8"/>
        <rFont val="Arial"/>
        <family val="2"/>
      </rPr>
      <t>PAM E A FUNDAÇÃO AMAZÔNICA PAULO DOS ANJOS FEITOZA,</t>
    </r>
  </si>
  <si>
    <t>2020NE00130</t>
  </si>
  <si>
    <t>2020NE00131</t>
  </si>
  <si>
    <t>2020NE00132</t>
  </si>
  <si>
    <t>2020NE00133</t>
  </si>
  <si>
    <t>2020NE00134</t>
  </si>
  <si>
    <t>2020NE00135</t>
  </si>
  <si>
    <t>2020NE00136</t>
  </si>
  <si>
    <t>2020NE00137</t>
  </si>
  <si>
    <t>2020NE00138</t>
  </si>
  <si>
    <t>2020NE00139</t>
  </si>
  <si>
    <t>2020NE00140</t>
  </si>
  <si>
    <t>2020NE00141</t>
  </si>
  <si>
    <t>2020NE00142</t>
  </si>
  <si>
    <t>2020NE00143</t>
  </si>
  <si>
    <t>2020NE00144</t>
  </si>
  <si>
    <t>2020NE00145</t>
  </si>
  <si>
    <t>ENCARGOS INSS FOLHA PAGAMENTO</t>
  </si>
  <si>
    <t>2020NE00146</t>
  </si>
  <si>
    <t xml:space="preserve"> CONSELHO REGIONAL DE ENGENHARIA E AGRONOMIA DO ESTADO DO AMAZONAS</t>
  </si>
  <si>
    <t>COMPLEMENTO À NOTA DE EMPENHO Nº 2019NE01744, RELATIVA AO PAGAMENTO DE ANUIDADE REFERENTE AO EXERCÍCIO DE 2019 DO CONSELHO REGIONAL DE ENGENHARIA E AGRONOMIA DO AMAZONAS</t>
  </si>
  <si>
    <t>2020NE00147</t>
  </si>
  <si>
    <t xml:space="preserve"> FUNDAÇÃO AMAZONPREV</t>
  </si>
  <si>
    <t>CONTRIBUIÇÃO PATRONAL FPREV ATIVOS</t>
  </si>
  <si>
    <t>2020NE00148</t>
  </si>
  <si>
    <t>2020NE00149</t>
  </si>
  <si>
    <t>2020NE00150</t>
  </si>
  <si>
    <t>CONTRIBUIÇÃO PATRONAL FFIN PENSIONISTAS</t>
  </si>
  <si>
    <t>2020NE00151</t>
  </si>
  <si>
    <t>CELEBRAÇÃO DO 1º TERMO ADITIVO AO CONTRATO ADMINISTRATIVO Nº 003/2019, REFERENTE AO SERVIÇO DE EXECUÇÃO DE SISTEMAS PRODAM-RH,</t>
  </si>
  <si>
    <t>2020NE00152</t>
  </si>
  <si>
    <t>2020NE00153</t>
  </si>
  <si>
    <t>PRORROGAÇÃO DO CONTRATO DE SERVIÇO DE SISTEMA DE DISTRIBUIÇÃO DA REDE DE ENERGIA ELÉTRICA – CUSD</t>
  </si>
  <si>
    <t>2020NE00154</t>
  </si>
  <si>
    <t xml:space="preserve"> JULIO CESAR ALBUQUERQUE LIMA</t>
  </si>
  <si>
    <t>CONCESSÃO DE SUPRIMENTO DE FUNDOS, EM FAVOR DO SR. JÚLIO CÉSAR ALBUQUERQUE LIMA, PARA O CUSTEIO DE DESPESAS DE PEQUENO VULTO COM MATERIAL DE CONSUMO</t>
  </si>
  <si>
    <t>2020NE00155</t>
  </si>
  <si>
    <t>CONCESSÃO DE SUPRIMENTO DE FUNDOS, EM FAVOR DO SR. JÚLIO CÉSAR ALBUQUERQUE LIMA, PARA O CUSTEIO DE DESPESAS DE PEQUENO VULTO COM SERVIÇOS DE TERCEIROS</t>
  </si>
  <si>
    <t>2020NE00158</t>
  </si>
  <si>
    <t>2020NE00159</t>
  </si>
  <si>
    <t xml:space="preserve"> KARLA CRISTINA DA SILVA SOUSA</t>
  </si>
  <si>
    <t>2020NE00160</t>
  </si>
  <si>
    <t xml:space="preserve"> WAGNER DE ALBUQUERQUE PINTO</t>
  </si>
  <si>
    <t>CONTRATAÇÃO DO SERVIÇO DE BUFFET (COFFEE BREAK), PARA O ENCERRAMENTO DO HACKFEST, NO AUDITÓRIO PROCURADOR CARLOS ALBERTO BANDEIRA DE ARAÚJO,RESULTANTE DO PREGÃO ELETRÔNICO Nº 4.030/2019-CPL/MP/PGJ</t>
  </si>
  <si>
    <t>2020NE00163</t>
  </si>
  <si>
    <t>2020NE00164</t>
  </si>
  <si>
    <t xml:space="preserve">PAGAMENTO DE DIÁRIA </t>
  </si>
  <si>
    <t>2020NE00165</t>
  </si>
  <si>
    <t>CONTRATAÇÃO DE EMPRESA ESPECIALIZADA PARA PRESTAÇÃO DE SERVIÇO DE ACESSO À INTERNET NA MODALIDADE DEDICADA, ATRAVÉS DE LINK DE DADOS COM CONECTIVIDADE IP,EM CONSEQUÊNCIA DO PREGÃO ELETRÔNICO N.º 4.041/2019 – CPL/MP/PGJ</t>
  </si>
  <si>
    <t>2020NE00167</t>
  </si>
  <si>
    <t xml:space="preserve"> X PRESS SERVIÇOS DE COMUNICAÇÃO MULTIMIDIA LTDA</t>
  </si>
  <si>
    <t>AQUISIÇÃO DE MATERIAL PERSONALIZADO PARA HOMENAGENS, TENDO EM VISTA A REALIZAÇÃO DA PREMIAÇÃO DO HACK FEST, RESULTANTE DO PREGÃO ELETRÔNICO 4.044/ 2018CPL/MPAM/PGJ</t>
  </si>
  <si>
    <t>2020NE00168</t>
  </si>
  <si>
    <t xml:space="preserve"> TALENTOS SERVIÇOS DE PRE</t>
  </si>
  <si>
    <t>AQUISIÇÃO DE MATERIAL PERSONALIZADO PARA HOMENAGENS, TENDO EM VISTA A REALIZAÇÃO DA PREMIAÇÃO DO HACK FEST RESULTANTE DO PREGÃO ELETRÔNICO 4.044/ 2018CPL/MPAM/PGJ</t>
  </si>
  <si>
    <t>2020NE00169</t>
  </si>
  <si>
    <t xml:space="preserve"> JUSSARA MARIA PORDEUS E SILVA</t>
  </si>
  <si>
    <t>2020NE00170</t>
  </si>
  <si>
    <t>CONTRIBUIÇÃO PATRONAL INATIVOS FFIN</t>
  </si>
  <si>
    <t>2020NE00171</t>
  </si>
  <si>
    <t>CONTRIBUIÇÃO PATRONAL PENSIONISTAS FFIN</t>
  </si>
  <si>
    <t>2020NE00172</t>
  </si>
  <si>
    <t>ADITAMENTO AO CONTRATO ADMINISTRATIVO N.º 032/2018 - MP/PGJ CUJO OBJETO É A LOCAÇÃO DE IMÓVEL PARA INSTALAÇÃO DE ÓRGÃOS DO MINISTÉRIO PÚBLICO DO ESTADO DO AMAZONAS,</t>
  </si>
  <si>
    <t>2020NE00173</t>
  </si>
  <si>
    <t xml:space="preserve"> DANIEL SILVA CHAVES AMAZONAS DE MENEZES</t>
  </si>
  <si>
    <t>2020NE00174</t>
  </si>
  <si>
    <t>CONTRIBUIÇÃO PATRONAL FPREV INATIVOS</t>
  </si>
  <si>
    <t>2020NE00175</t>
  </si>
  <si>
    <t>PAGAMENTO DE AUXILIO – ALIMENTAÇÃO</t>
  </si>
  <si>
    <t>2020NE00176</t>
  </si>
  <si>
    <t xml:space="preserve"> SAMUEL MENDES DA SILVA</t>
  </si>
  <si>
    <t>CONTRATO DE LOCAÇÃO DE IMÓVEL COM VISTAS À INSTALAÇÃO DA PROMOTORIA DE JUSTIÇA DA COMARCA DE JURUÁ/AM,</t>
  </si>
  <si>
    <t>2020NE00177</t>
  </si>
  <si>
    <t>2020NE00178</t>
  </si>
  <si>
    <t>2020NE00179</t>
  </si>
  <si>
    <t xml:space="preserve"> DELCIDES MENDES DA SILVA JUNIOR</t>
  </si>
  <si>
    <t>FORNECIMENTO DE SUPRIMENTO DE FUNDOS AO SR. DELCIDES MENDES DA SILVA JUNIOR, A FIM DE ATENDER DESPESAS DE PEQUENO VULTO (MATERIAL DE CONSUMO)</t>
  </si>
  <si>
    <t>2020NE00180</t>
  </si>
  <si>
    <t>FORNECIMENTO DE SUPRIMENTO DE FUNDOS AO SR. DELCIDES MENDES DA SILVA JUNIOR, A FIM DE ATENDER DESPESAS DE PEQUENO VULTO (SERVIÇOS DE TERCEIROS)</t>
  </si>
  <si>
    <t>2020NE00181</t>
  </si>
  <si>
    <t xml:space="preserve"> JOHN HERBERT DE LIMA ESTEVES</t>
  </si>
  <si>
    <t>PAGAMENTO DE PREMIAÇÃO PELO XVII CONCURSO DE JÚRI SIMULADO DO MINISTÉRIO PÚBLICO DO ESTADO DO AMAZONAS</t>
  </si>
  <si>
    <t>2020NE00182</t>
  </si>
  <si>
    <t xml:space="preserve"> CHRISTIAN ANTONIO LOPES SILVA</t>
  </si>
  <si>
    <t>2020NE00183</t>
  </si>
  <si>
    <t xml:space="preserve"> VICTOR GUSTAVO ANDRADE DOS SANTOS</t>
  </si>
  <si>
    <t>2020NE00184</t>
  </si>
  <si>
    <t>2020NE00185</t>
  </si>
  <si>
    <t xml:space="preserve"> PAULO ROBERTO DE CASTRO BARATA JUNIOR</t>
  </si>
  <si>
    <t>2020NE00186</t>
  </si>
  <si>
    <t>2020NE00187</t>
  </si>
  <si>
    <t xml:space="preserve"> REINALDO ALBERTO NERY DE LIMA</t>
  </si>
  <si>
    <t>FORNECIMENTO DE SUPRIMENTO DE FUNDOS AO EXMO. SR. DR. REINALDO ALBERTO NERY DE LIMA, A FIM DE
ATENDER DESPESAS DE PEQUENO VULTO ( MATERIAL DE CONSUMO)</t>
  </si>
  <si>
    <t>2020NE00188</t>
  </si>
  <si>
    <t>FORNECIMENTO DE SUPRIMENTO DE FUNDOS AO EXMO. SR. DR. REINALDO ALBERTO NERY DE LIMA, A FIM DE
ATENDER DESPESAS DE PEQUENO VULTO (SERVIÇOS DE TERCEIROS)</t>
  </si>
  <si>
    <t>2020NE00189</t>
  </si>
  <si>
    <t xml:space="preserve"> MCR SISTEMAS E CONSULTORIA LTDA</t>
  </si>
  <si>
    <t>RENOVAÇÃO E AQUISIÇÃO DE LICENÇAS DE USO DO SOFTWARE ADOBE CREATIVE CLOUD TODOS OS APPS, EM CONSEQUÊNCIA DO PREGÃO ELETRÔNICO N.º 4.043/2019-CPL/MP/PGJ</t>
  </si>
  <si>
    <t>2020NE00190</t>
  </si>
  <si>
    <t xml:space="preserve"> CONFECCOES DEMASI LTDA</t>
  </si>
  <si>
    <t>AQUISIÇÃO DE BECA DE GALA DE PROCURADOR DE JUSTIÇA, BEM COMO CAPA DE SESSÃO DO EGRÉGIO COLÉGIO DE PROCURADORES DE JUSTIÇA,</t>
  </si>
  <si>
    <t>2020NE00191</t>
  </si>
  <si>
    <t>CONTRATAÇÃO DO SERVIÇO DE CAFÉ DA MANHÃ, COM A FINALIDADE DE REALIZAR A CONFRATERNIZAÇÃO MENSAL DOS APOSENTADOS E PENSIONISTAS, NAS DEPENDÊNCIAS DO PAAP, RESULTANTE DO PREGÃO ELETRÔNICO Nº 4.030/2019-CPL/MP/PGJ</t>
  </si>
  <si>
    <t>2020NE00192</t>
  </si>
  <si>
    <t>2020NE00193</t>
  </si>
  <si>
    <t>FORNECIMENTO DE SUPRIMENTO DE FUNDOS A EXMA. SRA.DRA. KARLA CRISTINA DA SILVA SOUSA, A FIM DE ATENDER DESPESAS DE PEQUENO VULTO (MATERIAL DE CONSUMO)</t>
  </si>
  <si>
    <t>2020NE00194</t>
  </si>
  <si>
    <t>FORNECIMENTO DE SUPRIMENTO DE FUNDOS A EXMA. SRA.DRA. KARLA CRISTINA DA SILVA SOUSA, A FIM DE ATENDER DESPESAS DE PEQUENO VULTO (SERVIÇOS DE TERCEIROS)</t>
  </si>
  <si>
    <t>2020NE00195</t>
  </si>
  <si>
    <t xml:space="preserve"> PAULO AUGUSTO DE OLIVEIRA LOPES</t>
  </si>
  <si>
    <t>2020NE00196</t>
  </si>
  <si>
    <t>2020NE00197</t>
  </si>
  <si>
    <t>2020NE00198</t>
  </si>
  <si>
    <t>2020NE00199</t>
  </si>
  <si>
    <t>CONTRIBUIÇÃO PATRONAL SOBRE 13º SALÁRIO PARA INSS</t>
  </si>
  <si>
    <t>2020NE00230</t>
  </si>
  <si>
    <t>2020NE00231</t>
  </si>
  <si>
    <t>2020NE00232</t>
  </si>
  <si>
    <t>2020NE00233</t>
  </si>
  <si>
    <t>2020NE00234</t>
  </si>
  <si>
    <t>2020NE00235</t>
  </si>
  <si>
    <t>2020NE00236</t>
  </si>
  <si>
    <t>2020NE00237</t>
  </si>
  <si>
    <t>2020NE00238</t>
  </si>
  <si>
    <t>2020NE00239</t>
  </si>
  <si>
    <t>2020NE00240</t>
  </si>
  <si>
    <t>2020NE00241</t>
  </si>
  <si>
    <t>2020NE00242</t>
  </si>
  <si>
    <t>2020NE00243</t>
  </si>
  <si>
    <t>2020NE00244</t>
  </si>
  <si>
    <t>2020NE00245</t>
  </si>
  <si>
    <t>2020NE00246</t>
  </si>
  <si>
    <t>2020NE00247</t>
  </si>
  <si>
    <t>2020NE00248</t>
  </si>
  <si>
    <t>2020NE00249</t>
  </si>
  <si>
    <t>2020NE00250</t>
  </si>
  <si>
    <t>2020NE00251</t>
  </si>
  <si>
    <t>2020NE00252</t>
  </si>
  <si>
    <t>2020NE00253</t>
  </si>
  <si>
    <t>2020NE00254</t>
  </si>
  <si>
    <t>2020NE00255</t>
  </si>
  <si>
    <t>2020NE00256</t>
  </si>
  <si>
    <t>2020NE00257</t>
  </si>
  <si>
    <t>2020NE00258</t>
  </si>
  <si>
    <t>2020NE00259</t>
  </si>
  <si>
    <t>2020NE00260</t>
  </si>
  <si>
    <t>2020NE00261</t>
  </si>
  <si>
    <t>2020NE00262</t>
  </si>
  <si>
    <t>2020NE00263</t>
  </si>
  <si>
    <t>2020NE00264</t>
  </si>
  <si>
    <t>2020NE00265</t>
  </si>
  <si>
    <t>2020NE00266</t>
  </si>
  <si>
    <t>2020NE00267</t>
  </si>
  <si>
    <t>2020NE00268</t>
  </si>
  <si>
    <t>INDENIZAÇÕES - INATIVOS</t>
  </si>
  <si>
    <t>2020NE00269</t>
  </si>
  <si>
    <t>2020NE00270</t>
  </si>
  <si>
    <t>2020NE00271</t>
  </si>
  <si>
    <t>2020NE00272</t>
  </si>
  <si>
    <t>CONTRIBUIÇÃO PATRONAL FFIN ATIVOS</t>
  </si>
  <si>
    <t>2020NE00273</t>
  </si>
  <si>
    <t>2020NE00274</t>
  </si>
  <si>
    <t>RECOLHIMENTO DE CONTRIBUIÇÃO PREVIDENCIÁRIA DE SERVIDOR CEDIDO - EUDO DE LIMA ASSIS JÚNIOR. CONTRIBUIÇÃO PATRONAL SOBRE FOLHA DE PAGAMENTO DE FEVEREIRO DE 2020.</t>
  </si>
  <si>
    <t>2020NE00275</t>
  </si>
  <si>
    <t>RECOLHIMENTO DE CONTRIBUIÇÃO PREVIDENCIÁRIA DE SERVIDOR CEDIDO - VANIR CESAR MARTINS NOGUEIRA. CONTRIBUIÇÃO PATRONAL SOBRE FOLHA DE PAGAMENTO DE FEVEREIRO DE 2020.</t>
  </si>
  <si>
    <t>2020NE00276</t>
  </si>
  <si>
    <t>CONTRIBUIÇÃO PATRONAL INATIVOS CIVIL FFIN</t>
  </si>
  <si>
    <t>2020NE00277</t>
  </si>
  <si>
    <t>CONTRIBUIÇÃO PATRONAL PENSIONISTA CIVIL FFIN</t>
  </si>
  <si>
    <t>2020NE00278</t>
  </si>
  <si>
    <t>CONTRIBUIÇÃO PATRONAL INATIVOS CIVIL FPREV</t>
  </si>
  <si>
    <t>2020NE00279</t>
  </si>
  <si>
    <t xml:space="preserve">SERVIÇO DE EXECUÇÃO DE SISTEMAS PRODAM-RH, PARA MANTER O CADASTRO DOS SERVIDORES E FOLHA DE PAGAMENTO DE PESSOAL, PROCESSAR FOLHAS DE PAGAMENTO E FORNECER RELATÓRIOS PARA EFETIVAÇÃO DE PAGAMENTO E DESENVOLVIMENTO DE SISTEMAS DE INFORMAÇÃO </t>
  </si>
  <si>
    <t>2020NE00280</t>
  </si>
  <si>
    <t>CONTRATAÇÃO DO SERVIÇO DE BUFÊ, EM VIRTUDE DA CONFERÊNCIA DE ABERTURA DO ANO LETIVO DO CEAF "REPERCURSSÕESPRÁTICAS DO PACOTE ANTICRIME - LEI 13.964/2019", RESULTANTE DO PREGÃO ELETRÔNICO Nº
4.030/2019-CPL/MP/PGJ</t>
  </si>
  <si>
    <t>2020NE00282</t>
  </si>
  <si>
    <t xml:space="preserve"> SOFTPLAN PLANEJAMENTO E SISTEMAS LTDA</t>
  </si>
  <si>
    <t>CONTRATAÇÃO DE EMPRESA PARA FORNECIMENTO DE LICENCIAMENTO DE USO MENSAL DO SISTEMA SAJ</t>
  </si>
  <si>
    <t>2020NE00283</t>
  </si>
  <si>
    <t>2020NE00284</t>
  </si>
  <si>
    <t>2020NE00285</t>
  </si>
  <si>
    <t xml:space="preserve"> ORACLE DO BRASIL SISTEMAS LTDA</t>
  </si>
  <si>
    <t>CONTRATAÇÃO DE EMPRESA ESPECIALIZADA PARA PRESTAÇÃO DE SERVIÇOS DE SUPORTE E ATUALIZAÇÕES PARA LICENÇA ORACLE DATABASE 11G STANDARD</t>
  </si>
  <si>
    <t>2020NE00286</t>
  </si>
  <si>
    <t xml:space="preserve"> ARMANDO MONTEIRO MAIA FILHO</t>
  </si>
  <si>
    <t>CONTRATAÇÃO DO SERVIÇO DE OPERADOR DE ÁUDIO E VÍDEO, RESULTANTE DO PREGÃO ELETRÔNICO Nº 4.024/2019-CPL/MP/PGJ</t>
  </si>
  <si>
    <t>2020NE00287</t>
  </si>
  <si>
    <t xml:space="preserve"> F ALVES DOS SANTOS JUNIOR</t>
  </si>
  <si>
    <t>AQUISIÇÃO DE MATERIAL GRÁFICO PARA A ¿CONFERÊNCIA DE ABERTURA DO ANO LETIVO CEAF: "REPERCUSSÕES PRÁTICAS DO PACOTE ANTICRIME RESULTANTE DO PREGÃO ELETRÔNICO Nº
4.044/2018-CPL/MP/PGJ</t>
  </si>
  <si>
    <t>2020NE00288</t>
  </si>
  <si>
    <t xml:space="preserve"> TEIXEIRA IMPRESSAO DIGITAL E SOLUCOES GRAFICAS LTDA</t>
  </si>
  <si>
    <t>2020NE00289</t>
  </si>
  <si>
    <t>CONTRATAÇÃO DO SERVIÇO DE BUFÊ, PARA CONFRATERNIZAÇÃO MENSAL DOS APOSENTADOS E PENSIONISTAS RESULTANTE DO PREGÃO ELETRÔNICO Nº 4.030/2019-CPL/MP/PGJ</t>
  </si>
  <si>
    <t>2020NE00290</t>
  </si>
  <si>
    <t xml:space="preserve">PRORROGAÇÃO DA CARTA CONTRATO Nº001/2017-MP/PGJ, REFERENTE À CONTRATAÇÃO DE EMPRESA ESPECIALIZADA PARA PRESTAÇÃO DE SERVIÇOS DE SUPORTE E ATUALIZAÇÕES PARA LICENÇAS ORACLE DATABASE 11G STANDARD </t>
  </si>
  <si>
    <t>2020NE00291</t>
  </si>
  <si>
    <t xml:space="preserve"> ANTONIO HENRIQUE GRACIANO SUXBERGER</t>
  </si>
  <si>
    <t>PAGAMENTO DE DIÁRIAS NO ESTADO</t>
  </si>
  <si>
    <t>2020NE00292</t>
  </si>
  <si>
    <t xml:space="preserve"> VLADIMIR BARROS ARAS</t>
  </si>
  <si>
    <t>2020NE00293</t>
  </si>
  <si>
    <t>2020NE00294</t>
  </si>
  <si>
    <t>CONTRATAÇÃO DO SERVIÇO DE OPERADOR DE ÁUDIO E VÍDEO PARA O ENCERRAMENTO DO HACKFEST, NO AUDITÓRIO CARLOS ALBERTO BANDEIRA DE ARAÚJO RESULTANTE DO PREGÃO ELETRÔNICO Nº 4.024/2019-CPL/MP/PGJ</t>
  </si>
  <si>
    <t>2020NE00295</t>
  </si>
  <si>
    <t>2020NE00296</t>
  </si>
  <si>
    <t>2020NE00297</t>
  </si>
  <si>
    <t>2020NE00298</t>
  </si>
  <si>
    <t>2020NE00299</t>
  </si>
  <si>
    <t>2020NE00300</t>
  </si>
  <si>
    <t>2020NE00301</t>
  </si>
  <si>
    <t>2020NE00302</t>
  </si>
  <si>
    <t>2020NE00303</t>
  </si>
  <si>
    <t>2020NE00304</t>
  </si>
  <si>
    <t>2020NE00305</t>
  </si>
  <si>
    <t xml:space="preserve"> PREFEITURA MUNICIPAL DE MANAQUIRI</t>
  </si>
  <si>
    <t>CONVÊNIO ENTRE O MINISTÉRIO PÚBLICO DO ESTADO DO AMAZONAS E A PREFEITURA MUNICIPAL DE MANAQUIRI, VISANDO À CESSÃO DE SERVIDORA MUNICIPAL PARA ATUAR NA PROMOTORIA DE JUSTIÇA DA COMARCA DO REFERIDO MUNICÍPIO</t>
  </si>
  <si>
    <t>2020NE00307</t>
  </si>
  <si>
    <t xml:space="preserve"> VINICIUS CHAVES DOS SANTOS</t>
  </si>
  <si>
    <t>AQUISIÇÃO DE 01 (UMA) TV MODELO SMART E ANTENA DIGITAL INTERNA PARA SUBADM</t>
  </si>
  <si>
    <t>2020NE00308</t>
  </si>
  <si>
    <t xml:space="preserve"> AMANDA DA COSTA MOURA</t>
  </si>
  <si>
    <t>AQUISIÇÃO DE EQUIPAMENTOS DE PROTEÇÃO INDIVIDUAL  EPIS PARA USO DE MOTOCICLISTAS, PARA ATENDER ASNECESSIDADES DA PROCURADORIA-GERAL DE JUSTIÇA, CONFORME PREGÃO ELETRÔNICO N.º 4.035/2019-CPL/MP/PGJ</t>
  </si>
  <si>
    <t>2020NE00309</t>
  </si>
  <si>
    <t xml:space="preserve"> CAIQUE DA CRUZ FREIRES</t>
  </si>
  <si>
    <t>AQUISIÇÃO DE MATERIAL DE CONSUMO VOLTADO AOS GRUPOS DE GÊNEROS ALIMENTÍCIOS, RESULTANTE DO PREGÃO ELETRÔNICO Nº 4.007/2019-CPL/MP/PGJ</t>
  </si>
  <si>
    <t>2020NE00310</t>
  </si>
  <si>
    <t xml:space="preserve"> RUTH DE NAZARE COSTA DE BRITO EIRELI</t>
  </si>
  <si>
    <t>2020NE00311</t>
  </si>
  <si>
    <t xml:space="preserve"> PAULO ALEXANDER DOS SANTOS BERIBA</t>
  </si>
  <si>
    <t>FORNECIMENTO DE SUPRIMENTO DE FUNDOS AO SR. PAULO ALEXANDER DOS SANTOS BERIBA, A FIM DE ATENDER DESPESAS DE PEQUENO VULTO ( MATERIAL DE CONSUMO)</t>
  </si>
  <si>
    <t>2020NE00313</t>
  </si>
  <si>
    <t xml:space="preserve"> EQUILIBRIUM CONSULTORIOS CONSULTORIA E PROJETOS LTDA</t>
  </si>
  <si>
    <t>CONTRATAÇÃO DE PESSOA JURÍDICA PARA PRESTAÇÃO DE SERVIÇOS DE JUNTA DE ESPECIALISTAS PARA REALIZAR AVALIAÇÃO PSICOLÓGICA E PSIQUIÁTRICA DA ADAPTAÇÃO AO CARGO, COM A FINALIDADE DE AFERIR A SAÚDE MENTAL DOS PROMOTORES DE JUSTIÇA DO MINISTÉRIO PÚBLICO DO AMAZONAS, EM ESTÁGIO PROBATÓRIO</t>
  </si>
  <si>
    <t>2020NE00314</t>
  </si>
  <si>
    <t xml:space="preserve"> MANAUS AEROTAXI PARTICIPAÇOES LTDA</t>
  </si>
  <si>
    <t>CONTRATAÇÃO DE EMPRESA PARA FRETAMENTO DE AERONAVE NO TRECHO: MANAUS, COARI, MANAUS, PARA 22 PASSAGEIROS</t>
  </si>
  <si>
    <t>2020NE00315</t>
  </si>
  <si>
    <t xml:space="preserve"> HR COMERCIO E SERVICOS EIRELI</t>
  </si>
  <si>
    <t>AQUISIÇÃO DE MATERIAL DE PROCESSAMENTO DE DADOS (MATERIAL PARA IMPRESSÃO), RESULTANTE DO PREGÃO ELETRÔNICO Nº 4.033/2019-CPL/MP/PGJ</t>
  </si>
  <si>
    <t>2020NE00316</t>
  </si>
  <si>
    <t xml:space="preserve"> C PRINT COMERCIO DE COPIADORAS LTDA</t>
  </si>
  <si>
    <t>2020NE00317</t>
  </si>
  <si>
    <t xml:space="preserve"> MICROSENS S A</t>
  </si>
  <si>
    <t>2020NE00318</t>
  </si>
  <si>
    <t>REEMPENHO DE VALORES ANULADOS PARA AJUSTES ORÇAMENTÁRIOS NO EXERCÍCIO DE 2019, SERVIÇOS ENERGIA ELETRICA.</t>
  </si>
  <si>
    <t>2020NE00319</t>
  </si>
  <si>
    <t xml:space="preserve"> CLARO S A</t>
  </si>
  <si>
    <t xml:space="preserve">EMPENHO PARA PAGAMENTO DA FATURA TELEFONIA FIXA </t>
  </si>
  <si>
    <t>2020NE00320</t>
  </si>
  <si>
    <t xml:space="preserve"> L S C DA SILVA PRADO  ME</t>
  </si>
  <si>
    <t>TELA DE PROJEÇÃO RETRÁTIL, DE ACORDO COM O TERMO DE REFERÊNCIA Nº 4.2020.SPAT.0438521.2020.002068</t>
  </si>
  <si>
    <t>2020NE00321</t>
  </si>
  <si>
    <t>REFERENTE AQUISIÇÃO DE MATERIAL DE EXPEDIENTE E OUTROS, RESULTANTE DO PREGÃO ELETRÔNICO Nº 4.038/2019-CPL/MP/PGJ</t>
  </si>
  <si>
    <t>2020NE00322</t>
  </si>
  <si>
    <t xml:space="preserve"> R DA S AGUIAR COMERCIO DE MATERIAL DE LIMPEZA LTDA </t>
  </si>
  <si>
    <t>2020NE00323</t>
  </si>
  <si>
    <t xml:space="preserve"> PAPER SHOP COMERCIAL LTDA</t>
  </si>
  <si>
    <t>REFERENTE AQUISIÇÃO DE MATERIAL DE PROCESSAMENTO DE DADOS, RESULTANTE DO PREGÃO ELETRÔNICO Nº 4.038/2019-CPL/MP/PGJ</t>
  </si>
  <si>
    <t>2020NE00324</t>
  </si>
  <si>
    <t xml:space="preserve"> RYMO IMAGEM E PRODUTOS GRAFICOS DA AMAZONIA LTDA</t>
  </si>
  <si>
    <t>2020NE00325</t>
  </si>
  <si>
    <t xml:space="preserve"> MAGNATA COMERCIO VAREJISTA DE FERRAGENS E FERRAMENTAS EIRELI</t>
  </si>
  <si>
    <t>REFERENTE A QUISIÇÃO DE GELADEIRAS, PARA O PRÉDIO DA BELO HORIZONTE E PARA O PRÉDIO ALEIXO ANEXO II, RESULTANTE DO PREGÃO ELETRÔNICO Nº 4.021/2019-CPL/MP/PGJ</t>
  </si>
  <si>
    <t>2020NE00326</t>
  </si>
  <si>
    <t>REFERENTE A MATERIAL GRÁFICO PARA O DIA 10 DE FEVEREIRO (SEGUNDA-FEIRA), ONDE ACONTECERA O ENCERRAMENTO DO HACKFEST, RESULTANTE DO PREGÃO ELETRÔNICO Nº 4.044/2018-CPL/MP/PGJ</t>
  </si>
  <si>
    <t>2020NE00327</t>
  </si>
  <si>
    <t>PAGAMENTO REFERENTE A ANUIDADE DO CREA/AM ANO 2020</t>
  </si>
  <si>
    <t>2020NE00328</t>
  </si>
  <si>
    <t xml:space="preserve"> BCS COMERCIO E SERVIÇOS LTDA</t>
  </si>
  <si>
    <t>AQUISIÇÃO DE ELETRODOMÉSTICOS LINHA BANCA PARA A PROMOTORIA DE HUMAITÁ, RESULTANTE DO PREGÃO ELETRONICO N° 4.021/2019-CPL/M/PGJ</t>
  </si>
  <si>
    <t>2020NE00329</t>
  </si>
  <si>
    <t>AQUISIÇÃO DE FRIGOBAR, RESULTANTE DO PREGÃO ELETRONICO N° 4.021/2019-CPL/M/PGJ</t>
  </si>
  <si>
    <t>2020NE00330</t>
  </si>
  <si>
    <t xml:space="preserve"> JANIEIRE PEREIRA JUSTINIANO</t>
  </si>
  <si>
    <t>AQUISIÇÃO DE EQUIPAMENTO DE COMUNICAÇÃO, PARA SUPRIR NECESSIDADES DO NÚCLEO DE APOIO TÉCNICO - NAT DO MPAM</t>
  </si>
  <si>
    <t>2020NE00331</t>
  </si>
  <si>
    <t xml:space="preserve"> ANDRE DE VASCONCELOS GITIRANA</t>
  </si>
  <si>
    <t>AQUISIÇÃO DE FORNO MICROONDAS, PARA AS DEMANDAS DA ASSESSORIA DE SEGURANÇA NO PRÉDIO SEDE, RESULTANTE DO PREGÃO ELETRÔNICO Nº 4.021/2019-CPL/MP/PGJ</t>
  </si>
  <si>
    <t>2020NE00333</t>
  </si>
  <si>
    <t>AQUISIÇÃO DE ELETRODOMÉSTICOS LINHA BANCA PARA A PROMOTORIA DE NOVA OLINDA DO NORTE, RESULTANTE DO PREGÃO ELETRÔNICO Nº 4.021/2019-CPL/MP/PGJ</t>
  </si>
  <si>
    <t>2020NE00334</t>
  </si>
  <si>
    <t>2020NE00335</t>
  </si>
  <si>
    <t xml:space="preserve"> ORBITY COMÉRCIO DE MATERIAL PUBLICITÁRIO LTDA </t>
  </si>
  <si>
    <t>CONTRATAÇÃO DO SERVIÇO DE CONFECÇÃO DE PLACAS DE IDENTIFICAÇÃO, PARA A 104.ª PROMOTORIA DE JUSTIÇA-TRIBUNAL DO JÚRI; 105.ª PROMOTORIA DE JUSTIÇA-TRIBUNAL DO JÚRI; E 106ª PROMOTORIA DE JUSTIÇA-TRIBUNAL DO JÚRI, RESULTANTE DO PREGÃO ELETRÔNICO Nº 4.006/2019-CPL/MP/PGJ</t>
  </si>
  <si>
    <t>2020NE00336</t>
  </si>
  <si>
    <t>CONFECÇÃO DE PLACA DE MESA PARA OS PROMOTORES DE JUSTIÇA PROMOVIDOS A PROCURADOR DE JUSTIÇA</t>
  </si>
  <si>
    <t>2020NE00337</t>
  </si>
  <si>
    <t xml:space="preserve"> RR VISION COMERCIAL LTDA</t>
  </si>
  <si>
    <t>FORNECIMENTO E INSTALAÇÃO DE FECHADURAS BIOMÉTRICAS, DESTINADO AO ATENDIMENTO DAS NECESSIDADES FUNCIONAIS DESTA PGJ, RESULTANTE DO PREGÃO ELETRÔNICO N° 4.005/2019-CPL/MP/PGJ</t>
  </si>
  <si>
    <t>2020NE00338</t>
  </si>
  <si>
    <t xml:space="preserve"> VILLARD COMERCIAL EIRELI</t>
  </si>
  <si>
    <t>AQUISIÇÃO DE EQUIPAMENTO DE LOCALIZAÇÃO E ORIENTAÇÃO, PARA SUPRIR NECESSIDADES DO NÚCLEO DE APOIO TÉCNICO - NAT DO MPAM</t>
  </si>
  <si>
    <t>2020NE00340</t>
  </si>
  <si>
    <t xml:space="preserve">CONTRATAÇÃO DE SERVIÇO DE EXECUÇÃO DE SISTEMAS PRODAM-RH, PARA MANTER O CADASTRO DOS SERVIDORES E FOLHA DE PAGAMENTO DE PESSOAL, PROCESSAR FOLHAS DE PAGAMENTO E FORNECER RELATÓRIOS PARA EFETIVAÇÃO DE PAGAMENTO E DESENVOLVIMENTO DE SISTEMAS DE INFORMAÇÃO </t>
  </si>
  <si>
    <t>2020NE00341</t>
  </si>
  <si>
    <t xml:space="preserve">CONTRATAÇÃO DE SERVIÇO DE COMPUTAÇÃO PARA IDENTIFICAÇÃO, ATUALIZAÇÃO E GERAÇÃO DE RELATÓRIOS E DE ARQUIVOS CONTENDO AS CONTRIBUIÇÕES PREVIDENCIÁRIAS - SEGURADO E PATRONAL - DEVIDAS POR SERVIDORES INTEGRANTES DO FUNDO FINANCEIRO PGJ/AM (FFIN-PGJ), VINDOS DE OUTROS ÓRGÃOS PÚBLICOS DO AM </t>
  </si>
  <si>
    <t>2020NE00343</t>
  </si>
  <si>
    <t>FORNECIMENTO DE SUPRIMENTO DE FUNDOS AO DR. PAULO ALEXANDER DOS SANTOS BERIBA,  A FIM DE ATENDER DESPESAS DE PEQUENO VULTO (SERVIÇOS DE TERCEIROS)</t>
  </si>
  <si>
    <t>2020NE00344</t>
  </si>
  <si>
    <t xml:space="preserve"> A&amp;R COMERCIAL PRODUTOS E EQUIPAMENTOS EIRELI</t>
  </si>
  <si>
    <t>AQUISIÇÃO DE ELETRODOMÉSTICOS - BEBEDOURO- LINHA BANCA PARA A PROMOTORIA DE HUMAITÁ,  RESULTANTE DO PREGÃO ELETRÔNICO Nº 4.021/2019-CPL/MP/PGJ</t>
  </si>
  <si>
    <t>2020NE00345</t>
  </si>
  <si>
    <t xml:space="preserve"> ANTONIO ROLEMBERG FEITOSA JUNIOR</t>
  </si>
  <si>
    <t>PAGAMENTO DE DIÁRIAS FORA DO  ESTADO</t>
  </si>
  <si>
    <t>2020NE00347</t>
  </si>
  <si>
    <t>2020NE00350</t>
  </si>
  <si>
    <t xml:space="preserve"> T. H. S. BEZERRA </t>
  </si>
  <si>
    <t>REFERENTE A CONTRATAÇÃO DO SERVIÇO DE LOCAÇÃO DE CAÇAMBAS ESTACIONÁRIAS, DESTINADAS AO RECOLHIMENTO DE RESÍDUOS SÓLIDOS, RESULTANTE DO PREGÃO ELETRÔNICO Nº 4.022/2019-CPL/MP/PGJ</t>
  </si>
  <si>
    <t>2020NE00351</t>
  </si>
  <si>
    <t xml:space="preserve">T O T A L    </t>
  </si>
  <si>
    <t>EMPENHOS E PAGAMENTOS POR FAVORECIDO EXERCICIO ANTERIOR</t>
  </si>
  <si>
    <t>FOLHA DE PAGAMENTO</t>
  </si>
  <si>
    <t>PAE - PENSIONISTA</t>
  </si>
  <si>
    <t>2019NE02006</t>
  </si>
  <si>
    <t>2019NE02011</t>
  </si>
  <si>
    <t>INSS FOLHA PAGAMENTO</t>
  </si>
  <si>
    <t>2019NE02053</t>
  </si>
  <si>
    <t>2019NE02068</t>
  </si>
  <si>
    <t>2019NE02084</t>
  </si>
  <si>
    <t>2019NE02088</t>
  </si>
  <si>
    <t xml:space="preserve">CONTRIB.PATRONAL PARA AMAZONPREV </t>
  </si>
  <si>
    <t>2019NE02104</t>
  </si>
  <si>
    <t>INSTITUTO PREVIDENCIARIO DO ESTADO DE RORAIMA</t>
  </si>
  <si>
    <t xml:space="preserve"> RECOLHIMENTO DE CONTRIBUIÇÃO PREVIDENCIÁRIA DE SERVIDOR CEDIDO CONTRIBUIÇÃO PATRONAL SOBRE FOLHA DE PAGAMENTO DE DEZ</t>
  </si>
  <si>
    <t>2019NE02174</t>
  </si>
  <si>
    <t>COMPLEMENTO DO 1º TERMO ADITIVO AO CONTRATO ADMINISTRATIVO Nº 018/2015-MP/PGJ, REFERENTE À LOCAÇÃO DO IMÓVEL SITUADO NA RUA BELO HORIZONTE, 500, ALEIXO, MANAUS</t>
  </si>
  <si>
    <t>5 – DISPENSA DE LICITAÇÃO</t>
  </si>
  <si>
    <t>2019NE00003</t>
  </si>
  <si>
    <t>COMPLEMENTO AO 3º TERMO ADITIVO AO CONTRATO ADMINISTRATIVO N.º 024/2015 – MP/PGJ, REFERENTE A PRESTAÇÃO DE SERVIÇOS DE REDE, COMPREENDENDO ACESSO À METROMAO</t>
  </si>
  <si>
    <t>2019NE00004</t>
  </si>
  <si>
    <t>COMPLEMENTO DO CONTRATO ADMINISTRATIVO Nº 032/2018-MP/PGJ, REFERENTE A LOCAÇÃO DE IMÓVEIS.</t>
  </si>
  <si>
    <t>2019NE00032</t>
  </si>
  <si>
    <t>COMPLEMENTO DO CONTRATO ADMINISTRATIVO Nº 046/2018-MP/PGJ, DECORRENTE DO PREGÃO ELETRÔNICO Nº 4.031/2018-CPL/MP/PGJ, REFERENTE À CONTRATAÇÃO DE SERVIÇO DE LINK DE CONECTIVIDADE PONTO A PONTO EM FIBRA ÓPTICA</t>
  </si>
  <si>
    <t>8 – PREGÃO ELETRÔNICO</t>
  </si>
  <si>
    <t>2019NE00040</t>
  </si>
  <si>
    <t>CONTRATAÇÃO DE EMPRESA PARA FORNECIMENTO DE LICENCIAMENTO DE USO MENSAL DO SISTEMA  DE INFORMAÇÃO E GESTÃO DE PROCESSOS JUDICIAIS (PJS) E EXTRAJUDICIAIS (PEJS).</t>
  </si>
  <si>
    <t>6 – INEXÍGÍVEL</t>
  </si>
  <si>
    <t>2019NE00320</t>
  </si>
  <si>
    <t xml:space="preserve"> AGUA PURA ASSESSORIA E SERVICOS LTDA</t>
  </si>
  <si>
    <t>PRORROGAÇÃO DO CONTRATO ADMINISTRATIVO Nº 007/2017, DECORRENTE DO PREGÃO PRESENCIAL  Nº 5.004/2016-CPL/MP/PGJ, CUJO OBJETO É A PRESTAÇÃO DE SERVIÇOS DE ANÁLISE QUÍMICA E BACTERIOLÓGICA DOS EFLUENTES DA ESTAÇÃO DE TRATAMENTO DE EFLUENTES</t>
  </si>
  <si>
    <t>2019NE00370</t>
  </si>
  <si>
    <t>PRESTAÇÃO DE SERVIÇOS DE CONECTIVIDADE PONTO A PONTO EM FIBRA ÓPTICA, ATRAVÉS DE CONEXÃO ENTRE AS PONTAS A E B, DECORRENTE DO PREGÃO ELETRÔNICO Nº 4.014/2019-CPL/MP/PGJ</t>
  </si>
  <si>
    <t>2019NE00616</t>
  </si>
  <si>
    <t>PRORROGAÇÃO DO CONTRATO ADMINISTRATIVO Nº 010/2017-MP/PGJ, DECORRENTE DO PREGÃO PRESENCIAL Nº 5.003/2017-CPL/MP/PGJ, CUJO OBJETO É A PRESTAÇÃO DE SERVIÇOS DE MANUTENÇÃO PREVENTIVA E CORRETIVA</t>
  </si>
  <si>
    <t>2019NE00625</t>
  </si>
  <si>
    <t>PRORROGAÇÃO E SUPRESSÃO DE VALOR DO CONTRATO ADMINISTRATIVO Nº 010/2016-MP/PGJ, ATRAVÉS DO SEU 3º TERMO ADITIVO, VISANDO À PRESTAÇÃO DE SERVIÇOS DE FORNECIMENTO DE ÁGUA POTÁVEL E SISTEMA DE ESGOTO</t>
  </si>
  <si>
    <t>2019NE00648</t>
  </si>
  <si>
    <t>PRORROGAÇÃO DO CONTRATO ADMINISTRATIVO Nº 011/2015-MP/PGJ, ATRAVÉS DE SEU 2º TERMO ADITIVO, REFERENTE À LOCAÇÃO DE IMÓVEL</t>
  </si>
  <si>
    <t>2019NE00656</t>
  </si>
  <si>
    <t>PRORROGAÇÃO DO CONTRATO Nº 020/2018-MP/PGJ, DECORRENTE DO PREGÃO ELETRÔNICO Nº 4.017/2018-CPL/MP/PGJ, PARA PRESTAÇÃO DE SERVIÇOS CONTINUADOS DE DESINSETIZAÇÃO, DESRATIZAÇÃO, DESCUPINIZAÇÃO E DESALOJAMENTO DE POMBOS E MORCEGOS</t>
  </si>
  <si>
    <t>2019NE00667</t>
  </si>
  <si>
    <t>PRORROGAÇÃO DO CONTRATO ADMINISTRATIVO Nº 011/2016, POR MEIO DO 3º TERMO ADITIVO, CUJO OBJETO É A PRESTAÇÃO DE SERVIÇOS DE LICENÇA DE USO DO SISTEMA DE GESTÃO E CONTROLE PATRIMONIAL – AJURI</t>
  </si>
  <si>
    <t>2019NE00768</t>
  </si>
  <si>
    <t>CONTRATAÇÃO DE EMPRESA PARA FORNECIMENTO E DISTRIBUIÇÃO (TRANSPORTE) DE ÁGUA MINERAL POTÁVEL SEM GÁS, DECORRENTE DO PREGÃO ELETRÔNICO N.º 4.010/2019-CPL/MP/PGJ.</t>
  </si>
  <si>
    <t>2019NE00771</t>
  </si>
  <si>
    <t>CONTRATAÇÃO DE SERVIÇOS GRÁFICOS, UTILIZANDO ATA DE REGISTRO DE PREÇOS RESULTANTE DO PREGÃO ELETRÔNICO 4.044-2018</t>
  </si>
  <si>
    <t>2019NE00843</t>
  </si>
  <si>
    <t>PRORROGAÇÃO DO CONTRATO ADMINISTRATIVO Nº 019/2018, POR MEIO DO 1º TERMO ADITIVO, CUJO OBJETO É A LOCAÇÃO DE IMÓVEL.</t>
  </si>
  <si>
    <t>2019NE00846</t>
  </si>
  <si>
    <t>AQUISIÇÃO DE PLACA DE IDENTIFICAÇÃO DA ATA DE REGISTO DE PREÇOS RESULTANTE DO PREGÃO ELETRÔNICO 4.006/2019.</t>
  </si>
  <si>
    <t>2019NE00985</t>
  </si>
  <si>
    <t>SERVIÇOS DE LIGAÇÃO LONGA DISTÂNCIA NACIONAL - (PVN/LDN), REALIZADOS UTILIZANDO O CÓDIGO SELEÇÃO DA PRESTADORA - CSP - 21, NÃO COBERTOS PELO CONTRATO ADMINISTRATIVO N.º 035/2018-MP/PGJ (OI S/A), QUE SE REFERE APENAS AOS SERVIÇOS DE TELEFONIA FIXA COMUTADA - STFC, NA MODALIDADE LOCAL</t>
  </si>
  <si>
    <t>2019NE00997</t>
  </si>
  <si>
    <t xml:space="preserve"> J ROZENDO DA SILVA</t>
  </si>
  <si>
    <t>CONTRATAÇÃO DE EMPRESA PARA PRESTAÇÃO DE SERVIÇO DE HIGIENIZAÇÃO DAS BECAS UTILIZADAS PELOS EXMOS SRS PROCURADORES DE JUSTIÇA COM ATUAÇÃO NA CÂMARAS RECURSAIS DO EGRÉGIO TJAM.</t>
  </si>
  <si>
    <t>2019NE01107</t>
  </si>
  <si>
    <t xml:space="preserve"> A L T TRINDADE</t>
  </si>
  <si>
    <t>AQUISIÇÃO DE COMPUTADORES UTILIZANDO ATA DE REGISTRO DE PREÇOS RESULTANTE DO PREGÃO ELETRÔNICO Nº 4.011/2019-CPL/MP/PGJ</t>
  </si>
  <si>
    <t>2019NE01145</t>
  </si>
  <si>
    <t>AQUISIÇÃO DE PLACAS DE IDENTIFICAÇÃO DE SALAS PARA O COMITÊ INSTITUCIONAL DE RECUPERAÇÃO DE ATIVOS – CIRA, RESULTANTE DO PREGÃO 4.006/2019-CPL/MP/PGJ</t>
  </si>
  <si>
    <t>2019NE01265</t>
  </si>
  <si>
    <t xml:space="preserve"> BRAGA MOTOS LTDA</t>
  </si>
  <si>
    <t>AQUISIÇÃO DE 03 (TRES) VEÍCULOS DE DUAS RODAS PARA SERVIÇOS DE ENTREGA DE DOCUMENTO</t>
  </si>
  <si>
    <t>2019NE01266</t>
  </si>
  <si>
    <t>CONTRATAÇÃO DE EMPRESA ESPECIALIZADA PARA PRESTAÇÃO DE SERVIÇOS DE AGENCIAMENTO DE VIAGEM, DECORRENTE DO PREGÃO ELETRÔNICO N.º 4.026/2019 – CPL/MP/PGJ</t>
  </si>
  <si>
    <t>2019NE01300</t>
  </si>
  <si>
    <t xml:space="preserve">PRORROGAÇÃO DO CONTRATO ADMINISTRATIVO 018/2015, REFERENTE A LOCAÇÃO DO IMÓVEL NA RUA BELO HORIZONTE, N° 500, ALEIXO, MANAUS/AM, PARA ABRIGAR A INSTALAÇÃO DE ÓRGÃOS DO MP/AM </t>
  </si>
  <si>
    <t>2019NE01313</t>
  </si>
  <si>
    <t xml:space="preserve"> CENTROESTE AR CONDICIONADO EIRELI</t>
  </si>
  <si>
    <r>
      <rPr>
        <sz val="14"/>
        <rFont val="Arial"/>
        <family val="2"/>
      </rPr>
      <t xml:space="preserve">AQUISIÇÃO DE CONDICIONADOR DE AR TIPO SPLIT INVERTER, 18.000 BTUS, </t>
    </r>
    <r>
      <rPr>
        <sz val="14"/>
        <color indexed="8"/>
        <rFont val="Arial"/>
        <family val="2"/>
      </rPr>
      <t>RESULTANTE DO PREGÃO ELETRÔNICO Nº4.046 / 2018</t>
    </r>
  </si>
  <si>
    <t>2019NE01345</t>
  </si>
  <si>
    <r>
      <rPr>
        <sz val="14"/>
        <rFont val="Arial"/>
        <family val="2"/>
      </rPr>
      <t xml:space="preserve">AQUISIÇÃO DE CONDICIONADOR DE AR, DECORRENTE </t>
    </r>
    <r>
      <rPr>
        <sz val="14"/>
        <color indexed="8"/>
        <rFont val="Arial"/>
        <family val="2"/>
      </rPr>
      <t>DO PREGÃO ELETRÔNICO 4.046/2018-CPL/PGJ/MP</t>
    </r>
  </si>
  <si>
    <t>2019NE01355</t>
  </si>
  <si>
    <t xml:space="preserve"> COOL EMPREENDIMENTOS LTDA</t>
  </si>
  <si>
    <r>
      <rPr>
        <sz val="14"/>
        <rFont val="Arial"/>
        <family val="2"/>
      </rPr>
      <t>AQUISIÇÃO DE CONDICIONADOR DE AR, DECORRENTE</t>
    </r>
    <r>
      <rPr>
        <sz val="14"/>
        <color indexed="8"/>
        <rFont val="Arial"/>
        <family val="2"/>
      </rPr>
      <t xml:space="preserve"> DO PREGÃO ELETRÔNICO 4.046/2018-CPL/PGJ/MP</t>
    </r>
  </si>
  <si>
    <t>2019NE01356</t>
  </si>
  <si>
    <t xml:space="preserve"> 3D PROJETOS E ASSESSORIA EM INFORMATICA LTDA  EPP</t>
  </si>
  <si>
    <r>
      <rPr>
        <sz val="14"/>
        <rFont val="Arial"/>
        <family val="2"/>
      </rPr>
      <t xml:space="preserve">AQUISIÇÃO DE SCANNERS, </t>
    </r>
    <r>
      <rPr>
        <sz val="14"/>
        <color indexed="8"/>
        <rFont val="Arial"/>
        <family val="2"/>
      </rPr>
      <t>RESULTANTE DO PREGÃO ELETRÔNICO 4.011/2019</t>
    </r>
  </si>
  <si>
    <t>2019NE01383</t>
  </si>
  <si>
    <t xml:space="preserve"> KELP SERVICOS MEDICOS LTDA </t>
  </si>
  <si>
    <t xml:space="preserve">CONTRATAÇÃO DE PJ PARA PRESTAÇÃO DE SERVIÇOS DE JUNTA DE ESPECIALISTAS PARA REALIZAR AVALIAÇÃO PSICOLÓGICA E PSIQUIÁTRICA DA ADAPTAÇÃO AO CARGO </t>
  </si>
  <si>
    <t>2019NE01411</t>
  </si>
  <si>
    <t>AQUISIÇÃO DE SCANNER, CONFORME NAD Nº 303.2019, CONFORME PREGÃO ELETRÔNICO 4.011/2019-CPL/PJG/MP</t>
  </si>
  <si>
    <t>2019NE01416</t>
  </si>
  <si>
    <t xml:space="preserve"> PANIFICADORA MASTER PAN LTDA</t>
  </si>
  <si>
    <r>
      <rPr>
        <sz val="14"/>
        <rFont val="Arial"/>
        <family val="2"/>
      </rPr>
      <t xml:space="preserve">CONTRATAÇÃO DE SERVIÇO DE BUFÊ (CAFÉ DA MANHÃ), </t>
    </r>
    <r>
      <rPr>
        <sz val="14"/>
        <color indexed="8"/>
        <rFont val="Arial"/>
        <family val="2"/>
      </rPr>
      <t>CONFORME PREGÃO ELETRÔNICO 40.035/2018-CPL/MP/PGJ</t>
    </r>
  </si>
  <si>
    <t>2019NE01420</t>
  </si>
  <si>
    <r>
      <rPr>
        <sz val="14"/>
        <rFont val="Arial"/>
        <family val="2"/>
      </rPr>
      <t xml:space="preserve">5º TERMO ADITIVO AO CONTRATO ADMINISTRATIVO N.º 020/2017/MP/PGJ, </t>
    </r>
    <r>
      <rPr>
        <sz val="14"/>
        <color indexed="8"/>
        <rFont val="Arial"/>
        <family val="2"/>
      </rPr>
      <t>PARA LIMPEZA E CONSERVAÇÃO.</t>
    </r>
  </si>
  <si>
    <t>2019NE01421</t>
  </si>
  <si>
    <r>
      <rPr>
        <sz val="14"/>
        <rFont val="Arial"/>
        <family val="2"/>
      </rPr>
      <t>6º TERMO ADITIVO AO CONTRATO ADMINISTRATIVO N.º 020/2017/MP/PGJ,</t>
    </r>
    <r>
      <rPr>
        <sz val="14"/>
        <color indexed="8"/>
        <rFont val="Arial"/>
        <family val="2"/>
      </rPr>
      <t xml:space="preserve"> PARA SERVIÇO DE LIMPEZA E CONSERVAÇÃO.</t>
    </r>
  </si>
  <si>
    <t>2019NE01423</t>
  </si>
  <si>
    <t>OBJETO A LOCAÇÃO DE IMÓVEL REGULARIZADO NAS PROXIMIDADES DA UNIDADE ANEXO - ALEIXO</t>
  </si>
  <si>
    <t>2019NE01554</t>
  </si>
  <si>
    <t xml:space="preserve"> ELETRICA MANAUS LTDA</t>
  </si>
  <si>
    <t>AQUISIÇÃO DE MATERIAIS ELÉTRICOS, HIDRÁULICOS E OUTROS MATERIAIS DE MANUTENÇÃO PREDIAL PARA ATENDER AS  NECESSIDADES DA PROCURADORIA-GERAL DE JUSTIÇA/MPAM, CONFORME PREGÃO ELETRÔNICO 4.039/2018-CPL/MP/PGJ</t>
  </si>
  <si>
    <t>2019NE01671</t>
  </si>
  <si>
    <t xml:space="preserve"> CJ LOCADORA DE VEICULOS E COMERCIO DE MATERIAIS ELETRICOS EIRELI </t>
  </si>
  <si>
    <t>2019NE01676</t>
  </si>
  <si>
    <t xml:space="preserve"> J &amp; M COMERCIO E SERVICOS DE TELECOMUNICACOES E INFORMATICA LTDA</t>
  </si>
  <si>
    <t>2019NE01678</t>
  </si>
  <si>
    <t>AQUISIÇÃO DE FORNO DE MICRO-ONDAS, PARA EQUIPAR A PROMOTORIA DE JUSTIÇA  DA COMARCA DE TAPAUÁ, CONFORME PREGÃO ELETRÔNICO 4.021/2019-CPL/MP/PGJ</t>
  </si>
  <si>
    <t>2019NE01680</t>
  </si>
  <si>
    <t>CONTRATAÇÃO DE SERVIÇO DE BUFÊ TIPO CAFÉ DA MANHÃ. DECORRENTE DO PREGÃO ELETRÔNICO Nº. 40.035/2018-CPL/MP/PGJ</t>
  </si>
  <si>
    <t>2019NE01689</t>
  </si>
  <si>
    <t>4º TERMO ADITIVO AO CONTRATO ADMINISTRATIVO N.º 024/2015 - MP/PGJ, REFERENTE A PRESTAÇÃO DE SERVIÇOS DE REDE, COMPREENDENDO ACESSO À METROMAO.</t>
  </si>
  <si>
    <t>2019NE01719</t>
  </si>
  <si>
    <t>2019NE01720</t>
  </si>
  <si>
    <t xml:space="preserve"> POWERTECH LOCAÇÕES DE MÁQUINAS E EQUIPAMENTOS S.A</t>
  </si>
  <si>
    <t>CONTRATAÇÃO DE PESSOA JURÍDICA ESPECIALIZADA EM LOCAÇÃO COM FORNECIMENTO E INSTALAÇÃO DE GRUPO GERADOR DE 500 KVA POR TEMPO DETERMINADO PARA ATENDER AO PRÉDIO DO ANEXO ADMINISTRATIVO DO MP</t>
  </si>
  <si>
    <t>2019NE01722</t>
  </si>
  <si>
    <t>PAGAMENTO DA ANUIDADE REFERENTE AO EXERCÍCIO 2019 DO CONSELHO REGIONAL DE ENGENHARIA E AGRONOMIA AM.</t>
  </si>
  <si>
    <t>2019NE01744</t>
  </si>
  <si>
    <t>PRORROGAÇÃO DO CONTRATO ADMINISTRATIVO N.º 043/2018-MP/PGJ, FIRMADO ENTRE ESTA PGJ E A EMPRESA BRASILEIRA DE CORREIOS E TELÉGRAFOS – ECT.</t>
  </si>
  <si>
    <t>2019NE01779</t>
  </si>
  <si>
    <t xml:space="preserve"> S N A COMERCIO DE FERRAMENTAS LTDA ME</t>
  </si>
  <si>
    <t>AQUISIÇÃO DE QUADRO BRANCO PARA ATENDER AS NECESSIDADES DA PJ DE TEFÉ/AM. RESULTANTE DO PREGÃO ELETRÔNICO 4.017/2019-CPL/MP/PGJ</t>
  </si>
  <si>
    <t>2019NE01797</t>
  </si>
  <si>
    <t>AQUISIÇÃO DE 1 (UM) COMPRESSOR PARA O EQUIPAMENTO CONDICIONADOR DE AR, TIPO SELF CONTAINED 15TR.</t>
  </si>
  <si>
    <t>2019NE01798</t>
  </si>
  <si>
    <t xml:space="preserve"> HORIZONTE MOVEIS DE ESCRITORIO EIRELI</t>
  </si>
  <si>
    <t>AQUISIÇÃO DE MESA DE REUNIÃO PARA O CIRA</t>
  </si>
  <si>
    <t>2019NE01909</t>
  </si>
  <si>
    <t xml:space="preserve">CONTRATAÇÃO DE OPERADOR DE ÁUDIO E VÍDEO PARA O CULTO ECUMÊNICO EM ALUSÃO AO FIM DE ANO, RESULTANTE DO PREGÃO ELETRONICO N° 4.024/2019-CPL/MP/PGJ
</t>
  </si>
  <si>
    <t>2019NE02003</t>
  </si>
  <si>
    <t>EMPENHOS ANULADOS</t>
  </si>
  <si>
    <t>Anulação da NE 120/2020</t>
  </si>
  <si>
    <t>2020NE00121</t>
  </si>
  <si>
    <t>Anulação da NE 10/2020</t>
  </si>
  <si>
    <t>2020NE127</t>
  </si>
  <si>
    <t>Anulação da NE  122/2020</t>
  </si>
  <si>
    <t>2020NE00166</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</si>
  <si>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</si>
  <si>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</si>
  <si>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</si>
  <si>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</si>
  <si>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</si>
  <si>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</si>
  <si>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</si>
  <si>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</si>
  <si>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VLADIMIR BARROS ARAS</t>
  </si>
  <si>
    <t>Anulação da NE 293/2020</t>
  </si>
  <si>
    <t>2020NE00419</t>
  </si>
  <si>
    <t>MANAUSPREV FUNDO UNICO DE PREV DO MUNIC DE MANAUS</t>
  </si>
  <si>
    <t>Anulação da NE 275/2020</t>
  </si>
  <si>
    <t>2020NE00420</t>
  </si>
  <si>
    <t>F ALVES DOS SANTOS JUNIOR</t>
  </si>
  <si>
    <t>Anulação da NE  327/2020</t>
  </si>
  <si>
    <t>2020NE00454</t>
  </si>
  <si>
    <t>Anulação da NE  288/2020</t>
  </si>
  <si>
    <t>2020NE00501</t>
  </si>
  <si>
    <t>2020NE00556</t>
  </si>
  <si>
    <t xml:space="preserve"> INFOPLEM INFORMATICA LTDA</t>
  </si>
  <si>
    <t>2020NE00555</t>
  </si>
  <si>
    <t>2020NE00554</t>
  </si>
  <si>
    <t xml:space="preserve"> MSM ENGENHARIA E CONSTRUÇÃO LTDA</t>
  </si>
  <si>
    <t>2020NE00553</t>
  </si>
  <si>
    <t>2020NE00552</t>
  </si>
  <si>
    <t>2020NE00551</t>
  </si>
  <si>
    <t xml:space="preserve"> MUNICIPIO DE CARAUARI</t>
  </si>
  <si>
    <t>2020NE00550</t>
  </si>
  <si>
    <t xml:space="preserve"> ADRIANA MONTEIRO ESPINHEIRA</t>
  </si>
  <si>
    <t>2020NE00549</t>
  </si>
  <si>
    <t xml:space="preserve"> JULEAN DECORAÇOES LTDA  ME</t>
  </si>
  <si>
    <t>2020NE00548</t>
  </si>
  <si>
    <t>2020NE00547</t>
  </si>
  <si>
    <t>2020NE00546</t>
  </si>
  <si>
    <t xml:space="preserve"> PURA VIDA ALIMENTOS E PRODUTOS EIRELI</t>
  </si>
  <si>
    <t>2020NE00545</t>
  </si>
  <si>
    <t>2020NE00544</t>
  </si>
  <si>
    <t xml:space="preserve"> SEGUROS SURA SA</t>
  </si>
  <si>
    <t>2020NE00543</t>
  </si>
  <si>
    <t>2020NE00539</t>
  </si>
  <si>
    <t>2020NE00538</t>
  </si>
  <si>
    <t>2020NE00537</t>
  </si>
  <si>
    <t>2020NE00536</t>
  </si>
  <si>
    <t>2020NE00535</t>
  </si>
  <si>
    <t>2020NE00534</t>
  </si>
  <si>
    <t>2020NE00533</t>
  </si>
  <si>
    <t>2020NE00532</t>
  </si>
  <si>
    <t>2020NE00531</t>
  </si>
  <si>
    <t>2020NE00530</t>
  </si>
  <si>
    <t>2020NE00529</t>
  </si>
  <si>
    <t>2020NE00528</t>
  </si>
  <si>
    <t>2020NE00527</t>
  </si>
  <si>
    <t>2020NE00526</t>
  </si>
  <si>
    <t>2020NE00525</t>
  </si>
  <si>
    <t>2020NE00524</t>
  </si>
  <si>
    <t>2020NE00523</t>
  </si>
  <si>
    <t>2020NE00522</t>
  </si>
  <si>
    <t>2020NE00521</t>
  </si>
  <si>
    <t>2020NE00519</t>
  </si>
  <si>
    <t>2020NE00518</t>
  </si>
  <si>
    <t>2020NE00517</t>
  </si>
  <si>
    <t>2020NE00515</t>
  </si>
  <si>
    <t>2020NE00514</t>
  </si>
  <si>
    <t>2020NE00513</t>
  </si>
  <si>
    <t>2020NE00506</t>
  </si>
  <si>
    <t>2020NE00505</t>
  </si>
  <si>
    <t>2020NE00504</t>
  </si>
  <si>
    <t>2020NE00503</t>
  </si>
  <si>
    <t>2020NE00502</t>
  </si>
  <si>
    <t>2020NE00498</t>
  </si>
  <si>
    <t>2020NE00497</t>
  </si>
  <si>
    <t>2020NE00496</t>
  </si>
  <si>
    <t>2020NE00495</t>
  </si>
  <si>
    <t>2020NE00494</t>
  </si>
  <si>
    <t>2020NE00493</t>
  </si>
  <si>
    <t>2020NE00492</t>
  </si>
  <si>
    <t>2020NE00491</t>
  </si>
  <si>
    <t>2020NE00490</t>
  </si>
  <si>
    <t>2020NE00489</t>
  </si>
  <si>
    <t>2020NE00488</t>
  </si>
  <si>
    <t>2020NE00487</t>
  </si>
  <si>
    <t>2020NE00486</t>
  </si>
  <si>
    <t>2020NE00485</t>
  </si>
  <si>
    <t>2020NE00484</t>
  </si>
  <si>
    <t>2020NE00483</t>
  </si>
  <si>
    <t>2020NE00482</t>
  </si>
  <si>
    <t>2020NE00481</t>
  </si>
  <si>
    <t>2020NE00480</t>
  </si>
  <si>
    <t>2020NE00479</t>
  </si>
  <si>
    <t>2020NE00478</t>
  </si>
  <si>
    <t>2020NE00477</t>
  </si>
  <si>
    <t>2020NE00476</t>
  </si>
  <si>
    <t>2020NE00475</t>
  </si>
  <si>
    <t>2020NE00474</t>
  </si>
  <si>
    <t>2020NE00473</t>
  </si>
  <si>
    <t>2020NE00472</t>
  </si>
  <si>
    <t>2020NE00471</t>
  </si>
  <si>
    <t>2020NE00470</t>
  </si>
  <si>
    <t>2020NE00469</t>
  </si>
  <si>
    <t>2020NE00468</t>
  </si>
  <si>
    <t>2020NE00467</t>
  </si>
  <si>
    <t>2020NE00466</t>
  </si>
  <si>
    <t>2020NE00465</t>
  </si>
  <si>
    <t>2020NE00464</t>
  </si>
  <si>
    <t>2020NE00463</t>
  </si>
  <si>
    <t>2020NE00462</t>
  </si>
  <si>
    <t>2020NE00461</t>
  </si>
  <si>
    <t>2020NE00460</t>
  </si>
  <si>
    <t>2020NE00459</t>
  </si>
  <si>
    <t xml:space="preserve"> SAAE SERVICO AUT DE AGUA E ESGOTOS DE PARINTINS</t>
  </si>
  <si>
    <t>2020NE00458</t>
  </si>
  <si>
    <t xml:space="preserve"> COSAMA COMPANHIA DE SANEAMENTO DO AMAZONAS</t>
  </si>
  <si>
    <t>2020NE00457</t>
  </si>
  <si>
    <t>2020NE00456</t>
  </si>
  <si>
    <t>2020NE00455</t>
  </si>
  <si>
    <t xml:space="preserve"> ANUSHA COMERCIO IMPORTACAO E EXPORTACAO LTDA</t>
  </si>
  <si>
    <t>2020NE00453</t>
  </si>
  <si>
    <t xml:space="preserve"> FABIO JOSE DOS SANTOS LIMA</t>
  </si>
  <si>
    <t>2020NE00448</t>
  </si>
  <si>
    <t>2020NE00446</t>
  </si>
  <si>
    <t>2020NE00445</t>
  </si>
  <si>
    <t>2020NE00444</t>
  </si>
  <si>
    <t>2020NE00443</t>
  </si>
  <si>
    <t>2020NE00442</t>
  </si>
  <si>
    <t>2020NE00441</t>
  </si>
  <si>
    <t xml:space="preserve"> GRM </t>
  </si>
  <si>
    <t>2020NE00440</t>
  </si>
  <si>
    <t>2020NE00438</t>
  </si>
  <si>
    <t>2020NE00437</t>
  </si>
  <si>
    <t>2020NE00436</t>
  </si>
  <si>
    <t>2020NE00435</t>
  </si>
  <si>
    <t>2020NE00434</t>
  </si>
  <si>
    <t>2020NE00433</t>
  </si>
  <si>
    <t xml:space="preserve"> AURELY PEREIRA DE FREITAS</t>
  </si>
  <si>
    <t>2020NE00431</t>
  </si>
  <si>
    <t xml:space="preserve"> DIGISERVI TRADING LTDA</t>
  </si>
  <si>
    <t>2020NE00430</t>
  </si>
  <si>
    <t xml:space="preserve"> DENIZE SANTOS DE ANDRADE</t>
  </si>
  <si>
    <t>2020NE00429</t>
  </si>
  <si>
    <t>2020NE00428</t>
  </si>
  <si>
    <t>2020NE00427</t>
  </si>
  <si>
    <t xml:space="preserve"> CENTERMAX SUPRIMENTOS DE INFORMATICA LTDA</t>
  </si>
  <si>
    <t>2020NE00424</t>
  </si>
  <si>
    <t xml:space="preserve"> RODRIGO ALBUQUERQUE ZIN</t>
  </si>
  <si>
    <t>2020NE00423</t>
  </si>
  <si>
    <t>2020NE00422</t>
  </si>
  <si>
    <t>2020NE00416</t>
  </si>
  <si>
    <t>2020NE00415</t>
  </si>
  <si>
    <t>2020NE00414</t>
  </si>
  <si>
    <t>2020NE00413</t>
  </si>
  <si>
    <t xml:space="preserve"> FERNANDO FERREIRA FERNANDES RIBEIRO</t>
  </si>
  <si>
    <t>2020NE00412</t>
  </si>
  <si>
    <t xml:space="preserve"> ALFREDO AFONSO RIBAMAR DE FREITAS</t>
  </si>
  <si>
    <t>2020NE00411</t>
  </si>
  <si>
    <t>2020NE00410</t>
  </si>
  <si>
    <t xml:space="preserve"> ALUMETAL PLACAS DE IDENTIFICACAO LTDA</t>
  </si>
  <si>
    <t>2020NE00408</t>
  </si>
  <si>
    <t xml:space="preserve"> VIVALDO CASTRO DE SOUZA</t>
  </si>
  <si>
    <t>2020NE00407</t>
  </si>
  <si>
    <t>2020NE00406</t>
  </si>
  <si>
    <t xml:space="preserve"> J R MACHADO COMÉRCIO E SERVIÇOS</t>
  </si>
  <si>
    <t>2020NE00405</t>
  </si>
  <si>
    <t>2020NE00404</t>
  </si>
  <si>
    <t xml:space="preserve"> MILLENNIUM EMPREENDIMENTOS LTDA</t>
  </si>
  <si>
    <t>2020NE00403</t>
  </si>
  <si>
    <t>2020NE00402</t>
  </si>
  <si>
    <t xml:space="preserve"> MARCIO SANTOS DA SILVA</t>
  </si>
  <si>
    <t>2020NE00401</t>
  </si>
  <si>
    <t xml:space="preserve"> ROBERTA BRAGA DE ALENCAR</t>
  </si>
  <si>
    <t>2020NE00400</t>
  </si>
  <si>
    <t xml:space="preserve"> MARIA EUNICE LOPES DE LUCENA BITTENCOURT</t>
  </si>
  <si>
    <t>2020NE00399</t>
  </si>
  <si>
    <t>2020NE00398</t>
  </si>
  <si>
    <t xml:space="preserve"> HENRIQUE DOS SANTOS RAMOS</t>
  </si>
  <si>
    <t>2020NE00397</t>
  </si>
  <si>
    <t xml:space="preserve"> RENILCE HELEN QUEIROZ DE SOUSA</t>
  </si>
  <si>
    <t>2020NE00396</t>
  </si>
  <si>
    <t>2020NE00395</t>
  </si>
  <si>
    <t>2020NE00394</t>
  </si>
  <si>
    <t>2020NE00393</t>
  </si>
  <si>
    <t xml:space="preserve"> LEDA MARA NASCIMENTO ALBUQUERQUE</t>
  </si>
  <si>
    <t>2020NE00392</t>
  </si>
  <si>
    <t>2020NE00390</t>
  </si>
  <si>
    <t>2020NE00389</t>
  </si>
  <si>
    <t>2020NE00388</t>
  </si>
  <si>
    <t>2020NE00387</t>
  </si>
  <si>
    <t>2020NE00386</t>
  </si>
  <si>
    <t>2020NE00385</t>
  </si>
  <si>
    <t>2020NE00384</t>
  </si>
  <si>
    <t>2020NE00383</t>
  </si>
  <si>
    <t>2020NE00382</t>
  </si>
  <si>
    <t xml:space="preserve"> RAINER IZUMY GANDRA MAKIMOTO</t>
  </si>
  <si>
    <t>2020NE00381</t>
  </si>
  <si>
    <t xml:space="preserve"> REINALDO SANTOS DE SOUZA</t>
  </si>
  <si>
    <t>2020NE00380</t>
  </si>
  <si>
    <t xml:space="preserve"> ED WILSON VASCONCELOS MELO</t>
  </si>
  <si>
    <t>2020NE00379</t>
  </si>
  <si>
    <t>2020NE00378</t>
  </si>
  <si>
    <t>2020NE00377</t>
  </si>
  <si>
    <t xml:space="preserve"> J R PRODUTOS EQUIPAMENTOS E UTILIDADES</t>
  </si>
  <si>
    <t>2020NE00375</t>
  </si>
  <si>
    <t>2020NE00374</t>
  </si>
  <si>
    <t>2020NE00373</t>
  </si>
  <si>
    <t xml:space="preserve"> TICIANE LOUISE SANTANA PEREIRA</t>
  </si>
  <si>
    <t>2020NE00372</t>
  </si>
  <si>
    <t>2020NE00371</t>
  </si>
  <si>
    <t>2020NE00370</t>
  </si>
  <si>
    <t xml:space="preserve"> OFFICE TECH TECNOLOGIA LTDA</t>
  </si>
  <si>
    <t>2020NE00369</t>
  </si>
  <si>
    <t xml:space="preserve"> SERRANA SISTEMAS DE ENERGIA</t>
  </si>
  <si>
    <t>2020NE00368</t>
  </si>
  <si>
    <t>2020NE00367</t>
  </si>
  <si>
    <t>2020NE00363</t>
  </si>
  <si>
    <t xml:space="preserve"> FABIA MELO BARBOSA DE OLIVEIRA</t>
  </si>
  <si>
    <t>2020NE00361</t>
  </si>
  <si>
    <t>2020NE00360</t>
  </si>
  <si>
    <t xml:space="preserve"> EVISSON FERNANDES DE LUCENA</t>
  </si>
  <si>
    <t>2020NE00359</t>
  </si>
  <si>
    <t>2020NE00358</t>
  </si>
  <si>
    <t>2020NE00357</t>
  </si>
  <si>
    <t xml:space="preserve"> TRIBUNAL DE JUSTICA DO ESTADO DE RORAIMA</t>
  </si>
  <si>
    <t>2020NE00356</t>
  </si>
  <si>
    <t>2020NE00355</t>
  </si>
  <si>
    <t>2020NE00354</t>
  </si>
  <si>
    <t>2020NE00353</t>
  </si>
  <si>
    <t>2020NE00352</t>
  </si>
  <si>
    <t>ELEVADORES BRASIL</t>
  </si>
  <si>
    <t>2019NE00383</t>
  </si>
  <si>
    <t>MILLENNIUM EMPREENDIMENTOS LTDA</t>
  </si>
  <si>
    <t>FRANCISCO W A JUNIOR ENGENHARIA AMBIENTAL</t>
  </si>
  <si>
    <t>2019NE00631</t>
  </si>
  <si>
    <t>2019NE00632</t>
  </si>
  <si>
    <t>SAO PEDRO COMERCIO DE FERRAGENS LTDA</t>
  </si>
  <si>
    <t>2019NE01137</t>
  </si>
  <si>
    <t>2019NE01342</t>
  </si>
  <si>
    <t>ORBITY COMÉRCIO DE MATERIAL PUBLICITÁRIO LTDA - EPP</t>
  </si>
  <si>
    <t>2019NE01375</t>
  </si>
  <si>
    <t>E S RIBEIRO</t>
  </si>
  <si>
    <t>2019NE01384</t>
  </si>
  <si>
    <t>TEIXEIRA IMPRESSAO DIGITAL E SOLUCOES GRAFICAS LTDA</t>
  </si>
  <si>
    <t>2019NE01495</t>
  </si>
  <si>
    <t>S N A COMERCIO DE FERRAMENTAS LTDA ME</t>
  </si>
  <si>
    <t>2019NE01500</t>
  </si>
  <si>
    <t>WAGNER DE ALBUQUERQUE PINTO</t>
  </si>
  <si>
    <t>2019NE01587</t>
  </si>
  <si>
    <t>2019NE01608</t>
  </si>
  <si>
    <t>2019NE01704</t>
  </si>
  <si>
    <t>2019NE01721</t>
  </si>
  <si>
    <t>BELTGROUP DO BRASIL LTDA</t>
  </si>
  <si>
    <t>2019NE01780</t>
  </si>
  <si>
    <t>DADAMI COM DE EQUIPAMENTOS ELETRO</t>
  </si>
  <si>
    <t>2019NE01796</t>
  </si>
  <si>
    <t>2019NE01802</t>
  </si>
  <si>
    <t>2019NE01803</t>
  </si>
  <si>
    <t>ANDRE DE VASCONCELOS GITIRANA</t>
  </si>
  <si>
    <t>2019NE01805</t>
  </si>
  <si>
    <t>A4A SOLUCOES E SERVICOS EIRELI</t>
  </si>
  <si>
    <t>2019NE01806</t>
  </si>
  <si>
    <t>POSITIVO TECNOLOGIA S.A.</t>
  </si>
  <si>
    <t>2019NE01905</t>
  </si>
  <si>
    <t>2019NE01904</t>
  </si>
  <si>
    <t>2019NE02002</t>
  </si>
  <si>
    <t>DIÁRIAS</t>
  </si>
  <si>
    <t>RESSARCIMENTO DE DESPESAS REALIZADAS NA COMARCA</t>
  </si>
  <si>
    <t>PAE-PENSIONISTA</t>
  </si>
  <si>
    <t>ANOTAÇÕES DE RESPONSABILIDADE TÉCNICA - ART</t>
  </si>
  <si>
    <t xml:space="preserve">RESSARCIMENTO TJ - RR DESPESA COM PESSOAL CEDIDO </t>
  </si>
  <si>
    <t>SUPRIMENTOS DE FUNDOS</t>
  </si>
  <si>
    <t>Contratação do serviço de confecção de placa de identificação para a 12.ª Procuradoria de Justiça ¿ DR. AGUINELO BALBI JUNIOR, utilizando Ata de Registro de Preços resultante do Pregão Eletrônico nº 4.006/2019-CPL/MP/PGJ-SRP</t>
  </si>
  <si>
    <t>Aquisição de geladeiras, a serem alocadas nas copas do prédio administrativo desta sede e da Unidade Descentralizada no Aleixo., utilizando Ata de Registro de Preços resultante do Pregão Eletrônico nº 4.021/2019-CPL/MP/PGJ-SRP</t>
  </si>
  <si>
    <t>Aquisição de EQUIPAMENTO DE INFORMÁTICA, utilizando Ata de Registro de Preços resultante do Pregão Eletrônico nº 4.011/2019-CPL/MP/PGJ-SRP,</t>
  </si>
  <si>
    <t>Aquisição de EQUIPAMENTO DE INFORMÁTICA, utilizando Ata de Registro de Preços resultante do Pregão Eletrônico nº 4.011/2019-CPL/MP/PGJ-SRP</t>
  </si>
  <si>
    <t>Prorrogação do Contrato Administrativo Nº 010/2019, por meio do 1º Termo Aditivo, com a Amazonas Energia para serviço de fornecimento de energia elétrica para as unidades descentralizadas do MPAM</t>
  </si>
  <si>
    <t>Contratação do Serviço de Audio e Vídeo, em virtude da realização da Palestra com tema: ¿FEMINICÍDIO¿, no Auditório Carlos Alberto Bandeira de Araújo no Ministério Público do Estado do Amazonas, no dia 04 de março (quarta-feira) no horário das 14h00min, utilizando Ata de Registro de Preços resultante do Pregão Eletrônico nº 4.030/2019-CPL/MP/PGJ-SRP, conforme NAD Nº 59.2020.DOF</t>
  </si>
  <si>
    <t>Aquisição de MATERIAL DE EXPEDIENTE E OUTROS, utilizando Ata de Registro de Preços resultante do Pregão Eletrônico nº 4.038/2019-CPL/MP/PGJ-SRP, conforme NAD Nº 60.2020.DOF - ORÇAMENTO.0454265.2020.000454 e demais documentos do PI 2020.000454.</t>
  </si>
  <si>
    <t xml:space="preserve">Contratação do Serviço de Bufê, em virtude do "1° Seminário de Inovação do Ministério Público do Estado do Amazonas" no Auditório Procurador Carlos Alberto Bandeira de Araújo, às 8 horas do dia 02/03/2020, utilizando Ata de Registro de Preços resultante do Pregão Eletrônico nº 4.030/2019-CPL/MP/PGJ-SRP, conforme NAD Nº 65.2020.DOF - ORÇAMENTO.0454675.2020.003992 e demais documentos do PI </t>
  </si>
  <si>
    <t>Pagamento de fornecimento de água às promotorias de Tabatinga, Carauari, Codajás e Autazes.</t>
  </si>
  <si>
    <t>Prorrogação do Contrato Administrativo n.º 044/2018, referente prestação de serviço de acesso à internet na modalidade dedicada, através de link de dados com conectividade IP, para a Procuradoria-Geral de Justiça/ Ministério Público do Estado do Amazonas</t>
  </si>
  <si>
    <t>CONTRIBUIÇÃO PATRONAL</t>
  </si>
  <si>
    <t>referente ao Contrato Administrativo n.º 001/2019 MP/PGJ - Reforma na unidade da Promotoria de Humaitá,</t>
  </si>
  <si>
    <t>referente ao LICENCIAMENTO DE USO MENSAL, para finalização da Fase de Implantação ¿ Cronograma definido para o período de 16/05 a 15/09/2020</t>
  </si>
  <si>
    <t>Reempenho da Nota de Empenho nº 2019NE01303, anulada por motivo de reprogramação orçamentária.</t>
  </si>
  <si>
    <t>Aquisição de Frigobar para a 60ª Promotoria do Controle Externo da Atividade Policial, em razão da necessidade de armazenamento de perecíveis por esta Promotora de Justiça e Servidores, utilizando Ata de Registro de Preços resultante do Pregão Eletrônico 4.021/2019</t>
  </si>
  <si>
    <t>Aquisição de plaquetas de tombamento em aço inox auto-adesivas, conforme especificações e quantitativos contidos neste documento, para suprir a necessidade de dotar o Ministério Público do Estado do Amazonas e suas Unidades Descentralizada</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</si>
  <si>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</si>
  <si>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</si>
  <si>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Pagamento de auxílio-alimentação aos membros e servidores da PGJ/AM, no mês de março de 2020</t>
  </si>
  <si>
    <t>Aquisição de 1 (um) rotulador eletrônico portátil profissional com suprimentos para suprir a necessidade de dotar o Ministério Público do Estado do Amazonas/ Procuradoria-Geral de Justiça e suas Unidades Descentralizadas de infraestrutura física</t>
  </si>
  <si>
    <t>Aquisição de 1 (um) rotulador eletrônico portátil profissional com suprimentos para suprir a necessidade de dotar o Ministério Público do Estado do Amazonas/ Procuradoria-Geral de Justiça e suas Unidades Descentralizadas</t>
  </si>
  <si>
    <t>Manutenção da Impressora Multifuncional Sharp MX 5141 - tombo 11589, sem fornecimento de peças</t>
  </si>
  <si>
    <t>Aquisição de um desumidificador de papel para suprir a necessidade de dotar o Ministério Público do Estado do Amazonas/ Procuradoria-Geral de Justiça e suas Unidades Descentralizadas</t>
  </si>
  <si>
    <t xml:space="preserve">Serviços telefônicos </t>
  </si>
  <si>
    <t>2.ª Prorrogação do Contrato Administrativo nº 004/2018, por meio do 3º Termo Aditivo, para manutenção preventiva e corretiva de 07 (sete) elevadores, pelo período de 12 meses, c</t>
  </si>
  <si>
    <t xml:space="preserve">Aquisição de tela de projeção retrátil de 100 polegadas com tripé, para atender às necessidades do MPAM, </t>
  </si>
  <si>
    <t>FATURAS DE ÁGUA/ESGOTO Promotorias dos municípios de Tabatinga, Carauari, Codajás e Autazes</t>
  </si>
  <si>
    <t>Aquisição de Frigobar, para atender às necessidades da 1ª Promotoria de Envira/Am, utilizando Ata de Registro de Preços resultante do Pregão Eletrônico nº 4.021/2019-CPL/MP/PGJ-SRP</t>
  </si>
  <si>
    <t xml:space="preserve">correspondente aos serviços de ligação longa distância nacional </t>
  </si>
  <si>
    <t>Fornecimento de peças para manutenção da Impressora Multifuncional Sharp MX 5141</t>
  </si>
  <si>
    <t>Cobrança referente ao faturamento dos serviços de LDN não cobertos pelo Contrato Administrativo n.º 035/2018-MP/PGJ.</t>
  </si>
  <si>
    <t>Faturamento dos serviços de LDN não cobertos pelo Contrato Administrativo n.º 035/2018-MP/PGJ.</t>
  </si>
  <si>
    <t>Pagamento de água potável para as promotorias de justiça do interior.</t>
  </si>
  <si>
    <t>Pagamento de boletos de contas de água da Promotoria de Justiça de Parintins, referentes aos meses de Fevereiro/2019 a Setembro/2019.</t>
  </si>
  <si>
    <t>7º Termo Aditivo ao Contrato Administrativo n.º 020/2017, objetivando a 3.º PRORROGAÇÃO, por dois meses, a contar de 2º de abril de 2020, da prestação de serviços continuados de limpeza e conservaçã</t>
  </si>
  <si>
    <t>Aquisição de gênero alimentício, utilizando Ata de Registro de Preços resultante do Pregão Eletrônico nº 4.007/2019-CPL/MP/PGJ-SRP</t>
  </si>
  <si>
    <t>Contratação de Serviços Gráficos, em virtude do Projeto MP nas Escolas, utilizando Ata de Registro de Preços resultante do Pregão Eletrônico nº 4.044/2018-CPL/MP/PGJ-SRP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</si>
  <si>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4.006/2020-CPL/MP/PGJ-SRP,</t>
  </si>
  <si>
    <t xml:space="preserve">Aquisição de Equipamento de Informática, para atender as demandas da DTIC, utilizando Ata de Registro de Preços resultante do Pregão Eletrônico nº 4.011/2019-CPL/MP/PGJ-SRP, </t>
  </si>
  <si>
    <t>Aditamento do Contrato Administrativo n.º 011/2019 ¿ MP/PGJ, visando à inclusão de 4 (quatro) veículos na apólice de seguro</t>
  </si>
  <si>
    <t>20º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JUNHO E JULHO DE 2019.</t>
  </si>
  <si>
    <t>CONTRIBUIÇÃO PATRONAL FFIN ATIVOS DE SERVIDORES CEDIDOS PELO MUNICÍPIO DE MANAUS ¿ MARÇO DE 2020.</t>
  </si>
  <si>
    <t xml:space="preserve">Recolhimento de contribuição previdenciária de servidor cedido - VANIR CESAR MARTINS NOGUEIRA. Contribuição patronal sobre Folha de Pagamento de março de 2020. </t>
  </si>
  <si>
    <t>Aquisição de gênero alimentício, utilizando Ata de Registro de Preços resultante do Pregão Eletrônico nº 4.007/2019-CPL/MP/PGJ-SRP,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</si>
  <si>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t>
  </si>
  <si>
    <t>CONVÊNIO ENTRE O MINISTÉRIO PÚBLICO DO ESTADO DO AMAZONAS E A PREFEITURA MUNICIPAL DE CARAUARI, VISANDO À CESSÃO DE SERVIDORES MUNICIPAIS PARA ATUAREM NA PROMOTORIA DE JUSTIÇA DA COMARCA DO REFERIDO MUNICÍPIO,</t>
  </si>
  <si>
    <t>Contratação de empresa para prestação de serviço de acesso à internet na modalidade dedicada, através de link de dados com conectividade IP, para o Ministério Público do Estado do Amazonas,</t>
  </si>
  <si>
    <t>REEMPENHO DE VALOR ANULADO ATRAVÉS DO EMPENHO 2019NE02030, POR MOTIVO DE AJUSTES ORÇAMENTÁRIOS DE FINAL DE EXERCÍCIO, VISANDO RECOMPOR O SALDO E ATENDER O CONTRATO ADMINISTRATIVO 11/2018 PGJ, CUJO OBJETO É A PRESTAÇÃO DE SERVIÇO DE TELEFONIA MÓVEL PESSOAL (SMP).</t>
  </si>
  <si>
    <t>REEMPENHO DA NE 2019NE01310, REFERENTE À CONTRATAÇÃO DE EMPRESA ESPECIALIZADA PARA PRESTAÇÃO DE SERVIÇOS DE REFORMA DO PRÉDIO-SEDE DA PROMOTORIA DE JUSTIÇA DE TABATINGA, COM FORNECIMENTO TOTAL DE MÃO DE OBRA, FERRAMENTAS, EQUIPAMENTOS, MATERIAIS DE CONSUMO, E MATERIAIS DE REPOSIÇÃO NECESSÁRIOS PARA EXECUÇÃO DOS SERVIÇOS</t>
  </si>
  <si>
    <t>Aquisição de Equipamento Multimídia, para atender as demandas da DTIC, utilizando Ata de Registro de Preços resultante do Pregão Eletrônico nº 4.031/2019-CPL/MP/PGJ-SRP, conforme NAD Nº 75.2020.DOF - ORÇAMENTO.0462218.2019.016291 e demais documentos do PI 2019.016291</t>
  </si>
  <si>
    <t>PRORROGAÇÃO DE CONTRATO ADMINISTRATIVO Nº 004/2018, POR MEIO DO SEU 1º TERMO ADITIVO, CUJO OBJETO É A MANUTENÇÃO PREVENTIVA E CORRETIVA DE ELEVADORES, PELO PERÍODO DE 12 (DOZE) MESES</t>
  </si>
  <si>
    <t>ADITIVO AO CONTRATO ADMINISTRATIVO Nº 001/2019-MP/PGJ, DECORRENTE DO PREGÃO PRESENCIAL Nº 5.007/2018-CPL/MP/PGJ, REFERENTE À CONTRATAÇÃO DE EMPRESA ESPECIALIZADA PARA PRESTAÇÃO DE SERVIÇOS DE REFORMA DO PRÉDIO-SEDE DA PROMOTORIA DE JUSTIÇA DE HUMAITÁ</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</si>
  <si>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t>
  </si>
  <si>
    <t>Aquisição de Materiais elétricos, registrado no Pregão Eletrônico 4.039/2018-CP/MP/PGJ, conforme NAD Nº 237.2019.DOF.0367223.2019.014755 e demais documentos do PI 2019.014755.</t>
  </si>
  <si>
    <t xml:space="preserve">ADITIVO de Contrato Administrativo nº 004/2018, por meio do 2º Termo Aditivo com a empresa BRASIL ELEVADORES, em razão de acréscimo de 01 equipamento para manutenção preventiva e corretiva de elevadores, pelo período de 12 meses, </t>
  </si>
  <si>
    <t>Aquisição de placas de identificação, utilizando a Ata de Registro de Preços N° 8.2019.CPL. resultante do Pregão 4.006/2019-CPL/MP/PGJ-SRP,</t>
  </si>
  <si>
    <t xml:space="preserve">AQUISIÇÃO DE EQUIPAMENTOS VISANDO ATENDER ÀS DEMANDAS DO CENTRO DE APOIO OPERACIONAL DE COMBATE AO CRIME ORGANIZADO (CAO-CRIMO) DO MINISTÉRIO PÚBLICO DO ESTADO DO AMAZONAS, </t>
  </si>
  <si>
    <t xml:space="preserve">Aquisição de Material Gráfico em virtude da realização do XVII Concurso de Júri Simulado do Ministério Público do Estado do Amazonas, nos dias de 05 e 06 de novembro, utilizando Ata de Registro de Preços de N° 004/2019-CPL/MPAM/PGJ, resultante do Pregão Eletrônico 4.044/ 2018CPL/MPAM/PGJ-SRP, </t>
  </si>
  <si>
    <t>Aquisição de quadros acrílicos para a Divisão de Recursos Humanos - DRH, utilizando Ata de Registro de Preços resultante do Pregão Eletrônico 4.017/2019, conforme NAD Nº 314.2019.DOF.0388415.2019.020232, Despacho Nº 1744.2019.SUBADM.0386666.2019.020232 e demais documentos do PI 2019.020232.</t>
  </si>
  <si>
    <t>Contratação de Serviço de Bufê (café da manhã), com a finalidade de realizar a confraternização mensal dos aposentados e pensionistas, nas dependências do PAAP no dia 25/10/2019, utilizando Ata de Registro de Preços de N°18 / 2019.CPL, resultante do Pregão Eletrônico 4.030/ 2019CPL/MPAM/PGJ-SRP, conforme NAD Nº 343.2019.DOF.0394583.2019.022278 e demais documentos do PI 2019.022278</t>
  </si>
  <si>
    <t>Fornecimento de Coffee Break para I Seminário sobre a Utilização de Recursos Públicos na Educação, dia 31/10, de 9h às 16h, no Auditório Gebes Mello de Medeiros, utilizando ARP decorrente do PE 4.044/2018, conforme NAD Nº 356.2019.DOF.0400892.2019.021281 e demais documentos do PI 2019.021281</t>
  </si>
  <si>
    <t>Confecção de Material Gráfico para o X Encontro Nacional do MP Brasileiro de Combate à Violência Doméstica e Familiar contra a Mulher.</t>
  </si>
  <si>
    <t>Contratação de Serviço de Bufê ( Café da manhã), para o X Encontro Nacional do Ministério Público Brasileiro de Combate a Violência Doméstica e Familiar Contra a Mulher, nos dias 13 e 14 de novembro, utilizando Ata de Registro de Preços resultante do Pregão Eletrônico 4.030/2019-CPL/MPAM/PGJ.</t>
  </si>
  <si>
    <t>Aquisição de pedestais demarcadores de fila personalizados, para atender às necessidades do MPAM, conforme NAD Nº 352.2019.DOF.0398625.2019.018257, Despacho Nº 428.2019.01AJ-SUBADM.0401861.2019.018257 e demais documentos do PI 2019.018257.</t>
  </si>
  <si>
    <t>Aquisição de Condicionadores de Ar para Promotoria de Justiça de Tabatinga, utilizando Ata de Registro de Preços 001/2019 do PE 4.046/2018-CPL/MP/PGJ-SRP, conforme NAD Nº 397.2019.DOF.0414234.2019.024792, Despacho Nº 2018.2019.SUBADM.0406676.2019.024792 e demais documentos do PI 2019.024792.</t>
  </si>
  <si>
    <t>Aquisição de Condicionador de Ar, para 1.ª Promotoria de Novo Aripuanã, utilizando Ata de Registro de Preços do PE 4.046/2018-CPL/MP/PGJ, conforme NAD Nº 403.2019.DOF.0414746.2019.024960, Despacho Nº 2087.2019.SUBADM.0412314.2019.024960 e demais documentos do PI 2019.024960.</t>
  </si>
  <si>
    <t>quisição de Material Gráfico em virtude da realização do Seminário "Direito e Cidadania do Século XXI" no município de ITACOATIARA/Amazonas, nos dias 04 e 05 de dezembro de 2019, das 8h30 as 17h, no Auditório do CETI Dom Jorge Edward Marskell., utilizando Ata de Registro de Preços de N° 004/2019-CPL/MPAM/PGJ, resultante do Pregão Eletrônico 4.044/ 2018CPL/MPAM/PGJ-SRP</t>
  </si>
  <si>
    <t>Aquisição de itens eletrodomésticos, para atender às necessidades da PGJ, utilizando Ata de Registro de Preços do PE 4.021/2019-CPL/MP/PGJ, conforme NAD Nº 407.2019.DOF.0414807.2019.025099 e demais documentos do PI 2019.025099.</t>
  </si>
  <si>
    <t xml:space="preserve">Aquisição de suportes para banner, conforme especificações e quantitativos contidos neste documento, para suprir a necessidade de dotar o Ministério Público do Estado do Amazonas/ Procuradoria-Geral de Justiça e suas Unidades Descentralizadas de infraestrutura física necessária às suas atividades administrativas e ministeriais, conforme NAD Nº 346.2019.DOF.0395201.2019.019992, Despacho Nº </t>
  </si>
  <si>
    <t>Aquisição de equipamentos de informática: Microcomputadores, para atender às necessidades da PGJ, utilizando Ata de Registro de Preços do PE 4.011/2019-CPL/MP/PG, conforme NAD Nº 395.2019.DOF.0414186.2019.025746, Despacho Nº 2078.2019.SUBADM.0411270.2019.025746 e demais documentos do PI 2019.025746.</t>
  </si>
  <si>
    <t>Aquisição de equipamentos de informática: Microcomputadores, para atender às necessidades da PGJ, utilizando Ata de Registro de Preços do PE 4.011/2019-CPL/MP/PGJ, conforme NAD Nº 395.2019.DOF.0414186.2019.025746, Despacho Nº 2078.2019.SUBADM.0411270.2019.025746 e demais documentos do PI 2019.025746.</t>
  </si>
  <si>
    <t xml:space="preserve">Confecção da Cartilha "10 RESPOSTAS SOBRE A CURATELA - ORIENTAÇÕES PARA O CURADOR", elaborada pelas Promotorias Especializadas em Direito de Família, em parceria com equipe do Núcleo Permanente de Autocomposição do Ministério Público do Estado do Amazonas - NUPA-MPAM,, utilizando Ata de Registro de Preços de N° 004/2019-CPL/MPAM/PGJ, resultante do Pregão Eletrônico 4.044/ </t>
  </si>
  <si>
    <t>ABRIL /2020</t>
  </si>
  <si>
    <t>Data da última atualização:  10/05/2020</t>
  </si>
  <si>
    <t>Anulação da NE 463/2020</t>
  </si>
  <si>
    <t>2020NE00564</t>
  </si>
  <si>
    <t>Anulação da NE 294/2020</t>
  </si>
  <si>
    <t>2020NE00652</t>
  </si>
  <si>
    <t>2020NE00557</t>
  </si>
  <si>
    <t xml:space="preserve"> MAPFRE SEGUROS GERAIS S/A</t>
  </si>
  <si>
    <t>2020NE00558</t>
  </si>
  <si>
    <t xml:space="preserve"> PREFEITURA MUNICIPAL DE COARI</t>
  </si>
  <si>
    <t>2020NE00559</t>
  </si>
  <si>
    <t>2020NE00560</t>
  </si>
  <si>
    <t>2020NE00561</t>
  </si>
  <si>
    <t xml:space="preserve"> F N DE ALMEIDA EPP</t>
  </si>
  <si>
    <t>2020NE00562</t>
  </si>
  <si>
    <t xml:space="preserve"> Y A DA ROCHA COMERCIO E SERVIÇOS</t>
  </si>
  <si>
    <t>2020NE00563</t>
  </si>
  <si>
    <t xml:space="preserve"> TOYOLEX AUTOS LTDA</t>
  </si>
  <si>
    <t>2020NE00565</t>
  </si>
  <si>
    <t>2020NE00566</t>
  </si>
  <si>
    <t>2020NE00567</t>
  </si>
  <si>
    <t xml:space="preserve"> PAULETH ISRAEL FREIRE LIMA</t>
  </si>
  <si>
    <t>2020NE00568</t>
  </si>
  <si>
    <t>2020NE00569</t>
  </si>
  <si>
    <t>2020NE00571</t>
  </si>
  <si>
    <t>2020NE00573</t>
  </si>
  <si>
    <t>2020NE00574</t>
  </si>
  <si>
    <t>2020NE00575</t>
  </si>
  <si>
    <t>2020NE00576</t>
  </si>
  <si>
    <t>2020NE00577</t>
  </si>
  <si>
    <t xml:space="preserve"> SENTER AR</t>
  </si>
  <si>
    <t>2020NE00578</t>
  </si>
  <si>
    <t>2020NE00579</t>
  </si>
  <si>
    <t>2020NE00580</t>
  </si>
  <si>
    <t xml:space="preserve"> DEPARTAMENTO ESTADUAL DE TRANSITO DETRAN</t>
  </si>
  <si>
    <t>2020NE00582</t>
  </si>
  <si>
    <t>2020NE00585</t>
  </si>
  <si>
    <t>2020NE00586</t>
  </si>
  <si>
    <t>2020NE00587</t>
  </si>
  <si>
    <t>2020NE00590</t>
  </si>
  <si>
    <t>2020NE00591</t>
  </si>
  <si>
    <t xml:space="preserve"> ECOSEGM E CONSULTORIA AMBIENTAL LTDA ME</t>
  </si>
  <si>
    <t>2020NE00594</t>
  </si>
  <si>
    <t>2020NE00595</t>
  </si>
  <si>
    <t>2020NE00596</t>
  </si>
  <si>
    <t>2020NE00597</t>
  </si>
  <si>
    <t>2020NE00598</t>
  </si>
  <si>
    <t>2020NE00599</t>
  </si>
  <si>
    <t>2020NE00600</t>
  </si>
  <si>
    <t>2020NE00601</t>
  </si>
  <si>
    <t>2020NE00602</t>
  </si>
  <si>
    <t>2020NE00603</t>
  </si>
  <si>
    <t>2020NE00604</t>
  </si>
  <si>
    <t>2020NE00605</t>
  </si>
  <si>
    <t>2020NE00606</t>
  </si>
  <si>
    <t>2020NE00607</t>
  </si>
  <si>
    <t>2020NE00608</t>
  </si>
  <si>
    <t>2020NE00609</t>
  </si>
  <si>
    <t>2020NE00610</t>
  </si>
  <si>
    <t>2020NE00611</t>
  </si>
  <si>
    <t>2020NE00612</t>
  </si>
  <si>
    <t>2020NE00613</t>
  </si>
  <si>
    <t>2020NE00614</t>
  </si>
  <si>
    <t>2020NE00615</t>
  </si>
  <si>
    <t>2020NE00616</t>
  </si>
  <si>
    <t>2020NE00617</t>
  </si>
  <si>
    <t>2020NE00618</t>
  </si>
  <si>
    <t>2020NE00619</t>
  </si>
  <si>
    <t>2020NE00620</t>
  </si>
  <si>
    <t>2020NE00621</t>
  </si>
  <si>
    <t>2020NE00622</t>
  </si>
  <si>
    <t>2020NE00623</t>
  </si>
  <si>
    <t>2020NE00624</t>
  </si>
  <si>
    <t>2020NE00625</t>
  </si>
  <si>
    <t>2020NE00626</t>
  </si>
  <si>
    <t>2020NE00627</t>
  </si>
  <si>
    <t>2020NE00628</t>
  </si>
  <si>
    <t>2020NE00629</t>
  </si>
  <si>
    <t>2020NE00630</t>
  </si>
  <si>
    <t>2020NE00631</t>
  </si>
  <si>
    <t>2020NE00632</t>
  </si>
  <si>
    <t>2020NE00633</t>
  </si>
  <si>
    <t>2020NE00634</t>
  </si>
  <si>
    <t>2020NE00635</t>
  </si>
  <si>
    <t>2020NE00636</t>
  </si>
  <si>
    <t>2020NE00637</t>
  </si>
  <si>
    <t>2020NE00638</t>
  </si>
  <si>
    <t>2020NE00639</t>
  </si>
  <si>
    <t>2020NE00640</t>
  </si>
  <si>
    <t>2020NE00641</t>
  </si>
  <si>
    <t>2020NE00642</t>
  </si>
  <si>
    <t>2020NE00643</t>
  </si>
  <si>
    <t>2020NE00644</t>
  </si>
  <si>
    <t>2020NE00645</t>
  </si>
  <si>
    <t>2020NE00646</t>
  </si>
  <si>
    <t>2020NE00647</t>
  </si>
  <si>
    <t>2020NE00648</t>
  </si>
  <si>
    <t>2020NE00649</t>
  </si>
  <si>
    <t>2020NE00650</t>
  </si>
  <si>
    <t xml:space="preserve"> MUNDIAL REFRIGERAÇÃO</t>
  </si>
  <si>
    <t>2020NE00651</t>
  </si>
  <si>
    <t>2020NE00653</t>
  </si>
  <si>
    <t>2020NE00654</t>
  </si>
  <si>
    <t>Contratação de empresa especializada para cobertura dos 62 (sessenta e dois) veículos pertencentes à frota de Procuradoria-Geral de Justiça do Amazonas, por um período de 12 (doze) meses, conforme resultado do Pregão Eletrônico n.º 4.011/2020-CPL/MP/PGJ</t>
  </si>
  <si>
    <t>CONVÊNIO ENTRE O MINISTÉRIO PÚBLICO DO ESTADO DO AMAZONAS E A PREFEITURA MUNICIPAL DE COARI, VISANDO À CESSÃO DE SERVIDORES MUNICIPAIS PARA ATUAREM NA PROMOTORIA DE JUSTIÇA DA COMARCA DO REFERIDO MUNICÍPIO, POR UM PERÍODO DE 12 (DOZE) MESES</t>
  </si>
  <si>
    <t>Aquisição de Equipamento Multimídia, para atender as demandas da DTIC, utilizando Ata de Registro de Preços resultante do Pregão Eletrônico nº 4.031/2019-CPL/MP/PGJ-</t>
  </si>
  <si>
    <t>Reempenho da Prorrogação de Contrato de serviços de internet para a Sede do MP-AM.</t>
  </si>
  <si>
    <t>Aquisição de cadeiras para atender as demandas da 23.ª Promotoria de Justiça, utilizando Ata de Registro de Preços resultante do Pregão Eletrônico nº 4.004/2020-CPL/MP/PGJ-SRP, conforme NAD Nº 89.2020.DOF - ORÇAMENTO.0468421.2020.001630 e demais documentos do PI 2020.001630.</t>
  </si>
  <si>
    <t>Aquisição de quadro branco de planejamento para atender as demandas da 23.ª Promotoria de Justiça, utilizando Ata de Registro de Preços resultante do Pregão Eletrônico nº 4.008/2020-CPL/MP/PGJ-SRP, conforme NAD Nº 90.2020.DOF - ORÇAMENTO.0468427.2020.001630 e demais documentos do PI 2020.001630.</t>
  </si>
  <si>
    <t>Pagamento da franquia do seguro referente ao reparo do sinistrado Toyota Corolla de placa PHR6128, conforme Despacho n.º 157.2020.03AJ-SUBADM.0467713.2020.000792, requerimento de pagamento da empresa Toyolex Autos, e demais documentos do PI 2020.000792.</t>
  </si>
  <si>
    <t>JUROS SOBRE CONTRIBUIÇÃO PATRONAL PARA INSS DA EMPRESA MSM ENGENHARIA E CONSTRUÇÃO LTDA, REFERENTE À EXECUÇÃO DE OBRA DE REFORMA DO PRÉDIO-SEDE DA PROMOTORIA DE JUSTIÇA DE TABATINGA/AM, NOS TERMOS DO CONTRATO ADMINISTRATIVO 031/2019, CONFORME NFS-E 138 E DEMAIS DOCUMENTOS DO PI-SEI 2019.027804.</t>
  </si>
  <si>
    <t>Auxílio Funeral relativo à servidora aposentada EDITH ISRAEL FREIRE, conforme Despacho Nº 148.2020.02AJ-SUBADM.0466673.2020.006621, Folha de Pagamento Especial 105.2020.SFP e demais documentos do PI 2020.006621.</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</si>
  <si>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 CONFORME NAD Nº 72.2020.DOF - ORÇAMENTO.0460143.2019.026647, DESPACHO Nº 149.2020.04AJ-SUBADM.0466614.2019.026647 E DEMAIS DOCUMENTOS DO PI 2019.026647.</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</si>
  <si>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 conforme NAD Nº 84.2020.DOF - ORÇAMENTO.0465792.2020.003348, DESPACHO Nº 88.2020.01AJ-SUBADM.0466786.2020.003348 e demais documentos do PI 2020.003348.</t>
  </si>
  <si>
    <t>Contratação dos serviços de locação de caçambas estacionárias, registrados em Ata de Registro de Preços n° 011/2019.CPL, decorrente do Pregão Eletrônico nº 4.022.2019-CPL/MP/PGJ/SRP, conforme NAD Nº 99.2020.DOF - ORÇAMENTO.0469631.2020.006748 e demais documentos do PI 2020.006748.</t>
  </si>
  <si>
    <t>CONTRIBUIÇÃO PATRONAL FPREV ATIVOS (GRUPO 14) ¿ MARÇO DE 2020</t>
  </si>
  <si>
    <t>2º Prorrogação do Contrato 020/2018 que trata da 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t>
  </si>
  <si>
    <t>Prorrogação da locação de imóvel onde estão instalados órgãos do Ministério Público do Estado do Amazonas, conforme NAD Nº 98.2020.DOF - ORÇAMENTO.0469301.2019.026628, DESPACHO Nº 106.2020.01AJ-SUBADM.0469964.2019.026628, e demais documentos do PI 2019.026628.</t>
  </si>
  <si>
    <t>Contratação dos serviços de locação de caçambas estacionárias, registrados em Ata de Registro de Preços n° 011/2019.CPL, decorrente do Pregão Eletrônico nº 4.022.2019-CPL/MP/PGJ/SRP, conforme NAD  Nº 99.2020.DOF - ORÇAMENTO.0469631.2020.006748, DESPACHO Nº 625.2020.SUBADM.0468405.2020.006748 e demais documentos do PI 2020.006748.</t>
  </si>
  <si>
    <t>Empenho de despesa de exercício anterior, visando regularização dos pagamentos de ISS e INSS referentes aos serviços prestados pela empresa SENTER AR ¿ CONDICIONADO LTDA ¿ ME nos meses de novembro/2016, dezembro/2016 e janeiro de 2017, conforme processo SEI 2020.005667.</t>
  </si>
  <si>
    <t>Pagamento de auxílio-alimentação aos membros e servidores da PGJ/AM, no mês de abril de 2020, bem como pagamento de auxílio-alimentação a servidores cedidos para as Promotorias de Justiça do interior do Estado do Amazonas, no mês de março de 2020, conforme Ato PGJ nº 239/2007, respectivos termos de convênio, resumo da FOLHA 75 - ESPECIAL. GRUPO 14 - ATIVOS.</t>
  </si>
  <si>
    <t>Prorrogação do Contrato Administrativo nº 016/2019 para prestação de serviços de conectividade ponto a ponto em fibra óptica (link ponto a ponto em fibra óptica) para conexão entre as redes de dados, por período de 12 (doze) meses, conforme NAD Nº 101.2020.DOF - ORÇAMENTO.0470037.2019.026715, DESPACHO Nº 171.2020.02AJ-SUBADM.0470914.2019.026715 e demais documentos do PI 2019.026715.</t>
  </si>
  <si>
    <t>Pagamento do seguro obrigatório de veículos pertencentes à frota oficial do Ministério Público Estadual, referentes ao exercício de 2020, para fins de Licenciamento Anual junto ao Departamento Estadual de Trânsito - DETRAN/AM, conforme DESPACHO Nº 167.2020.03AJ-SUBADM.0471205.2020.006981 e demais documentos do PI 2020.006981.</t>
  </si>
  <si>
    <t>Complemento à Nota de Empenho 2020NE00524, referente à contribuição patronal FFIN de servidor cedido.</t>
  </si>
  <si>
    <t>Contribuição Patronal para INSS sobre o 13º salário de servidor exonerado, conforme FOLHA DE PAGAMENTO ESPECIAL 107/2020.2020.SFP e demais documentos do PI 2020.006448.</t>
  </si>
  <si>
    <t>Contratação de serviços de análise laboratoriais da qualidade dos efluentes da Estação de Tratamento de Esgotos ¿ ETE instalada na Sede da Procuradoria-Geral de Justiça do Estado do Amazonas, conforme NAD Nº 92.2020.DOF - ORÇAMENTO.0468481.2020.004316, DESPACHO Nº 164.2020.03AJ-SUBADM.0471169.2020.004316 e demais documentos do PI 2020.004316.</t>
  </si>
  <si>
    <t>PAGAMENTO DE AUXÍLIO ALIMENTAÇÃO, CONFORME FOLHA DE PAGAMENTO ESPECIAL 108.2020.SFP E DEMAIS DOCUMENTOS DO PI 2020.003690.</t>
  </si>
  <si>
    <t>CONTRIBUIÇÃO PATRONAL ATIVOS CIVIL FFIN, REFERENTE AO MÊS DE ABRIL DE 2020, CONFORME FOLHAS DE PAGAMENTO.</t>
  </si>
  <si>
    <t>CONTRIBUIÇÃO PATRONAL INATIVOS CIVIL FFIN, REFERENTE AO MÊS DE ABRIL DE 2020, CONFORME FOLHAS DE PAGAMENTO E OFÍCIO N.º 1600/2020-GERAF.</t>
  </si>
  <si>
    <t>CONTRIBUIÇÃO PATRONAL PENSIONISTAS CIVIL FFIN, REFERENTE AO MÊS DE ABRIL DE 2020, CONFORME FOLHAS DE PAGAMENTO E OFÍCIO N.º 1601/2020-GERAF.</t>
  </si>
  <si>
    <t>AUXÍLIO-SAUDE</t>
  </si>
  <si>
    <t xml:space="preserve">Recolhimento de contribuição previdenciária de servidor cedido - EUDO DE LIMA ASSIS JÚNIOR. Contribuição patronal sobre Folha de Pagamento de abril de 2020. </t>
  </si>
  <si>
    <t xml:space="preserve">Recolhimento de contribuição previdenciária de servidor cedido - VANIR CESAR MARTINS NOGUEIRA. Contribuição patronal sobre Folha de Pagamento de abril de 2020. </t>
  </si>
  <si>
    <t>ATIVOS - INDENIZAÇÕES</t>
  </si>
  <si>
    <t xml:space="preserve">INSS FOLHA PAGAMENTO </t>
  </si>
  <si>
    <t>Contratação de empresa especializada para prestação de serviços de publicação dos atos oficiais e notas de interesse público em jornal diário de grande circulação no estado do Amazonas, para atender às necessidades da Procuradoria-Geral de Justiça/ Ministério Público do Estado do Amazonas, por um período de 12 (doze) meses, conforme NAD Nº 69.2020.DOF - ORÇAMENTO.0458103.2019.023427, Despacho Nº 174.2020.04AJ-SUBADM.0472226.2019.023427 e demais documentos do PI 2019.023427.</t>
  </si>
  <si>
    <t>Contratação de empresa especializada na prestação de serviços de intermediação de estágio, para atender às necessidades do Ministério Público do Estado do Amazonas/ Procuradoria-Geral de Justiça, por um período de 12 (doze) meses, a contar de 02.05.2020, conforme NAD Nº 8.2020.DOF - ORÇAMENTO.0447383.2020.001681, Despacho Nº 117.2020.01AJ-SUBADM.0473449.2020.001681 e demais documentos do PI 2020.001681.</t>
  </si>
  <si>
    <t>ATIVOS-INDENIZAÇÕES</t>
  </si>
  <si>
    <t>INATIVOS-INDENIZAÇÕES</t>
  </si>
  <si>
    <t>PENSIONISTAS-INDENIZAÇÕES</t>
  </si>
  <si>
    <t>Aquisição de móveis, destinado à PJ de Juruá, utilizando Ata de Registro de Preços do PE 4.004/2020-CPL/MP/PGJ, conforme NAD Nº 104.2020.DOF - ORÇAMENTO.0473593.2020.003348 e demais documentos do PI 2020.003348.</t>
  </si>
  <si>
    <t>Aquisição de móveis, destinado à PJ de Juruá, utilizando Ata de Registro de Preços do PE 4.004/2020-CPL/MP/PG, conforme NAD Nº 105.2020.DOF - ORÇAMENTO.0473594.2020.003348 e demais documentos do PI 2020.003348.</t>
  </si>
  <si>
    <t>Aquisição de móveis, destinados ao Núcleo de Não Persecução Penal (Prédio Vanias), utilizando Ata de Registro de Preços do PE 4.004/2020-CPL/MP/PGJ, conforme NAD Nº 102.2020.DOF - ORÇAMENTO.0473344.2020.007377 e demais documentos do PI 2020.007377.</t>
  </si>
  <si>
    <t>Aquisição de móveis, destinados ao Núcleo de Não Persecução Penal (Prédio Vanias), utilizando Ata de Registro de Preços do PE 4.004/2020-CPL/MP/PGJ, conforme NAD Nº 103.2020.DOF - ORÇAMENTO.0473355.2020.007377 e demais documentos do PI 2020.007377.</t>
  </si>
  <si>
    <t>Aquisição de Condicionador de Ar, destinado à PJ de Juruá, utilizando Ata de Registro de Preços do PE 4.002/2020-CPL/MP/PGJ, conforme NAD Nº 107.2020.DOF - ORÇAMENTO.0473848.2020.007658 e demais documentos do PI 2020.007658.</t>
  </si>
  <si>
    <t>Prorrogação do Contrato Administrativo n.º 011/2018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t>
  </si>
  <si>
    <t>CONTRIBUIÇÃO PREVIDENCIÁRIA PATRONAL PARA MANAUS PREVIDÊNCIA DE SERVIDOR CEDIDO (001.478-8 A - EUDO DE LIMA ASSIS JUNIOR), REFERENTE Á DEZEMBRO DE 2019, CONFORME PI 2020.000040.</t>
  </si>
  <si>
    <t>CONTRIBUIÇÃO PREVIDENCIÁRIA PATRONAL PARA MANAUS PREVIDÊNCIA DE SERVIDOR CEDIDO (001.478-8 A - EUDO DE LIMA ASSIS JUNIOR), REFERENTE AO 13º SALÁRIO DE 2019, CONFORME PI 2020.000040.</t>
  </si>
  <si>
    <t>GLOBAL DISTRIBUIÇÃO DE BENS DE CONSUMO LTDA</t>
  </si>
  <si>
    <t>AQUISIÇÃO DE EQUIPAMENTOS VISANDO ATENDER ÀS DEMANDAS DO CENTRO DE APOIO OPERACIONAL DE COMBATE AO CRIME ORGANIZADO (CAO-CRIMO) DO MINISTÉRIO PÚBLICO DO ESTADO DO AMAZONAS, CONFORME NAD Nº 121.2019.DOF.0322674.2018.011261, Despacho Nº 390.2019.02AJ-SUBADM.0378456.2018.011261 E DEMAIS DOCUMENTOS DO PI 2018.011261.</t>
  </si>
  <si>
    <t>2019NE01339</t>
  </si>
  <si>
    <t>CONFECCOES DEMASI LTDA</t>
  </si>
  <si>
    <t>Aquisição de beca de gala de Procurador de Justiça, bem como capa de sessão do egrégio Colégio de Procuradores de Justiça, para utilização pelo(a) novel Procurador(a) de Justiça, quando da entrada em exercício, após o julgamento do Concurso de Promoção inaugurado pelo Edital nº 002/2019-CSMP, conforme NAD Nº 302.2019.DOF.0384103.2019.019894, Despacho Nº 339.2019.03AJ-SUBADM.0387328.2019.019894 e demais documentos do PI 2019.019894.</t>
  </si>
  <si>
    <t>2019NE01422</t>
  </si>
  <si>
    <t>HUGHES TELECOMUNICAÇÕES DO BRASIL LTDA</t>
  </si>
  <si>
    <t>2º Prorrogação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341.2019.DOF.0393797.2019.013628, Despacho Nº 474.2019.02AJ-SUBADM.0395718.2019.013628 e demais documentos do PI 2019.013628.</t>
  </si>
  <si>
    <t>2019NE01577</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</si>
</sst>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 #,##0.00\ ;\-* #,##0.00\ ;* \-#\ ;@\ "/>
    <numFmt numFmtId="171" formatCode="0_ ;\-0\ "/>
    <numFmt numFmtId="172" formatCode="[$R$-416]\ #,##0.00;[Red]\-[$R$-416]\ #,##0.00"/>
    <numFmt numFmtId="173" formatCode="&quot;R$ &quot;#,##0.00;[Red]&quot;R$ &quot;#,##0.00"/>
    <numFmt numFmtId="174" formatCode="&quot; R$ &quot;* #,##0.00\ ;&quot;-R$ &quot;* #,##0.00\ ;&quot; R$ &quot;* \-#\ ;@\ "/>
  </numFmts>
  <fonts count="64">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4"/>
      <color indexed="8"/>
      <name val="Arial"/>
      <family val="2"/>
    </font>
    <font>
      <b/>
      <sz val="13"/>
      <color indexed="53"/>
      <name val="Arial"/>
      <family val="2"/>
    </font>
    <font>
      <b/>
      <sz val="13"/>
      <name val="Arial"/>
      <family val="2"/>
    </font>
    <font>
      <sz val="14"/>
      <name val="Arial"/>
      <family val="2"/>
    </font>
    <font>
      <b/>
      <sz val="14"/>
      <color indexed="53"/>
      <name val="Arial"/>
      <family val="2"/>
    </font>
    <font>
      <b/>
      <sz val="14"/>
      <name val="Arial"/>
      <family val="2"/>
    </font>
    <font>
      <sz val="13"/>
      <name val="Arial-Narrow+2"/>
      <family val="0"/>
    </font>
    <font>
      <sz val="13"/>
      <name val="Arial"/>
      <family val="2"/>
    </font>
    <font>
      <sz val="13"/>
      <color indexed="8"/>
      <name val="Arial1"/>
      <family val="0"/>
    </font>
    <font>
      <b/>
      <sz val="11"/>
      <color indexed="8"/>
      <name val="Arial1"/>
      <family val="0"/>
    </font>
    <font>
      <sz val="11"/>
      <color indexed="8"/>
      <name val="Arial1"/>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 fillId="20"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1" borderId="0" applyNumberFormat="0" applyBorder="0" applyProtection="0">
      <alignment vertical="top"/>
    </xf>
    <xf numFmtId="0" fontId="3" fillId="22" borderId="0" applyNumberFormat="0" applyBorder="0" applyProtection="0">
      <alignment vertical="top"/>
    </xf>
    <xf numFmtId="0" fontId="3" fillId="22" borderId="0" applyNumberFormat="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23" borderId="0" applyNumberFormat="0" applyBorder="0" applyProtection="0">
      <alignment vertical="top"/>
    </xf>
    <xf numFmtId="0" fontId="4"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5" fillId="34" borderId="0" applyNumberFormat="0" applyBorder="0" applyProtection="0">
      <alignment vertical="top"/>
    </xf>
    <xf numFmtId="0" fontId="5"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4" fillId="36" borderId="0" applyNumberFormat="0" applyBorder="0" applyAlignment="0" applyProtection="0"/>
    <xf numFmtId="174" fontId="1" fillId="0" borderId="0" applyFill="0" applyBorder="0" applyProtection="0">
      <alignment vertical="top"/>
    </xf>
    <xf numFmtId="168" fontId="1" fillId="0" borderId="0" applyFill="0" applyBorder="0" applyAlignment="0" applyProtection="0"/>
    <xf numFmtId="0" fontId="55" fillId="37" borderId="0" applyNumberFormat="0" applyBorder="0" applyAlignment="0" applyProtection="0"/>
    <xf numFmtId="0" fontId="11" fillId="38" borderId="0" applyNumberFormat="0" applyBorder="0" applyProtection="0">
      <alignment vertical="top"/>
    </xf>
    <xf numFmtId="0" fontId="11" fillId="38" borderId="0" applyNumberFormat="0" applyBorder="0" applyProtection="0">
      <alignment vertical="top"/>
    </xf>
    <xf numFmtId="0" fontId="12" fillId="0" borderId="0">
      <alignment vertical="top"/>
      <protection/>
    </xf>
    <xf numFmtId="0" fontId="0" fillId="39" borderId="4" applyNumberFormat="0" applyFont="0" applyAlignment="0" applyProtection="0"/>
    <xf numFmtId="0" fontId="13" fillId="38" borderId="5" applyNumberFormat="0" applyProtection="0">
      <alignment vertical="top"/>
    </xf>
    <xf numFmtId="0" fontId="13"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70" fontId="1" fillId="0" borderId="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cellStyleXfs>
  <cellXfs count="128">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Border="1" applyAlignment="1">
      <alignment vertical="top"/>
    </xf>
    <xf numFmtId="171" fontId="19" fillId="0" borderId="15" xfId="91" applyNumberFormat="1" applyFont="1" applyFill="1" applyBorder="1" applyProtection="1">
      <alignment vertical="top"/>
      <protection/>
    </xf>
    <xf numFmtId="0" fontId="19" fillId="0" borderId="15" xfId="0" applyFont="1" applyBorder="1" applyAlignment="1">
      <alignment vertical="top" wrapText="1"/>
    </xf>
    <xf numFmtId="4" fontId="19" fillId="0" borderId="15" xfId="0" applyNumberFormat="1" applyFont="1" applyBorder="1" applyAlignment="1">
      <alignment vertical="top"/>
    </xf>
    <xf numFmtId="0" fontId="0" fillId="0" borderId="15" xfId="0" applyFont="1" applyBorder="1" applyAlignment="1">
      <alignment vertical="top"/>
    </xf>
    <xf numFmtId="0" fontId="20" fillId="0" borderId="16" xfId="0" applyNumberFormat="1" applyFont="1" applyFill="1" applyBorder="1" applyAlignment="1">
      <alignment horizontal="right" vertical="top" wrapText="1"/>
    </xf>
    <xf numFmtId="0" fontId="14" fillId="42" borderId="16" xfId="0" applyNumberFormat="1" applyFont="1" applyFill="1" applyBorder="1" applyAlignment="1">
      <alignment vertical="top" wrapText="1"/>
    </xf>
    <xf numFmtId="0" fontId="14" fillId="42" borderId="16" xfId="0" applyNumberFormat="1" applyFont="1" applyFill="1" applyBorder="1" applyAlignment="1">
      <alignment horizontal="left" vertical="top" wrapText="1"/>
    </xf>
    <xf numFmtId="0" fontId="14" fillId="42" borderId="16" xfId="0" applyNumberFormat="1" applyFont="1" applyFill="1" applyBorder="1" applyAlignment="1">
      <alignment horizontal="center" vertical="top" wrapText="1"/>
    </xf>
    <xf numFmtId="172" fontId="21" fillId="42" borderId="16" xfId="91" applyNumberFormat="1" applyFont="1" applyFill="1" applyBorder="1" applyAlignment="1" applyProtection="1">
      <alignment horizontal="right" vertical="top" wrapText="1"/>
      <protection/>
    </xf>
    <xf numFmtId="0" fontId="20"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73" fontId="14" fillId="0" borderId="0" xfId="0" applyNumberFormat="1" applyFont="1" applyFill="1" applyBorder="1" applyAlignment="1">
      <alignment horizontal="center" vertical="top" wrapText="1"/>
    </xf>
    <xf numFmtId="173"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23" fillId="0" borderId="17" xfId="0" applyNumberFormat="1" applyFont="1" applyFill="1" applyBorder="1" applyAlignment="1">
      <alignment horizontal="right" vertical="top" wrapText="1"/>
    </xf>
    <xf numFmtId="0" fontId="19" fillId="42" borderId="16" xfId="0" applyNumberFormat="1" applyFont="1" applyFill="1" applyBorder="1" applyAlignment="1">
      <alignment vertical="top" wrapText="1"/>
    </xf>
    <xf numFmtId="0" fontId="19" fillId="42" borderId="16" xfId="0" applyNumberFormat="1" applyFont="1" applyFill="1" applyBorder="1" applyAlignment="1">
      <alignment horizontal="left" vertical="top" wrapText="1"/>
    </xf>
    <xf numFmtId="0" fontId="19" fillId="42" borderId="16" xfId="0" applyNumberFormat="1" applyFont="1" applyFill="1" applyBorder="1" applyAlignment="1">
      <alignment horizontal="center" vertical="top" wrapText="1"/>
    </xf>
    <xf numFmtId="172" fontId="24" fillId="42" borderId="16" xfId="91" applyNumberFormat="1" applyFont="1" applyFill="1" applyBorder="1" applyAlignment="1" applyProtection="1">
      <alignment horizontal="right" vertical="top" wrapText="1"/>
      <protection/>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20" fillId="40" borderId="16" xfId="0" applyNumberFormat="1" applyFont="1" applyFill="1" applyBorder="1" applyAlignment="1">
      <alignment horizontal="right" vertical="center" wrapText="1"/>
    </xf>
    <xf numFmtId="0" fontId="14" fillId="42" borderId="16" xfId="0" applyNumberFormat="1" applyFont="1" applyFill="1" applyBorder="1" applyAlignment="1">
      <alignment vertical="center" wrapText="1"/>
    </xf>
    <xf numFmtId="0" fontId="14" fillId="42" borderId="17" xfId="0" applyNumberFormat="1" applyFont="1" applyFill="1" applyBorder="1" applyAlignment="1">
      <alignment horizontal="left" vertical="center" wrapText="1"/>
    </xf>
    <xf numFmtId="0" fontId="14" fillId="42" borderId="16" xfId="0" applyNumberFormat="1" applyFont="1" applyFill="1" applyBorder="1" applyAlignment="1">
      <alignment horizontal="center" vertical="center" wrapText="1"/>
    </xf>
    <xf numFmtId="0" fontId="14" fillId="42" borderId="18" xfId="0" applyNumberFormat="1" applyFont="1" applyFill="1" applyBorder="1" applyAlignment="1">
      <alignment horizontal="center" vertical="center" wrapText="1"/>
    </xf>
    <xf numFmtId="173" fontId="14" fillId="0" borderId="0" xfId="0" applyNumberFormat="1" applyFont="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6" fillId="0" borderId="15" xfId="0" applyFont="1" applyFill="1" applyBorder="1" applyAlignment="1">
      <alignment horizontal="center" vertical="top" wrapText="1"/>
    </xf>
    <xf numFmtId="0" fontId="14" fillId="0" borderId="15" xfId="0" applyFont="1" applyBorder="1" applyAlignment="1">
      <alignment horizontal="center" vertical="top"/>
    </xf>
    <xf numFmtId="174" fontId="26" fillId="0" borderId="15" xfId="67" applyFont="1" applyFill="1" applyBorder="1" applyAlignment="1" applyProtection="1">
      <alignment vertical="top" wrapText="1"/>
      <protection/>
    </xf>
    <xf numFmtId="174" fontId="26" fillId="0" borderId="19" xfId="67" applyFont="1" applyFill="1" applyBorder="1" applyAlignment="1" applyProtection="1">
      <alignment vertical="top" wrapText="1"/>
      <protection/>
    </xf>
    <xf numFmtId="174" fontId="26" fillId="0" borderId="16" xfId="67" applyFont="1" applyFill="1" applyBorder="1" applyAlignment="1" applyProtection="1">
      <alignment vertical="top" wrapText="1"/>
      <protection/>
    </xf>
    <xf numFmtId="174" fontId="26" fillId="0" borderId="17" xfId="67" applyFont="1" applyFill="1" applyBorder="1" applyAlignment="1" applyProtection="1">
      <alignment vertical="top" wrapText="1"/>
      <protection/>
    </xf>
    <xf numFmtId="0" fontId="20" fillId="40" borderId="15" xfId="0" applyNumberFormat="1" applyFont="1" applyFill="1" applyBorder="1" applyAlignment="1">
      <alignment horizontal="right" vertical="center" wrapText="1"/>
    </xf>
    <xf numFmtId="0" fontId="14" fillId="42" borderId="15" xfId="0" applyNumberFormat="1" applyFont="1" applyFill="1" applyBorder="1" applyAlignment="1">
      <alignment vertical="center" wrapText="1"/>
    </xf>
    <xf numFmtId="0" fontId="14" fillId="42" borderId="15" xfId="0" applyNumberFormat="1" applyFont="1" applyFill="1" applyBorder="1" applyAlignment="1">
      <alignment horizontal="left" vertical="center" wrapText="1"/>
    </xf>
    <xf numFmtId="0" fontId="14" fillId="42" borderId="15" xfId="0" applyNumberFormat="1" applyFont="1" applyFill="1" applyBorder="1" applyAlignment="1">
      <alignment horizontal="center" vertical="center" wrapText="1"/>
    </xf>
    <xf numFmtId="172" fontId="17" fillId="42" borderId="15" xfId="0" applyNumberFormat="1" applyFont="1" applyFill="1" applyBorder="1" applyAlignment="1">
      <alignment horizontal="right" vertical="top" wrapText="1"/>
    </xf>
    <xf numFmtId="172" fontId="17" fillId="42"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19" xfId="0" applyNumberFormat="1" applyFont="1" applyFill="1" applyBorder="1" applyAlignment="1">
      <alignment horizontal="center" vertical="center" wrapText="1"/>
    </xf>
    <xf numFmtId="0" fontId="26" fillId="0" borderId="15" xfId="0" applyFont="1" applyFill="1" applyBorder="1" applyAlignment="1">
      <alignment vertical="top" wrapText="1"/>
    </xf>
    <xf numFmtId="1" fontId="26" fillId="0" borderId="15" xfId="0" applyNumberFormat="1" applyFont="1" applyFill="1" applyBorder="1" applyAlignment="1">
      <alignment horizontal="right" vertical="top" wrapText="1"/>
    </xf>
    <xf numFmtId="0" fontId="26" fillId="40" borderId="0" xfId="0" applyNumberFormat="1" applyFont="1" applyFill="1" applyBorder="1" applyAlignment="1">
      <alignment vertical="center" wrapText="1"/>
    </xf>
    <xf numFmtId="0" fontId="26" fillId="40" borderId="11" xfId="0" applyNumberFormat="1" applyFont="1" applyFill="1" applyBorder="1" applyAlignment="1">
      <alignment vertical="center" wrapText="1"/>
    </xf>
    <xf numFmtId="0" fontId="26" fillId="0" borderId="0" xfId="0" applyNumberFormat="1" applyFont="1" applyAlignment="1">
      <alignment vertical="center" wrapText="1"/>
    </xf>
    <xf numFmtId="4" fontId="16" fillId="42"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3" borderId="0" xfId="0" applyNumberFormat="1" applyFont="1" applyFill="1" applyAlignment="1">
      <alignment vertical="center" wrapText="1"/>
    </xf>
    <xf numFmtId="0" fontId="26" fillId="0" borderId="16" xfId="0" applyFont="1" applyFill="1" applyBorder="1" applyAlignment="1">
      <alignment vertical="top" wrapText="1"/>
    </xf>
    <xf numFmtId="1" fontId="26" fillId="0" borderId="16" xfId="0" applyNumberFormat="1" applyFont="1" applyFill="1" applyBorder="1" applyAlignment="1">
      <alignment vertical="top" wrapText="1"/>
    </xf>
    <xf numFmtId="0" fontId="26" fillId="0" borderId="16" xfId="0" applyFont="1" applyFill="1" applyBorder="1" applyAlignment="1">
      <alignment horizontal="left" vertical="top" wrapText="1"/>
    </xf>
    <xf numFmtId="0" fontId="26" fillId="0" borderId="16" xfId="0" applyFont="1" applyFill="1" applyBorder="1" applyAlignment="1">
      <alignment horizontal="center" vertical="top" wrapText="1"/>
    </xf>
    <xf numFmtId="4" fontId="16" fillId="42" borderId="19" xfId="0" applyNumberFormat="1" applyFont="1" applyFill="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70" fontId="14" fillId="0" borderId="0" xfId="0" applyNumberFormat="1" applyFont="1" applyAlignment="1">
      <alignment vertical="center" wrapText="1"/>
    </xf>
    <xf numFmtId="0" fontId="0"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74" fontId="26" fillId="0" borderId="0" xfId="67" applyFont="1" applyFill="1" applyBorder="1" applyProtection="1">
      <alignment vertical="top"/>
      <protection/>
    </xf>
    <xf numFmtId="174" fontId="26" fillId="40" borderId="0" xfId="67" applyFont="1" applyFill="1" applyBorder="1" applyProtection="1">
      <alignment vertical="top"/>
      <protection/>
    </xf>
    <xf numFmtId="170" fontId="14" fillId="40" borderId="0" xfId="0" applyNumberFormat="1" applyFont="1" applyFill="1" applyBorder="1" applyAlignment="1">
      <alignment vertical="center" wrapText="1"/>
    </xf>
    <xf numFmtId="0" fontId="14" fillId="44" borderId="0" xfId="0" applyNumberFormat="1" applyFont="1" applyFill="1" applyBorder="1" applyAlignment="1">
      <alignment horizontal="left" vertical="center" wrapText="1"/>
    </xf>
    <xf numFmtId="0" fontId="14" fillId="44" borderId="0" xfId="0" applyNumberFormat="1" applyFont="1" applyFill="1" applyAlignment="1">
      <alignment vertical="center" wrapText="1"/>
    </xf>
    <xf numFmtId="0" fontId="14" fillId="44" borderId="0" xfId="0" applyNumberFormat="1" applyFont="1" applyFill="1" applyAlignment="1">
      <alignment horizontal="left" vertical="center" wrapText="1"/>
    </xf>
    <xf numFmtId="0" fontId="14" fillId="44" borderId="0" xfId="0" applyNumberFormat="1" applyFont="1" applyFill="1" applyAlignment="1">
      <alignment horizontal="center" vertical="center" wrapText="1"/>
    </xf>
    <xf numFmtId="174" fontId="26" fillId="44" borderId="0" xfId="67" applyFont="1" applyFill="1" applyBorder="1" applyProtection="1">
      <alignment vertical="top"/>
      <protection/>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27" fillId="0" borderId="0" xfId="0" applyFont="1" applyAlignment="1">
      <alignment vertical="top" wrapText="1"/>
    </xf>
    <xf numFmtId="172" fontId="14" fillId="0" borderId="0" xfId="0" applyNumberFormat="1" applyFont="1" applyFill="1" applyAlignment="1">
      <alignment vertical="center" wrapText="1"/>
    </xf>
    <xf numFmtId="172" fontId="17" fillId="0" borderId="0" xfId="0" applyNumberFormat="1" applyFont="1" applyFill="1" applyAlignment="1">
      <alignment vertical="center" wrapText="1"/>
    </xf>
    <xf numFmtId="170" fontId="17" fillId="0" borderId="0" xfId="0" applyNumberFormat="1" applyFont="1" applyFill="1" applyAlignment="1">
      <alignment vertical="center" wrapText="1"/>
    </xf>
    <xf numFmtId="174" fontId="17" fillId="0" borderId="0" xfId="67" applyNumberFormat="1" applyFont="1" applyFill="1" applyBorder="1" applyAlignment="1" applyProtection="1">
      <alignment vertical="top" wrapText="1"/>
      <protection/>
    </xf>
    <xf numFmtId="0" fontId="28" fillId="0" borderId="0" xfId="0" applyNumberFormat="1" applyFont="1" applyAlignment="1">
      <alignment vertical="center" wrapText="1"/>
    </xf>
    <xf numFmtId="174" fontId="17" fillId="0" borderId="0" xfId="0" applyNumberFormat="1" applyFont="1" applyAlignment="1">
      <alignment vertical="center" wrapText="1"/>
    </xf>
    <xf numFmtId="172" fontId="0" fillId="0" borderId="0" xfId="0" applyNumberFormat="1" applyAlignment="1">
      <alignment vertical="top"/>
    </xf>
    <xf numFmtId="0" fontId="0" fillId="45" borderId="15" xfId="0" applyFont="1" applyFill="1" applyBorder="1" applyAlignment="1">
      <alignment vertical="top"/>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25"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23"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Incorreto" xfId="66"/>
    <cellStyle name="Currency" xfId="67"/>
    <cellStyle name="Currency [0]" xfId="68"/>
    <cellStyle name="Neutra" xfId="69"/>
    <cellStyle name="Neutral 1" xfId="70"/>
    <cellStyle name="Neutral 2" xfId="71"/>
    <cellStyle name="Normal 2" xfId="72"/>
    <cellStyle name="Nota" xfId="73"/>
    <cellStyle name="Note 1" xfId="74"/>
    <cellStyle name="Note 2" xfId="75"/>
    <cellStyle name="Percent" xfId="76"/>
    <cellStyle name="Saída" xfId="77"/>
    <cellStyle name="Comma [0]" xfId="78"/>
    <cellStyle name="Status 1" xfId="79"/>
    <cellStyle name="Status 2" xfId="80"/>
    <cellStyle name="Text 1" xfId="81"/>
    <cellStyle name="Text 2"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1" xfId="92"/>
    <cellStyle name="Warning 2"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352425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9912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712"/>
  <sheetViews>
    <sheetView tabSelected="1" view="pageBreakPreview" zoomScale="50" zoomScaleNormal="55" zoomScaleSheetLayoutView="50" zoomScalePageLayoutView="0" workbookViewId="0" topLeftCell="A1">
      <pane xSplit="1" topLeftCell="D1" activePane="topRight" state="frozen"/>
      <selection pane="topLeft" activeCell="A358" sqref="A358"/>
      <selection pane="topRight" activeCell="G673" sqref="G673"/>
    </sheetView>
  </sheetViews>
  <sheetFormatPr defaultColWidth="9.00390625" defaultRowHeight="12.75" customHeight="1"/>
  <cols>
    <col min="1" max="1" width="74.00390625" style="1" customWidth="1"/>
    <col min="2" max="2" width="23.375" style="1" customWidth="1"/>
    <col min="3" max="3" width="133.625" style="2" customWidth="1"/>
    <col min="4" max="4" width="17.25390625" style="3" customWidth="1"/>
    <col min="5" max="5" width="17.875" style="3" customWidth="1"/>
    <col min="6" max="6" width="15.625" style="3" customWidth="1"/>
    <col min="7" max="7" width="27.125" style="1" customWidth="1"/>
    <col min="8" max="8" width="28.25390625" style="1" customWidth="1"/>
    <col min="9" max="9" width="32.125" style="1" customWidth="1"/>
    <col min="10" max="11" width="9.00390625" style="4"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17" t="s">
        <v>1066</v>
      </c>
      <c r="B2" s="117"/>
      <c r="C2" s="117"/>
      <c r="D2" s="117"/>
      <c r="E2" s="117"/>
      <c r="F2" s="117"/>
      <c r="G2" s="117"/>
      <c r="H2" s="117"/>
      <c r="I2" s="117"/>
    </row>
    <row r="3" spans="1:9" ht="28.5" customHeight="1">
      <c r="A3" s="118" t="s">
        <v>0</v>
      </c>
      <c r="B3" s="118"/>
      <c r="C3" s="118"/>
      <c r="D3" s="118"/>
      <c r="E3" s="118"/>
      <c r="F3" s="118"/>
      <c r="G3" s="118"/>
      <c r="H3" s="118"/>
      <c r="I3" s="118"/>
    </row>
    <row r="4" ht="14.25" customHeight="1"/>
    <row r="5" spans="1:9" ht="15.75" customHeight="1">
      <c r="A5" s="119" t="s">
        <v>1</v>
      </c>
      <c r="B5" s="119"/>
      <c r="C5" s="119"/>
      <c r="D5" s="119"/>
      <c r="E5" s="119"/>
      <c r="F5" s="119"/>
      <c r="G5" s="119"/>
      <c r="H5" s="119"/>
      <c r="I5" s="119"/>
    </row>
    <row r="6" spans="1:33" s="12" customFormat="1" ht="30" customHeight="1">
      <c r="A6" s="8" t="s">
        <v>2</v>
      </c>
      <c r="B6" s="8" t="s">
        <v>3</v>
      </c>
      <c r="C6" s="8" t="s">
        <v>4</v>
      </c>
      <c r="D6" s="8" t="s">
        <v>5</v>
      </c>
      <c r="E6" s="8" t="s">
        <v>6</v>
      </c>
      <c r="F6" s="8" t="s">
        <v>7</v>
      </c>
      <c r="G6" s="8" t="s">
        <v>8</v>
      </c>
      <c r="H6" s="9" t="s">
        <v>9</v>
      </c>
      <c r="I6" s="8" t="s">
        <v>10</v>
      </c>
      <c r="J6" s="10"/>
      <c r="K6" s="10"/>
      <c r="L6" s="10"/>
      <c r="M6" s="10"/>
      <c r="N6" s="10"/>
      <c r="O6" s="10"/>
      <c r="P6" s="10"/>
      <c r="Q6" s="10"/>
      <c r="R6" s="10"/>
      <c r="S6" s="10"/>
      <c r="T6" s="10"/>
      <c r="U6" s="10"/>
      <c r="V6" s="10"/>
      <c r="W6" s="10"/>
      <c r="X6" s="10"/>
      <c r="Y6" s="10"/>
      <c r="Z6" s="10"/>
      <c r="AA6" s="10"/>
      <c r="AB6" s="10"/>
      <c r="AC6" s="10"/>
      <c r="AD6" s="10"/>
      <c r="AE6" s="10"/>
      <c r="AF6" s="10"/>
      <c r="AG6" s="11"/>
    </row>
    <row r="7" spans="1:9" s="17" customFormat="1" ht="57" customHeight="1">
      <c r="A7" s="13" t="s">
        <v>11</v>
      </c>
      <c r="B7" s="14">
        <v>2341467000120</v>
      </c>
      <c r="C7" s="15" t="s">
        <v>12</v>
      </c>
      <c r="D7" s="15" t="s">
        <v>13</v>
      </c>
      <c r="E7" s="15" t="s">
        <v>14</v>
      </c>
      <c r="F7" s="13" t="s">
        <v>15</v>
      </c>
      <c r="G7" s="16">
        <v>73843.83</v>
      </c>
      <c r="H7" s="16">
        <v>0</v>
      </c>
      <c r="I7" s="16">
        <f>59432.24+14411.59</f>
        <v>73843.83</v>
      </c>
    </row>
    <row r="8" spans="1:9" s="17" customFormat="1" ht="57" customHeight="1">
      <c r="A8" s="13" t="s">
        <v>16</v>
      </c>
      <c r="B8" s="14">
        <v>14402379000170</v>
      </c>
      <c r="C8" s="15" t="s">
        <v>17</v>
      </c>
      <c r="D8" s="15" t="s">
        <v>13</v>
      </c>
      <c r="E8" s="15" t="s">
        <v>18</v>
      </c>
      <c r="F8" s="13" t="s">
        <v>19</v>
      </c>
      <c r="G8" s="16">
        <v>64866.67</v>
      </c>
      <c r="H8" s="16">
        <v>14000</v>
      </c>
      <c r="I8" s="16">
        <f>28000+14000</f>
        <v>42000</v>
      </c>
    </row>
    <row r="9" spans="1:9" s="17" customFormat="1" ht="63" customHeight="1">
      <c r="A9" s="13" t="s">
        <v>20</v>
      </c>
      <c r="B9" s="14">
        <v>5828884000190</v>
      </c>
      <c r="C9" s="15" t="s">
        <v>21</v>
      </c>
      <c r="D9" s="15" t="s">
        <v>13</v>
      </c>
      <c r="E9" s="15" t="s">
        <v>22</v>
      </c>
      <c r="F9" s="13" t="s">
        <v>23</v>
      </c>
      <c r="G9" s="16">
        <v>373500</v>
      </c>
      <c r="H9" s="16">
        <v>0</v>
      </c>
      <c r="I9" s="16">
        <v>90000</v>
      </c>
    </row>
    <row r="10" spans="1:9" s="17" customFormat="1" ht="63" customHeight="1">
      <c r="A10" s="13" t="s">
        <v>24</v>
      </c>
      <c r="B10" s="14">
        <v>3264927000127</v>
      </c>
      <c r="C10" s="15" t="s">
        <v>25</v>
      </c>
      <c r="D10" s="15" t="s">
        <v>13</v>
      </c>
      <c r="E10" s="15" t="s">
        <v>14</v>
      </c>
      <c r="F10" s="13" t="s">
        <v>26</v>
      </c>
      <c r="G10" s="16">
        <f>21678.6+152000</f>
        <v>173678.6</v>
      </c>
      <c r="H10" s="16">
        <v>89879.94</v>
      </c>
      <c r="I10" s="16">
        <v>111436.45</v>
      </c>
    </row>
    <row r="11" spans="1:9" s="17" customFormat="1" ht="63" customHeight="1">
      <c r="A11" s="13" t="s">
        <v>27</v>
      </c>
      <c r="B11" s="14">
        <v>33000118000179</v>
      </c>
      <c r="C11" s="15" t="s">
        <v>28</v>
      </c>
      <c r="D11" s="15" t="s">
        <v>13</v>
      </c>
      <c r="E11" s="15" t="s">
        <v>22</v>
      </c>
      <c r="F11" s="13" t="s">
        <v>29</v>
      </c>
      <c r="G11" s="16">
        <v>164742.05000000002</v>
      </c>
      <c r="H11" s="16">
        <v>0</v>
      </c>
      <c r="I11" s="16">
        <v>34827.85</v>
      </c>
    </row>
    <row r="12" spans="1:9" s="17" customFormat="1" ht="63" customHeight="1">
      <c r="A12" s="13" t="s">
        <v>30</v>
      </c>
      <c r="B12" s="14">
        <v>2037069000115</v>
      </c>
      <c r="C12" s="15" t="s">
        <v>31</v>
      </c>
      <c r="D12" s="15" t="s">
        <v>32</v>
      </c>
      <c r="E12" s="15" t="s">
        <v>33</v>
      </c>
      <c r="F12" s="13" t="s">
        <v>34</v>
      </c>
      <c r="G12" s="16">
        <v>123148.21</v>
      </c>
      <c r="H12" s="16">
        <v>28639.12</v>
      </c>
      <c r="I12" s="16">
        <f>56741.51+28639.12</f>
        <v>85380.63</v>
      </c>
    </row>
    <row r="13" spans="1:9" s="17" customFormat="1" ht="63" customHeight="1">
      <c r="A13" s="13" t="s">
        <v>35</v>
      </c>
      <c r="B13" s="14">
        <v>12450296000121</v>
      </c>
      <c r="C13" s="15" t="s">
        <v>36</v>
      </c>
      <c r="D13" s="15" t="s">
        <v>32</v>
      </c>
      <c r="E13" s="15" t="s">
        <v>33</v>
      </c>
      <c r="F13" s="13" t="s">
        <v>37</v>
      </c>
      <c r="G13" s="16">
        <v>18716.38</v>
      </c>
      <c r="H13" s="16">
        <v>0</v>
      </c>
      <c r="I13" s="16">
        <v>0</v>
      </c>
    </row>
    <row r="14" spans="1:9" s="17" customFormat="1" ht="63" customHeight="1">
      <c r="A14" s="13" t="s">
        <v>38</v>
      </c>
      <c r="B14" s="14">
        <v>63642862000138</v>
      </c>
      <c r="C14" s="15" t="s">
        <v>39</v>
      </c>
      <c r="D14" s="15" t="s">
        <v>32</v>
      </c>
      <c r="E14" s="15" t="s">
        <v>33</v>
      </c>
      <c r="F14" s="13" t="s">
        <v>40</v>
      </c>
      <c r="G14" s="16">
        <v>9187.5</v>
      </c>
      <c r="H14" s="16">
        <v>9187.5</v>
      </c>
      <c r="I14" s="16">
        <v>9187.5</v>
      </c>
    </row>
    <row r="15" spans="1:9" s="17" customFormat="1" ht="63" customHeight="1">
      <c r="A15" s="13" t="s">
        <v>38</v>
      </c>
      <c r="B15" s="14">
        <v>63642862000138</v>
      </c>
      <c r="C15" s="15" t="s">
        <v>41</v>
      </c>
      <c r="D15" s="15" t="s">
        <v>32</v>
      </c>
      <c r="E15" s="15" t="s">
        <v>33</v>
      </c>
      <c r="F15" s="13" t="s">
        <v>42</v>
      </c>
      <c r="G15" s="16">
        <v>35488</v>
      </c>
      <c r="H15" s="16">
        <v>35488</v>
      </c>
      <c r="I15" s="16">
        <v>35488</v>
      </c>
    </row>
    <row r="16" spans="1:9" s="17" customFormat="1" ht="63" customHeight="1">
      <c r="A16" s="13" t="s">
        <v>43</v>
      </c>
      <c r="B16" s="14">
        <v>4407920000180</v>
      </c>
      <c r="C16" s="15" t="s">
        <v>44</v>
      </c>
      <c r="D16" s="15" t="s">
        <v>13</v>
      </c>
      <c r="E16" s="15" t="s">
        <v>18</v>
      </c>
      <c r="F16" s="13" t="s">
        <v>45</v>
      </c>
      <c r="G16" s="16">
        <v>35443.16</v>
      </c>
      <c r="H16" s="16">
        <v>0</v>
      </c>
      <c r="I16" s="16">
        <v>0</v>
      </c>
    </row>
    <row r="17" spans="1:9" s="17" customFormat="1" ht="63" customHeight="1">
      <c r="A17" s="13" t="s">
        <v>43</v>
      </c>
      <c r="B17" s="14">
        <v>4407920000180</v>
      </c>
      <c r="C17" s="15" t="s">
        <v>46</v>
      </c>
      <c r="D17" s="15" t="s">
        <v>13</v>
      </c>
      <c r="E17" s="15" t="s">
        <v>18</v>
      </c>
      <c r="F17" s="13" t="s">
        <v>47</v>
      </c>
      <c r="G17" s="16">
        <v>35443.16</v>
      </c>
      <c r="H17" s="16">
        <v>3375.54</v>
      </c>
      <c r="I17" s="16">
        <v>10126.62</v>
      </c>
    </row>
    <row r="18" spans="1:9" s="17" customFormat="1" ht="63" customHeight="1">
      <c r="A18" s="13" t="s">
        <v>43</v>
      </c>
      <c r="B18" s="14">
        <v>4407920000180</v>
      </c>
      <c r="C18" s="15" t="s">
        <v>48</v>
      </c>
      <c r="D18" s="15" t="s">
        <v>13</v>
      </c>
      <c r="E18" s="15" t="s">
        <v>18</v>
      </c>
      <c r="F18" s="13" t="s">
        <v>49</v>
      </c>
      <c r="G18" s="16">
        <v>41419.56</v>
      </c>
      <c r="H18" s="16">
        <v>3944.74</v>
      </c>
      <c r="I18" s="16">
        <v>11834.22</v>
      </c>
    </row>
    <row r="19" spans="1:9" s="17" customFormat="1" ht="63" customHeight="1">
      <c r="A19" s="13" t="s">
        <v>43</v>
      </c>
      <c r="B19" s="14">
        <v>4407920000180</v>
      </c>
      <c r="C19" s="15" t="s">
        <v>50</v>
      </c>
      <c r="D19" s="15" t="s">
        <v>13</v>
      </c>
      <c r="E19" s="15" t="s">
        <v>18</v>
      </c>
      <c r="F19" s="13" t="s">
        <v>51</v>
      </c>
      <c r="G19" s="16">
        <v>10664.6</v>
      </c>
      <c r="H19" s="16">
        <v>1165.78</v>
      </c>
      <c r="I19" s="16">
        <v>1165.78</v>
      </c>
    </row>
    <row r="20" spans="1:9" s="17" customFormat="1" ht="63" customHeight="1">
      <c r="A20" s="13" t="s">
        <v>52</v>
      </c>
      <c r="B20" s="14">
        <v>5206385000404</v>
      </c>
      <c r="C20" s="15" t="s">
        <v>53</v>
      </c>
      <c r="D20" s="15" t="s">
        <v>13</v>
      </c>
      <c r="E20" s="15" t="s">
        <v>54</v>
      </c>
      <c r="F20" s="13" t="s">
        <v>55</v>
      </c>
      <c r="G20" s="16">
        <v>557590</v>
      </c>
      <c r="H20" s="16">
        <v>149022.47</v>
      </c>
      <c r="I20" s="16">
        <v>246417.75</v>
      </c>
    </row>
    <row r="21" spans="1:9" s="17" customFormat="1" ht="63" customHeight="1">
      <c r="A21" s="13" t="s">
        <v>52</v>
      </c>
      <c r="B21" s="14">
        <v>5206385000404</v>
      </c>
      <c r="C21" s="15" t="s">
        <v>56</v>
      </c>
      <c r="D21" s="15" t="s">
        <v>13</v>
      </c>
      <c r="E21" s="15" t="s">
        <v>54</v>
      </c>
      <c r="F21" s="13" t="s">
        <v>57</v>
      </c>
      <c r="G21" s="16">
        <v>148689.2</v>
      </c>
      <c r="H21" s="16">
        <v>38174.72</v>
      </c>
      <c r="I21" s="16">
        <v>64146.9</v>
      </c>
    </row>
    <row r="22" spans="1:9" s="17" customFormat="1" ht="63" customHeight="1">
      <c r="A22" s="13" t="s">
        <v>58</v>
      </c>
      <c r="B22" s="14">
        <v>7783832000170</v>
      </c>
      <c r="C22" s="15" t="s">
        <v>59</v>
      </c>
      <c r="D22" s="15" t="s">
        <v>13</v>
      </c>
      <c r="E22" s="15" t="s">
        <v>54</v>
      </c>
      <c r="F22" s="13" t="s">
        <v>60</v>
      </c>
      <c r="G22" s="16">
        <v>483260.01</v>
      </c>
      <c r="H22" s="16">
        <v>161086.07</v>
      </c>
      <c r="I22" s="16">
        <v>322172.14</v>
      </c>
    </row>
    <row r="23" spans="1:9" s="17" customFormat="1" ht="63" customHeight="1">
      <c r="A23" s="13" t="s">
        <v>61</v>
      </c>
      <c r="B23" s="14">
        <v>10602740000151</v>
      </c>
      <c r="C23" s="15" t="s">
        <v>62</v>
      </c>
      <c r="D23" s="15" t="s">
        <v>32</v>
      </c>
      <c r="E23" s="15" t="s">
        <v>33</v>
      </c>
      <c r="F23" s="13" t="s">
        <v>63</v>
      </c>
      <c r="G23" s="16">
        <v>10666.67</v>
      </c>
      <c r="H23" s="16">
        <v>0</v>
      </c>
      <c r="I23" s="16">
        <v>4800</v>
      </c>
    </row>
    <row r="24" spans="1:9" s="17" customFormat="1" ht="63" customHeight="1">
      <c r="A24" s="13" t="s">
        <v>61</v>
      </c>
      <c r="B24" s="14">
        <v>10602740000151</v>
      </c>
      <c r="C24" s="15" t="s">
        <v>64</v>
      </c>
      <c r="D24" s="15" t="s">
        <v>13</v>
      </c>
      <c r="E24" s="15" t="s">
        <v>54</v>
      </c>
      <c r="F24" s="13" t="s">
        <v>65</v>
      </c>
      <c r="G24" s="16">
        <v>2400</v>
      </c>
      <c r="H24" s="16">
        <v>0</v>
      </c>
      <c r="I24" s="16">
        <v>0</v>
      </c>
    </row>
    <row r="25" spans="1:9" s="17" customFormat="1" ht="63" customHeight="1">
      <c r="A25" s="13" t="s">
        <v>66</v>
      </c>
      <c r="B25" s="14">
        <v>2558157000162</v>
      </c>
      <c r="C25" s="15" t="s">
        <v>67</v>
      </c>
      <c r="D25" s="15" t="s">
        <v>32</v>
      </c>
      <c r="E25" s="15" t="s">
        <v>68</v>
      </c>
      <c r="F25" s="13" t="s">
        <v>69</v>
      </c>
      <c r="G25" s="16">
        <v>6757.6</v>
      </c>
      <c r="H25" s="16">
        <v>2107.2200000000003</v>
      </c>
      <c r="I25" s="16">
        <v>6542.5</v>
      </c>
    </row>
    <row r="26" spans="1:9" s="17" customFormat="1" ht="63" customHeight="1">
      <c r="A26" s="13" t="s">
        <v>70</v>
      </c>
      <c r="B26" s="14">
        <v>33392072168</v>
      </c>
      <c r="C26" s="15" t="s">
        <v>71</v>
      </c>
      <c r="D26" s="15" t="s">
        <v>13</v>
      </c>
      <c r="E26" s="15" t="s">
        <v>54</v>
      </c>
      <c r="F26" s="13" t="s">
        <v>72</v>
      </c>
      <c r="G26" s="16">
        <v>1000</v>
      </c>
      <c r="H26" s="16">
        <v>0</v>
      </c>
      <c r="I26" s="16">
        <v>1000</v>
      </c>
    </row>
    <row r="27" spans="1:9" s="17" customFormat="1" ht="63" customHeight="1">
      <c r="A27" s="13" t="s">
        <v>73</v>
      </c>
      <c r="B27" s="14">
        <v>28407393215</v>
      </c>
      <c r="C27" s="15" t="s">
        <v>74</v>
      </c>
      <c r="D27" s="15" t="s">
        <v>13</v>
      </c>
      <c r="E27" s="15" t="s">
        <v>18</v>
      </c>
      <c r="F27" s="13" t="s">
        <v>75</v>
      </c>
      <c r="G27" s="16">
        <v>26912.5</v>
      </c>
      <c r="H27" s="16">
        <v>5382.5</v>
      </c>
      <c r="I27" s="16">
        <v>16147.5</v>
      </c>
    </row>
    <row r="28" spans="1:9" s="17" customFormat="1" ht="63" customHeight="1">
      <c r="A28" s="13" t="s">
        <v>76</v>
      </c>
      <c r="B28" s="14">
        <v>492578000102</v>
      </c>
      <c r="C28" s="15" t="s">
        <v>77</v>
      </c>
      <c r="D28" s="15" t="s">
        <v>32</v>
      </c>
      <c r="E28" s="15" t="s">
        <v>68</v>
      </c>
      <c r="F28" s="13" t="s">
        <v>78</v>
      </c>
      <c r="G28" s="16">
        <v>15408.99</v>
      </c>
      <c r="H28" s="16">
        <v>2703.33</v>
      </c>
      <c r="I28" s="16">
        <v>8109.99</v>
      </c>
    </row>
    <row r="29" spans="1:9" s="17" customFormat="1" ht="63" customHeight="1">
      <c r="A29" s="13" t="s">
        <v>79</v>
      </c>
      <c r="B29" s="14">
        <v>23032014000192</v>
      </c>
      <c r="C29" s="15" t="s">
        <v>80</v>
      </c>
      <c r="D29" s="15" t="s">
        <v>32</v>
      </c>
      <c r="E29" s="15" t="s">
        <v>68</v>
      </c>
      <c r="F29" s="13" t="s">
        <v>81</v>
      </c>
      <c r="G29" s="16">
        <v>112849.87</v>
      </c>
      <c r="H29" s="16">
        <v>10477.43</v>
      </c>
      <c r="I29" s="16">
        <v>38375.18</v>
      </c>
    </row>
    <row r="30" spans="1:9" s="17" customFormat="1" ht="63" customHeight="1">
      <c r="A30" s="13" t="s">
        <v>79</v>
      </c>
      <c r="B30" s="14">
        <v>23032014000192</v>
      </c>
      <c r="C30" s="15" t="s">
        <v>82</v>
      </c>
      <c r="D30" s="15" t="s">
        <v>32</v>
      </c>
      <c r="E30" s="15" t="s">
        <v>68</v>
      </c>
      <c r="F30" s="13" t="s">
        <v>83</v>
      </c>
      <c r="G30" s="16">
        <v>332622.71</v>
      </c>
      <c r="H30" s="16">
        <v>2430</v>
      </c>
      <c r="I30" s="16">
        <v>7691</v>
      </c>
    </row>
    <row r="31" spans="1:9" s="17" customFormat="1" ht="63" customHeight="1">
      <c r="A31" s="13" t="s">
        <v>84</v>
      </c>
      <c r="B31" s="14">
        <v>84468636000152</v>
      </c>
      <c r="C31" s="15" t="s">
        <v>85</v>
      </c>
      <c r="D31" s="15" t="s">
        <v>13</v>
      </c>
      <c r="E31" s="15" t="s">
        <v>18</v>
      </c>
      <c r="F31" s="13" t="s">
        <v>86</v>
      </c>
      <c r="G31" s="16">
        <v>1020000</v>
      </c>
      <c r="H31" s="16">
        <v>89219.09</v>
      </c>
      <c r="I31" s="16">
        <v>263438.09</v>
      </c>
    </row>
    <row r="32" spans="1:9" s="17" customFormat="1" ht="63" customHeight="1">
      <c r="A32" s="13" t="s">
        <v>27</v>
      </c>
      <c r="B32" s="14">
        <v>33000118000179</v>
      </c>
      <c r="C32" s="15" t="s">
        <v>87</v>
      </c>
      <c r="D32" s="15" t="s">
        <v>13</v>
      </c>
      <c r="E32" s="15" t="s">
        <v>54</v>
      </c>
      <c r="F32" s="13" t="s">
        <v>88</v>
      </c>
      <c r="G32" s="16">
        <v>83343.92</v>
      </c>
      <c r="H32" s="16">
        <v>0</v>
      </c>
      <c r="I32" s="16">
        <v>11640.85</v>
      </c>
    </row>
    <row r="33" spans="1:9" s="17" customFormat="1" ht="63" customHeight="1">
      <c r="A33" s="13" t="s">
        <v>89</v>
      </c>
      <c r="B33" s="14">
        <v>26605545000115</v>
      </c>
      <c r="C33" s="15" t="s">
        <v>90</v>
      </c>
      <c r="D33" s="15" t="s">
        <v>32</v>
      </c>
      <c r="E33" s="15" t="s">
        <v>68</v>
      </c>
      <c r="F33" s="13" t="s">
        <v>91</v>
      </c>
      <c r="G33" s="16">
        <v>15750</v>
      </c>
      <c r="H33" s="16">
        <v>7200</v>
      </c>
      <c r="I33" s="16">
        <v>15475</v>
      </c>
    </row>
    <row r="34" spans="1:9" s="17" customFormat="1" ht="63" customHeight="1">
      <c r="A34" s="13" t="s">
        <v>92</v>
      </c>
      <c r="B34" s="14">
        <v>5047556000157</v>
      </c>
      <c r="C34" s="15" t="s">
        <v>93</v>
      </c>
      <c r="D34" s="15" t="s">
        <v>32</v>
      </c>
      <c r="E34" s="15" t="s">
        <v>68</v>
      </c>
      <c r="F34" s="13" t="s">
        <v>94</v>
      </c>
      <c r="G34" s="16">
        <v>5435.27</v>
      </c>
      <c r="H34" s="16">
        <v>0</v>
      </c>
      <c r="I34" s="16">
        <v>0</v>
      </c>
    </row>
    <row r="35" spans="1:9" s="17" customFormat="1" ht="63" customHeight="1">
      <c r="A35" s="13" t="s">
        <v>95</v>
      </c>
      <c r="B35" s="14">
        <v>34028316000375</v>
      </c>
      <c r="C35" s="15" t="s">
        <v>96</v>
      </c>
      <c r="D35" s="15" t="s">
        <v>13</v>
      </c>
      <c r="E35" s="15" t="s">
        <v>54</v>
      </c>
      <c r="F35" s="13" t="s">
        <v>97</v>
      </c>
      <c r="G35" s="16">
        <v>107290.93</v>
      </c>
      <c r="H35" s="16">
        <v>15793.25</v>
      </c>
      <c r="I35" s="16">
        <v>27041.82</v>
      </c>
    </row>
    <row r="36" spans="1:9" s="17" customFormat="1" ht="63" customHeight="1">
      <c r="A36" s="13" t="s">
        <v>11</v>
      </c>
      <c r="B36" s="14">
        <v>2341467000120</v>
      </c>
      <c r="C36" s="15" t="s">
        <v>98</v>
      </c>
      <c r="D36" s="15" t="s">
        <v>13</v>
      </c>
      <c r="E36" s="15" t="s">
        <v>18</v>
      </c>
      <c r="F36" s="13" t="s">
        <v>99</v>
      </c>
      <c r="G36" s="16">
        <v>87605.82</v>
      </c>
      <c r="H36" s="16">
        <v>0</v>
      </c>
      <c r="I36" s="16">
        <f>30992.12+4015.35</f>
        <v>35007.47</v>
      </c>
    </row>
    <row r="37" spans="1:9" s="17" customFormat="1" ht="63" customHeight="1">
      <c r="A37" s="13" t="s">
        <v>100</v>
      </c>
      <c r="B37" s="14">
        <v>4561791000180</v>
      </c>
      <c r="C37" s="15" t="s">
        <v>101</v>
      </c>
      <c r="D37" s="15" t="s">
        <v>32</v>
      </c>
      <c r="E37" s="15" t="s">
        <v>33</v>
      </c>
      <c r="F37" s="13" t="s">
        <v>102</v>
      </c>
      <c r="G37" s="16">
        <v>29160</v>
      </c>
      <c r="H37" s="16">
        <v>0</v>
      </c>
      <c r="I37" s="16">
        <v>4200</v>
      </c>
    </row>
    <row r="38" spans="1:9" s="17" customFormat="1" ht="63" customHeight="1">
      <c r="A38" s="13" t="s">
        <v>103</v>
      </c>
      <c r="B38" s="14">
        <v>5342580000119</v>
      </c>
      <c r="C38" s="15" t="s">
        <v>104</v>
      </c>
      <c r="D38" s="15" t="s">
        <v>32</v>
      </c>
      <c r="E38" s="15" t="s">
        <v>68</v>
      </c>
      <c r="F38" s="13" t="s">
        <v>105</v>
      </c>
      <c r="G38" s="16">
        <v>763200</v>
      </c>
      <c r="H38" s="16">
        <v>177160</v>
      </c>
      <c r="I38" s="16">
        <v>649631.28</v>
      </c>
    </row>
    <row r="39" spans="1:9" s="17" customFormat="1" ht="63" customHeight="1">
      <c r="A39" s="13" t="s">
        <v>106</v>
      </c>
      <c r="B39" s="14">
        <v>7244008000223</v>
      </c>
      <c r="C39" s="15" t="s">
        <v>107</v>
      </c>
      <c r="D39" s="15" t="s">
        <v>32</v>
      </c>
      <c r="E39" s="15" t="s">
        <v>68</v>
      </c>
      <c r="F39" s="13" t="s">
        <v>108</v>
      </c>
      <c r="G39" s="16">
        <v>16246.84</v>
      </c>
      <c r="H39" s="16">
        <v>8123.42</v>
      </c>
      <c r="I39" s="16">
        <v>12185.13</v>
      </c>
    </row>
    <row r="40" spans="1:9" s="17" customFormat="1" ht="63" customHeight="1">
      <c r="A40" s="13" t="s">
        <v>27</v>
      </c>
      <c r="B40" s="14">
        <v>33000118000179</v>
      </c>
      <c r="C40" s="15" t="s">
        <v>109</v>
      </c>
      <c r="D40" s="15" t="s">
        <v>32</v>
      </c>
      <c r="E40" s="15" t="s">
        <v>68</v>
      </c>
      <c r="F40" s="13" t="s">
        <v>110</v>
      </c>
      <c r="G40" s="16">
        <v>94812.2</v>
      </c>
      <c r="H40" s="16">
        <v>84310.85</v>
      </c>
      <c r="I40" s="16">
        <v>84310.85</v>
      </c>
    </row>
    <row r="41" spans="1:9" s="17" customFormat="1" ht="63" customHeight="1">
      <c r="A41" s="13" t="s">
        <v>27</v>
      </c>
      <c r="B41" s="14">
        <v>33000118000179</v>
      </c>
      <c r="C41" s="15" t="s">
        <v>109</v>
      </c>
      <c r="D41" s="15" t="s">
        <v>32</v>
      </c>
      <c r="E41" s="15" t="s">
        <v>68</v>
      </c>
      <c r="F41" s="13" t="s">
        <v>111</v>
      </c>
      <c r="G41" s="16">
        <v>34998.6</v>
      </c>
      <c r="H41" s="16">
        <v>31498.74</v>
      </c>
      <c r="I41" s="16">
        <v>31498.74</v>
      </c>
    </row>
    <row r="42" spans="1:9" s="17" customFormat="1" ht="63" customHeight="1">
      <c r="A42" s="13" t="s">
        <v>92</v>
      </c>
      <c r="B42" s="14">
        <v>5047556000157</v>
      </c>
      <c r="C42" s="15" t="s">
        <v>112</v>
      </c>
      <c r="D42" s="15" t="s">
        <v>32</v>
      </c>
      <c r="E42" s="15" t="s">
        <v>68</v>
      </c>
      <c r="F42" s="13" t="s">
        <v>113</v>
      </c>
      <c r="G42" s="16">
        <v>3441.16</v>
      </c>
      <c r="H42" s="16">
        <v>0</v>
      </c>
      <c r="I42" s="16">
        <v>0</v>
      </c>
    </row>
    <row r="43" spans="1:9" s="17" customFormat="1" ht="63" customHeight="1">
      <c r="A43" s="13" t="s">
        <v>114</v>
      </c>
      <c r="B43" s="14">
        <v>9598168000115</v>
      </c>
      <c r="C43" s="15" t="s">
        <v>115</v>
      </c>
      <c r="D43" s="15" t="s">
        <v>32</v>
      </c>
      <c r="E43" s="15" t="s">
        <v>68</v>
      </c>
      <c r="F43" s="13" t="s">
        <v>116</v>
      </c>
      <c r="G43" s="16">
        <v>21511.98</v>
      </c>
      <c r="H43" s="16">
        <v>2666.64</v>
      </c>
      <c r="I43" s="16">
        <v>7582.58</v>
      </c>
    </row>
    <row r="44" spans="1:9" s="17" customFormat="1" ht="63" customHeight="1">
      <c r="A44" s="13" t="s">
        <v>117</v>
      </c>
      <c r="B44" s="14">
        <v>21993683000103</v>
      </c>
      <c r="C44" s="15" t="s">
        <v>118</v>
      </c>
      <c r="D44" s="15" t="s">
        <v>32</v>
      </c>
      <c r="E44" s="15" t="s">
        <v>68</v>
      </c>
      <c r="F44" s="13" t="s">
        <v>119</v>
      </c>
      <c r="G44" s="16">
        <v>511250</v>
      </c>
      <c r="H44" s="16">
        <v>11639.04</v>
      </c>
      <c r="I44" s="16">
        <v>112544.44</v>
      </c>
    </row>
    <row r="45" spans="1:9" s="17" customFormat="1" ht="63" customHeight="1">
      <c r="A45" s="13" t="s">
        <v>120</v>
      </c>
      <c r="B45" s="14">
        <v>3146650215</v>
      </c>
      <c r="C45" s="15" t="s">
        <v>121</v>
      </c>
      <c r="D45" s="15" t="s">
        <v>13</v>
      </c>
      <c r="E45" s="15" t="s">
        <v>18</v>
      </c>
      <c r="F45" s="13" t="s">
        <v>122</v>
      </c>
      <c r="G45" s="16">
        <v>264000</v>
      </c>
      <c r="H45" s="16">
        <v>22000</v>
      </c>
      <c r="I45" s="16">
        <v>63096.77</v>
      </c>
    </row>
    <row r="46" spans="1:9" s="17" customFormat="1" ht="63" customHeight="1">
      <c r="A46" s="13" t="s">
        <v>123</v>
      </c>
      <c r="B46" s="14">
        <v>4153748000185</v>
      </c>
      <c r="C46" s="15" t="s">
        <v>124</v>
      </c>
      <c r="D46" s="15" t="s">
        <v>13</v>
      </c>
      <c r="E46" s="15" t="s">
        <v>54</v>
      </c>
      <c r="F46" s="13" t="s">
        <v>125</v>
      </c>
      <c r="G46" s="16">
        <v>1383645.59</v>
      </c>
      <c r="H46" s="16">
        <v>0</v>
      </c>
      <c r="I46" s="16">
        <v>1383645.59</v>
      </c>
    </row>
    <row r="47" spans="1:9" s="17" customFormat="1" ht="63" customHeight="1">
      <c r="A47" s="13" t="s">
        <v>126</v>
      </c>
      <c r="B47" s="14" t="s">
        <v>127</v>
      </c>
      <c r="C47" s="15" t="s">
        <v>128</v>
      </c>
      <c r="D47" s="15" t="s">
        <v>13</v>
      </c>
      <c r="E47" s="15" t="s">
        <v>54</v>
      </c>
      <c r="F47" s="13" t="s">
        <v>129</v>
      </c>
      <c r="G47" s="16">
        <v>10501.92</v>
      </c>
      <c r="H47" s="16">
        <v>0</v>
      </c>
      <c r="I47" s="16">
        <v>10501.92</v>
      </c>
    </row>
    <row r="48" spans="1:9" s="17" customFormat="1" ht="63" customHeight="1">
      <c r="A48" s="13" t="s">
        <v>126</v>
      </c>
      <c r="B48" s="14" t="s">
        <v>127</v>
      </c>
      <c r="C48" s="15" t="s">
        <v>130</v>
      </c>
      <c r="D48" s="15" t="s">
        <v>13</v>
      </c>
      <c r="E48" s="15" t="s">
        <v>54</v>
      </c>
      <c r="F48" s="13" t="s">
        <v>131</v>
      </c>
      <c r="G48" s="16">
        <v>488209.62</v>
      </c>
      <c r="H48" s="16">
        <v>0</v>
      </c>
      <c r="I48" s="16">
        <v>488209.62</v>
      </c>
    </row>
    <row r="49" spans="1:9" s="17" customFormat="1" ht="63" customHeight="1">
      <c r="A49" s="13" t="s">
        <v>126</v>
      </c>
      <c r="B49" s="14" t="s">
        <v>127</v>
      </c>
      <c r="C49" s="15" t="s">
        <v>130</v>
      </c>
      <c r="D49" s="15" t="s">
        <v>13</v>
      </c>
      <c r="E49" s="15" t="s">
        <v>54</v>
      </c>
      <c r="F49" s="13" t="s">
        <v>132</v>
      </c>
      <c r="G49" s="16">
        <v>109179.2</v>
      </c>
      <c r="H49" s="16">
        <v>0</v>
      </c>
      <c r="I49" s="16">
        <v>109179.2</v>
      </c>
    </row>
    <row r="50" spans="1:9" s="17" customFormat="1" ht="63" customHeight="1">
      <c r="A50" s="13" t="s">
        <v>133</v>
      </c>
      <c r="B50" s="14" t="s">
        <v>134</v>
      </c>
      <c r="C50" s="15" t="s">
        <v>135</v>
      </c>
      <c r="D50" s="15" t="s">
        <v>13</v>
      </c>
      <c r="E50" s="15" t="s">
        <v>54</v>
      </c>
      <c r="F50" s="13" t="s">
        <v>136</v>
      </c>
      <c r="G50" s="16">
        <v>1071274.15</v>
      </c>
      <c r="H50" s="16">
        <v>0</v>
      </c>
      <c r="I50" s="16">
        <v>701606.24</v>
      </c>
    </row>
    <row r="51" spans="1:9" s="17" customFormat="1" ht="63" customHeight="1">
      <c r="A51" s="13" t="s">
        <v>133</v>
      </c>
      <c r="B51" s="14" t="s">
        <v>134</v>
      </c>
      <c r="C51" s="15" t="s">
        <v>135</v>
      </c>
      <c r="D51" s="15" t="s">
        <v>13</v>
      </c>
      <c r="E51" s="15" t="s">
        <v>54</v>
      </c>
      <c r="F51" s="13" t="s">
        <v>137</v>
      </c>
      <c r="G51" s="16">
        <v>227689.37</v>
      </c>
      <c r="H51" s="16">
        <v>0</v>
      </c>
      <c r="I51" s="16">
        <v>227689.37</v>
      </c>
    </row>
    <row r="52" spans="1:9" s="17" customFormat="1" ht="63" customHeight="1">
      <c r="A52" s="13" t="s">
        <v>133</v>
      </c>
      <c r="B52" s="14" t="s">
        <v>134</v>
      </c>
      <c r="C52" s="15" t="s">
        <v>135</v>
      </c>
      <c r="D52" s="15" t="s">
        <v>13</v>
      </c>
      <c r="E52" s="15" t="s">
        <v>54</v>
      </c>
      <c r="F52" s="13" t="s">
        <v>138</v>
      </c>
      <c r="G52" s="16">
        <v>115937.26</v>
      </c>
      <c r="H52" s="16">
        <v>0</v>
      </c>
      <c r="I52" s="16">
        <v>115937.26</v>
      </c>
    </row>
    <row r="53" spans="1:9" s="17" customFormat="1" ht="63" customHeight="1">
      <c r="A53" s="13" t="s">
        <v>133</v>
      </c>
      <c r="B53" s="14" t="s">
        <v>134</v>
      </c>
      <c r="C53" s="15" t="s">
        <v>135</v>
      </c>
      <c r="D53" s="15" t="s">
        <v>13</v>
      </c>
      <c r="E53" s="15" t="s">
        <v>54</v>
      </c>
      <c r="F53" s="13" t="s">
        <v>139</v>
      </c>
      <c r="G53" s="16">
        <v>77363.7</v>
      </c>
      <c r="H53" s="16">
        <v>0</v>
      </c>
      <c r="I53" s="16">
        <v>77363.7</v>
      </c>
    </row>
    <row r="54" spans="1:9" s="17" customFormat="1" ht="63" customHeight="1">
      <c r="A54" s="13" t="s">
        <v>133</v>
      </c>
      <c r="B54" s="14" t="s">
        <v>134</v>
      </c>
      <c r="C54" s="15" t="s">
        <v>135</v>
      </c>
      <c r="D54" s="15" t="s">
        <v>13</v>
      </c>
      <c r="E54" s="15" t="s">
        <v>54</v>
      </c>
      <c r="F54" s="13" t="s">
        <v>140</v>
      </c>
      <c r="G54" s="16">
        <v>73270.81</v>
      </c>
      <c r="H54" s="16">
        <v>0</v>
      </c>
      <c r="I54" s="16">
        <v>73270.81</v>
      </c>
    </row>
    <row r="55" spans="1:9" s="17" customFormat="1" ht="63" customHeight="1">
      <c r="A55" s="13" t="s">
        <v>133</v>
      </c>
      <c r="B55" s="14" t="s">
        <v>134</v>
      </c>
      <c r="C55" s="15" t="s">
        <v>135</v>
      </c>
      <c r="D55" s="15" t="s">
        <v>13</v>
      </c>
      <c r="E55" s="15" t="s">
        <v>54</v>
      </c>
      <c r="F55" s="13" t="s">
        <v>141</v>
      </c>
      <c r="G55" s="16">
        <v>50538.55</v>
      </c>
      <c r="H55" s="16">
        <v>0</v>
      </c>
      <c r="I55" s="16">
        <v>50538.55</v>
      </c>
    </row>
    <row r="56" spans="1:9" s="17" customFormat="1" ht="63" customHeight="1">
      <c r="A56" s="13" t="s">
        <v>133</v>
      </c>
      <c r="B56" s="14" t="s">
        <v>134</v>
      </c>
      <c r="C56" s="15" t="s">
        <v>135</v>
      </c>
      <c r="D56" s="15" t="s">
        <v>13</v>
      </c>
      <c r="E56" s="15" t="s">
        <v>54</v>
      </c>
      <c r="F56" s="13" t="s">
        <v>142</v>
      </c>
      <c r="G56" s="16">
        <v>37035.770000000004</v>
      </c>
      <c r="H56" s="16">
        <v>0</v>
      </c>
      <c r="I56" s="16">
        <v>37035.77</v>
      </c>
    </row>
    <row r="57" spans="1:9" s="17" customFormat="1" ht="63" customHeight="1">
      <c r="A57" s="13" t="s">
        <v>133</v>
      </c>
      <c r="B57" s="14" t="s">
        <v>134</v>
      </c>
      <c r="C57" s="15" t="s">
        <v>135</v>
      </c>
      <c r="D57" s="15" t="s">
        <v>13</v>
      </c>
      <c r="E57" s="15" t="s">
        <v>54</v>
      </c>
      <c r="F57" s="13" t="s">
        <v>143</v>
      </c>
      <c r="G57" s="16">
        <v>25589.19</v>
      </c>
      <c r="H57" s="16">
        <v>0</v>
      </c>
      <c r="I57" s="16">
        <v>25589.19</v>
      </c>
    </row>
    <row r="58" spans="1:9" s="17" customFormat="1" ht="63" customHeight="1">
      <c r="A58" s="13" t="s">
        <v>133</v>
      </c>
      <c r="B58" s="14" t="s">
        <v>134</v>
      </c>
      <c r="C58" s="15" t="s">
        <v>135</v>
      </c>
      <c r="D58" s="15" t="s">
        <v>13</v>
      </c>
      <c r="E58" s="15" t="s">
        <v>54</v>
      </c>
      <c r="F58" s="13" t="s">
        <v>144</v>
      </c>
      <c r="G58" s="16">
        <v>8843.99</v>
      </c>
      <c r="H58" s="16">
        <v>0</v>
      </c>
      <c r="I58" s="16">
        <v>8843.99</v>
      </c>
    </row>
    <row r="59" spans="1:9" s="17" customFormat="1" ht="63" customHeight="1">
      <c r="A59" s="13" t="s">
        <v>133</v>
      </c>
      <c r="B59" s="14" t="s">
        <v>134</v>
      </c>
      <c r="C59" s="15" t="s">
        <v>135</v>
      </c>
      <c r="D59" s="15" t="s">
        <v>13</v>
      </c>
      <c r="E59" s="15" t="s">
        <v>54</v>
      </c>
      <c r="F59" s="13" t="s">
        <v>145</v>
      </c>
      <c r="G59" s="16">
        <v>7492.68</v>
      </c>
      <c r="H59" s="16">
        <v>0</v>
      </c>
      <c r="I59" s="16">
        <v>7492.68</v>
      </c>
    </row>
    <row r="60" spans="1:9" s="17" customFormat="1" ht="63" customHeight="1">
      <c r="A60" s="13" t="s">
        <v>133</v>
      </c>
      <c r="B60" s="14" t="s">
        <v>134</v>
      </c>
      <c r="C60" s="15" t="s">
        <v>135</v>
      </c>
      <c r="D60" s="15" t="s">
        <v>13</v>
      </c>
      <c r="E60" s="15" t="s">
        <v>54</v>
      </c>
      <c r="F60" s="13" t="s">
        <v>146</v>
      </c>
      <c r="G60" s="16">
        <v>5772.23</v>
      </c>
      <c r="H60" s="16">
        <v>0</v>
      </c>
      <c r="I60" s="16">
        <v>5772.23</v>
      </c>
    </row>
    <row r="61" spans="1:9" s="17" customFormat="1" ht="63" customHeight="1">
      <c r="A61" s="13" t="s">
        <v>133</v>
      </c>
      <c r="B61" s="14" t="s">
        <v>134</v>
      </c>
      <c r="C61" s="15" t="s">
        <v>135</v>
      </c>
      <c r="D61" s="15" t="s">
        <v>13</v>
      </c>
      <c r="E61" s="15" t="s">
        <v>54</v>
      </c>
      <c r="F61" s="13" t="s">
        <v>147</v>
      </c>
      <c r="G61" s="16">
        <v>4268.53</v>
      </c>
      <c r="H61" s="16">
        <v>0</v>
      </c>
      <c r="I61" s="16">
        <v>4268.53</v>
      </c>
    </row>
    <row r="62" spans="1:9" s="17" customFormat="1" ht="63" customHeight="1">
      <c r="A62" s="13" t="s">
        <v>133</v>
      </c>
      <c r="B62" s="14" t="s">
        <v>134</v>
      </c>
      <c r="C62" s="15" t="s">
        <v>135</v>
      </c>
      <c r="D62" s="15" t="s">
        <v>13</v>
      </c>
      <c r="E62" s="15" t="s">
        <v>54</v>
      </c>
      <c r="F62" s="13" t="s">
        <v>148</v>
      </c>
      <c r="G62" s="16">
        <v>2493.69</v>
      </c>
      <c r="H62" s="16">
        <v>0</v>
      </c>
      <c r="I62" s="16">
        <v>2493.69</v>
      </c>
    </row>
    <row r="63" spans="1:9" s="17" customFormat="1" ht="63" customHeight="1">
      <c r="A63" s="13" t="s">
        <v>133</v>
      </c>
      <c r="B63" s="14" t="s">
        <v>134</v>
      </c>
      <c r="C63" s="15" t="s">
        <v>135</v>
      </c>
      <c r="D63" s="15" t="s">
        <v>13</v>
      </c>
      <c r="E63" s="15" t="s">
        <v>54</v>
      </c>
      <c r="F63" s="13" t="s">
        <v>149</v>
      </c>
      <c r="G63" s="16">
        <v>332.18</v>
      </c>
      <c r="H63" s="16">
        <v>0</v>
      </c>
      <c r="I63" s="16">
        <v>332.18</v>
      </c>
    </row>
    <row r="64" spans="1:9" s="17" customFormat="1" ht="63" customHeight="1">
      <c r="A64" s="13" t="s">
        <v>150</v>
      </c>
      <c r="B64" s="14">
        <v>29979036001031</v>
      </c>
      <c r="C64" s="15" t="s">
        <v>151</v>
      </c>
      <c r="D64" s="15" t="s">
        <v>13</v>
      </c>
      <c r="E64" s="15" t="s">
        <v>152</v>
      </c>
      <c r="F64" s="13" t="s">
        <v>153</v>
      </c>
      <c r="G64" s="16">
        <v>35029.08</v>
      </c>
      <c r="H64" s="16">
        <v>0</v>
      </c>
      <c r="I64" s="16">
        <v>35029.08</v>
      </c>
    </row>
    <row r="65" spans="1:9" s="17" customFormat="1" ht="63" customHeight="1">
      <c r="A65" s="13" t="s">
        <v>52</v>
      </c>
      <c r="B65" s="14">
        <v>5206385000404</v>
      </c>
      <c r="C65" s="15" t="s">
        <v>154</v>
      </c>
      <c r="D65" s="15" t="s">
        <v>32</v>
      </c>
      <c r="E65" s="15" t="s">
        <v>68</v>
      </c>
      <c r="F65" s="13" t="s">
        <v>155</v>
      </c>
      <c r="G65" s="16">
        <v>97180.44</v>
      </c>
      <c r="H65" s="16">
        <v>0</v>
      </c>
      <c r="I65" s="16">
        <v>15786.85</v>
      </c>
    </row>
    <row r="66" spans="1:9" s="17" customFormat="1" ht="63" customHeight="1">
      <c r="A66" s="13" t="s">
        <v>156</v>
      </c>
      <c r="B66" s="14">
        <v>72381189000110</v>
      </c>
      <c r="C66" s="15" t="s">
        <v>157</v>
      </c>
      <c r="D66" s="15" t="s">
        <v>13</v>
      </c>
      <c r="E66" s="15" t="s">
        <v>14</v>
      </c>
      <c r="F66" s="13" t="s">
        <v>158</v>
      </c>
      <c r="G66" s="16">
        <v>54441.6</v>
      </c>
      <c r="H66" s="16">
        <v>54441.58</v>
      </c>
      <c r="I66" s="16">
        <v>54441.58</v>
      </c>
    </row>
    <row r="67" spans="1:9" s="17" customFormat="1" ht="63" customHeight="1">
      <c r="A67" s="13" t="s">
        <v>89</v>
      </c>
      <c r="B67" s="14">
        <v>26605545000115</v>
      </c>
      <c r="C67" s="15" t="s">
        <v>159</v>
      </c>
      <c r="D67" s="15" t="s">
        <v>32</v>
      </c>
      <c r="E67" s="15" t="s">
        <v>68</v>
      </c>
      <c r="F67" s="13" t="s">
        <v>160</v>
      </c>
      <c r="G67" s="16">
        <v>19350</v>
      </c>
      <c r="H67" s="16">
        <v>0</v>
      </c>
      <c r="I67" s="16">
        <v>0</v>
      </c>
    </row>
    <row r="68" spans="1:9" s="17" customFormat="1" ht="63" customHeight="1">
      <c r="A68" s="13" t="s">
        <v>161</v>
      </c>
      <c r="B68" s="14">
        <v>20305460200</v>
      </c>
      <c r="C68" s="15" t="s">
        <v>162</v>
      </c>
      <c r="D68" s="15" t="s">
        <v>13</v>
      </c>
      <c r="E68" s="15" t="s">
        <v>152</v>
      </c>
      <c r="F68" s="13" t="s">
        <v>163</v>
      </c>
      <c r="G68" s="16">
        <v>241.04</v>
      </c>
      <c r="H68" s="16">
        <v>0</v>
      </c>
      <c r="I68" s="16">
        <v>241.04</v>
      </c>
    </row>
    <row r="69" spans="1:9" s="17" customFormat="1" ht="63" customHeight="1">
      <c r="A69" s="13" t="s">
        <v>164</v>
      </c>
      <c r="B69" s="14">
        <v>70817723234</v>
      </c>
      <c r="C69" s="15" t="s">
        <v>162</v>
      </c>
      <c r="D69" s="15" t="s">
        <v>13</v>
      </c>
      <c r="E69" s="15" t="s">
        <v>152</v>
      </c>
      <c r="F69" s="13" t="s">
        <v>165</v>
      </c>
      <c r="G69" s="16">
        <v>241.04</v>
      </c>
      <c r="H69" s="16">
        <v>0</v>
      </c>
      <c r="I69" s="16">
        <v>241.04</v>
      </c>
    </row>
    <row r="70" spans="1:9" s="17" customFormat="1" ht="63" customHeight="1">
      <c r="A70" s="13" t="s">
        <v>166</v>
      </c>
      <c r="B70" s="14">
        <v>31331009200</v>
      </c>
      <c r="C70" s="15" t="s">
        <v>162</v>
      </c>
      <c r="D70" s="15" t="s">
        <v>13</v>
      </c>
      <c r="E70" s="15" t="s">
        <v>152</v>
      </c>
      <c r="F70" s="13" t="s">
        <v>167</v>
      </c>
      <c r="G70" s="16">
        <v>2160.3</v>
      </c>
      <c r="H70" s="16">
        <v>0</v>
      </c>
      <c r="I70" s="16">
        <v>2160.3</v>
      </c>
    </row>
    <row r="71" spans="1:9" s="17" customFormat="1" ht="63" customHeight="1">
      <c r="A71" s="13" t="s">
        <v>168</v>
      </c>
      <c r="B71" s="14">
        <v>34606483253</v>
      </c>
      <c r="C71" s="15" t="s">
        <v>162</v>
      </c>
      <c r="D71" s="15" t="s">
        <v>13</v>
      </c>
      <c r="E71" s="15" t="s">
        <v>152</v>
      </c>
      <c r="F71" s="13" t="s">
        <v>169</v>
      </c>
      <c r="G71" s="16">
        <v>2410.4500000000003</v>
      </c>
      <c r="H71" s="16">
        <v>0</v>
      </c>
      <c r="I71" s="16">
        <v>2410.4500000000003</v>
      </c>
    </row>
    <row r="72" spans="1:9" s="17" customFormat="1" ht="63" customHeight="1">
      <c r="A72" s="13" t="s">
        <v>170</v>
      </c>
      <c r="B72" s="14">
        <v>71402764200</v>
      </c>
      <c r="C72" s="15" t="s">
        <v>162</v>
      </c>
      <c r="D72" s="15" t="s">
        <v>13</v>
      </c>
      <c r="E72" s="15" t="s">
        <v>152</v>
      </c>
      <c r="F72" s="13" t="s">
        <v>171</v>
      </c>
      <c r="G72" s="16">
        <v>2410.4500000000003</v>
      </c>
      <c r="H72" s="16">
        <v>0</v>
      </c>
      <c r="I72" s="16">
        <v>2410.4500000000003</v>
      </c>
    </row>
    <row r="73" spans="1:9" s="17" customFormat="1" ht="63" customHeight="1">
      <c r="A73" s="13" t="s">
        <v>172</v>
      </c>
      <c r="B73" s="14">
        <v>23980958272</v>
      </c>
      <c r="C73" s="15" t="s">
        <v>173</v>
      </c>
      <c r="D73" s="15" t="s">
        <v>13</v>
      </c>
      <c r="E73" s="15" t="s">
        <v>152</v>
      </c>
      <c r="F73" s="13" t="s">
        <v>174</v>
      </c>
      <c r="G73" s="16">
        <v>1914.96</v>
      </c>
      <c r="H73" s="16">
        <v>0</v>
      </c>
      <c r="I73" s="16">
        <v>1914.96</v>
      </c>
    </row>
    <row r="74" spans="1:9" s="17" customFormat="1" ht="63" customHeight="1">
      <c r="A74" s="13" t="s">
        <v>175</v>
      </c>
      <c r="B74" s="14">
        <v>23993251253</v>
      </c>
      <c r="C74" s="15" t="s">
        <v>173</v>
      </c>
      <c r="D74" s="15" t="s">
        <v>13</v>
      </c>
      <c r="E74" s="15" t="s">
        <v>152</v>
      </c>
      <c r="F74" s="13" t="s">
        <v>176</v>
      </c>
      <c r="G74" s="16">
        <v>1819.22</v>
      </c>
      <c r="H74" s="16">
        <v>0</v>
      </c>
      <c r="I74" s="16">
        <v>1819.22</v>
      </c>
    </row>
    <row r="75" spans="1:9" s="17" customFormat="1" ht="63" customHeight="1">
      <c r="A75" s="13" t="s">
        <v>177</v>
      </c>
      <c r="B75" s="14">
        <v>52494381215</v>
      </c>
      <c r="C75" s="15" t="s">
        <v>162</v>
      </c>
      <c r="D75" s="15" t="s">
        <v>13</v>
      </c>
      <c r="E75" s="15" t="s">
        <v>152</v>
      </c>
      <c r="F75" s="13" t="s">
        <v>178</v>
      </c>
      <c r="G75" s="16">
        <v>1728.24</v>
      </c>
      <c r="H75" s="16">
        <v>0</v>
      </c>
      <c r="I75" s="16">
        <v>1728.24</v>
      </c>
    </row>
    <row r="76" spans="1:9" s="17" customFormat="1" ht="63" customHeight="1">
      <c r="A76" s="13" t="s">
        <v>172</v>
      </c>
      <c r="B76" s="14">
        <v>23980958272</v>
      </c>
      <c r="C76" s="15" t="s">
        <v>173</v>
      </c>
      <c r="D76" s="15" t="s">
        <v>13</v>
      </c>
      <c r="E76" s="15" t="s">
        <v>152</v>
      </c>
      <c r="F76" s="13" t="s">
        <v>179</v>
      </c>
      <c r="G76" s="16">
        <v>957.48</v>
      </c>
      <c r="H76" s="16">
        <v>0</v>
      </c>
      <c r="I76" s="16">
        <v>957.48</v>
      </c>
    </row>
    <row r="77" spans="1:9" s="17" customFormat="1" ht="63" customHeight="1">
      <c r="A77" s="13" t="s">
        <v>180</v>
      </c>
      <c r="B77" s="14">
        <v>88173810206</v>
      </c>
      <c r="C77" s="15" t="s">
        <v>162</v>
      </c>
      <c r="D77" s="15" t="s">
        <v>13</v>
      </c>
      <c r="E77" s="15" t="s">
        <v>152</v>
      </c>
      <c r="F77" s="13" t="s">
        <v>181</v>
      </c>
      <c r="G77" s="16">
        <v>1812.88</v>
      </c>
      <c r="H77" s="16">
        <v>0</v>
      </c>
      <c r="I77" s="16">
        <v>1812.88</v>
      </c>
    </row>
    <row r="78" spans="1:9" s="17" customFormat="1" ht="63" customHeight="1">
      <c r="A78" s="13" t="s">
        <v>182</v>
      </c>
      <c r="B78" s="14">
        <v>85257699249</v>
      </c>
      <c r="C78" s="15" t="s">
        <v>162</v>
      </c>
      <c r="D78" s="15" t="s">
        <v>13</v>
      </c>
      <c r="E78" s="15" t="s">
        <v>152</v>
      </c>
      <c r="F78" s="13" t="s">
        <v>183</v>
      </c>
      <c r="G78" s="16">
        <v>1812.88</v>
      </c>
      <c r="H78" s="16">
        <v>0</v>
      </c>
      <c r="I78" s="16">
        <v>1812.88</v>
      </c>
    </row>
    <row r="79" spans="1:9" s="17" customFormat="1" ht="63" customHeight="1">
      <c r="A79" s="13" t="s">
        <v>184</v>
      </c>
      <c r="B79" s="14">
        <v>86696548220</v>
      </c>
      <c r="C79" s="15" t="s">
        <v>162</v>
      </c>
      <c r="D79" s="15" t="s">
        <v>13</v>
      </c>
      <c r="E79" s="15" t="s">
        <v>152</v>
      </c>
      <c r="F79" s="13" t="s">
        <v>185</v>
      </c>
      <c r="G79" s="16">
        <v>1812.88</v>
      </c>
      <c r="H79" s="16">
        <v>0</v>
      </c>
      <c r="I79" s="16">
        <v>1812.88</v>
      </c>
    </row>
    <row r="80" spans="1:9" s="17" customFormat="1" ht="63" customHeight="1">
      <c r="A80" s="13" t="s">
        <v>186</v>
      </c>
      <c r="B80" s="14">
        <v>33463603268</v>
      </c>
      <c r="C80" s="15" t="s">
        <v>162</v>
      </c>
      <c r="D80" s="15" t="s">
        <v>13</v>
      </c>
      <c r="E80" s="15" t="s">
        <v>152</v>
      </c>
      <c r="F80" s="13" t="s">
        <v>187</v>
      </c>
      <c r="G80" s="16">
        <v>1819.2</v>
      </c>
      <c r="H80" s="16">
        <v>0</v>
      </c>
      <c r="I80" s="16">
        <v>1819.2</v>
      </c>
    </row>
    <row r="81" spans="1:9" s="17" customFormat="1" ht="63" customHeight="1">
      <c r="A81" s="13" t="s">
        <v>188</v>
      </c>
      <c r="B81" s="14">
        <v>71092692215</v>
      </c>
      <c r="C81" s="15" t="s">
        <v>173</v>
      </c>
      <c r="D81" s="15" t="s">
        <v>13</v>
      </c>
      <c r="E81" s="15" t="s">
        <v>152</v>
      </c>
      <c r="F81" s="13" t="s">
        <v>189</v>
      </c>
      <c r="G81" s="16">
        <v>1148.98</v>
      </c>
      <c r="H81" s="16">
        <v>0</v>
      </c>
      <c r="I81" s="16">
        <v>1148.98</v>
      </c>
    </row>
    <row r="82" spans="1:9" s="17" customFormat="1" ht="63" customHeight="1">
      <c r="A82" s="13" t="s">
        <v>126</v>
      </c>
      <c r="B82" s="14" t="s">
        <v>127</v>
      </c>
      <c r="C82" s="15" t="s">
        <v>190</v>
      </c>
      <c r="D82" s="15" t="s">
        <v>13</v>
      </c>
      <c r="E82" s="15" t="s">
        <v>54</v>
      </c>
      <c r="F82" s="13" t="s">
        <v>191</v>
      </c>
      <c r="G82" s="16">
        <v>30000</v>
      </c>
      <c r="H82" s="16">
        <v>0</v>
      </c>
      <c r="I82" s="16">
        <v>30000</v>
      </c>
    </row>
    <row r="83" spans="1:9" s="17" customFormat="1" ht="63" customHeight="1">
      <c r="A83" s="13" t="s">
        <v>126</v>
      </c>
      <c r="B83" s="14" t="s">
        <v>127</v>
      </c>
      <c r="C83" s="15" t="s">
        <v>192</v>
      </c>
      <c r="D83" s="15" t="s">
        <v>13</v>
      </c>
      <c r="E83" s="15" t="s">
        <v>54</v>
      </c>
      <c r="F83" s="13" t="s">
        <v>193</v>
      </c>
      <c r="G83" s="16">
        <v>5000</v>
      </c>
      <c r="H83" s="16">
        <v>0</v>
      </c>
      <c r="I83" s="16">
        <v>5000</v>
      </c>
    </row>
    <row r="84" spans="1:9" s="17" customFormat="1" ht="63" customHeight="1">
      <c r="A84" s="13" t="s">
        <v>126</v>
      </c>
      <c r="B84" s="14" t="s">
        <v>127</v>
      </c>
      <c r="C84" s="15" t="s">
        <v>192</v>
      </c>
      <c r="D84" s="15" t="s">
        <v>13</v>
      </c>
      <c r="E84" s="15" t="s">
        <v>54</v>
      </c>
      <c r="F84" s="13" t="s">
        <v>194</v>
      </c>
      <c r="G84" s="16">
        <v>4999.9800000000005</v>
      </c>
      <c r="H84" s="16">
        <v>0</v>
      </c>
      <c r="I84" s="16">
        <v>4999.9800000000005</v>
      </c>
    </row>
    <row r="85" spans="1:9" s="17" customFormat="1" ht="63" customHeight="1">
      <c r="A85" s="13" t="s">
        <v>126</v>
      </c>
      <c r="B85" s="14" t="s">
        <v>127</v>
      </c>
      <c r="C85" s="15" t="s">
        <v>192</v>
      </c>
      <c r="D85" s="15" t="s">
        <v>13</v>
      </c>
      <c r="E85" s="15" t="s">
        <v>54</v>
      </c>
      <c r="F85" s="13" t="s">
        <v>195</v>
      </c>
      <c r="G85" s="16">
        <v>8888.880000000001</v>
      </c>
      <c r="H85" s="16">
        <v>0</v>
      </c>
      <c r="I85" s="16">
        <v>8888.880000000001</v>
      </c>
    </row>
    <row r="86" spans="1:9" s="17" customFormat="1" ht="63" customHeight="1">
      <c r="A86" s="13" t="s">
        <v>126</v>
      </c>
      <c r="B86" s="14" t="s">
        <v>127</v>
      </c>
      <c r="C86" s="15" t="s">
        <v>192</v>
      </c>
      <c r="D86" s="15" t="s">
        <v>13</v>
      </c>
      <c r="E86" s="15" t="s">
        <v>54</v>
      </c>
      <c r="F86" s="13" t="s">
        <v>196</v>
      </c>
      <c r="G86" s="16">
        <v>9999.99</v>
      </c>
      <c r="H86" s="16">
        <v>0</v>
      </c>
      <c r="I86" s="16">
        <v>9999.99</v>
      </c>
    </row>
    <row r="87" spans="1:9" s="17" customFormat="1" ht="63" customHeight="1">
      <c r="A87" s="13" t="s">
        <v>126</v>
      </c>
      <c r="B87" s="14" t="s">
        <v>127</v>
      </c>
      <c r="C87" s="15" t="s">
        <v>192</v>
      </c>
      <c r="D87" s="15" t="s">
        <v>13</v>
      </c>
      <c r="E87" s="15" t="s">
        <v>54</v>
      </c>
      <c r="F87" s="13" t="s">
        <v>197</v>
      </c>
      <c r="G87" s="16">
        <v>10000</v>
      </c>
      <c r="H87" s="16">
        <v>0</v>
      </c>
      <c r="I87" s="16">
        <v>10000</v>
      </c>
    </row>
    <row r="88" spans="1:9" s="17" customFormat="1" ht="63" customHeight="1">
      <c r="A88" s="13" t="s">
        <v>126</v>
      </c>
      <c r="B88" s="14" t="s">
        <v>127</v>
      </c>
      <c r="C88" s="15" t="s">
        <v>192</v>
      </c>
      <c r="D88" s="15" t="s">
        <v>13</v>
      </c>
      <c r="E88" s="15" t="s">
        <v>54</v>
      </c>
      <c r="F88" s="13" t="s">
        <v>198</v>
      </c>
      <c r="G88" s="16">
        <v>9999.94</v>
      </c>
      <c r="H88" s="16">
        <v>0</v>
      </c>
      <c r="I88" s="16">
        <v>9319.68</v>
      </c>
    </row>
    <row r="89" spans="1:9" s="17" customFormat="1" ht="63" customHeight="1">
      <c r="A89" s="13" t="s">
        <v>126</v>
      </c>
      <c r="B89" s="14" t="s">
        <v>127</v>
      </c>
      <c r="C89" s="15" t="s">
        <v>192</v>
      </c>
      <c r="D89" s="15" t="s">
        <v>13</v>
      </c>
      <c r="E89" s="15" t="s">
        <v>54</v>
      </c>
      <c r="F89" s="13" t="s">
        <v>199</v>
      </c>
      <c r="G89" s="16">
        <v>10000</v>
      </c>
      <c r="H89" s="16">
        <v>0</v>
      </c>
      <c r="I89" s="16">
        <v>10000</v>
      </c>
    </row>
    <row r="90" spans="1:9" s="17" customFormat="1" ht="63" customHeight="1">
      <c r="A90" s="13" t="s">
        <v>126</v>
      </c>
      <c r="B90" s="14" t="s">
        <v>127</v>
      </c>
      <c r="C90" s="15" t="s">
        <v>135</v>
      </c>
      <c r="D90" s="15" t="s">
        <v>13</v>
      </c>
      <c r="E90" s="15" t="s">
        <v>54</v>
      </c>
      <c r="F90" s="13" t="s">
        <v>200</v>
      </c>
      <c r="G90" s="16">
        <v>3782.18</v>
      </c>
      <c r="H90" s="16">
        <v>0</v>
      </c>
      <c r="I90" s="16">
        <v>3782.18</v>
      </c>
    </row>
    <row r="91" spans="1:9" s="17" customFormat="1" ht="63" customHeight="1">
      <c r="A91" s="13" t="s">
        <v>126</v>
      </c>
      <c r="B91" s="14" t="s">
        <v>127</v>
      </c>
      <c r="C91" s="15" t="s">
        <v>135</v>
      </c>
      <c r="D91" s="15" t="s">
        <v>13</v>
      </c>
      <c r="E91" s="15" t="s">
        <v>54</v>
      </c>
      <c r="F91" s="13" t="s">
        <v>201</v>
      </c>
      <c r="G91" s="16">
        <v>2521.4500000000003</v>
      </c>
      <c r="H91" s="16">
        <v>0</v>
      </c>
      <c r="I91" s="16">
        <v>2521.45</v>
      </c>
    </row>
    <row r="92" spans="1:9" s="17" customFormat="1" ht="63" customHeight="1">
      <c r="A92" s="13" t="s">
        <v>126</v>
      </c>
      <c r="B92" s="14" t="s">
        <v>127</v>
      </c>
      <c r="C92" s="15" t="s">
        <v>135</v>
      </c>
      <c r="D92" s="15" t="s">
        <v>13</v>
      </c>
      <c r="E92" s="15" t="s">
        <v>54</v>
      </c>
      <c r="F92" s="13" t="s">
        <v>202</v>
      </c>
      <c r="G92" s="16">
        <v>8104.27</v>
      </c>
      <c r="H92" s="16">
        <v>0</v>
      </c>
      <c r="I92" s="16">
        <v>8104.27</v>
      </c>
    </row>
    <row r="93" spans="1:9" s="17" customFormat="1" ht="63" customHeight="1">
      <c r="A93" s="13" t="s">
        <v>126</v>
      </c>
      <c r="B93" s="14" t="s">
        <v>127</v>
      </c>
      <c r="C93" s="15" t="s">
        <v>135</v>
      </c>
      <c r="D93" s="15" t="s">
        <v>13</v>
      </c>
      <c r="E93" s="15" t="s">
        <v>54</v>
      </c>
      <c r="F93" s="13" t="s">
        <v>203</v>
      </c>
      <c r="G93" s="16">
        <v>5402.85</v>
      </c>
      <c r="H93" s="16">
        <v>0</v>
      </c>
      <c r="I93" s="16">
        <v>5402.85</v>
      </c>
    </row>
    <row r="94" spans="1:9" s="17" customFormat="1" ht="63" customHeight="1">
      <c r="A94" s="13" t="s">
        <v>126</v>
      </c>
      <c r="B94" s="14" t="s">
        <v>127</v>
      </c>
      <c r="C94" s="15" t="s">
        <v>135</v>
      </c>
      <c r="D94" s="15" t="s">
        <v>13</v>
      </c>
      <c r="E94" s="15" t="s">
        <v>54</v>
      </c>
      <c r="F94" s="13" t="s">
        <v>204</v>
      </c>
      <c r="G94" s="16">
        <v>19326.91</v>
      </c>
      <c r="H94" s="16">
        <v>0</v>
      </c>
      <c r="I94" s="16">
        <v>19326.91</v>
      </c>
    </row>
    <row r="95" spans="1:9" s="17" customFormat="1" ht="63" customHeight="1">
      <c r="A95" s="13" t="s">
        <v>126</v>
      </c>
      <c r="B95" s="14" t="s">
        <v>127</v>
      </c>
      <c r="C95" s="15" t="s">
        <v>135</v>
      </c>
      <c r="D95" s="15" t="s">
        <v>13</v>
      </c>
      <c r="E95" s="15" t="s">
        <v>54</v>
      </c>
      <c r="F95" s="13" t="s">
        <v>205</v>
      </c>
      <c r="G95" s="16">
        <v>10914.82</v>
      </c>
      <c r="H95" s="16">
        <v>0</v>
      </c>
      <c r="I95" s="16">
        <v>10914.82</v>
      </c>
    </row>
    <row r="96" spans="1:9" s="17" customFormat="1" ht="63" customHeight="1">
      <c r="A96" s="13" t="s">
        <v>126</v>
      </c>
      <c r="B96" s="14" t="s">
        <v>127</v>
      </c>
      <c r="C96" s="15" t="s">
        <v>135</v>
      </c>
      <c r="D96" s="15" t="s">
        <v>13</v>
      </c>
      <c r="E96" s="15" t="s">
        <v>54</v>
      </c>
      <c r="F96" s="13" t="s">
        <v>206</v>
      </c>
      <c r="G96" s="16">
        <v>7858.66</v>
      </c>
      <c r="H96" s="16">
        <v>0</v>
      </c>
      <c r="I96" s="16">
        <v>7858.66</v>
      </c>
    </row>
    <row r="97" spans="1:9" s="17" customFormat="1" ht="63" customHeight="1">
      <c r="A97" s="13" t="s">
        <v>126</v>
      </c>
      <c r="B97" s="14" t="s">
        <v>127</v>
      </c>
      <c r="C97" s="15" t="s">
        <v>135</v>
      </c>
      <c r="D97" s="15" t="s">
        <v>13</v>
      </c>
      <c r="E97" s="15" t="s">
        <v>54</v>
      </c>
      <c r="F97" s="13" t="s">
        <v>207</v>
      </c>
      <c r="G97" s="16">
        <v>26000</v>
      </c>
      <c r="H97" s="16">
        <v>0</v>
      </c>
      <c r="I97" s="16">
        <v>26000</v>
      </c>
    </row>
    <row r="98" spans="1:9" s="17" customFormat="1" ht="63" customHeight="1">
      <c r="A98" s="13" t="s">
        <v>126</v>
      </c>
      <c r="B98" s="14" t="s">
        <v>127</v>
      </c>
      <c r="C98" s="15" t="s">
        <v>192</v>
      </c>
      <c r="D98" s="15" t="s">
        <v>13</v>
      </c>
      <c r="E98" s="15" t="s">
        <v>54</v>
      </c>
      <c r="F98" s="13" t="s">
        <v>208</v>
      </c>
      <c r="G98" s="16">
        <v>12100</v>
      </c>
      <c r="H98" s="16">
        <v>0</v>
      </c>
      <c r="I98" s="16">
        <f>10011.96+2088.04</f>
        <v>12100</v>
      </c>
    </row>
    <row r="99" spans="1:9" s="17" customFormat="1" ht="63" customHeight="1">
      <c r="A99" s="13" t="s">
        <v>209</v>
      </c>
      <c r="B99" s="14">
        <v>59620790278</v>
      </c>
      <c r="C99" s="15" t="s">
        <v>210</v>
      </c>
      <c r="D99" s="15" t="s">
        <v>13</v>
      </c>
      <c r="E99" s="15" t="s">
        <v>54</v>
      </c>
      <c r="F99" s="13" t="s">
        <v>211</v>
      </c>
      <c r="G99" s="16">
        <v>1819.22</v>
      </c>
      <c r="H99" s="16">
        <v>0</v>
      </c>
      <c r="I99" s="16">
        <v>1819.22</v>
      </c>
    </row>
    <row r="100" spans="1:9" s="17" customFormat="1" ht="63" customHeight="1">
      <c r="A100" s="13" t="s">
        <v>161</v>
      </c>
      <c r="B100" s="14">
        <v>20305460200</v>
      </c>
      <c r="C100" s="15" t="s">
        <v>162</v>
      </c>
      <c r="D100" s="15" t="s">
        <v>13</v>
      </c>
      <c r="E100" s="15" t="s">
        <v>54</v>
      </c>
      <c r="F100" s="13" t="s">
        <v>212</v>
      </c>
      <c r="G100" s="16">
        <v>241.04</v>
      </c>
      <c r="H100" s="16">
        <v>0</v>
      </c>
      <c r="I100" s="16">
        <v>241.04</v>
      </c>
    </row>
    <row r="101" spans="1:9" s="17" customFormat="1" ht="63" customHeight="1">
      <c r="A101" s="13" t="s">
        <v>213</v>
      </c>
      <c r="B101" s="14">
        <v>74021842934</v>
      </c>
      <c r="C101" s="15" t="s">
        <v>162</v>
      </c>
      <c r="D101" s="15" t="s">
        <v>13</v>
      </c>
      <c r="E101" s="15" t="s">
        <v>54</v>
      </c>
      <c r="F101" s="13" t="s">
        <v>214</v>
      </c>
      <c r="G101" s="16">
        <v>241.04</v>
      </c>
      <c r="H101" s="16">
        <v>0</v>
      </c>
      <c r="I101" s="16">
        <v>241.04</v>
      </c>
    </row>
    <row r="102" spans="1:9" s="17" customFormat="1" ht="63" customHeight="1">
      <c r="A102" s="13" t="s">
        <v>215</v>
      </c>
      <c r="B102" s="14">
        <v>74339214272</v>
      </c>
      <c r="C102" s="15" t="s">
        <v>162</v>
      </c>
      <c r="D102" s="15" t="s">
        <v>13</v>
      </c>
      <c r="E102" s="15" t="s">
        <v>54</v>
      </c>
      <c r="F102" s="13" t="s">
        <v>216</v>
      </c>
      <c r="G102" s="16">
        <v>1812.88</v>
      </c>
      <c r="H102" s="16">
        <v>0</v>
      </c>
      <c r="I102" s="16">
        <v>1812.88</v>
      </c>
    </row>
    <row r="103" spans="1:9" s="17" customFormat="1" ht="63" customHeight="1">
      <c r="A103" s="13" t="s">
        <v>217</v>
      </c>
      <c r="B103" s="14">
        <v>69920150282</v>
      </c>
      <c r="C103" s="15" t="s">
        <v>218</v>
      </c>
      <c r="D103" s="15" t="s">
        <v>13</v>
      </c>
      <c r="E103" s="15" t="s">
        <v>54</v>
      </c>
      <c r="F103" s="13" t="s">
        <v>219</v>
      </c>
      <c r="G103" s="16">
        <v>241.04</v>
      </c>
      <c r="H103" s="16">
        <v>0</v>
      </c>
      <c r="I103" s="16">
        <v>241.04</v>
      </c>
    </row>
    <row r="104" spans="1:9" s="17" customFormat="1" ht="63" customHeight="1">
      <c r="A104" s="13" t="s">
        <v>220</v>
      </c>
      <c r="B104" s="14">
        <v>57144567268</v>
      </c>
      <c r="C104" s="15" t="s">
        <v>221</v>
      </c>
      <c r="D104" s="15" t="s">
        <v>13</v>
      </c>
      <c r="E104" s="15" t="s">
        <v>54</v>
      </c>
      <c r="F104" s="13" t="s">
        <v>222</v>
      </c>
      <c r="G104" s="16">
        <v>7231.35</v>
      </c>
      <c r="H104" s="16">
        <v>0</v>
      </c>
      <c r="I104" s="16">
        <v>7231.35</v>
      </c>
    </row>
    <row r="105" spans="1:9" s="17" customFormat="1" ht="63" customHeight="1">
      <c r="A105" s="13" t="s">
        <v>161</v>
      </c>
      <c r="B105" s="14">
        <v>20305460200</v>
      </c>
      <c r="C105" s="15" t="s">
        <v>223</v>
      </c>
      <c r="D105" s="15" t="s">
        <v>13</v>
      </c>
      <c r="E105" s="15" t="s">
        <v>54</v>
      </c>
      <c r="F105" s="13" t="s">
        <v>224</v>
      </c>
      <c r="G105" s="16">
        <v>241.04</v>
      </c>
      <c r="H105" s="16">
        <v>0</v>
      </c>
      <c r="I105" s="16">
        <v>241.04</v>
      </c>
    </row>
    <row r="106" spans="1:9" s="17" customFormat="1" ht="63" customHeight="1">
      <c r="A106" s="13" t="s">
        <v>225</v>
      </c>
      <c r="B106" s="14">
        <v>59818808215</v>
      </c>
      <c r="C106" s="15" t="s">
        <v>226</v>
      </c>
      <c r="D106" s="15" t="s">
        <v>13</v>
      </c>
      <c r="E106" s="15" t="s">
        <v>54</v>
      </c>
      <c r="F106" s="13" t="s">
        <v>227</v>
      </c>
      <c r="G106" s="16">
        <v>241.04</v>
      </c>
      <c r="H106" s="16">
        <v>0</v>
      </c>
      <c r="I106" s="16">
        <v>241.04</v>
      </c>
    </row>
    <row r="107" spans="1:9" s="17" customFormat="1" ht="63" customHeight="1">
      <c r="A107" s="13" t="s">
        <v>177</v>
      </c>
      <c r="B107" s="14">
        <v>52494381215</v>
      </c>
      <c r="C107" s="15" t="s">
        <v>228</v>
      </c>
      <c r="D107" s="15" t="s">
        <v>13</v>
      </c>
      <c r="E107" s="15" t="s">
        <v>54</v>
      </c>
      <c r="F107" s="13" t="s">
        <v>229</v>
      </c>
      <c r="G107" s="16">
        <v>432.06</v>
      </c>
      <c r="H107" s="16">
        <v>0</v>
      </c>
      <c r="I107" s="16">
        <v>432.06</v>
      </c>
    </row>
    <row r="108" spans="1:9" s="17" customFormat="1" ht="63" customHeight="1">
      <c r="A108" s="13" t="s">
        <v>230</v>
      </c>
      <c r="B108" s="14">
        <v>5431556410</v>
      </c>
      <c r="C108" s="15" t="s">
        <v>231</v>
      </c>
      <c r="D108" s="15" t="s">
        <v>13</v>
      </c>
      <c r="E108" s="15" t="s">
        <v>54</v>
      </c>
      <c r="F108" s="13" t="s">
        <v>232</v>
      </c>
      <c r="G108" s="16">
        <v>1296.18</v>
      </c>
      <c r="H108" s="16">
        <v>0</v>
      </c>
      <c r="I108" s="16">
        <v>1296.18</v>
      </c>
    </row>
    <row r="109" spans="1:9" s="17" customFormat="1" ht="63" customHeight="1">
      <c r="A109" s="13" t="s">
        <v>172</v>
      </c>
      <c r="B109" s="14">
        <v>23980958272</v>
      </c>
      <c r="C109" s="15" t="s">
        <v>233</v>
      </c>
      <c r="D109" s="15" t="s">
        <v>13</v>
      </c>
      <c r="E109" s="15" t="s">
        <v>54</v>
      </c>
      <c r="F109" s="13" t="s">
        <v>234</v>
      </c>
      <c r="G109" s="16">
        <v>1914.96</v>
      </c>
      <c r="H109" s="16">
        <v>0</v>
      </c>
      <c r="I109" s="16">
        <v>1914.96</v>
      </c>
    </row>
    <row r="110" spans="1:9" s="17" customFormat="1" ht="63" customHeight="1">
      <c r="A110" s="13" t="s">
        <v>235</v>
      </c>
      <c r="B110" s="14">
        <v>34819320220</v>
      </c>
      <c r="C110" s="15" t="s">
        <v>236</v>
      </c>
      <c r="D110" s="15" t="s">
        <v>13</v>
      </c>
      <c r="E110" s="15" t="s">
        <v>54</v>
      </c>
      <c r="F110" s="13" t="s">
        <v>237</v>
      </c>
      <c r="G110" s="16">
        <v>909.61</v>
      </c>
      <c r="H110" s="16">
        <v>0</v>
      </c>
      <c r="I110" s="16">
        <v>909.61</v>
      </c>
    </row>
    <row r="111" spans="1:9" s="17" customFormat="1" ht="63" customHeight="1">
      <c r="A111" s="13" t="s">
        <v>89</v>
      </c>
      <c r="B111" s="14">
        <v>26605545000115</v>
      </c>
      <c r="C111" s="15" t="s">
        <v>238</v>
      </c>
      <c r="D111" s="15" t="s">
        <v>32</v>
      </c>
      <c r="E111" s="15" t="s">
        <v>68</v>
      </c>
      <c r="F111" s="13" t="s">
        <v>239</v>
      </c>
      <c r="G111" s="16">
        <v>46900</v>
      </c>
      <c r="H111" s="16">
        <v>0</v>
      </c>
      <c r="I111" s="16">
        <v>0</v>
      </c>
    </row>
    <row r="112" spans="1:9" s="17" customFormat="1" ht="63" customHeight="1">
      <c r="A112" s="13" t="s">
        <v>133</v>
      </c>
      <c r="B112" s="14" t="s">
        <v>134</v>
      </c>
      <c r="C112" s="15" t="s">
        <v>240</v>
      </c>
      <c r="D112" s="15" t="s">
        <v>13</v>
      </c>
      <c r="E112" s="15" t="s">
        <v>54</v>
      </c>
      <c r="F112" s="13" t="s">
        <v>241</v>
      </c>
      <c r="G112" s="16">
        <v>686947.38</v>
      </c>
      <c r="H112" s="16">
        <v>0</v>
      </c>
      <c r="I112" s="16">
        <v>686947.38</v>
      </c>
    </row>
    <row r="113" spans="1:9" s="17" customFormat="1" ht="63" customHeight="1">
      <c r="A113" s="13" t="s">
        <v>133</v>
      </c>
      <c r="B113" s="14" t="s">
        <v>134</v>
      </c>
      <c r="C113" s="15" t="s">
        <v>242</v>
      </c>
      <c r="D113" s="15" t="s">
        <v>13</v>
      </c>
      <c r="E113" s="15" t="s">
        <v>54</v>
      </c>
      <c r="F113" s="13" t="s">
        <v>243</v>
      </c>
      <c r="G113" s="16">
        <v>210736.03</v>
      </c>
      <c r="H113" s="16">
        <v>0</v>
      </c>
      <c r="I113" s="16">
        <v>210736.03</v>
      </c>
    </row>
    <row r="114" spans="1:9" s="17" customFormat="1" ht="63" customHeight="1">
      <c r="A114" s="13" t="s">
        <v>133</v>
      </c>
      <c r="B114" s="14" t="s">
        <v>134</v>
      </c>
      <c r="C114" s="15" t="s">
        <v>244</v>
      </c>
      <c r="D114" s="15" t="s">
        <v>13</v>
      </c>
      <c r="E114" s="15" t="s">
        <v>54</v>
      </c>
      <c r="F114" s="13" t="s">
        <v>245</v>
      </c>
      <c r="G114" s="16">
        <v>18052.62</v>
      </c>
      <c r="H114" s="16">
        <v>0</v>
      </c>
      <c r="I114" s="16">
        <v>18052.62</v>
      </c>
    </row>
    <row r="115" spans="1:9" s="17" customFormat="1" ht="63" customHeight="1">
      <c r="A115" s="13" t="s">
        <v>133</v>
      </c>
      <c r="B115" s="14" t="s">
        <v>134</v>
      </c>
      <c r="C115" s="15" t="s">
        <v>135</v>
      </c>
      <c r="D115" s="15" t="s">
        <v>13</v>
      </c>
      <c r="E115" s="15" t="s">
        <v>54</v>
      </c>
      <c r="F115" s="13" t="s">
        <v>246</v>
      </c>
      <c r="G115" s="16">
        <v>667726.4400000001</v>
      </c>
      <c r="H115" s="16">
        <v>0</v>
      </c>
      <c r="I115" s="16">
        <v>662106.22</v>
      </c>
    </row>
    <row r="116" spans="1:9" s="17" customFormat="1" ht="63" customHeight="1">
      <c r="A116" s="13" t="s">
        <v>133</v>
      </c>
      <c r="B116" s="14" t="s">
        <v>134</v>
      </c>
      <c r="C116" s="15" t="s">
        <v>190</v>
      </c>
      <c r="D116" s="15" t="s">
        <v>13</v>
      </c>
      <c r="E116" s="15" t="s">
        <v>54</v>
      </c>
      <c r="F116" s="13" t="s">
        <v>247</v>
      </c>
      <c r="G116" s="16">
        <v>561143.02</v>
      </c>
      <c r="H116" s="16">
        <v>0</v>
      </c>
      <c r="I116" s="16">
        <v>561143.02</v>
      </c>
    </row>
    <row r="117" spans="1:9" s="17" customFormat="1" ht="63" customHeight="1">
      <c r="A117" s="13" t="s">
        <v>133</v>
      </c>
      <c r="B117" s="14" t="s">
        <v>134</v>
      </c>
      <c r="C117" s="15" t="s">
        <v>135</v>
      </c>
      <c r="D117" s="15" t="s">
        <v>13</v>
      </c>
      <c r="E117" s="15" t="s">
        <v>54</v>
      </c>
      <c r="F117" s="13" t="s">
        <v>248</v>
      </c>
      <c r="G117" s="16">
        <v>377795.4</v>
      </c>
      <c r="H117" s="16">
        <v>0</v>
      </c>
      <c r="I117" s="16">
        <v>377795.4</v>
      </c>
    </row>
    <row r="118" spans="1:9" s="17" customFormat="1" ht="63" customHeight="1">
      <c r="A118" s="13" t="s">
        <v>133</v>
      </c>
      <c r="B118" s="14" t="s">
        <v>134</v>
      </c>
      <c r="C118" s="15" t="s">
        <v>249</v>
      </c>
      <c r="D118" s="15" t="s">
        <v>13</v>
      </c>
      <c r="E118" s="15" t="s">
        <v>54</v>
      </c>
      <c r="F118" s="13" t="s">
        <v>250</v>
      </c>
      <c r="G118" s="16">
        <v>188856.98</v>
      </c>
      <c r="H118" s="16">
        <v>0</v>
      </c>
      <c r="I118" s="16">
        <v>188856.98</v>
      </c>
    </row>
    <row r="119" spans="1:9" s="17" customFormat="1" ht="63" customHeight="1">
      <c r="A119" s="13" t="s">
        <v>133</v>
      </c>
      <c r="B119" s="14" t="s">
        <v>134</v>
      </c>
      <c r="C119" s="15" t="s">
        <v>135</v>
      </c>
      <c r="D119" s="15" t="s">
        <v>13</v>
      </c>
      <c r="E119" s="15" t="s">
        <v>54</v>
      </c>
      <c r="F119" s="13" t="s">
        <v>251</v>
      </c>
      <c r="G119" s="16">
        <v>35775.19</v>
      </c>
      <c r="H119" s="16">
        <v>0</v>
      </c>
      <c r="I119" s="16">
        <v>35775.19</v>
      </c>
    </row>
    <row r="120" spans="1:9" s="17" customFormat="1" ht="63" customHeight="1">
      <c r="A120" s="13" t="s">
        <v>133</v>
      </c>
      <c r="B120" s="14" t="s">
        <v>134</v>
      </c>
      <c r="C120" s="15" t="s">
        <v>249</v>
      </c>
      <c r="D120" s="15" t="s">
        <v>13</v>
      </c>
      <c r="E120" s="15" t="s">
        <v>54</v>
      </c>
      <c r="F120" s="13" t="s">
        <v>252</v>
      </c>
      <c r="G120" s="16">
        <v>16317.87</v>
      </c>
      <c r="H120" s="16">
        <v>0</v>
      </c>
      <c r="I120" s="16">
        <v>16317.87</v>
      </c>
    </row>
    <row r="121" spans="1:9" s="17" customFormat="1" ht="63" customHeight="1">
      <c r="A121" s="13" t="s">
        <v>133</v>
      </c>
      <c r="B121" s="14" t="s">
        <v>134</v>
      </c>
      <c r="C121" s="15" t="s">
        <v>192</v>
      </c>
      <c r="D121" s="15" t="s">
        <v>13</v>
      </c>
      <c r="E121" s="15" t="s">
        <v>54</v>
      </c>
      <c r="F121" s="13" t="s">
        <v>253</v>
      </c>
      <c r="G121" s="16">
        <v>51111.11</v>
      </c>
      <c r="H121" s="16">
        <v>0</v>
      </c>
      <c r="I121" s="16">
        <v>50870.17</v>
      </c>
    </row>
    <row r="122" spans="1:9" s="17" customFormat="1" ht="63" customHeight="1">
      <c r="A122" s="13" t="s">
        <v>133</v>
      </c>
      <c r="B122" s="14" t="s">
        <v>134</v>
      </c>
      <c r="C122" s="15" t="s">
        <v>254</v>
      </c>
      <c r="D122" s="15" t="s">
        <v>13</v>
      </c>
      <c r="E122" s="15" t="s">
        <v>54</v>
      </c>
      <c r="F122" s="13" t="s">
        <v>255</v>
      </c>
      <c r="G122" s="16">
        <v>11509.21</v>
      </c>
      <c r="H122" s="16">
        <v>0</v>
      </c>
      <c r="I122" s="16">
        <v>11509.21</v>
      </c>
    </row>
    <row r="123" spans="1:9" s="17" customFormat="1" ht="63" customHeight="1">
      <c r="A123" s="13" t="s">
        <v>133</v>
      </c>
      <c r="B123" s="14" t="s">
        <v>134</v>
      </c>
      <c r="C123" s="15" t="s">
        <v>256</v>
      </c>
      <c r="D123" s="15" t="s">
        <v>13</v>
      </c>
      <c r="E123" s="15" t="s">
        <v>54</v>
      </c>
      <c r="F123" s="13" t="s">
        <v>257</v>
      </c>
      <c r="G123" s="16">
        <v>3898.07</v>
      </c>
      <c r="H123" s="16">
        <v>0</v>
      </c>
      <c r="I123" s="16">
        <v>3898.07</v>
      </c>
    </row>
    <row r="124" spans="1:9" s="17" customFormat="1" ht="63" customHeight="1">
      <c r="A124" s="13" t="s">
        <v>258</v>
      </c>
      <c r="B124" s="14">
        <v>2844344000102</v>
      </c>
      <c r="C124" s="15" t="s">
        <v>259</v>
      </c>
      <c r="D124" s="15" t="s">
        <v>13</v>
      </c>
      <c r="E124" s="15" t="s">
        <v>54</v>
      </c>
      <c r="F124" s="13" t="s">
        <v>260</v>
      </c>
      <c r="G124" s="16">
        <v>256000</v>
      </c>
      <c r="H124" s="16">
        <v>0</v>
      </c>
      <c r="I124" s="16">
        <v>256000</v>
      </c>
    </row>
    <row r="125" spans="1:9" s="17" customFormat="1" ht="63" customHeight="1">
      <c r="A125" s="13" t="s">
        <v>89</v>
      </c>
      <c r="B125" s="14">
        <v>26605545000115</v>
      </c>
      <c r="C125" s="15" t="s">
        <v>261</v>
      </c>
      <c r="D125" s="15" t="s">
        <v>32</v>
      </c>
      <c r="E125" s="15" t="s">
        <v>68</v>
      </c>
      <c r="F125" s="13" t="s">
        <v>262</v>
      </c>
      <c r="G125" s="16">
        <v>190300</v>
      </c>
      <c r="H125" s="16">
        <v>0</v>
      </c>
      <c r="I125" s="16">
        <v>0</v>
      </c>
    </row>
    <row r="126" spans="1:9" s="17" customFormat="1" ht="63" customHeight="1">
      <c r="A126" s="13" t="s">
        <v>263</v>
      </c>
      <c r="B126" s="14">
        <v>5423963000111</v>
      </c>
      <c r="C126" s="15" t="s">
        <v>264</v>
      </c>
      <c r="D126" s="15" t="s">
        <v>32</v>
      </c>
      <c r="E126" s="15" t="s">
        <v>68</v>
      </c>
      <c r="F126" s="13" t="s">
        <v>265</v>
      </c>
      <c r="G126" s="16">
        <v>364576</v>
      </c>
      <c r="H126" s="16">
        <v>0</v>
      </c>
      <c r="I126" s="16">
        <v>0</v>
      </c>
    </row>
    <row r="127" spans="1:9" s="17" customFormat="1" ht="63" customHeight="1">
      <c r="A127" s="13" t="s">
        <v>263</v>
      </c>
      <c r="B127" s="14">
        <v>5423963000111</v>
      </c>
      <c r="C127" s="15" t="s">
        <v>264</v>
      </c>
      <c r="D127" s="15" t="s">
        <v>32</v>
      </c>
      <c r="E127" s="15" t="s">
        <v>68</v>
      </c>
      <c r="F127" s="13" t="s">
        <v>266</v>
      </c>
      <c r="G127" s="16">
        <v>385422.8</v>
      </c>
      <c r="H127" s="16">
        <v>0</v>
      </c>
      <c r="I127" s="16">
        <v>0</v>
      </c>
    </row>
    <row r="128" spans="1:9" s="17" customFormat="1" ht="63" customHeight="1">
      <c r="A128" s="13" t="s">
        <v>267</v>
      </c>
      <c r="B128" s="14">
        <v>70411913204</v>
      </c>
      <c r="C128" s="15" t="s">
        <v>268</v>
      </c>
      <c r="D128" s="15" t="s">
        <v>13</v>
      </c>
      <c r="E128" s="15" t="s">
        <v>54</v>
      </c>
      <c r="F128" s="13" t="s">
        <v>269</v>
      </c>
      <c r="G128" s="16">
        <v>2000</v>
      </c>
      <c r="H128" s="16">
        <v>0</v>
      </c>
      <c r="I128" s="16">
        <v>2000</v>
      </c>
    </row>
    <row r="129" spans="1:9" s="17" customFormat="1" ht="63" customHeight="1">
      <c r="A129" s="13" t="s">
        <v>267</v>
      </c>
      <c r="B129" s="14">
        <v>70411913204</v>
      </c>
      <c r="C129" s="15" t="s">
        <v>270</v>
      </c>
      <c r="D129" s="15" t="s">
        <v>13</v>
      </c>
      <c r="E129" s="15" t="s">
        <v>54</v>
      </c>
      <c r="F129" s="13" t="s">
        <v>271</v>
      </c>
      <c r="G129" s="16">
        <v>2000</v>
      </c>
      <c r="H129" s="16">
        <v>0</v>
      </c>
      <c r="I129" s="16">
        <v>2000</v>
      </c>
    </row>
    <row r="130" spans="1:9" s="17" customFormat="1" ht="63" customHeight="1">
      <c r="A130" s="13" t="s">
        <v>272</v>
      </c>
      <c r="B130" s="14">
        <v>3491063000186</v>
      </c>
      <c r="C130" s="15" t="s">
        <v>273</v>
      </c>
      <c r="D130" s="15" t="s">
        <v>13</v>
      </c>
      <c r="E130" s="15" t="s">
        <v>54</v>
      </c>
      <c r="F130" s="13" t="s">
        <v>274</v>
      </c>
      <c r="G130" s="16">
        <v>1613.54</v>
      </c>
      <c r="H130" s="16">
        <v>0</v>
      </c>
      <c r="I130" s="16">
        <v>1613.54</v>
      </c>
    </row>
    <row r="131" spans="1:9" s="17" customFormat="1" ht="63" customHeight="1">
      <c r="A131" s="13" t="s">
        <v>275</v>
      </c>
      <c r="B131" s="14">
        <v>7637990000112</v>
      </c>
      <c r="C131" s="15" t="s">
        <v>276</v>
      </c>
      <c r="D131" s="15" t="s">
        <v>13</v>
      </c>
      <c r="E131" s="15" t="s">
        <v>54</v>
      </c>
      <c r="F131" s="13" t="s">
        <v>277</v>
      </c>
      <c r="G131" s="16">
        <v>2325.56</v>
      </c>
      <c r="H131" s="16">
        <v>0</v>
      </c>
      <c r="I131" s="16">
        <v>2325.56</v>
      </c>
    </row>
    <row r="132" spans="1:9" s="17" customFormat="1" ht="63" customHeight="1">
      <c r="A132" s="13" t="s">
        <v>278</v>
      </c>
      <c r="B132" s="14">
        <v>33753466204</v>
      </c>
      <c r="C132" s="15" t="s">
        <v>279</v>
      </c>
      <c r="D132" s="15" t="s">
        <v>13</v>
      </c>
      <c r="E132" s="15" t="s">
        <v>54</v>
      </c>
      <c r="F132" s="13" t="s">
        <v>280</v>
      </c>
      <c r="G132" s="16">
        <v>8000</v>
      </c>
      <c r="H132" s="16">
        <v>0</v>
      </c>
      <c r="I132" s="16">
        <v>8000</v>
      </c>
    </row>
    <row r="133" spans="1:9" s="17" customFormat="1" ht="63" customHeight="1">
      <c r="A133" s="13" t="s">
        <v>278</v>
      </c>
      <c r="B133" s="14">
        <v>33753466204</v>
      </c>
      <c r="C133" s="15" t="s">
        <v>281</v>
      </c>
      <c r="D133" s="15" t="s">
        <v>13</v>
      </c>
      <c r="E133" s="15" t="s">
        <v>54</v>
      </c>
      <c r="F133" s="13" t="s">
        <v>282</v>
      </c>
      <c r="G133" s="16">
        <v>5000</v>
      </c>
      <c r="H133" s="16">
        <v>0</v>
      </c>
      <c r="I133" s="16">
        <v>5000</v>
      </c>
    </row>
    <row r="134" spans="1:9" s="17" customFormat="1" ht="63" customHeight="1">
      <c r="A134" s="13" t="s">
        <v>283</v>
      </c>
      <c r="B134" s="14">
        <v>2844344000102</v>
      </c>
      <c r="C134" s="15" t="s">
        <v>284</v>
      </c>
      <c r="D134" s="15" t="s">
        <v>13</v>
      </c>
      <c r="E134" s="15" t="s">
        <v>54</v>
      </c>
      <c r="F134" s="13" t="s">
        <v>285</v>
      </c>
      <c r="G134" s="16">
        <v>114000</v>
      </c>
      <c r="H134" s="16">
        <v>0</v>
      </c>
      <c r="I134" s="16">
        <v>114000</v>
      </c>
    </row>
    <row r="135" spans="1:9" s="17" customFormat="1" ht="63" customHeight="1">
      <c r="A135" s="13" t="s">
        <v>133</v>
      </c>
      <c r="B135" s="14" t="s">
        <v>134</v>
      </c>
      <c r="C135" s="15" t="s">
        <v>135</v>
      </c>
      <c r="D135" s="15" t="s">
        <v>13</v>
      </c>
      <c r="E135" s="15" t="s">
        <v>54</v>
      </c>
      <c r="F135" s="13" t="s">
        <v>286</v>
      </c>
      <c r="G135" s="16">
        <v>5506180.46</v>
      </c>
      <c r="H135" s="16">
        <v>0</v>
      </c>
      <c r="I135" s="16">
        <v>2207921.8</v>
      </c>
    </row>
    <row r="136" spans="1:9" s="17" customFormat="1" ht="63" customHeight="1">
      <c r="A136" s="13" t="s">
        <v>133</v>
      </c>
      <c r="B136" s="14" t="s">
        <v>134</v>
      </c>
      <c r="C136" s="15" t="s">
        <v>135</v>
      </c>
      <c r="D136" s="15" t="s">
        <v>13</v>
      </c>
      <c r="E136" s="15" t="s">
        <v>54</v>
      </c>
      <c r="F136" s="13" t="s">
        <v>287</v>
      </c>
      <c r="G136" s="16">
        <v>4385168.96</v>
      </c>
      <c r="H136" s="16">
        <v>0</v>
      </c>
      <c r="I136" s="16">
        <v>4385168.96</v>
      </c>
    </row>
    <row r="137" spans="1:9" s="17" customFormat="1" ht="63" customHeight="1">
      <c r="A137" s="13" t="s">
        <v>133</v>
      </c>
      <c r="B137" s="14" t="s">
        <v>134</v>
      </c>
      <c r="C137" s="15" t="s">
        <v>135</v>
      </c>
      <c r="D137" s="15" t="s">
        <v>13</v>
      </c>
      <c r="E137" s="15" t="s">
        <v>54</v>
      </c>
      <c r="F137" s="13" t="s">
        <v>288</v>
      </c>
      <c r="G137" s="16">
        <v>3007596.69</v>
      </c>
      <c r="H137" s="16">
        <v>0</v>
      </c>
      <c r="I137" s="16">
        <v>3007596.69</v>
      </c>
    </row>
    <row r="138" spans="1:9" s="17" customFormat="1" ht="63" customHeight="1">
      <c r="A138" s="13" t="s">
        <v>133</v>
      </c>
      <c r="B138" s="14" t="s">
        <v>134</v>
      </c>
      <c r="C138" s="15" t="s">
        <v>135</v>
      </c>
      <c r="D138" s="15" t="s">
        <v>13</v>
      </c>
      <c r="E138" s="15" t="s">
        <v>54</v>
      </c>
      <c r="F138" s="13" t="s">
        <v>289</v>
      </c>
      <c r="G138" s="16">
        <v>1696808.77</v>
      </c>
      <c r="H138" s="16">
        <v>0</v>
      </c>
      <c r="I138" s="16">
        <v>1696808.77</v>
      </c>
    </row>
    <row r="139" spans="1:9" s="17" customFormat="1" ht="63" customHeight="1">
      <c r="A139" s="13" t="s">
        <v>133</v>
      </c>
      <c r="B139" s="14" t="s">
        <v>134</v>
      </c>
      <c r="C139" s="15" t="s">
        <v>135</v>
      </c>
      <c r="D139" s="15" t="s">
        <v>13</v>
      </c>
      <c r="E139" s="15" t="s">
        <v>54</v>
      </c>
      <c r="F139" s="13" t="s">
        <v>290</v>
      </c>
      <c r="G139" s="16">
        <v>1157726.29</v>
      </c>
      <c r="H139" s="16">
        <v>0</v>
      </c>
      <c r="I139" s="16">
        <v>1157726.29</v>
      </c>
    </row>
    <row r="140" spans="1:9" s="17" customFormat="1" ht="63" customHeight="1">
      <c r="A140" s="13" t="s">
        <v>133</v>
      </c>
      <c r="B140" s="14" t="s">
        <v>134</v>
      </c>
      <c r="C140" s="15" t="s">
        <v>135</v>
      </c>
      <c r="D140" s="15" t="s">
        <v>13</v>
      </c>
      <c r="E140" s="15" t="s">
        <v>54</v>
      </c>
      <c r="F140" s="13" t="s">
        <v>291</v>
      </c>
      <c r="G140" s="16">
        <v>1009911.12</v>
      </c>
      <c r="H140" s="16">
        <v>0</v>
      </c>
      <c r="I140" s="16">
        <v>1009911.12</v>
      </c>
    </row>
    <row r="141" spans="1:9" s="17" customFormat="1" ht="63" customHeight="1">
      <c r="A141" s="13" t="s">
        <v>133</v>
      </c>
      <c r="B141" s="14" t="s">
        <v>134</v>
      </c>
      <c r="C141" s="15" t="s">
        <v>135</v>
      </c>
      <c r="D141" s="15" t="s">
        <v>13</v>
      </c>
      <c r="E141" s="15" t="s">
        <v>54</v>
      </c>
      <c r="F141" s="13" t="s">
        <v>292</v>
      </c>
      <c r="G141" s="16">
        <v>208198.38</v>
      </c>
      <c r="H141" s="16">
        <v>0</v>
      </c>
      <c r="I141" s="16">
        <v>208198.38</v>
      </c>
    </row>
    <row r="142" spans="1:9" s="17" customFormat="1" ht="63" customHeight="1">
      <c r="A142" s="13" t="s">
        <v>133</v>
      </c>
      <c r="B142" s="14" t="s">
        <v>134</v>
      </c>
      <c r="C142" s="15" t="s">
        <v>135</v>
      </c>
      <c r="D142" s="15" t="s">
        <v>13</v>
      </c>
      <c r="E142" s="15" t="s">
        <v>54</v>
      </c>
      <c r="F142" s="13" t="s">
        <v>293</v>
      </c>
      <c r="G142" s="16">
        <v>204904.4</v>
      </c>
      <c r="H142" s="16">
        <v>0</v>
      </c>
      <c r="I142" s="16">
        <v>204904.4</v>
      </c>
    </row>
    <row r="143" spans="1:9" s="17" customFormat="1" ht="63" customHeight="1">
      <c r="A143" s="13" t="s">
        <v>133</v>
      </c>
      <c r="B143" s="14" t="s">
        <v>134</v>
      </c>
      <c r="C143" s="15" t="s">
        <v>135</v>
      </c>
      <c r="D143" s="15" t="s">
        <v>13</v>
      </c>
      <c r="E143" s="15" t="s">
        <v>54</v>
      </c>
      <c r="F143" s="13" t="s">
        <v>294</v>
      </c>
      <c r="G143" s="16">
        <v>106441.73</v>
      </c>
      <c r="H143" s="16">
        <v>0</v>
      </c>
      <c r="I143" s="16">
        <v>106441.73</v>
      </c>
    </row>
    <row r="144" spans="1:9" s="17" customFormat="1" ht="63" customHeight="1">
      <c r="A144" s="13" t="s">
        <v>133</v>
      </c>
      <c r="B144" s="14" t="s">
        <v>134</v>
      </c>
      <c r="C144" s="15" t="s">
        <v>135</v>
      </c>
      <c r="D144" s="15" t="s">
        <v>13</v>
      </c>
      <c r="E144" s="15" t="s">
        <v>54</v>
      </c>
      <c r="F144" s="13" t="s">
        <v>295</v>
      </c>
      <c r="G144" s="16">
        <v>28701.12</v>
      </c>
      <c r="H144" s="16">
        <v>0</v>
      </c>
      <c r="I144" s="16">
        <v>28701.12</v>
      </c>
    </row>
    <row r="145" spans="1:9" s="17" customFormat="1" ht="63" customHeight="1">
      <c r="A145" s="13" t="s">
        <v>133</v>
      </c>
      <c r="B145" s="14" t="s">
        <v>134</v>
      </c>
      <c r="C145" s="15" t="s">
        <v>135</v>
      </c>
      <c r="D145" s="15" t="s">
        <v>13</v>
      </c>
      <c r="E145" s="15" t="s">
        <v>54</v>
      </c>
      <c r="F145" s="13" t="s">
        <v>296</v>
      </c>
      <c r="G145" s="16">
        <v>17548.010000000002</v>
      </c>
      <c r="H145" s="16">
        <v>0</v>
      </c>
      <c r="I145" s="16">
        <v>17548.010000000002</v>
      </c>
    </row>
    <row r="146" spans="1:9" s="17" customFormat="1" ht="63" customHeight="1">
      <c r="A146" s="13" t="s">
        <v>133</v>
      </c>
      <c r="B146" s="14" t="s">
        <v>134</v>
      </c>
      <c r="C146" s="15" t="s">
        <v>135</v>
      </c>
      <c r="D146" s="15" t="s">
        <v>13</v>
      </c>
      <c r="E146" s="15" t="s">
        <v>54</v>
      </c>
      <c r="F146" s="13" t="s">
        <v>297</v>
      </c>
      <c r="G146" s="16">
        <v>16133.34</v>
      </c>
      <c r="H146" s="16">
        <v>0</v>
      </c>
      <c r="I146" s="16">
        <v>16133.34</v>
      </c>
    </row>
    <row r="147" spans="1:9" s="17" customFormat="1" ht="63" customHeight="1">
      <c r="A147" s="13" t="s">
        <v>133</v>
      </c>
      <c r="B147" s="14" t="s">
        <v>134</v>
      </c>
      <c r="C147" s="15" t="s">
        <v>135</v>
      </c>
      <c r="D147" s="15" t="s">
        <v>13</v>
      </c>
      <c r="E147" s="15" t="s">
        <v>54</v>
      </c>
      <c r="F147" s="13" t="s">
        <v>298</v>
      </c>
      <c r="G147" s="16">
        <v>10674.26</v>
      </c>
      <c r="H147" s="16">
        <v>0</v>
      </c>
      <c r="I147" s="16">
        <v>10674.26</v>
      </c>
    </row>
    <row r="148" spans="1:9" s="17" customFormat="1" ht="63" customHeight="1">
      <c r="A148" s="13" t="s">
        <v>133</v>
      </c>
      <c r="B148" s="14" t="s">
        <v>134</v>
      </c>
      <c r="C148" s="15" t="s">
        <v>135</v>
      </c>
      <c r="D148" s="15" t="s">
        <v>13</v>
      </c>
      <c r="E148" s="15" t="s">
        <v>54</v>
      </c>
      <c r="F148" s="13" t="s">
        <v>299</v>
      </c>
      <c r="G148" s="16">
        <v>4830.63</v>
      </c>
      <c r="H148" s="16">
        <v>0</v>
      </c>
      <c r="I148" s="16">
        <v>4830.63</v>
      </c>
    </row>
    <row r="149" spans="1:9" s="17" customFormat="1" ht="63" customHeight="1">
      <c r="A149" s="13" t="s">
        <v>133</v>
      </c>
      <c r="B149" s="14" t="s">
        <v>134</v>
      </c>
      <c r="C149" s="15" t="s">
        <v>135</v>
      </c>
      <c r="D149" s="15" t="s">
        <v>13</v>
      </c>
      <c r="E149" s="15" t="s">
        <v>54</v>
      </c>
      <c r="F149" s="13" t="s">
        <v>300</v>
      </c>
      <c r="G149" s="16">
        <v>1365.89</v>
      </c>
      <c r="H149" s="16">
        <v>0</v>
      </c>
      <c r="I149" s="16">
        <v>1365.89</v>
      </c>
    </row>
    <row r="150" spans="1:9" s="17" customFormat="1" ht="63" customHeight="1">
      <c r="A150" s="13" t="s">
        <v>150</v>
      </c>
      <c r="B150" s="14">
        <v>29979036001031</v>
      </c>
      <c r="C150" s="15" t="s">
        <v>301</v>
      </c>
      <c r="D150" s="15" t="s">
        <v>13</v>
      </c>
      <c r="E150" s="15" t="s">
        <v>54</v>
      </c>
      <c r="F150" s="13" t="s">
        <v>302</v>
      </c>
      <c r="G150" s="16">
        <v>163205.21</v>
      </c>
      <c r="H150" s="16">
        <v>0</v>
      </c>
      <c r="I150" s="16">
        <v>163205.21</v>
      </c>
    </row>
    <row r="151" spans="1:9" s="17" customFormat="1" ht="63" customHeight="1">
      <c r="A151" s="13" t="s">
        <v>303</v>
      </c>
      <c r="B151" s="14">
        <v>4322541000197</v>
      </c>
      <c r="C151" s="15" t="s">
        <v>304</v>
      </c>
      <c r="D151" s="15" t="s">
        <v>13</v>
      </c>
      <c r="E151" s="15" t="s">
        <v>54</v>
      </c>
      <c r="F151" s="13" t="s">
        <v>305</v>
      </c>
      <c r="G151" s="16">
        <v>14.41</v>
      </c>
      <c r="H151" s="16">
        <v>0</v>
      </c>
      <c r="I151" s="16">
        <v>14.41</v>
      </c>
    </row>
    <row r="152" spans="1:9" s="17" customFormat="1" ht="63" customHeight="1">
      <c r="A152" s="13" t="s">
        <v>306</v>
      </c>
      <c r="B152" s="14">
        <v>4986163000146</v>
      </c>
      <c r="C152" s="15" t="s">
        <v>307</v>
      </c>
      <c r="D152" s="15" t="s">
        <v>13</v>
      </c>
      <c r="E152" s="15" t="s">
        <v>54</v>
      </c>
      <c r="F152" s="13" t="s">
        <v>308</v>
      </c>
      <c r="G152" s="16">
        <v>802540.97</v>
      </c>
      <c r="H152" s="16">
        <v>0</v>
      </c>
      <c r="I152" s="16">
        <v>802540.97</v>
      </c>
    </row>
    <row r="153" spans="1:9" s="17" customFormat="1" ht="63" customHeight="1">
      <c r="A153" s="13" t="s">
        <v>306</v>
      </c>
      <c r="B153" s="14">
        <v>4986163000146</v>
      </c>
      <c r="C153" s="15" t="s">
        <v>307</v>
      </c>
      <c r="D153" s="15" t="s">
        <v>13</v>
      </c>
      <c r="E153" s="15" t="s">
        <v>54</v>
      </c>
      <c r="F153" s="13" t="s">
        <v>309</v>
      </c>
      <c r="G153" s="16">
        <v>670740.43</v>
      </c>
      <c r="H153" s="16">
        <v>0</v>
      </c>
      <c r="I153" s="16">
        <v>670740.43</v>
      </c>
    </row>
    <row r="154" spans="1:9" s="17" customFormat="1" ht="63" customHeight="1">
      <c r="A154" s="13" t="s">
        <v>306</v>
      </c>
      <c r="B154" s="14">
        <v>4986163000146</v>
      </c>
      <c r="C154" s="15" t="s">
        <v>307</v>
      </c>
      <c r="D154" s="15" t="s">
        <v>13</v>
      </c>
      <c r="E154" s="15" t="s">
        <v>54</v>
      </c>
      <c r="F154" s="13" t="s">
        <v>310</v>
      </c>
      <c r="G154" s="16">
        <v>1155275.85</v>
      </c>
      <c r="H154" s="16">
        <v>0</v>
      </c>
      <c r="I154" s="16">
        <v>1155275.85</v>
      </c>
    </row>
    <row r="155" spans="1:9" s="17" customFormat="1" ht="63" customHeight="1">
      <c r="A155" s="13" t="s">
        <v>306</v>
      </c>
      <c r="B155" s="14">
        <v>4986163000146</v>
      </c>
      <c r="C155" s="15" t="s">
        <v>311</v>
      </c>
      <c r="D155" s="15" t="s">
        <v>13</v>
      </c>
      <c r="E155" s="15" t="s">
        <v>54</v>
      </c>
      <c r="F155" s="13" t="s">
        <v>312</v>
      </c>
      <c r="G155" s="16">
        <v>2662</v>
      </c>
      <c r="H155" s="16">
        <v>0</v>
      </c>
      <c r="I155" s="16">
        <v>2662</v>
      </c>
    </row>
    <row r="156" spans="1:9" s="17" customFormat="1" ht="63" customHeight="1">
      <c r="A156" s="13" t="s">
        <v>43</v>
      </c>
      <c r="B156" s="14">
        <v>4407920000180</v>
      </c>
      <c r="C156" s="15" t="s">
        <v>313</v>
      </c>
      <c r="D156" s="15" t="s">
        <v>13</v>
      </c>
      <c r="E156" s="15" t="s">
        <v>18</v>
      </c>
      <c r="F156" s="13" t="s">
        <v>314</v>
      </c>
      <c r="G156" s="16">
        <v>199435.39</v>
      </c>
      <c r="H156" s="16">
        <v>11822.82</v>
      </c>
      <c r="I156" s="16">
        <v>34536.520000000004</v>
      </c>
    </row>
    <row r="157" spans="1:9" s="17" customFormat="1" ht="63" customHeight="1">
      <c r="A157" s="13" t="s">
        <v>126</v>
      </c>
      <c r="B157" s="14" t="s">
        <v>127</v>
      </c>
      <c r="C157" s="15" t="s">
        <v>135</v>
      </c>
      <c r="D157" s="15" t="s">
        <v>13</v>
      </c>
      <c r="E157" s="15" t="s">
        <v>152</v>
      </c>
      <c r="F157" s="13" t="s">
        <v>315</v>
      </c>
      <c r="G157" s="16">
        <v>14972.93</v>
      </c>
      <c r="H157" s="16">
        <v>0</v>
      </c>
      <c r="I157" s="16">
        <v>14972.93</v>
      </c>
    </row>
    <row r="158" spans="1:9" s="17" customFormat="1" ht="63" customHeight="1">
      <c r="A158" s="13" t="s">
        <v>11</v>
      </c>
      <c r="B158" s="14">
        <v>2341467000120</v>
      </c>
      <c r="C158" s="15" t="s">
        <v>316</v>
      </c>
      <c r="D158" s="15" t="s">
        <v>13</v>
      </c>
      <c r="E158" s="15" t="s">
        <v>18</v>
      </c>
      <c r="F158" s="13" t="s">
        <v>317</v>
      </c>
      <c r="G158" s="16">
        <v>812282.13</v>
      </c>
      <c r="H158" s="16">
        <v>58518.17</v>
      </c>
      <c r="I158" s="16">
        <v>162366.6</v>
      </c>
    </row>
    <row r="159" spans="1:9" s="17" customFormat="1" ht="63" customHeight="1">
      <c r="A159" s="13" t="s">
        <v>318</v>
      </c>
      <c r="B159" s="14">
        <v>23977817272</v>
      </c>
      <c r="C159" s="15" t="s">
        <v>319</v>
      </c>
      <c r="D159" s="15" t="s">
        <v>13</v>
      </c>
      <c r="E159" s="15" t="s">
        <v>54</v>
      </c>
      <c r="F159" s="13" t="s">
        <v>320</v>
      </c>
      <c r="G159" s="16">
        <v>4000</v>
      </c>
      <c r="H159" s="16">
        <v>0</v>
      </c>
      <c r="I159" s="16">
        <v>4000</v>
      </c>
    </row>
    <row r="160" spans="1:9" s="17" customFormat="1" ht="63" customHeight="1">
      <c r="A160" s="13" t="s">
        <v>318</v>
      </c>
      <c r="B160" s="14">
        <v>23977817272</v>
      </c>
      <c r="C160" s="15" t="s">
        <v>321</v>
      </c>
      <c r="D160" s="15" t="s">
        <v>13</v>
      </c>
      <c r="E160" s="15" t="s">
        <v>54</v>
      </c>
      <c r="F160" s="13" t="s">
        <v>322</v>
      </c>
      <c r="G160" s="16">
        <v>4000</v>
      </c>
      <c r="H160" s="16">
        <v>0</v>
      </c>
      <c r="I160" s="16">
        <v>4000</v>
      </c>
    </row>
    <row r="161" spans="1:9" s="17" customFormat="1" ht="63" customHeight="1">
      <c r="A161" s="13" t="s">
        <v>70</v>
      </c>
      <c r="B161" s="14">
        <v>33392072168</v>
      </c>
      <c r="C161" s="15" t="s">
        <v>162</v>
      </c>
      <c r="D161" s="15" t="s">
        <v>13</v>
      </c>
      <c r="E161" s="15" t="s">
        <v>54</v>
      </c>
      <c r="F161" s="13" t="s">
        <v>323</v>
      </c>
      <c r="G161" s="16">
        <v>1296.18</v>
      </c>
      <c r="H161" s="16">
        <v>0</v>
      </c>
      <c r="I161" s="16">
        <v>1296.18</v>
      </c>
    </row>
    <row r="162" spans="1:9" s="17" customFormat="1" ht="63" customHeight="1">
      <c r="A162" s="13" t="s">
        <v>324</v>
      </c>
      <c r="B162" s="14">
        <v>96736305349</v>
      </c>
      <c r="C162" s="15" t="s">
        <v>162</v>
      </c>
      <c r="D162" s="15" t="s">
        <v>13</v>
      </c>
      <c r="E162" s="15" t="s">
        <v>54</v>
      </c>
      <c r="F162" s="13" t="s">
        <v>325</v>
      </c>
      <c r="G162" s="16">
        <v>1728.24</v>
      </c>
      <c r="H162" s="16">
        <v>0</v>
      </c>
      <c r="I162" s="16">
        <v>1728.24</v>
      </c>
    </row>
    <row r="163" spans="1:9" s="17" customFormat="1" ht="63" customHeight="1">
      <c r="A163" s="13" t="s">
        <v>326</v>
      </c>
      <c r="B163" s="14">
        <v>7347607000191</v>
      </c>
      <c r="C163" s="15" t="s">
        <v>327</v>
      </c>
      <c r="D163" s="15" t="s">
        <v>32</v>
      </c>
      <c r="E163" s="15" t="s">
        <v>68</v>
      </c>
      <c r="F163" s="13" t="s">
        <v>328</v>
      </c>
      <c r="G163" s="16">
        <v>1645</v>
      </c>
      <c r="H163" s="16">
        <v>0</v>
      </c>
      <c r="I163" s="16">
        <v>0</v>
      </c>
    </row>
    <row r="164" spans="1:9" s="17" customFormat="1" ht="63" customHeight="1">
      <c r="A164" s="13" t="s">
        <v>306</v>
      </c>
      <c r="B164" s="14">
        <v>4986163000146</v>
      </c>
      <c r="C164" s="15" t="s">
        <v>307</v>
      </c>
      <c r="D164" s="15" t="s">
        <v>13</v>
      </c>
      <c r="E164" s="15" t="s">
        <v>54</v>
      </c>
      <c r="F164" s="13" t="s">
        <v>329</v>
      </c>
      <c r="G164" s="16">
        <v>807860.52</v>
      </c>
      <c r="H164" s="16">
        <v>0</v>
      </c>
      <c r="I164" s="16">
        <v>807860.52</v>
      </c>
    </row>
    <row r="165" spans="1:9" s="17" customFormat="1" ht="63" customHeight="1">
      <c r="A165" s="13" t="s">
        <v>172</v>
      </c>
      <c r="B165" s="14">
        <v>23980958272</v>
      </c>
      <c r="C165" s="15" t="s">
        <v>330</v>
      </c>
      <c r="D165" s="15" t="s">
        <v>13</v>
      </c>
      <c r="E165" s="15" t="s">
        <v>54</v>
      </c>
      <c r="F165" s="13" t="s">
        <v>331</v>
      </c>
      <c r="G165" s="16">
        <v>1914.96</v>
      </c>
      <c r="H165" s="16">
        <v>0</v>
      </c>
      <c r="I165" s="16">
        <v>1914.96</v>
      </c>
    </row>
    <row r="166" spans="1:9" s="17" customFormat="1" ht="63" customHeight="1">
      <c r="A166" s="13" t="s">
        <v>263</v>
      </c>
      <c r="B166" s="14">
        <v>5423963000111</v>
      </c>
      <c r="C166" s="15" t="s">
        <v>332</v>
      </c>
      <c r="D166" s="15" t="s">
        <v>32</v>
      </c>
      <c r="E166" s="15" t="s">
        <v>68</v>
      </c>
      <c r="F166" s="13" t="s">
        <v>333</v>
      </c>
      <c r="G166" s="16">
        <v>152550</v>
      </c>
      <c r="H166" s="16">
        <v>0</v>
      </c>
      <c r="I166" s="16">
        <v>0</v>
      </c>
    </row>
    <row r="167" spans="1:9" s="17" customFormat="1" ht="63" customHeight="1">
      <c r="A167" s="13" t="s">
        <v>334</v>
      </c>
      <c r="B167" s="14">
        <v>17868778000110</v>
      </c>
      <c r="C167" s="15" t="s">
        <v>335</v>
      </c>
      <c r="D167" s="15" t="s">
        <v>32</v>
      </c>
      <c r="E167" s="15" t="s">
        <v>68</v>
      </c>
      <c r="F167" s="13" t="s">
        <v>336</v>
      </c>
      <c r="G167" s="16">
        <v>1050</v>
      </c>
      <c r="H167" s="16">
        <v>0</v>
      </c>
      <c r="I167" s="16">
        <v>1050</v>
      </c>
    </row>
    <row r="168" spans="1:9" s="17" customFormat="1" ht="63" customHeight="1">
      <c r="A168" s="13" t="s">
        <v>337</v>
      </c>
      <c r="B168" s="14">
        <v>17207460000198</v>
      </c>
      <c r="C168" s="15" t="s">
        <v>338</v>
      </c>
      <c r="D168" s="15" t="s">
        <v>32</v>
      </c>
      <c r="E168" s="15" t="s">
        <v>68</v>
      </c>
      <c r="F168" s="13" t="s">
        <v>339</v>
      </c>
      <c r="G168" s="16">
        <v>5458.28</v>
      </c>
      <c r="H168" s="16">
        <v>0</v>
      </c>
      <c r="I168" s="16">
        <v>0</v>
      </c>
    </row>
    <row r="169" spans="1:9" s="17" customFormat="1" ht="63" customHeight="1">
      <c r="A169" s="13" t="s">
        <v>340</v>
      </c>
      <c r="B169" s="14">
        <v>17693454420</v>
      </c>
      <c r="C169" s="15" t="s">
        <v>173</v>
      </c>
      <c r="D169" s="15" t="s">
        <v>13</v>
      </c>
      <c r="E169" s="15" t="s">
        <v>54</v>
      </c>
      <c r="F169" s="13" t="s">
        <v>341</v>
      </c>
      <c r="G169" s="16">
        <v>1914.96</v>
      </c>
      <c r="H169" s="16">
        <v>0</v>
      </c>
      <c r="I169" s="16">
        <v>1914.96</v>
      </c>
    </row>
    <row r="170" spans="1:9" s="17" customFormat="1" ht="63" customHeight="1">
      <c r="A170" s="13" t="s">
        <v>306</v>
      </c>
      <c r="B170" s="14">
        <v>4986163000146</v>
      </c>
      <c r="C170" s="15" t="s">
        <v>342</v>
      </c>
      <c r="D170" s="15" t="s">
        <v>13</v>
      </c>
      <c r="E170" s="15" t="s">
        <v>54</v>
      </c>
      <c r="F170" s="13" t="s">
        <v>343</v>
      </c>
      <c r="G170" s="16">
        <v>422280.56</v>
      </c>
      <c r="H170" s="16">
        <v>0</v>
      </c>
      <c r="I170" s="16">
        <v>422280.56</v>
      </c>
    </row>
    <row r="171" spans="1:9" s="17" customFormat="1" ht="63" customHeight="1">
      <c r="A171" s="13" t="s">
        <v>306</v>
      </c>
      <c r="B171" s="14">
        <v>4986163000146</v>
      </c>
      <c r="C171" s="15" t="s">
        <v>344</v>
      </c>
      <c r="D171" s="15" t="s">
        <v>13</v>
      </c>
      <c r="E171" s="15" t="s">
        <v>54</v>
      </c>
      <c r="F171" s="13" t="s">
        <v>345</v>
      </c>
      <c r="G171" s="16">
        <v>184258.04</v>
      </c>
      <c r="H171" s="16">
        <v>0</v>
      </c>
      <c r="I171" s="16">
        <v>184258.04</v>
      </c>
    </row>
    <row r="172" spans="1:9" s="17" customFormat="1" ht="63" customHeight="1">
      <c r="A172" s="13" t="s">
        <v>84</v>
      </c>
      <c r="B172" s="14">
        <v>84468636000152</v>
      </c>
      <c r="C172" s="15" t="s">
        <v>346</v>
      </c>
      <c r="D172" s="15" t="s">
        <v>13</v>
      </c>
      <c r="E172" s="15" t="s">
        <v>18</v>
      </c>
      <c r="F172" s="13" t="s">
        <v>347</v>
      </c>
      <c r="G172" s="16">
        <v>65255.26</v>
      </c>
      <c r="H172" s="16">
        <v>0</v>
      </c>
      <c r="I172" s="16">
        <v>18704.63</v>
      </c>
    </row>
    <row r="173" spans="1:9" s="17" customFormat="1" ht="63" customHeight="1">
      <c r="A173" s="13" t="s">
        <v>348</v>
      </c>
      <c r="B173" s="14">
        <v>24303216291</v>
      </c>
      <c r="C173" s="15" t="s">
        <v>162</v>
      </c>
      <c r="D173" s="15" t="s">
        <v>13</v>
      </c>
      <c r="E173" s="15" t="s">
        <v>54</v>
      </c>
      <c r="F173" s="13" t="s">
        <v>349</v>
      </c>
      <c r="G173" s="16">
        <v>1728.24</v>
      </c>
      <c r="H173" s="16">
        <v>0</v>
      </c>
      <c r="I173" s="16">
        <v>1728.24</v>
      </c>
    </row>
    <row r="174" spans="1:9" s="17" customFormat="1" ht="63" customHeight="1">
      <c r="A174" s="13" t="s">
        <v>306</v>
      </c>
      <c r="B174" s="14">
        <v>4986163000146</v>
      </c>
      <c r="C174" s="15" t="s">
        <v>350</v>
      </c>
      <c r="D174" s="15" t="s">
        <v>13</v>
      </c>
      <c r="E174" s="15" t="s">
        <v>54</v>
      </c>
      <c r="F174" s="13" t="s">
        <v>351</v>
      </c>
      <c r="G174" s="16">
        <v>119.15</v>
      </c>
      <c r="H174" s="16">
        <v>0</v>
      </c>
      <c r="I174" s="16">
        <v>119.15</v>
      </c>
    </row>
    <row r="175" spans="1:9" s="17" customFormat="1" ht="63" customHeight="1">
      <c r="A175" s="13" t="s">
        <v>123</v>
      </c>
      <c r="B175" s="14">
        <v>4153748000185</v>
      </c>
      <c r="C175" s="15" t="s">
        <v>352</v>
      </c>
      <c r="D175" s="15" t="s">
        <v>13</v>
      </c>
      <c r="E175" s="15" t="s">
        <v>54</v>
      </c>
      <c r="F175" s="13" t="s">
        <v>353</v>
      </c>
      <c r="G175" s="16">
        <v>1398791.03</v>
      </c>
      <c r="H175" s="16">
        <v>0</v>
      </c>
      <c r="I175" s="16">
        <v>1398791.03</v>
      </c>
    </row>
    <row r="176" spans="1:9" s="17" customFormat="1" ht="63" customHeight="1">
      <c r="A176" s="13" t="s">
        <v>354</v>
      </c>
      <c r="B176" s="14">
        <v>81838018115</v>
      </c>
      <c r="C176" s="15" t="s">
        <v>355</v>
      </c>
      <c r="D176" s="15" t="s">
        <v>13</v>
      </c>
      <c r="E176" s="15" t="s">
        <v>18</v>
      </c>
      <c r="F176" s="13" t="s">
        <v>356</v>
      </c>
      <c r="G176" s="16">
        <v>18240</v>
      </c>
      <c r="H176" s="16">
        <v>0</v>
      </c>
      <c r="I176" s="16">
        <v>0</v>
      </c>
    </row>
    <row r="177" spans="1:9" s="17" customFormat="1" ht="63" customHeight="1">
      <c r="A177" s="13" t="s">
        <v>126</v>
      </c>
      <c r="B177" s="14" t="s">
        <v>127</v>
      </c>
      <c r="C177" s="15" t="s">
        <v>135</v>
      </c>
      <c r="D177" s="15" t="s">
        <v>13</v>
      </c>
      <c r="E177" s="15" t="s">
        <v>54</v>
      </c>
      <c r="F177" s="13" t="s">
        <v>357</v>
      </c>
      <c r="G177" s="16">
        <v>5919.5</v>
      </c>
      <c r="H177" s="16">
        <v>0</v>
      </c>
      <c r="I177" s="16">
        <v>5919.5</v>
      </c>
    </row>
    <row r="178" spans="1:9" s="17" customFormat="1" ht="63" customHeight="1">
      <c r="A178" s="13" t="s">
        <v>126</v>
      </c>
      <c r="B178" s="14" t="s">
        <v>127</v>
      </c>
      <c r="C178" s="15" t="s">
        <v>135</v>
      </c>
      <c r="D178" s="15" t="s">
        <v>13</v>
      </c>
      <c r="E178" s="15" t="s">
        <v>54</v>
      </c>
      <c r="F178" s="13" t="s">
        <v>358</v>
      </c>
      <c r="G178" s="16">
        <v>657.72</v>
      </c>
      <c r="H178" s="16">
        <v>0</v>
      </c>
      <c r="I178" s="16">
        <v>657.72</v>
      </c>
    </row>
    <row r="179" spans="1:9" s="17" customFormat="1" ht="63" customHeight="1">
      <c r="A179" s="13" t="s">
        <v>359</v>
      </c>
      <c r="B179" s="14">
        <v>40249484234</v>
      </c>
      <c r="C179" s="15" t="s">
        <v>360</v>
      </c>
      <c r="D179" s="15" t="s">
        <v>13</v>
      </c>
      <c r="E179" s="15" t="s">
        <v>54</v>
      </c>
      <c r="F179" s="13" t="s">
        <v>361</v>
      </c>
      <c r="G179" s="16">
        <v>1000</v>
      </c>
      <c r="H179" s="16">
        <v>0</v>
      </c>
      <c r="I179" s="16">
        <v>1000</v>
      </c>
    </row>
    <row r="180" spans="1:9" s="17" customFormat="1" ht="63" customHeight="1">
      <c r="A180" s="13" t="s">
        <v>359</v>
      </c>
      <c r="B180" s="14">
        <v>40249484234</v>
      </c>
      <c r="C180" s="15" t="s">
        <v>362</v>
      </c>
      <c r="D180" s="15" t="s">
        <v>13</v>
      </c>
      <c r="E180" s="15" t="s">
        <v>54</v>
      </c>
      <c r="F180" s="13" t="s">
        <v>363</v>
      </c>
      <c r="G180" s="16">
        <v>7000</v>
      </c>
      <c r="H180" s="16">
        <v>0</v>
      </c>
      <c r="I180" s="16">
        <v>7000</v>
      </c>
    </row>
    <row r="181" spans="1:9" s="17" customFormat="1" ht="63" customHeight="1">
      <c r="A181" s="13" t="s">
        <v>364</v>
      </c>
      <c r="B181" s="14">
        <v>58229892253</v>
      </c>
      <c r="C181" s="15" t="s">
        <v>365</v>
      </c>
      <c r="D181" s="15" t="s">
        <v>13</v>
      </c>
      <c r="E181" s="15" t="s">
        <v>54</v>
      </c>
      <c r="F181" s="13" t="s">
        <v>366</v>
      </c>
      <c r="G181" s="16">
        <v>1500</v>
      </c>
      <c r="H181" s="16">
        <v>0</v>
      </c>
      <c r="I181" s="16">
        <v>1500</v>
      </c>
    </row>
    <row r="182" spans="1:9" s="17" customFormat="1" ht="63" customHeight="1">
      <c r="A182" s="13" t="s">
        <v>367</v>
      </c>
      <c r="B182" s="14">
        <v>3120132217</v>
      </c>
      <c r="C182" s="15" t="s">
        <v>365</v>
      </c>
      <c r="D182" s="15" t="s">
        <v>13</v>
      </c>
      <c r="E182" s="15" t="s">
        <v>54</v>
      </c>
      <c r="F182" s="13" t="s">
        <v>368</v>
      </c>
      <c r="G182" s="16">
        <v>1000</v>
      </c>
      <c r="H182" s="16">
        <v>0</v>
      </c>
      <c r="I182" s="16">
        <v>1000</v>
      </c>
    </row>
    <row r="183" spans="1:9" s="17" customFormat="1" ht="63" customHeight="1">
      <c r="A183" s="13" t="s">
        <v>369</v>
      </c>
      <c r="B183" s="14">
        <v>4274433269</v>
      </c>
      <c r="C183" s="15" t="s">
        <v>365</v>
      </c>
      <c r="D183" s="15" t="s">
        <v>13</v>
      </c>
      <c r="E183" s="15" t="s">
        <v>54</v>
      </c>
      <c r="F183" s="13" t="s">
        <v>370</v>
      </c>
      <c r="G183" s="16">
        <v>700</v>
      </c>
      <c r="H183" s="16">
        <v>0</v>
      </c>
      <c r="I183" s="16">
        <v>700</v>
      </c>
    </row>
    <row r="184" spans="1:9" s="17" customFormat="1" ht="63" customHeight="1">
      <c r="A184" s="13" t="s">
        <v>369</v>
      </c>
      <c r="B184" s="14">
        <v>4274433269</v>
      </c>
      <c r="C184" s="15" t="s">
        <v>365</v>
      </c>
      <c r="D184" s="15" t="s">
        <v>13</v>
      </c>
      <c r="E184" s="15" t="s">
        <v>54</v>
      </c>
      <c r="F184" s="13" t="s">
        <v>371</v>
      </c>
      <c r="G184" s="16">
        <v>1500</v>
      </c>
      <c r="H184" s="16">
        <v>0</v>
      </c>
      <c r="I184" s="16">
        <v>1500</v>
      </c>
    </row>
    <row r="185" spans="1:9" s="17" customFormat="1" ht="63" customHeight="1">
      <c r="A185" s="13" t="s">
        <v>372</v>
      </c>
      <c r="B185" s="14">
        <v>50924320206</v>
      </c>
      <c r="C185" s="15" t="s">
        <v>365</v>
      </c>
      <c r="D185" s="15" t="s">
        <v>13</v>
      </c>
      <c r="E185" s="15" t="s">
        <v>54</v>
      </c>
      <c r="F185" s="13" t="s">
        <v>373</v>
      </c>
      <c r="G185" s="16">
        <v>1000</v>
      </c>
      <c r="H185" s="16">
        <v>0</v>
      </c>
      <c r="I185" s="16">
        <v>1000</v>
      </c>
    </row>
    <row r="186" spans="1:9" s="17" customFormat="1" ht="63" customHeight="1">
      <c r="A186" s="13" t="s">
        <v>364</v>
      </c>
      <c r="B186" s="14">
        <v>58229892253</v>
      </c>
      <c r="C186" s="15" t="s">
        <v>365</v>
      </c>
      <c r="D186" s="15" t="s">
        <v>13</v>
      </c>
      <c r="E186" s="15" t="s">
        <v>54</v>
      </c>
      <c r="F186" s="13" t="s">
        <v>374</v>
      </c>
      <c r="G186" s="16">
        <v>700</v>
      </c>
      <c r="H186" s="16">
        <v>0</v>
      </c>
      <c r="I186" s="16">
        <v>700</v>
      </c>
    </row>
    <row r="187" spans="1:9" s="17" customFormat="1" ht="63" customHeight="1">
      <c r="A187" s="13" t="s">
        <v>375</v>
      </c>
      <c r="B187" s="14">
        <v>33528004215</v>
      </c>
      <c r="C187" s="15" t="s">
        <v>376</v>
      </c>
      <c r="D187" s="15" t="s">
        <v>13</v>
      </c>
      <c r="E187" s="15" t="s">
        <v>54</v>
      </c>
      <c r="F187" s="13" t="s">
        <v>377</v>
      </c>
      <c r="G187" s="16">
        <v>4000</v>
      </c>
      <c r="H187" s="16">
        <v>0</v>
      </c>
      <c r="I187" s="16">
        <v>4000</v>
      </c>
    </row>
    <row r="188" spans="1:9" s="17" customFormat="1" ht="63" customHeight="1">
      <c r="A188" s="13" t="s">
        <v>375</v>
      </c>
      <c r="B188" s="14">
        <v>33528004215</v>
      </c>
      <c r="C188" s="15" t="s">
        <v>378</v>
      </c>
      <c r="D188" s="15" t="s">
        <v>13</v>
      </c>
      <c r="E188" s="15" t="s">
        <v>54</v>
      </c>
      <c r="F188" s="13" t="s">
        <v>379</v>
      </c>
      <c r="G188" s="16">
        <v>4000</v>
      </c>
      <c r="H188" s="16">
        <v>0</v>
      </c>
      <c r="I188" s="16">
        <v>4000</v>
      </c>
    </row>
    <row r="189" spans="1:9" s="17" customFormat="1" ht="63" customHeight="1">
      <c r="A189" s="13" t="s">
        <v>380</v>
      </c>
      <c r="B189" s="14">
        <v>4198254000117</v>
      </c>
      <c r="C189" s="15" t="s">
        <v>381</v>
      </c>
      <c r="D189" s="15" t="s">
        <v>32</v>
      </c>
      <c r="E189" s="15" t="s">
        <v>68</v>
      </c>
      <c r="F189" s="13" t="s">
        <v>382</v>
      </c>
      <c r="G189" s="16">
        <v>86100</v>
      </c>
      <c r="H189" s="16">
        <v>0</v>
      </c>
      <c r="I189" s="16">
        <v>86100</v>
      </c>
    </row>
    <row r="190" spans="1:9" s="17" customFormat="1" ht="63" customHeight="1">
      <c r="A190" s="13" t="s">
        <v>383</v>
      </c>
      <c r="B190" s="14">
        <v>4646337000121</v>
      </c>
      <c r="C190" s="15" t="s">
        <v>384</v>
      </c>
      <c r="D190" s="15" t="s">
        <v>32</v>
      </c>
      <c r="E190" s="15" t="s">
        <v>18</v>
      </c>
      <c r="F190" s="13" t="s">
        <v>385</v>
      </c>
      <c r="G190" s="16">
        <v>980</v>
      </c>
      <c r="H190" s="16">
        <v>980</v>
      </c>
      <c r="I190" s="16">
        <v>980</v>
      </c>
    </row>
    <row r="191" spans="1:9" s="17" customFormat="1" ht="63" customHeight="1">
      <c r="A191" s="13" t="s">
        <v>326</v>
      </c>
      <c r="B191" s="14">
        <v>7347607000191</v>
      </c>
      <c r="C191" s="15" t="s">
        <v>386</v>
      </c>
      <c r="D191" s="15" t="s">
        <v>32</v>
      </c>
      <c r="E191" s="15" t="s">
        <v>68</v>
      </c>
      <c r="F191" s="13" t="s">
        <v>387</v>
      </c>
      <c r="G191" s="16">
        <v>187.18</v>
      </c>
      <c r="H191" s="16">
        <v>0</v>
      </c>
      <c r="I191" s="16">
        <v>0</v>
      </c>
    </row>
    <row r="192" spans="1:9" s="17" customFormat="1" ht="63" customHeight="1">
      <c r="A192" s="13" t="s">
        <v>177</v>
      </c>
      <c r="B192" s="14">
        <v>52494381215</v>
      </c>
      <c r="C192" s="15" t="s">
        <v>162</v>
      </c>
      <c r="D192" s="15" t="s">
        <v>13</v>
      </c>
      <c r="E192" s="15" t="s">
        <v>54</v>
      </c>
      <c r="F192" s="13" t="s">
        <v>388</v>
      </c>
      <c r="G192" s="16">
        <v>1728.24</v>
      </c>
      <c r="H192" s="16">
        <v>0</v>
      </c>
      <c r="I192" s="16">
        <v>1728.24</v>
      </c>
    </row>
    <row r="193" spans="1:9" s="17" customFormat="1" ht="63" customHeight="1">
      <c r="A193" s="13" t="s">
        <v>324</v>
      </c>
      <c r="B193" s="14">
        <v>96736305349</v>
      </c>
      <c r="C193" s="15" t="s">
        <v>389</v>
      </c>
      <c r="D193" s="15" t="s">
        <v>13</v>
      </c>
      <c r="E193" s="15" t="s">
        <v>54</v>
      </c>
      <c r="F193" s="13" t="s">
        <v>390</v>
      </c>
      <c r="G193" s="16">
        <v>8000</v>
      </c>
      <c r="H193" s="16">
        <v>0</v>
      </c>
      <c r="I193" s="16">
        <v>8000</v>
      </c>
    </row>
    <row r="194" spans="1:9" s="17" customFormat="1" ht="63" customHeight="1">
      <c r="A194" s="13" t="s">
        <v>324</v>
      </c>
      <c r="B194" s="14">
        <v>96736305349</v>
      </c>
      <c r="C194" s="15" t="s">
        <v>391</v>
      </c>
      <c r="D194" s="15" t="s">
        <v>13</v>
      </c>
      <c r="E194" s="15" t="s">
        <v>54</v>
      </c>
      <c r="F194" s="13" t="s">
        <v>392</v>
      </c>
      <c r="G194" s="16">
        <v>8000</v>
      </c>
      <c r="H194" s="16">
        <v>0</v>
      </c>
      <c r="I194" s="16">
        <v>8000</v>
      </c>
    </row>
    <row r="195" spans="1:9" s="17" customFormat="1" ht="63" customHeight="1">
      <c r="A195" s="13" t="s">
        <v>393</v>
      </c>
      <c r="B195" s="14">
        <v>265674743</v>
      </c>
      <c r="C195" s="15" t="s">
        <v>162</v>
      </c>
      <c r="D195" s="15" t="s">
        <v>13</v>
      </c>
      <c r="E195" s="15" t="s">
        <v>54</v>
      </c>
      <c r="F195" s="13" t="s">
        <v>394</v>
      </c>
      <c r="G195" s="16">
        <v>723.15</v>
      </c>
      <c r="H195" s="16">
        <v>0</v>
      </c>
      <c r="I195" s="16">
        <v>723.15</v>
      </c>
    </row>
    <row r="196" spans="1:9" s="17" customFormat="1" ht="63" customHeight="1">
      <c r="A196" s="13" t="s">
        <v>126</v>
      </c>
      <c r="B196" s="14" t="s">
        <v>127</v>
      </c>
      <c r="C196" s="15" t="s">
        <v>135</v>
      </c>
      <c r="D196" s="15" t="s">
        <v>13</v>
      </c>
      <c r="E196" s="15" t="s">
        <v>54</v>
      </c>
      <c r="F196" s="13" t="s">
        <v>395</v>
      </c>
      <c r="G196" s="16">
        <v>328.86</v>
      </c>
      <c r="H196" s="16">
        <v>0</v>
      </c>
      <c r="I196" s="16">
        <v>328.86</v>
      </c>
    </row>
    <row r="197" spans="1:9" s="17" customFormat="1" ht="63" customHeight="1">
      <c r="A197" s="13" t="s">
        <v>126</v>
      </c>
      <c r="B197" s="14" t="s">
        <v>127</v>
      </c>
      <c r="C197" s="15" t="s">
        <v>135</v>
      </c>
      <c r="D197" s="15" t="s">
        <v>13</v>
      </c>
      <c r="E197" s="15" t="s">
        <v>54</v>
      </c>
      <c r="F197" s="13" t="s">
        <v>396</v>
      </c>
      <c r="G197" s="16">
        <v>3617.47</v>
      </c>
      <c r="H197" s="16">
        <v>0</v>
      </c>
      <c r="I197" s="16">
        <v>3617.47</v>
      </c>
    </row>
    <row r="198" spans="1:9" s="17" customFormat="1" ht="63" customHeight="1">
      <c r="A198" s="13" t="s">
        <v>126</v>
      </c>
      <c r="B198" s="14" t="s">
        <v>127</v>
      </c>
      <c r="C198" s="15" t="s">
        <v>135</v>
      </c>
      <c r="D198" s="15" t="s">
        <v>13</v>
      </c>
      <c r="E198" s="15" t="s">
        <v>54</v>
      </c>
      <c r="F198" s="13" t="s">
        <v>397</v>
      </c>
      <c r="G198" s="16">
        <v>767.34</v>
      </c>
      <c r="H198" s="16">
        <v>0</v>
      </c>
      <c r="I198" s="16">
        <v>767.34</v>
      </c>
    </row>
    <row r="199" spans="1:9" s="17" customFormat="1" ht="63" customHeight="1">
      <c r="A199" s="13" t="s">
        <v>150</v>
      </c>
      <c r="B199" s="14">
        <v>29979036001031</v>
      </c>
      <c r="C199" s="15" t="s">
        <v>398</v>
      </c>
      <c r="D199" s="15" t="s">
        <v>13</v>
      </c>
      <c r="E199" s="15" t="s">
        <v>54</v>
      </c>
      <c r="F199" s="13" t="s">
        <v>399</v>
      </c>
      <c r="G199" s="16">
        <v>69.06</v>
      </c>
      <c r="H199" s="16">
        <v>0</v>
      </c>
      <c r="I199" s="16">
        <v>69.06</v>
      </c>
    </row>
    <row r="200" spans="1:9" s="17" customFormat="1" ht="63" customHeight="1">
      <c r="A200" s="13" t="s">
        <v>126</v>
      </c>
      <c r="B200" s="14" t="s">
        <v>127</v>
      </c>
      <c r="C200" s="15" t="s">
        <v>135</v>
      </c>
      <c r="D200" s="15" t="s">
        <v>13</v>
      </c>
      <c r="E200" s="15" t="s">
        <v>54</v>
      </c>
      <c r="F200" s="13" t="s">
        <v>400</v>
      </c>
      <c r="G200" s="16">
        <v>1511.96</v>
      </c>
      <c r="H200" s="16">
        <v>0</v>
      </c>
      <c r="I200" s="16">
        <v>1511.96</v>
      </c>
    </row>
    <row r="201" spans="1:9" s="17" customFormat="1" ht="63" customHeight="1">
      <c r="A201" s="13" t="s">
        <v>133</v>
      </c>
      <c r="B201" s="14" t="s">
        <v>134</v>
      </c>
      <c r="C201" s="15" t="s">
        <v>135</v>
      </c>
      <c r="D201" s="15" t="s">
        <v>13</v>
      </c>
      <c r="E201" s="15" t="s">
        <v>54</v>
      </c>
      <c r="F201" s="13" t="s">
        <v>401</v>
      </c>
      <c r="G201" s="16">
        <v>5427382.59</v>
      </c>
      <c r="H201" s="16">
        <v>0</v>
      </c>
      <c r="I201" s="16">
        <v>2859441.33</v>
      </c>
    </row>
    <row r="202" spans="1:9" s="17" customFormat="1" ht="63" customHeight="1">
      <c r="A202" s="13" t="s">
        <v>133</v>
      </c>
      <c r="B202" s="14" t="s">
        <v>134</v>
      </c>
      <c r="C202" s="15" t="s">
        <v>135</v>
      </c>
      <c r="D202" s="15" t="s">
        <v>13</v>
      </c>
      <c r="E202" s="15" t="s">
        <v>54</v>
      </c>
      <c r="F202" s="13" t="s">
        <v>402</v>
      </c>
      <c r="G202" s="16">
        <v>4372516.6</v>
      </c>
      <c r="H202" s="16">
        <v>0</v>
      </c>
      <c r="I202" s="16">
        <v>4372516.6</v>
      </c>
    </row>
    <row r="203" spans="1:9" s="17" customFormat="1" ht="63" customHeight="1">
      <c r="A203" s="13" t="s">
        <v>133</v>
      </c>
      <c r="B203" s="14" t="s">
        <v>134</v>
      </c>
      <c r="C203" s="15" t="s">
        <v>135</v>
      </c>
      <c r="D203" s="15" t="s">
        <v>13</v>
      </c>
      <c r="E203" s="15" t="s">
        <v>54</v>
      </c>
      <c r="F203" s="13" t="s">
        <v>403</v>
      </c>
      <c r="G203" s="16">
        <v>1189203.45</v>
      </c>
      <c r="H203" s="16">
        <v>0</v>
      </c>
      <c r="I203" s="16">
        <v>1189203.45</v>
      </c>
    </row>
    <row r="204" spans="1:9" s="17" customFormat="1" ht="63" customHeight="1">
      <c r="A204" s="13" t="s">
        <v>133</v>
      </c>
      <c r="B204" s="14" t="s">
        <v>134</v>
      </c>
      <c r="C204" s="15" t="s">
        <v>135</v>
      </c>
      <c r="D204" s="15" t="s">
        <v>13</v>
      </c>
      <c r="E204" s="15" t="s">
        <v>54</v>
      </c>
      <c r="F204" s="13" t="s">
        <v>404</v>
      </c>
      <c r="G204" s="16">
        <v>1142314.1</v>
      </c>
      <c r="H204" s="16">
        <v>0</v>
      </c>
      <c r="I204" s="16">
        <v>1142314.1</v>
      </c>
    </row>
    <row r="205" spans="1:9" s="17" customFormat="1" ht="63" customHeight="1">
      <c r="A205" s="13" t="s">
        <v>133</v>
      </c>
      <c r="B205" s="14" t="s">
        <v>134</v>
      </c>
      <c r="C205" s="15" t="s">
        <v>135</v>
      </c>
      <c r="D205" s="15" t="s">
        <v>13</v>
      </c>
      <c r="E205" s="15" t="s">
        <v>54</v>
      </c>
      <c r="F205" s="13" t="s">
        <v>405</v>
      </c>
      <c r="G205" s="16">
        <v>564206.14</v>
      </c>
      <c r="H205" s="16">
        <v>0</v>
      </c>
      <c r="I205" s="16">
        <v>564206.14</v>
      </c>
    </row>
    <row r="206" spans="1:9" s="17" customFormat="1" ht="63" customHeight="1">
      <c r="A206" s="13" t="s">
        <v>133</v>
      </c>
      <c r="B206" s="14" t="s">
        <v>134</v>
      </c>
      <c r="C206" s="15" t="s">
        <v>135</v>
      </c>
      <c r="D206" s="15" t="s">
        <v>13</v>
      </c>
      <c r="E206" s="15" t="s">
        <v>54</v>
      </c>
      <c r="F206" s="13" t="s">
        <v>406</v>
      </c>
      <c r="G206" s="16">
        <v>275694.82</v>
      </c>
      <c r="H206" s="16">
        <v>0</v>
      </c>
      <c r="I206" s="16">
        <v>275694.82</v>
      </c>
    </row>
    <row r="207" spans="1:9" s="17" customFormat="1" ht="63" customHeight="1">
      <c r="A207" s="13" t="s">
        <v>133</v>
      </c>
      <c r="B207" s="14" t="s">
        <v>134</v>
      </c>
      <c r="C207" s="15" t="s">
        <v>135</v>
      </c>
      <c r="D207" s="15" t="s">
        <v>13</v>
      </c>
      <c r="E207" s="15" t="s">
        <v>54</v>
      </c>
      <c r="F207" s="13" t="s">
        <v>407</v>
      </c>
      <c r="G207" s="16">
        <v>210589.36</v>
      </c>
      <c r="H207" s="16">
        <v>0</v>
      </c>
      <c r="I207" s="16">
        <v>210589.36</v>
      </c>
    </row>
    <row r="208" spans="1:9" s="17" customFormat="1" ht="63" customHeight="1">
      <c r="A208" s="13" t="s">
        <v>133</v>
      </c>
      <c r="B208" s="14" t="s">
        <v>134</v>
      </c>
      <c r="C208" s="15" t="s">
        <v>135</v>
      </c>
      <c r="D208" s="15" t="s">
        <v>13</v>
      </c>
      <c r="E208" s="15" t="s">
        <v>54</v>
      </c>
      <c r="F208" s="13" t="s">
        <v>408</v>
      </c>
      <c r="G208" s="16">
        <v>193755.86</v>
      </c>
      <c r="H208" s="16">
        <v>0</v>
      </c>
      <c r="I208" s="16">
        <v>193755.86</v>
      </c>
    </row>
    <row r="209" spans="1:9" s="17" customFormat="1" ht="63" customHeight="1">
      <c r="A209" s="13" t="s">
        <v>133</v>
      </c>
      <c r="B209" s="14" t="s">
        <v>134</v>
      </c>
      <c r="C209" s="15" t="s">
        <v>135</v>
      </c>
      <c r="D209" s="15" t="s">
        <v>13</v>
      </c>
      <c r="E209" s="15" t="s">
        <v>54</v>
      </c>
      <c r="F209" s="13" t="s">
        <v>409</v>
      </c>
      <c r="G209" s="16">
        <v>102157.85</v>
      </c>
      <c r="H209" s="16">
        <v>0</v>
      </c>
      <c r="I209" s="16">
        <v>102157.85</v>
      </c>
    </row>
    <row r="210" spans="1:9" s="17" customFormat="1" ht="63" customHeight="1">
      <c r="A210" s="13" t="s">
        <v>133</v>
      </c>
      <c r="B210" s="14" t="s">
        <v>134</v>
      </c>
      <c r="C210" s="15" t="s">
        <v>135</v>
      </c>
      <c r="D210" s="15" t="s">
        <v>13</v>
      </c>
      <c r="E210" s="15" t="s">
        <v>54</v>
      </c>
      <c r="F210" s="13" t="s">
        <v>410</v>
      </c>
      <c r="G210" s="16">
        <v>31142.92</v>
      </c>
      <c r="H210" s="16">
        <v>0</v>
      </c>
      <c r="I210" s="16">
        <v>31142.92</v>
      </c>
    </row>
    <row r="211" spans="1:9" s="17" customFormat="1" ht="63" customHeight="1">
      <c r="A211" s="13" t="s">
        <v>133</v>
      </c>
      <c r="B211" s="14" t="s">
        <v>134</v>
      </c>
      <c r="C211" s="15" t="s">
        <v>135</v>
      </c>
      <c r="D211" s="15" t="s">
        <v>13</v>
      </c>
      <c r="E211" s="15" t="s">
        <v>54</v>
      </c>
      <c r="F211" s="13" t="s">
        <v>411</v>
      </c>
      <c r="G211" s="16">
        <v>17548.010000000002</v>
      </c>
      <c r="H211" s="16">
        <v>0</v>
      </c>
      <c r="I211" s="16">
        <v>17548.010000000002</v>
      </c>
    </row>
    <row r="212" spans="1:9" s="17" customFormat="1" ht="63" customHeight="1">
      <c r="A212" s="13" t="s">
        <v>133</v>
      </c>
      <c r="B212" s="14" t="s">
        <v>134</v>
      </c>
      <c r="C212" s="15" t="s">
        <v>135</v>
      </c>
      <c r="D212" s="15" t="s">
        <v>13</v>
      </c>
      <c r="E212" s="15" t="s">
        <v>54</v>
      </c>
      <c r="F212" s="13" t="s">
        <v>412</v>
      </c>
      <c r="G212" s="16">
        <v>10598.61</v>
      </c>
      <c r="H212" s="16">
        <v>0</v>
      </c>
      <c r="I212" s="16">
        <v>10598.61</v>
      </c>
    </row>
    <row r="213" spans="1:9" s="17" customFormat="1" ht="63" customHeight="1">
      <c r="A213" s="13" t="s">
        <v>133</v>
      </c>
      <c r="B213" s="14" t="s">
        <v>134</v>
      </c>
      <c r="C213" s="15" t="s">
        <v>135</v>
      </c>
      <c r="D213" s="15" t="s">
        <v>13</v>
      </c>
      <c r="E213" s="15" t="s">
        <v>54</v>
      </c>
      <c r="F213" s="13" t="s">
        <v>413</v>
      </c>
      <c r="G213" s="16">
        <v>4480.63</v>
      </c>
      <c r="H213" s="16">
        <v>0</v>
      </c>
      <c r="I213" s="16">
        <v>4480.63</v>
      </c>
    </row>
    <row r="214" spans="1:9" s="17" customFormat="1" ht="63" customHeight="1">
      <c r="A214" s="13" t="s">
        <v>133</v>
      </c>
      <c r="B214" s="14" t="s">
        <v>134</v>
      </c>
      <c r="C214" s="15" t="s">
        <v>135</v>
      </c>
      <c r="D214" s="15" t="s">
        <v>13</v>
      </c>
      <c r="E214" s="15" t="s">
        <v>54</v>
      </c>
      <c r="F214" s="13" t="s">
        <v>414</v>
      </c>
      <c r="G214" s="16">
        <v>1365.89</v>
      </c>
      <c r="H214" s="16">
        <v>0</v>
      </c>
      <c r="I214" s="16">
        <v>1365.89</v>
      </c>
    </row>
    <row r="215" spans="1:9" s="17" customFormat="1" ht="63" customHeight="1">
      <c r="A215" s="13" t="s">
        <v>150</v>
      </c>
      <c r="B215" s="14">
        <v>29979036001031</v>
      </c>
      <c r="C215" s="15" t="s">
        <v>301</v>
      </c>
      <c r="D215" s="15" t="s">
        <v>13</v>
      </c>
      <c r="E215" s="15" t="s">
        <v>54</v>
      </c>
      <c r="F215" s="13" t="s">
        <v>415</v>
      </c>
      <c r="G215" s="16">
        <v>150742.03</v>
      </c>
      <c r="H215" s="16">
        <v>0</v>
      </c>
      <c r="I215" s="16">
        <v>150742.03</v>
      </c>
    </row>
    <row r="216" spans="1:9" s="17" customFormat="1" ht="63" customHeight="1">
      <c r="A216" s="13" t="s">
        <v>126</v>
      </c>
      <c r="B216" s="14" t="s">
        <v>127</v>
      </c>
      <c r="C216" s="15" t="s">
        <v>135</v>
      </c>
      <c r="D216" s="15" t="s">
        <v>13</v>
      </c>
      <c r="E216" s="15" t="s">
        <v>54</v>
      </c>
      <c r="F216" s="13" t="s">
        <v>416</v>
      </c>
      <c r="G216" s="16">
        <v>26005.65</v>
      </c>
      <c r="H216" s="16">
        <v>0</v>
      </c>
      <c r="I216" s="16">
        <v>26005.65</v>
      </c>
    </row>
    <row r="217" spans="1:9" s="17" customFormat="1" ht="63" customHeight="1">
      <c r="A217" s="13" t="s">
        <v>126</v>
      </c>
      <c r="B217" s="14" t="s">
        <v>127</v>
      </c>
      <c r="C217" s="15" t="s">
        <v>135</v>
      </c>
      <c r="D217" s="15" t="s">
        <v>13</v>
      </c>
      <c r="E217" s="15" t="s">
        <v>54</v>
      </c>
      <c r="F217" s="13" t="s">
        <v>417</v>
      </c>
      <c r="G217" s="16">
        <v>4031.88</v>
      </c>
      <c r="H217" s="16">
        <v>0</v>
      </c>
      <c r="I217" s="16">
        <v>4031.88</v>
      </c>
    </row>
    <row r="218" spans="1:9" s="17" customFormat="1" ht="63" customHeight="1">
      <c r="A218" s="13" t="s">
        <v>133</v>
      </c>
      <c r="B218" s="14" t="s">
        <v>134</v>
      </c>
      <c r="C218" s="15" t="s">
        <v>190</v>
      </c>
      <c r="D218" s="15" t="s">
        <v>13</v>
      </c>
      <c r="E218" s="15" t="s">
        <v>54</v>
      </c>
      <c r="F218" s="13" t="s">
        <v>418</v>
      </c>
      <c r="G218" s="16">
        <v>560000</v>
      </c>
      <c r="H218" s="16">
        <v>0</v>
      </c>
      <c r="I218" s="16">
        <v>549470.59</v>
      </c>
    </row>
    <row r="219" spans="1:9" s="17" customFormat="1" ht="63" customHeight="1">
      <c r="A219" s="13" t="s">
        <v>133</v>
      </c>
      <c r="B219" s="14" t="s">
        <v>134</v>
      </c>
      <c r="C219" s="15" t="s">
        <v>135</v>
      </c>
      <c r="D219" s="15" t="s">
        <v>13</v>
      </c>
      <c r="E219" s="15" t="s">
        <v>54</v>
      </c>
      <c r="F219" s="13" t="s">
        <v>419</v>
      </c>
      <c r="G219" s="16">
        <v>467366.44</v>
      </c>
      <c r="H219" s="16">
        <v>0</v>
      </c>
      <c r="I219" s="16">
        <v>467366.44</v>
      </c>
    </row>
    <row r="220" spans="1:9" s="17" customFormat="1" ht="63" customHeight="1">
      <c r="A220" s="13" t="s">
        <v>133</v>
      </c>
      <c r="B220" s="14" t="s">
        <v>134</v>
      </c>
      <c r="C220" s="15" t="s">
        <v>135</v>
      </c>
      <c r="D220" s="15" t="s">
        <v>13</v>
      </c>
      <c r="E220" s="15" t="s">
        <v>54</v>
      </c>
      <c r="F220" s="13" t="s">
        <v>420</v>
      </c>
      <c r="G220" s="16">
        <v>296342.13</v>
      </c>
      <c r="H220" s="16">
        <v>0</v>
      </c>
      <c r="I220" s="16">
        <v>296342.13</v>
      </c>
    </row>
    <row r="221" spans="1:9" s="17" customFormat="1" ht="63" customHeight="1">
      <c r="A221" s="13" t="s">
        <v>133</v>
      </c>
      <c r="B221" s="14" t="s">
        <v>134</v>
      </c>
      <c r="C221" s="15" t="s">
        <v>135</v>
      </c>
      <c r="D221" s="15" t="s">
        <v>13</v>
      </c>
      <c r="E221" s="15" t="s">
        <v>54</v>
      </c>
      <c r="F221" s="13" t="s">
        <v>421</v>
      </c>
      <c r="G221" s="16">
        <v>164932.44</v>
      </c>
      <c r="H221" s="16">
        <v>0</v>
      </c>
      <c r="I221" s="16">
        <v>164932.44</v>
      </c>
    </row>
    <row r="222" spans="1:9" s="17" customFormat="1" ht="63" customHeight="1">
      <c r="A222" s="13" t="s">
        <v>133</v>
      </c>
      <c r="B222" s="14" t="s">
        <v>134</v>
      </c>
      <c r="C222" s="15" t="s">
        <v>135</v>
      </c>
      <c r="D222" s="15" t="s">
        <v>13</v>
      </c>
      <c r="E222" s="15" t="s">
        <v>54</v>
      </c>
      <c r="F222" s="13" t="s">
        <v>422</v>
      </c>
      <c r="G222" s="16">
        <v>53902.59</v>
      </c>
      <c r="H222" s="16">
        <v>0</v>
      </c>
      <c r="I222" s="16">
        <v>53902.59</v>
      </c>
    </row>
    <row r="223" spans="1:9" s="17" customFormat="1" ht="63" customHeight="1">
      <c r="A223" s="13" t="s">
        <v>133</v>
      </c>
      <c r="B223" s="14" t="s">
        <v>134</v>
      </c>
      <c r="C223" s="15" t="s">
        <v>135</v>
      </c>
      <c r="D223" s="15" t="s">
        <v>13</v>
      </c>
      <c r="E223" s="15" t="s">
        <v>54</v>
      </c>
      <c r="F223" s="13" t="s">
        <v>423</v>
      </c>
      <c r="G223" s="16">
        <v>19465.12</v>
      </c>
      <c r="H223" s="16">
        <v>0</v>
      </c>
      <c r="I223" s="16">
        <v>19465.12</v>
      </c>
    </row>
    <row r="224" spans="1:9" s="17" customFormat="1" ht="63" customHeight="1">
      <c r="A224" s="13" t="s">
        <v>133</v>
      </c>
      <c r="B224" s="14" t="s">
        <v>134</v>
      </c>
      <c r="C224" s="15" t="s">
        <v>135</v>
      </c>
      <c r="D224" s="15" t="s">
        <v>13</v>
      </c>
      <c r="E224" s="15" t="s">
        <v>54</v>
      </c>
      <c r="F224" s="13" t="s">
        <v>424</v>
      </c>
      <c r="G224" s="16">
        <v>14400</v>
      </c>
      <c r="H224" s="16">
        <v>0</v>
      </c>
      <c r="I224" s="16">
        <v>14400</v>
      </c>
    </row>
    <row r="225" spans="1:9" s="17" customFormat="1" ht="63" customHeight="1">
      <c r="A225" s="13" t="s">
        <v>133</v>
      </c>
      <c r="B225" s="14" t="s">
        <v>134</v>
      </c>
      <c r="C225" s="15" t="s">
        <v>135</v>
      </c>
      <c r="D225" s="15" t="s">
        <v>13</v>
      </c>
      <c r="E225" s="15" t="s">
        <v>54</v>
      </c>
      <c r="F225" s="13" t="s">
        <v>425</v>
      </c>
      <c r="G225" s="16">
        <v>4812.53</v>
      </c>
      <c r="H225" s="16">
        <v>0</v>
      </c>
      <c r="I225" s="16">
        <v>4812.53</v>
      </c>
    </row>
    <row r="226" spans="1:9" s="17" customFormat="1" ht="63" customHeight="1">
      <c r="A226" s="13" t="s">
        <v>133</v>
      </c>
      <c r="B226" s="14" t="s">
        <v>134</v>
      </c>
      <c r="C226" s="15" t="s">
        <v>135</v>
      </c>
      <c r="D226" s="15" t="s">
        <v>13</v>
      </c>
      <c r="E226" s="15" t="s">
        <v>54</v>
      </c>
      <c r="F226" s="13" t="s">
        <v>426</v>
      </c>
      <c r="G226" s="16">
        <v>4233.4800000000005</v>
      </c>
      <c r="H226" s="16">
        <v>0</v>
      </c>
      <c r="I226" s="16">
        <v>4233.4800000000005</v>
      </c>
    </row>
    <row r="227" spans="1:9" s="17" customFormat="1" ht="63" customHeight="1">
      <c r="A227" s="13" t="s">
        <v>133</v>
      </c>
      <c r="B227" s="14" t="s">
        <v>134</v>
      </c>
      <c r="C227" s="15" t="s">
        <v>135</v>
      </c>
      <c r="D227" s="15" t="s">
        <v>13</v>
      </c>
      <c r="E227" s="15" t="s">
        <v>54</v>
      </c>
      <c r="F227" s="13" t="s">
        <v>427</v>
      </c>
      <c r="G227" s="16">
        <v>3444.33</v>
      </c>
      <c r="H227" s="16">
        <v>0</v>
      </c>
      <c r="I227" s="16">
        <v>3444.33</v>
      </c>
    </row>
    <row r="228" spans="1:9" s="17" customFormat="1" ht="63" customHeight="1">
      <c r="A228" s="13" t="s">
        <v>133</v>
      </c>
      <c r="B228" s="14" t="s">
        <v>134</v>
      </c>
      <c r="C228" s="15" t="s">
        <v>135</v>
      </c>
      <c r="D228" s="15" t="s">
        <v>13</v>
      </c>
      <c r="E228" s="15" t="s">
        <v>54</v>
      </c>
      <c r="F228" s="13" t="s">
        <v>428</v>
      </c>
      <c r="G228" s="16">
        <v>849.22</v>
      </c>
      <c r="H228" s="16">
        <v>0</v>
      </c>
      <c r="I228" s="16">
        <v>849.22</v>
      </c>
    </row>
    <row r="229" spans="1:9" s="17" customFormat="1" ht="63" customHeight="1">
      <c r="A229" s="13" t="s">
        <v>133</v>
      </c>
      <c r="B229" s="14" t="s">
        <v>134</v>
      </c>
      <c r="C229" s="15" t="s">
        <v>135</v>
      </c>
      <c r="D229" s="15" t="s">
        <v>13</v>
      </c>
      <c r="E229" s="15" t="s">
        <v>54</v>
      </c>
      <c r="F229" s="13" t="s">
        <v>429</v>
      </c>
      <c r="G229" s="16">
        <v>168.66</v>
      </c>
      <c r="H229" s="16">
        <v>0</v>
      </c>
      <c r="I229" s="16">
        <v>168.66</v>
      </c>
    </row>
    <row r="230" spans="1:9" s="17" customFormat="1" ht="63" customHeight="1">
      <c r="A230" s="13" t="s">
        <v>133</v>
      </c>
      <c r="B230" s="14" t="s">
        <v>134</v>
      </c>
      <c r="C230" s="15" t="s">
        <v>135</v>
      </c>
      <c r="D230" s="15" t="s">
        <v>13</v>
      </c>
      <c r="E230" s="15" t="s">
        <v>54</v>
      </c>
      <c r="F230" s="13" t="s">
        <v>430</v>
      </c>
      <c r="G230" s="16">
        <v>72.3</v>
      </c>
      <c r="H230" s="16">
        <v>0</v>
      </c>
      <c r="I230" s="16">
        <v>72.3</v>
      </c>
    </row>
    <row r="231" spans="1:9" s="17" customFormat="1" ht="63" customHeight="1">
      <c r="A231" s="13" t="s">
        <v>150</v>
      </c>
      <c r="B231" s="14">
        <v>29979036001031</v>
      </c>
      <c r="C231" s="15" t="s">
        <v>398</v>
      </c>
      <c r="D231" s="15" t="s">
        <v>13</v>
      </c>
      <c r="E231" s="15" t="s">
        <v>54</v>
      </c>
      <c r="F231" s="13" t="s">
        <v>431</v>
      </c>
      <c r="G231" s="16">
        <v>317.51</v>
      </c>
      <c r="H231" s="16">
        <v>0</v>
      </c>
      <c r="I231" s="16">
        <v>317.51</v>
      </c>
    </row>
    <row r="232" spans="1:9" s="17" customFormat="1" ht="63" customHeight="1">
      <c r="A232" s="13" t="s">
        <v>133</v>
      </c>
      <c r="B232" s="14" t="s">
        <v>134</v>
      </c>
      <c r="C232" s="15" t="s">
        <v>192</v>
      </c>
      <c r="D232" s="15" t="s">
        <v>13</v>
      </c>
      <c r="E232" s="15" t="s">
        <v>54</v>
      </c>
      <c r="F232" s="13" t="s">
        <v>432</v>
      </c>
      <c r="G232" s="16">
        <v>61111.11</v>
      </c>
      <c r="H232" s="16">
        <v>0</v>
      </c>
      <c r="I232" s="16">
        <v>60870.17</v>
      </c>
    </row>
    <row r="233" spans="1:9" s="17" customFormat="1" ht="63" customHeight="1">
      <c r="A233" s="13" t="s">
        <v>133</v>
      </c>
      <c r="B233" s="14" t="s">
        <v>134</v>
      </c>
      <c r="C233" s="15" t="s">
        <v>254</v>
      </c>
      <c r="D233" s="15" t="s">
        <v>13</v>
      </c>
      <c r="E233" s="15" t="s">
        <v>54</v>
      </c>
      <c r="F233" s="13" t="s">
        <v>433</v>
      </c>
      <c r="G233" s="16">
        <v>28909.66</v>
      </c>
      <c r="H233" s="16">
        <v>0</v>
      </c>
      <c r="I233" s="16">
        <v>28909.66</v>
      </c>
    </row>
    <row r="234" spans="1:9" s="17" customFormat="1" ht="63" customHeight="1">
      <c r="A234" s="13" t="s">
        <v>133</v>
      </c>
      <c r="B234" s="14" t="s">
        <v>134</v>
      </c>
      <c r="C234" s="15" t="s">
        <v>256</v>
      </c>
      <c r="D234" s="15" t="s">
        <v>13</v>
      </c>
      <c r="E234" s="15" t="s">
        <v>54</v>
      </c>
      <c r="F234" s="13" t="s">
        <v>434</v>
      </c>
      <c r="G234" s="16">
        <v>3898.07</v>
      </c>
      <c r="H234" s="16">
        <v>0</v>
      </c>
      <c r="I234" s="16">
        <v>3898.07</v>
      </c>
    </row>
    <row r="235" spans="1:9" s="17" customFormat="1" ht="63" customHeight="1">
      <c r="A235" s="13" t="s">
        <v>133</v>
      </c>
      <c r="B235" s="14" t="s">
        <v>134</v>
      </c>
      <c r="C235" s="15" t="s">
        <v>192</v>
      </c>
      <c r="D235" s="15" t="s">
        <v>13</v>
      </c>
      <c r="E235" s="15" t="s">
        <v>54</v>
      </c>
      <c r="F235" s="13" t="s">
        <v>435</v>
      </c>
      <c r="G235" s="16">
        <v>2599.55</v>
      </c>
      <c r="H235" s="16">
        <v>0</v>
      </c>
      <c r="I235" s="16">
        <v>2599.55</v>
      </c>
    </row>
    <row r="236" spans="1:9" s="17" customFormat="1" ht="63" customHeight="1">
      <c r="A236" s="13" t="s">
        <v>133</v>
      </c>
      <c r="B236" s="14" t="s">
        <v>134</v>
      </c>
      <c r="C236" s="15" t="s">
        <v>240</v>
      </c>
      <c r="D236" s="15" t="s">
        <v>13</v>
      </c>
      <c r="E236" s="15" t="s">
        <v>54</v>
      </c>
      <c r="F236" s="13" t="s">
        <v>436</v>
      </c>
      <c r="G236" s="16">
        <v>660000</v>
      </c>
      <c r="H236" s="16">
        <v>0</v>
      </c>
      <c r="I236" s="16">
        <v>660000</v>
      </c>
    </row>
    <row r="237" spans="1:9" s="17" customFormat="1" ht="63" customHeight="1">
      <c r="A237" s="13" t="s">
        <v>133</v>
      </c>
      <c r="B237" s="14" t="s">
        <v>134</v>
      </c>
      <c r="C237" s="15" t="s">
        <v>242</v>
      </c>
      <c r="D237" s="15" t="s">
        <v>13</v>
      </c>
      <c r="E237" s="15" t="s">
        <v>54</v>
      </c>
      <c r="F237" s="13" t="s">
        <v>437</v>
      </c>
      <c r="G237" s="16">
        <v>229509.45</v>
      </c>
      <c r="H237" s="16">
        <v>0</v>
      </c>
      <c r="I237" s="16">
        <v>229509.45</v>
      </c>
    </row>
    <row r="238" spans="1:9" s="17" customFormat="1" ht="63" customHeight="1">
      <c r="A238" s="13" t="s">
        <v>133</v>
      </c>
      <c r="B238" s="14" t="s">
        <v>134</v>
      </c>
      <c r="C238" s="15" t="s">
        <v>438</v>
      </c>
      <c r="D238" s="15" t="s">
        <v>13</v>
      </c>
      <c r="E238" s="15" t="s">
        <v>54</v>
      </c>
      <c r="F238" s="13" t="s">
        <v>439</v>
      </c>
      <c r="G238" s="16">
        <v>18585.2</v>
      </c>
      <c r="H238" s="16">
        <v>0</v>
      </c>
      <c r="I238" s="16">
        <v>18585.2</v>
      </c>
    </row>
    <row r="239" spans="1:9" s="17" customFormat="1" ht="63" customHeight="1">
      <c r="A239" s="13" t="s">
        <v>133</v>
      </c>
      <c r="B239" s="14" t="s">
        <v>134</v>
      </c>
      <c r="C239" s="15" t="s">
        <v>438</v>
      </c>
      <c r="D239" s="15" t="s">
        <v>13</v>
      </c>
      <c r="E239" s="15" t="s">
        <v>54</v>
      </c>
      <c r="F239" s="13" t="s">
        <v>440</v>
      </c>
      <c r="G239" s="16">
        <v>1414.8</v>
      </c>
      <c r="H239" s="16">
        <v>0</v>
      </c>
      <c r="I239" s="16">
        <v>1414.8</v>
      </c>
    </row>
    <row r="240" spans="1:9" s="17" customFormat="1" ht="63" customHeight="1">
      <c r="A240" s="13" t="s">
        <v>126</v>
      </c>
      <c r="B240" s="14" t="s">
        <v>127</v>
      </c>
      <c r="C240" s="15" t="s">
        <v>128</v>
      </c>
      <c r="D240" s="15" t="s">
        <v>13</v>
      </c>
      <c r="E240" s="15" t="s">
        <v>54</v>
      </c>
      <c r="F240" s="13" t="s">
        <v>441</v>
      </c>
      <c r="G240" s="16">
        <v>8544.92</v>
      </c>
      <c r="H240" s="16">
        <v>0</v>
      </c>
      <c r="I240" s="16">
        <v>8544.92</v>
      </c>
    </row>
    <row r="241" spans="1:9" s="17" customFormat="1" ht="63" customHeight="1">
      <c r="A241" s="13" t="s">
        <v>126</v>
      </c>
      <c r="B241" s="14" t="s">
        <v>127</v>
      </c>
      <c r="C241" s="15" t="s">
        <v>130</v>
      </c>
      <c r="D241" s="15" t="s">
        <v>13</v>
      </c>
      <c r="E241" s="15" t="s">
        <v>54</v>
      </c>
      <c r="F241" s="13" t="s">
        <v>442</v>
      </c>
      <c r="G241" s="16">
        <v>1231419.33</v>
      </c>
      <c r="H241" s="16">
        <v>0</v>
      </c>
      <c r="I241" s="16">
        <v>1231419.33</v>
      </c>
    </row>
    <row r="242" spans="1:9" s="17" customFormat="1" ht="63" customHeight="1">
      <c r="A242" s="13" t="s">
        <v>306</v>
      </c>
      <c r="B242" s="14">
        <v>4986163000146</v>
      </c>
      <c r="C242" s="15" t="s">
        <v>443</v>
      </c>
      <c r="D242" s="15" t="s">
        <v>13</v>
      </c>
      <c r="E242" s="15" t="s">
        <v>54</v>
      </c>
      <c r="F242" s="13" t="s">
        <v>444</v>
      </c>
      <c r="G242" s="16">
        <v>1108768.12</v>
      </c>
      <c r="H242" s="16">
        <v>0</v>
      </c>
      <c r="I242" s="16">
        <v>1108768.12</v>
      </c>
    </row>
    <row r="243" spans="1:9" s="17" customFormat="1" ht="63" customHeight="1">
      <c r="A243" s="13" t="s">
        <v>306</v>
      </c>
      <c r="B243" s="14">
        <v>4986163000146</v>
      </c>
      <c r="C243" s="15" t="s">
        <v>311</v>
      </c>
      <c r="D243" s="15" t="s">
        <v>13</v>
      </c>
      <c r="E243" s="15" t="s">
        <v>54</v>
      </c>
      <c r="F243" s="13" t="s">
        <v>445</v>
      </c>
      <c r="G243" s="16">
        <v>2662</v>
      </c>
      <c r="H243" s="16">
        <v>0</v>
      </c>
      <c r="I243" s="16">
        <v>2662</v>
      </c>
    </row>
    <row r="244" spans="1:9" s="17" customFormat="1" ht="63" customHeight="1">
      <c r="A244" s="13" t="s">
        <v>275</v>
      </c>
      <c r="B244" s="14">
        <v>7637990000112</v>
      </c>
      <c r="C244" s="15" t="s">
        <v>446</v>
      </c>
      <c r="D244" s="15" t="s">
        <v>13</v>
      </c>
      <c r="E244" s="15" t="s">
        <v>54</v>
      </c>
      <c r="F244" s="13" t="s">
        <v>447</v>
      </c>
      <c r="G244" s="16">
        <v>3410.82</v>
      </c>
      <c r="H244" s="16">
        <v>0</v>
      </c>
      <c r="I244" s="16">
        <v>2325.56</v>
      </c>
    </row>
    <row r="245" spans="1:9" s="17" customFormat="1" ht="63" customHeight="1">
      <c r="A245" s="13" t="s">
        <v>272</v>
      </c>
      <c r="B245" s="14">
        <v>3491063000186</v>
      </c>
      <c r="C245" s="15" t="s">
        <v>448</v>
      </c>
      <c r="D245" s="15" t="s">
        <v>13</v>
      </c>
      <c r="E245" s="15" t="s">
        <v>54</v>
      </c>
      <c r="F245" s="13" t="s">
        <v>449</v>
      </c>
      <c r="G245" s="16">
        <v>1613.54</v>
      </c>
      <c r="H245" s="16">
        <v>0</v>
      </c>
      <c r="I245" s="16">
        <v>1613.54</v>
      </c>
    </row>
    <row r="246" spans="1:9" s="17" customFormat="1" ht="63" customHeight="1">
      <c r="A246" s="13" t="s">
        <v>306</v>
      </c>
      <c r="B246" s="14">
        <v>4986163000146</v>
      </c>
      <c r="C246" s="15" t="s">
        <v>450</v>
      </c>
      <c r="D246" s="15" t="s">
        <v>13</v>
      </c>
      <c r="E246" s="15" t="s">
        <v>54</v>
      </c>
      <c r="F246" s="13" t="s">
        <v>451</v>
      </c>
      <c r="G246" s="16">
        <v>428807.1</v>
      </c>
      <c r="H246" s="16">
        <v>0</v>
      </c>
      <c r="I246" s="16">
        <v>428807.1</v>
      </c>
    </row>
    <row r="247" spans="1:9" s="17" customFormat="1" ht="63" customHeight="1">
      <c r="A247" s="13" t="s">
        <v>306</v>
      </c>
      <c r="B247" s="14">
        <v>4986163000146</v>
      </c>
      <c r="C247" s="15" t="s">
        <v>452</v>
      </c>
      <c r="D247" s="15" t="s">
        <v>13</v>
      </c>
      <c r="E247" s="15" t="s">
        <v>54</v>
      </c>
      <c r="F247" s="13" t="s">
        <v>453</v>
      </c>
      <c r="G247" s="16">
        <v>192932.44</v>
      </c>
      <c r="H247" s="16">
        <v>0</v>
      </c>
      <c r="I247" s="16">
        <v>192932.44</v>
      </c>
    </row>
    <row r="248" spans="1:9" s="17" customFormat="1" ht="63" customHeight="1">
      <c r="A248" s="13" t="s">
        <v>306</v>
      </c>
      <c r="B248" s="14">
        <v>4986163000146</v>
      </c>
      <c r="C248" s="15" t="s">
        <v>454</v>
      </c>
      <c r="D248" s="15" t="s">
        <v>13</v>
      </c>
      <c r="E248" s="15" t="s">
        <v>54</v>
      </c>
      <c r="F248" s="13" t="s">
        <v>455</v>
      </c>
      <c r="G248" s="16">
        <v>342.16</v>
      </c>
      <c r="H248" s="16">
        <v>0</v>
      </c>
      <c r="I248" s="16">
        <v>342.16</v>
      </c>
    </row>
    <row r="249" spans="1:9" s="17" customFormat="1" ht="63" customHeight="1">
      <c r="A249" s="13" t="s">
        <v>43</v>
      </c>
      <c r="B249" s="14">
        <v>4407920000180</v>
      </c>
      <c r="C249" s="15" t="s">
        <v>456</v>
      </c>
      <c r="D249" s="15" t="s">
        <v>13</v>
      </c>
      <c r="E249" s="15" t="s">
        <v>54</v>
      </c>
      <c r="F249" s="13" t="s">
        <v>457</v>
      </c>
      <c r="G249" s="16">
        <v>21539.65</v>
      </c>
      <c r="H249" s="16">
        <v>0</v>
      </c>
      <c r="I249" s="16">
        <v>16632.670000000002</v>
      </c>
    </row>
    <row r="250" spans="1:9" s="17" customFormat="1" ht="63" customHeight="1">
      <c r="A250" s="13" t="s">
        <v>326</v>
      </c>
      <c r="B250" s="14">
        <v>7347607000191</v>
      </c>
      <c r="C250" s="15" t="s">
        <v>458</v>
      </c>
      <c r="D250" s="15" t="s">
        <v>32</v>
      </c>
      <c r="E250" s="15" t="s">
        <v>68</v>
      </c>
      <c r="F250" s="13" t="s">
        <v>459</v>
      </c>
      <c r="G250" s="16">
        <v>1880</v>
      </c>
      <c r="H250" s="16">
        <v>0</v>
      </c>
      <c r="I250" s="16">
        <v>0</v>
      </c>
    </row>
    <row r="251" spans="1:9" s="17" customFormat="1" ht="63" customHeight="1">
      <c r="A251" s="13" t="s">
        <v>460</v>
      </c>
      <c r="B251" s="14">
        <v>82845322000104</v>
      </c>
      <c r="C251" s="15" t="s">
        <v>461</v>
      </c>
      <c r="D251" s="15" t="s">
        <v>13</v>
      </c>
      <c r="E251" s="15" t="s">
        <v>14</v>
      </c>
      <c r="F251" s="13" t="s">
        <v>462</v>
      </c>
      <c r="G251" s="16">
        <v>315166</v>
      </c>
      <c r="H251" s="16">
        <v>0</v>
      </c>
      <c r="I251" s="16">
        <v>315166</v>
      </c>
    </row>
    <row r="252" spans="1:9" s="17" customFormat="1" ht="63" customHeight="1">
      <c r="A252" s="13" t="s">
        <v>460</v>
      </c>
      <c r="B252" s="14">
        <v>82845322000104</v>
      </c>
      <c r="C252" s="15" t="s">
        <v>461</v>
      </c>
      <c r="D252" s="15" t="s">
        <v>13</v>
      </c>
      <c r="E252" s="15" t="s">
        <v>14</v>
      </c>
      <c r="F252" s="13" t="s">
        <v>463</v>
      </c>
      <c r="G252" s="16">
        <v>428607.64</v>
      </c>
      <c r="H252" s="16">
        <v>0</v>
      </c>
      <c r="I252" s="16">
        <v>428607.64</v>
      </c>
    </row>
    <row r="253" spans="1:9" s="17" customFormat="1" ht="63" customHeight="1">
      <c r="A253" s="13" t="s">
        <v>460</v>
      </c>
      <c r="B253" s="14">
        <v>82845322000104</v>
      </c>
      <c r="C253" s="15" t="s">
        <v>461</v>
      </c>
      <c r="D253" s="15" t="s">
        <v>13</v>
      </c>
      <c r="E253" s="15" t="s">
        <v>14</v>
      </c>
      <c r="F253" s="13" t="s">
        <v>464</v>
      </c>
      <c r="G253" s="16">
        <v>102900</v>
      </c>
      <c r="H253" s="16">
        <v>0</v>
      </c>
      <c r="I253" s="16">
        <v>102900</v>
      </c>
    </row>
    <row r="254" spans="1:9" s="17" customFormat="1" ht="63" customHeight="1">
      <c r="A254" s="13" t="s">
        <v>465</v>
      </c>
      <c r="B254" s="14">
        <v>59456277000176</v>
      </c>
      <c r="C254" s="15" t="s">
        <v>466</v>
      </c>
      <c r="D254" s="15" t="s">
        <v>13</v>
      </c>
      <c r="E254" s="15" t="s">
        <v>14</v>
      </c>
      <c r="F254" s="13" t="s">
        <v>467</v>
      </c>
      <c r="G254" s="16">
        <v>40540.44</v>
      </c>
      <c r="H254" s="16">
        <v>0</v>
      </c>
      <c r="I254" s="16">
        <v>0</v>
      </c>
    </row>
    <row r="255" spans="1:9" s="17" customFormat="1" ht="63" customHeight="1">
      <c r="A255" s="13" t="s">
        <v>468</v>
      </c>
      <c r="B255" s="14">
        <v>5491663000170</v>
      </c>
      <c r="C255" s="15" t="s">
        <v>469</v>
      </c>
      <c r="D255" s="15" t="s">
        <v>32</v>
      </c>
      <c r="E255" s="15" t="s">
        <v>68</v>
      </c>
      <c r="F255" s="13" t="s">
        <v>470</v>
      </c>
      <c r="G255" s="16">
        <v>828</v>
      </c>
      <c r="H255" s="16">
        <v>0</v>
      </c>
      <c r="I255" s="16">
        <v>0</v>
      </c>
    </row>
    <row r="256" spans="1:9" s="17" customFormat="1" ht="63" customHeight="1">
      <c r="A256" s="13" t="s">
        <v>471</v>
      </c>
      <c r="B256" s="14">
        <v>27985750000116</v>
      </c>
      <c r="C256" s="15" t="s">
        <v>472</v>
      </c>
      <c r="D256" s="15" t="s">
        <v>32</v>
      </c>
      <c r="E256" s="15" t="s">
        <v>68</v>
      </c>
      <c r="F256" s="13" t="s">
        <v>473</v>
      </c>
      <c r="G256" s="16">
        <v>499.99</v>
      </c>
      <c r="H256" s="16">
        <v>0</v>
      </c>
      <c r="I256" s="16">
        <v>0</v>
      </c>
    </row>
    <row r="257" spans="1:9" s="17" customFormat="1" ht="63" customHeight="1">
      <c r="A257" s="13" t="s">
        <v>474</v>
      </c>
      <c r="B257" s="14">
        <v>17615848000128</v>
      </c>
      <c r="C257" s="15" t="s">
        <v>472</v>
      </c>
      <c r="D257" s="15" t="s">
        <v>32</v>
      </c>
      <c r="E257" s="15" t="s">
        <v>68</v>
      </c>
      <c r="F257" s="13" t="s">
        <v>475</v>
      </c>
      <c r="G257" s="16">
        <v>2290</v>
      </c>
      <c r="H257" s="16">
        <v>0</v>
      </c>
      <c r="I257" s="16">
        <v>0</v>
      </c>
    </row>
    <row r="258" spans="1:9" s="17" customFormat="1" ht="63" customHeight="1">
      <c r="A258" s="13" t="s">
        <v>326</v>
      </c>
      <c r="B258" s="14">
        <v>7347607000191</v>
      </c>
      <c r="C258" s="15" t="s">
        <v>476</v>
      </c>
      <c r="D258" s="15" t="s">
        <v>32</v>
      </c>
      <c r="E258" s="15" t="s">
        <v>68</v>
      </c>
      <c r="F258" s="13" t="s">
        <v>477</v>
      </c>
      <c r="G258" s="16">
        <v>187.18</v>
      </c>
      <c r="H258" s="16">
        <v>0</v>
      </c>
      <c r="I258" s="16">
        <v>0</v>
      </c>
    </row>
    <row r="259" spans="1:9" s="17" customFormat="1" ht="63" customHeight="1">
      <c r="A259" s="13" t="s">
        <v>465</v>
      </c>
      <c r="B259" s="14">
        <v>59456277000176</v>
      </c>
      <c r="C259" s="15" t="s">
        <v>478</v>
      </c>
      <c r="D259" s="15" t="s">
        <v>13</v>
      </c>
      <c r="E259" s="15" t="s">
        <v>14</v>
      </c>
      <c r="F259" s="13" t="s">
        <v>479</v>
      </c>
      <c r="G259" s="16">
        <v>16356.25</v>
      </c>
      <c r="H259" s="16">
        <v>0</v>
      </c>
      <c r="I259" s="16">
        <v>6542.5</v>
      </c>
    </row>
    <row r="260" spans="1:9" s="17" customFormat="1" ht="63" customHeight="1">
      <c r="A260" s="13" t="s">
        <v>480</v>
      </c>
      <c r="B260" s="14">
        <v>80329870106</v>
      </c>
      <c r="C260" s="15" t="s">
        <v>481</v>
      </c>
      <c r="D260" s="15" t="s">
        <v>13</v>
      </c>
      <c r="E260" s="15" t="s">
        <v>54</v>
      </c>
      <c r="F260" s="13" t="s">
        <v>482</v>
      </c>
      <c r="G260" s="16">
        <v>1684.46</v>
      </c>
      <c r="H260" s="16">
        <v>0</v>
      </c>
      <c r="I260" s="16">
        <v>1684.46</v>
      </c>
    </row>
    <row r="261" spans="1:9" s="17" customFormat="1" ht="63" customHeight="1">
      <c r="A261" s="13" t="s">
        <v>483</v>
      </c>
      <c r="B261" s="14">
        <v>61520500572</v>
      </c>
      <c r="C261" s="15" t="s">
        <v>481</v>
      </c>
      <c r="D261" s="15" t="s">
        <v>13</v>
      </c>
      <c r="E261" s="15" t="s">
        <v>54</v>
      </c>
      <c r="F261" s="13" t="s">
        <v>484</v>
      </c>
      <c r="G261" s="16">
        <v>1773.11</v>
      </c>
      <c r="H261" s="16">
        <v>0</v>
      </c>
      <c r="I261" s="16">
        <v>1773.11</v>
      </c>
    </row>
    <row r="262" spans="1:9" s="17" customFormat="1" ht="63" customHeight="1">
      <c r="A262" s="13" t="s">
        <v>220</v>
      </c>
      <c r="B262" s="14">
        <v>57144567268</v>
      </c>
      <c r="C262" s="15" t="s">
        <v>481</v>
      </c>
      <c r="D262" s="15" t="s">
        <v>13</v>
      </c>
      <c r="E262" s="15" t="s">
        <v>54</v>
      </c>
      <c r="F262" s="13" t="s">
        <v>485</v>
      </c>
      <c r="G262" s="16">
        <v>6267.17</v>
      </c>
      <c r="H262" s="16">
        <v>0</v>
      </c>
      <c r="I262" s="16">
        <v>6267.17</v>
      </c>
    </row>
    <row r="263" spans="1:9" s="17" customFormat="1" ht="63" customHeight="1">
      <c r="A263" s="13" t="s">
        <v>468</v>
      </c>
      <c r="B263" s="14">
        <v>5491663000170</v>
      </c>
      <c r="C263" s="15" t="s">
        <v>486</v>
      </c>
      <c r="D263" s="15" t="s">
        <v>32</v>
      </c>
      <c r="E263" s="15" t="s">
        <v>68</v>
      </c>
      <c r="F263" s="13" t="s">
        <v>487</v>
      </c>
      <c r="G263" s="16">
        <v>709</v>
      </c>
      <c r="H263" s="16">
        <v>0</v>
      </c>
      <c r="I263" s="16">
        <v>0</v>
      </c>
    </row>
    <row r="264" spans="1:9" s="17" customFormat="1" ht="63" customHeight="1">
      <c r="A264" s="13" t="s">
        <v>126</v>
      </c>
      <c r="B264" s="14" t="s">
        <v>127</v>
      </c>
      <c r="C264" s="15" t="s">
        <v>135</v>
      </c>
      <c r="D264" s="15" t="s">
        <v>13</v>
      </c>
      <c r="E264" s="15" t="s">
        <v>54</v>
      </c>
      <c r="F264" s="13" t="s">
        <v>488</v>
      </c>
      <c r="G264" s="16">
        <v>26000</v>
      </c>
      <c r="H264" s="16">
        <v>0</v>
      </c>
      <c r="I264" s="16">
        <v>26000</v>
      </c>
    </row>
    <row r="265" spans="1:9" s="17" customFormat="1" ht="63" customHeight="1">
      <c r="A265" s="13" t="s">
        <v>126</v>
      </c>
      <c r="B265" s="14" t="s">
        <v>127</v>
      </c>
      <c r="C265" s="15" t="s">
        <v>192</v>
      </c>
      <c r="D265" s="15" t="s">
        <v>13</v>
      </c>
      <c r="E265" s="15" t="s">
        <v>54</v>
      </c>
      <c r="F265" s="13" t="s">
        <v>489</v>
      </c>
      <c r="G265" s="16">
        <v>10000</v>
      </c>
      <c r="H265" s="16">
        <v>0</v>
      </c>
      <c r="I265" s="16">
        <v>10000</v>
      </c>
    </row>
    <row r="266" spans="1:9" s="17" customFormat="1" ht="63" customHeight="1">
      <c r="A266" s="13" t="s">
        <v>126</v>
      </c>
      <c r="B266" s="14" t="s">
        <v>127</v>
      </c>
      <c r="C266" s="15" t="s">
        <v>190</v>
      </c>
      <c r="D266" s="15" t="s">
        <v>13</v>
      </c>
      <c r="E266" s="15" t="s">
        <v>54</v>
      </c>
      <c r="F266" s="13" t="s">
        <v>490</v>
      </c>
      <c r="G266" s="16">
        <v>30000</v>
      </c>
      <c r="H266" s="16">
        <v>0</v>
      </c>
      <c r="I266" s="16">
        <v>0</v>
      </c>
    </row>
    <row r="267" spans="1:9" s="17" customFormat="1" ht="63" customHeight="1">
      <c r="A267" s="13" t="s">
        <v>126</v>
      </c>
      <c r="B267" s="14" t="s">
        <v>127</v>
      </c>
      <c r="C267" s="15" t="s">
        <v>192</v>
      </c>
      <c r="D267" s="15" t="s">
        <v>13</v>
      </c>
      <c r="E267" s="15" t="s">
        <v>54</v>
      </c>
      <c r="F267" s="13" t="s">
        <v>491</v>
      </c>
      <c r="G267" s="16">
        <v>5000</v>
      </c>
      <c r="H267" s="16">
        <v>0</v>
      </c>
      <c r="I267" s="16">
        <v>5000</v>
      </c>
    </row>
    <row r="268" spans="1:9" s="17" customFormat="1" ht="63" customHeight="1">
      <c r="A268" s="13" t="s">
        <v>126</v>
      </c>
      <c r="B268" s="14" t="s">
        <v>127</v>
      </c>
      <c r="C268" s="15" t="s">
        <v>192</v>
      </c>
      <c r="D268" s="15" t="s">
        <v>13</v>
      </c>
      <c r="E268" s="15" t="s">
        <v>54</v>
      </c>
      <c r="F268" s="13" t="s">
        <v>492</v>
      </c>
      <c r="G268" s="16">
        <v>4999.9800000000005</v>
      </c>
      <c r="H268" s="16">
        <v>0</v>
      </c>
      <c r="I268" s="16">
        <v>4999.9800000000005</v>
      </c>
    </row>
    <row r="269" spans="1:9" s="17" customFormat="1" ht="63" customHeight="1">
      <c r="A269" s="13" t="s">
        <v>126</v>
      </c>
      <c r="B269" s="14" t="s">
        <v>127</v>
      </c>
      <c r="C269" s="15" t="s">
        <v>192</v>
      </c>
      <c r="D269" s="15" t="s">
        <v>13</v>
      </c>
      <c r="E269" s="15" t="s">
        <v>54</v>
      </c>
      <c r="F269" s="13" t="s">
        <v>493</v>
      </c>
      <c r="G269" s="16">
        <v>8888.880000000001</v>
      </c>
      <c r="H269" s="16">
        <v>0</v>
      </c>
      <c r="I269" s="16">
        <v>8888.880000000001</v>
      </c>
    </row>
    <row r="270" spans="1:9" s="17" customFormat="1" ht="63" customHeight="1">
      <c r="A270" s="13" t="s">
        <v>126</v>
      </c>
      <c r="B270" s="14" t="s">
        <v>127</v>
      </c>
      <c r="C270" s="15" t="s">
        <v>192</v>
      </c>
      <c r="D270" s="15" t="s">
        <v>13</v>
      </c>
      <c r="E270" s="15" t="s">
        <v>54</v>
      </c>
      <c r="F270" s="13" t="s">
        <v>494</v>
      </c>
      <c r="G270" s="16">
        <v>9999.99</v>
      </c>
      <c r="H270" s="16">
        <v>0</v>
      </c>
      <c r="I270" s="16">
        <v>9999.99</v>
      </c>
    </row>
    <row r="271" spans="1:9" s="17" customFormat="1" ht="63" customHeight="1">
      <c r="A271" s="13" t="s">
        <v>126</v>
      </c>
      <c r="B271" s="14" t="s">
        <v>127</v>
      </c>
      <c r="C271" s="15" t="s">
        <v>192</v>
      </c>
      <c r="D271" s="15" t="s">
        <v>13</v>
      </c>
      <c r="E271" s="15" t="s">
        <v>54</v>
      </c>
      <c r="F271" s="13" t="s">
        <v>495</v>
      </c>
      <c r="G271" s="16">
        <v>10000</v>
      </c>
      <c r="H271" s="16">
        <v>0</v>
      </c>
      <c r="I271" s="16">
        <v>10000</v>
      </c>
    </row>
    <row r="272" spans="1:9" s="17" customFormat="1" ht="63" customHeight="1">
      <c r="A272" s="13" t="s">
        <v>126</v>
      </c>
      <c r="B272" s="14" t="s">
        <v>127</v>
      </c>
      <c r="C272" s="15" t="s">
        <v>192</v>
      </c>
      <c r="D272" s="15" t="s">
        <v>13</v>
      </c>
      <c r="E272" s="15" t="s">
        <v>54</v>
      </c>
      <c r="F272" s="13" t="s">
        <v>496</v>
      </c>
      <c r="G272" s="16">
        <v>9999.94</v>
      </c>
      <c r="H272" s="16">
        <v>0</v>
      </c>
      <c r="I272" s="16">
        <v>9319.68</v>
      </c>
    </row>
    <row r="273" spans="1:9" s="17" customFormat="1" ht="63" customHeight="1">
      <c r="A273" s="13" t="s">
        <v>126</v>
      </c>
      <c r="B273" s="14" t="s">
        <v>127</v>
      </c>
      <c r="C273" s="15" t="s">
        <v>192</v>
      </c>
      <c r="D273" s="15" t="s">
        <v>13</v>
      </c>
      <c r="E273" s="15" t="s">
        <v>54</v>
      </c>
      <c r="F273" s="13" t="s">
        <v>497</v>
      </c>
      <c r="G273" s="16">
        <v>12100</v>
      </c>
      <c r="H273" s="16">
        <v>0</v>
      </c>
      <c r="I273" s="16">
        <v>12100</v>
      </c>
    </row>
    <row r="274" spans="1:9" s="17" customFormat="1" ht="63" customHeight="1">
      <c r="A274" s="13" t="s">
        <v>498</v>
      </c>
      <c r="B274" s="14">
        <v>4641551000195</v>
      </c>
      <c r="C274" s="15" t="s">
        <v>499</v>
      </c>
      <c r="D274" s="15" t="s">
        <v>13</v>
      </c>
      <c r="E274" s="15" t="s">
        <v>54</v>
      </c>
      <c r="F274" s="13" t="s">
        <v>500</v>
      </c>
      <c r="G274" s="16">
        <v>21594.33</v>
      </c>
      <c r="H274" s="16">
        <v>0</v>
      </c>
      <c r="I274" s="16">
        <v>0</v>
      </c>
    </row>
    <row r="275" spans="1:9" s="17" customFormat="1" ht="63" customHeight="1">
      <c r="A275" s="13" t="s">
        <v>501</v>
      </c>
      <c r="B275" s="14">
        <v>5207424000145</v>
      </c>
      <c r="C275" s="15" t="s">
        <v>502</v>
      </c>
      <c r="D275" s="15" t="s">
        <v>32</v>
      </c>
      <c r="E275" s="15" t="s">
        <v>18</v>
      </c>
      <c r="F275" s="13" t="s">
        <v>503</v>
      </c>
      <c r="G275" s="16">
        <v>2329.32</v>
      </c>
      <c r="H275" s="16">
        <v>0</v>
      </c>
      <c r="I275" s="16">
        <v>0</v>
      </c>
    </row>
    <row r="276" spans="1:9" s="17" customFormat="1" ht="63" customHeight="1">
      <c r="A276" s="13" t="s">
        <v>504</v>
      </c>
      <c r="B276" s="14">
        <v>26486210000125</v>
      </c>
      <c r="C276" s="15" t="s">
        <v>505</v>
      </c>
      <c r="D276" s="15" t="s">
        <v>32</v>
      </c>
      <c r="E276" s="15" t="s">
        <v>68</v>
      </c>
      <c r="F276" s="13" t="s">
        <v>506</v>
      </c>
      <c r="G276" s="16">
        <v>40859.25</v>
      </c>
      <c r="H276" s="16">
        <v>0</v>
      </c>
      <c r="I276" s="16">
        <v>0</v>
      </c>
    </row>
    <row r="277" spans="1:9" s="17" customFormat="1" ht="63" customHeight="1">
      <c r="A277" s="13" t="s">
        <v>507</v>
      </c>
      <c r="B277" s="14">
        <v>32301602000175</v>
      </c>
      <c r="C277" s="15" t="s">
        <v>508</v>
      </c>
      <c r="D277" s="15" t="s">
        <v>32</v>
      </c>
      <c r="E277" s="15" t="s">
        <v>68</v>
      </c>
      <c r="F277" s="13" t="s">
        <v>509</v>
      </c>
      <c r="G277" s="16">
        <v>2286.6</v>
      </c>
      <c r="H277" s="16">
        <v>0</v>
      </c>
      <c r="I277" s="16">
        <v>0</v>
      </c>
    </row>
    <row r="278" spans="1:9" s="17" customFormat="1" ht="63" customHeight="1">
      <c r="A278" s="13" t="s">
        <v>510</v>
      </c>
      <c r="B278" s="14">
        <v>28685863000169</v>
      </c>
      <c r="C278" s="15" t="s">
        <v>508</v>
      </c>
      <c r="D278" s="15" t="s">
        <v>32</v>
      </c>
      <c r="E278" s="15" t="s">
        <v>68</v>
      </c>
      <c r="F278" s="13" t="s">
        <v>511</v>
      </c>
      <c r="G278" s="16">
        <v>9584.4</v>
      </c>
      <c r="H278" s="16">
        <v>0</v>
      </c>
      <c r="I278" s="16">
        <v>0</v>
      </c>
    </row>
    <row r="279" spans="1:9" s="17" customFormat="1" ht="63" customHeight="1">
      <c r="A279" s="13" t="s">
        <v>512</v>
      </c>
      <c r="B279" s="14">
        <v>1656427770</v>
      </c>
      <c r="C279" s="15" t="s">
        <v>513</v>
      </c>
      <c r="D279" s="15" t="s">
        <v>13</v>
      </c>
      <c r="E279" s="15" t="s">
        <v>54</v>
      </c>
      <c r="F279" s="13" t="s">
        <v>514</v>
      </c>
      <c r="G279" s="16">
        <v>1000</v>
      </c>
      <c r="H279" s="16">
        <v>0</v>
      </c>
      <c r="I279" s="16">
        <v>1000</v>
      </c>
    </row>
    <row r="280" spans="1:9" s="17" customFormat="1" ht="63" customHeight="1">
      <c r="A280" s="13" t="s">
        <v>515</v>
      </c>
      <c r="B280" s="14">
        <v>12004383000155</v>
      </c>
      <c r="C280" s="15" t="s">
        <v>516</v>
      </c>
      <c r="D280" s="15" t="s">
        <v>32</v>
      </c>
      <c r="E280" s="15" t="s">
        <v>18</v>
      </c>
      <c r="F280" s="13" t="s">
        <v>517</v>
      </c>
      <c r="G280" s="16">
        <v>16767.4</v>
      </c>
      <c r="H280" s="16">
        <v>0</v>
      </c>
      <c r="I280" s="16">
        <v>0</v>
      </c>
    </row>
    <row r="281" spans="1:9" s="17" customFormat="1" ht="63" customHeight="1">
      <c r="A281" s="13" t="s">
        <v>518</v>
      </c>
      <c r="B281" s="14">
        <v>2324940000161</v>
      </c>
      <c r="C281" s="15" t="s">
        <v>519</v>
      </c>
      <c r="D281" s="15" t="s">
        <v>32</v>
      </c>
      <c r="E281" s="15" t="s">
        <v>18</v>
      </c>
      <c r="F281" s="13" t="s">
        <v>520</v>
      </c>
      <c r="G281" s="16">
        <v>17000</v>
      </c>
      <c r="H281" s="16">
        <v>0</v>
      </c>
      <c r="I281" s="16">
        <v>0</v>
      </c>
    </row>
    <row r="282" spans="1:9" s="17" customFormat="1" ht="63" customHeight="1">
      <c r="A282" s="13" t="s">
        <v>521</v>
      </c>
      <c r="B282" s="14">
        <v>29106687000126</v>
      </c>
      <c r="C282" s="15" t="s">
        <v>522</v>
      </c>
      <c r="D282" s="15" t="s">
        <v>32</v>
      </c>
      <c r="E282" s="15" t="s">
        <v>68</v>
      </c>
      <c r="F282" s="13" t="s">
        <v>523</v>
      </c>
      <c r="G282" s="16">
        <v>43149.7</v>
      </c>
      <c r="H282" s="16">
        <v>0</v>
      </c>
      <c r="I282" s="16">
        <v>0</v>
      </c>
    </row>
    <row r="283" spans="1:9" s="17" customFormat="1" ht="63" customHeight="1">
      <c r="A283" s="13" t="s">
        <v>524</v>
      </c>
      <c r="B283" s="14">
        <v>6326436000151</v>
      </c>
      <c r="C283" s="15" t="s">
        <v>522</v>
      </c>
      <c r="D283" s="15" t="s">
        <v>32</v>
      </c>
      <c r="E283" s="15" t="s">
        <v>68</v>
      </c>
      <c r="F283" s="13" t="s">
        <v>525</v>
      </c>
      <c r="G283" s="16">
        <v>88035</v>
      </c>
      <c r="H283" s="16">
        <v>88035</v>
      </c>
      <c r="I283" s="16">
        <v>88035</v>
      </c>
    </row>
    <row r="284" spans="1:9" s="17" customFormat="1" ht="63" customHeight="1">
      <c r="A284" s="13" t="s">
        <v>526</v>
      </c>
      <c r="B284" s="14">
        <v>78126950001126</v>
      </c>
      <c r="C284" s="15" t="s">
        <v>522</v>
      </c>
      <c r="D284" s="15" t="s">
        <v>32</v>
      </c>
      <c r="E284" s="15" t="s">
        <v>68</v>
      </c>
      <c r="F284" s="13" t="s">
        <v>527</v>
      </c>
      <c r="G284" s="16">
        <v>9000</v>
      </c>
      <c r="H284" s="16">
        <v>0</v>
      </c>
      <c r="I284" s="16">
        <v>0</v>
      </c>
    </row>
    <row r="285" spans="1:9" s="17" customFormat="1" ht="63" customHeight="1">
      <c r="A285" s="13" t="s">
        <v>11</v>
      </c>
      <c r="B285" s="14">
        <v>2341467000120</v>
      </c>
      <c r="C285" s="15" t="s">
        <v>528</v>
      </c>
      <c r="D285" s="15" t="s">
        <v>13</v>
      </c>
      <c r="E285" s="15" t="s">
        <v>54</v>
      </c>
      <c r="F285" s="13" t="s">
        <v>529</v>
      </c>
      <c r="G285" s="16">
        <v>175326.66</v>
      </c>
      <c r="H285" s="16">
        <v>0</v>
      </c>
      <c r="I285" s="16">
        <v>101979.5</v>
      </c>
    </row>
    <row r="286" spans="1:9" s="17" customFormat="1" ht="63" customHeight="1">
      <c r="A286" s="13" t="s">
        <v>530</v>
      </c>
      <c r="B286" s="14">
        <v>40432544000147</v>
      </c>
      <c r="C286" s="15" t="s">
        <v>531</v>
      </c>
      <c r="D286" s="15" t="s">
        <v>13</v>
      </c>
      <c r="E286" s="15" t="s">
        <v>54</v>
      </c>
      <c r="F286" s="13" t="s">
        <v>532</v>
      </c>
      <c r="G286" s="16">
        <v>14.56</v>
      </c>
      <c r="H286" s="16">
        <v>0</v>
      </c>
      <c r="I286" s="16">
        <v>14.56</v>
      </c>
    </row>
    <row r="287" spans="1:9" s="17" customFormat="1" ht="63" customHeight="1">
      <c r="A287" s="13" t="s">
        <v>533</v>
      </c>
      <c r="B287" s="14">
        <v>9308343000192</v>
      </c>
      <c r="C287" s="15" t="s">
        <v>534</v>
      </c>
      <c r="D287" s="15" t="s">
        <v>32</v>
      </c>
      <c r="E287" s="15" t="s">
        <v>18</v>
      </c>
      <c r="F287" s="13" t="s">
        <v>535</v>
      </c>
      <c r="G287" s="16">
        <v>4916.900000000001</v>
      </c>
      <c r="H287" s="16">
        <v>0</v>
      </c>
      <c r="I287" s="16">
        <v>4916.900000000001</v>
      </c>
    </row>
    <row r="288" spans="1:9" s="17" customFormat="1" ht="63" customHeight="1">
      <c r="A288" s="13" t="s">
        <v>507</v>
      </c>
      <c r="B288" s="14">
        <v>32301602000175</v>
      </c>
      <c r="C288" s="15" t="s">
        <v>536</v>
      </c>
      <c r="D288" s="15" t="s">
        <v>32</v>
      </c>
      <c r="E288" s="15" t="s">
        <v>68</v>
      </c>
      <c r="F288" s="13" t="s">
        <v>537</v>
      </c>
      <c r="G288" s="16">
        <v>22090.26</v>
      </c>
      <c r="H288" s="16">
        <v>0</v>
      </c>
      <c r="I288" s="16">
        <v>0</v>
      </c>
    </row>
    <row r="289" spans="1:9" s="17" customFormat="1" ht="63" customHeight="1">
      <c r="A289" s="13" t="s">
        <v>538</v>
      </c>
      <c r="B289" s="14">
        <v>4003942000184</v>
      </c>
      <c r="C289" s="15" t="s">
        <v>536</v>
      </c>
      <c r="D289" s="15" t="s">
        <v>32</v>
      </c>
      <c r="E289" s="15" t="s">
        <v>68</v>
      </c>
      <c r="F289" s="13" t="s">
        <v>539</v>
      </c>
      <c r="G289" s="16">
        <v>2386.4</v>
      </c>
      <c r="H289" s="16">
        <v>0</v>
      </c>
      <c r="I289" s="16">
        <v>0</v>
      </c>
    </row>
    <row r="290" spans="1:9" s="17" customFormat="1" ht="63" customHeight="1">
      <c r="A290" s="13" t="s">
        <v>540</v>
      </c>
      <c r="B290" s="14">
        <v>63726400000107</v>
      </c>
      <c r="C290" s="15" t="s">
        <v>541</v>
      </c>
      <c r="D290" s="15" t="s">
        <v>32</v>
      </c>
      <c r="E290" s="15" t="s">
        <v>68</v>
      </c>
      <c r="F290" s="13" t="s">
        <v>542</v>
      </c>
      <c r="G290" s="16">
        <v>2744</v>
      </c>
      <c r="H290" s="16">
        <v>2744</v>
      </c>
      <c r="I290" s="16">
        <v>2744</v>
      </c>
    </row>
    <row r="291" spans="1:9" s="17" customFormat="1" ht="63" customHeight="1">
      <c r="A291" s="13" t="s">
        <v>543</v>
      </c>
      <c r="B291" s="14">
        <v>14220230000170</v>
      </c>
      <c r="C291" s="15" t="s">
        <v>536</v>
      </c>
      <c r="D291" s="15" t="s">
        <v>32</v>
      </c>
      <c r="E291" s="15" t="s">
        <v>68</v>
      </c>
      <c r="F291" s="13" t="s">
        <v>544</v>
      </c>
      <c r="G291" s="16">
        <v>12250</v>
      </c>
      <c r="H291" s="16">
        <v>0</v>
      </c>
      <c r="I291" s="16">
        <v>12250</v>
      </c>
    </row>
    <row r="292" spans="1:9" s="17" customFormat="1" ht="63" customHeight="1">
      <c r="A292" s="13" t="s">
        <v>545</v>
      </c>
      <c r="B292" s="14">
        <v>29652891000142</v>
      </c>
      <c r="C292" s="15" t="s">
        <v>546</v>
      </c>
      <c r="D292" s="15" t="s">
        <v>32</v>
      </c>
      <c r="E292" s="15" t="s">
        <v>68</v>
      </c>
      <c r="F292" s="13" t="s">
        <v>547</v>
      </c>
      <c r="G292" s="16">
        <v>4273.9800000000005</v>
      </c>
      <c r="H292" s="16">
        <v>0</v>
      </c>
      <c r="I292" s="16">
        <v>0</v>
      </c>
    </row>
    <row r="293" spans="1:9" s="17" customFormat="1" ht="63" customHeight="1">
      <c r="A293" s="13" t="s">
        <v>471</v>
      </c>
      <c r="B293" s="14">
        <v>27985750000116</v>
      </c>
      <c r="C293" s="15" t="s">
        <v>548</v>
      </c>
      <c r="D293" s="15" t="s">
        <v>32</v>
      </c>
      <c r="E293" s="15" t="s">
        <v>68</v>
      </c>
      <c r="F293" s="13" t="s">
        <v>549</v>
      </c>
      <c r="G293" s="16">
        <v>499.99</v>
      </c>
      <c r="H293" s="16">
        <v>0</v>
      </c>
      <c r="I293" s="16">
        <v>0</v>
      </c>
    </row>
    <row r="294" spans="1:9" s="17" customFormat="1" ht="63" customHeight="1">
      <c r="A294" s="13" t="s">
        <v>303</v>
      </c>
      <c r="B294" s="14">
        <v>4322541000197</v>
      </c>
      <c r="C294" s="15" t="s">
        <v>550</v>
      </c>
      <c r="D294" s="15" t="s">
        <v>13</v>
      </c>
      <c r="E294" s="15" t="s">
        <v>54</v>
      </c>
      <c r="F294" s="13" t="s">
        <v>551</v>
      </c>
      <c r="G294" s="16">
        <v>518.55</v>
      </c>
      <c r="H294" s="16">
        <v>0</v>
      </c>
      <c r="I294" s="16">
        <v>518.55</v>
      </c>
    </row>
    <row r="295" spans="1:9" s="17" customFormat="1" ht="63" customHeight="1">
      <c r="A295" s="13" t="s">
        <v>552</v>
      </c>
      <c r="B295" s="14">
        <v>31658202000159</v>
      </c>
      <c r="C295" s="15" t="s">
        <v>553</v>
      </c>
      <c r="D295" s="15" t="s">
        <v>32</v>
      </c>
      <c r="E295" s="15" t="s">
        <v>68</v>
      </c>
      <c r="F295" s="13" t="s">
        <v>554</v>
      </c>
      <c r="G295" s="16">
        <v>880.97</v>
      </c>
      <c r="H295" s="16">
        <v>0</v>
      </c>
      <c r="I295" s="16">
        <v>0</v>
      </c>
    </row>
    <row r="296" spans="1:9" s="17" customFormat="1" ht="63" customHeight="1">
      <c r="A296" s="13" t="s">
        <v>552</v>
      </c>
      <c r="B296" s="14">
        <v>31658202000159</v>
      </c>
      <c r="C296" s="15" t="s">
        <v>555</v>
      </c>
      <c r="D296" s="15" t="s">
        <v>32</v>
      </c>
      <c r="E296" s="15" t="s">
        <v>68</v>
      </c>
      <c r="F296" s="13" t="s">
        <v>556</v>
      </c>
      <c r="G296" s="16">
        <v>880.97</v>
      </c>
      <c r="H296" s="16">
        <v>0</v>
      </c>
      <c r="I296" s="16">
        <v>0</v>
      </c>
    </row>
    <row r="297" spans="1:9" s="17" customFormat="1" ht="63" customHeight="1">
      <c r="A297" s="13" t="s">
        <v>557</v>
      </c>
      <c r="B297" s="14">
        <v>31760446000148</v>
      </c>
      <c r="C297" s="15" t="s">
        <v>558</v>
      </c>
      <c r="D297" s="15" t="s">
        <v>32</v>
      </c>
      <c r="E297" s="15" t="s">
        <v>18</v>
      </c>
      <c r="F297" s="13" t="s">
        <v>559</v>
      </c>
      <c r="G297" s="16">
        <v>393.58</v>
      </c>
      <c r="H297" s="16">
        <v>0</v>
      </c>
      <c r="I297" s="16">
        <v>0</v>
      </c>
    </row>
    <row r="298" spans="1:9" s="17" customFormat="1" ht="63" customHeight="1">
      <c r="A298" s="13" t="s">
        <v>560</v>
      </c>
      <c r="B298" s="14">
        <v>10855056000181</v>
      </c>
      <c r="C298" s="15" t="s">
        <v>561</v>
      </c>
      <c r="D298" s="15" t="s">
        <v>32</v>
      </c>
      <c r="E298" s="15" t="s">
        <v>68</v>
      </c>
      <c r="F298" s="13" t="s">
        <v>562</v>
      </c>
      <c r="G298" s="16">
        <v>433.7</v>
      </c>
      <c r="H298" s="16">
        <v>0</v>
      </c>
      <c r="I298" s="16">
        <v>0</v>
      </c>
    </row>
    <row r="299" spans="1:9" s="17" customFormat="1" ht="63" customHeight="1">
      <c r="A299" s="13" t="s">
        <v>552</v>
      </c>
      <c r="B299" s="14">
        <v>31658202000159</v>
      </c>
      <c r="C299" s="15" t="s">
        <v>563</v>
      </c>
      <c r="D299" s="15" t="s">
        <v>32</v>
      </c>
      <c r="E299" s="15" t="s">
        <v>68</v>
      </c>
      <c r="F299" s="13" t="s">
        <v>564</v>
      </c>
      <c r="G299" s="16">
        <v>880.97</v>
      </c>
      <c r="H299" s="16">
        <v>0</v>
      </c>
      <c r="I299" s="16">
        <v>0</v>
      </c>
    </row>
    <row r="300" spans="1:9" s="17" customFormat="1" ht="63" customHeight="1">
      <c r="A300" s="13" t="s">
        <v>560</v>
      </c>
      <c r="B300" s="14">
        <v>10855056000181</v>
      </c>
      <c r="C300" s="15" t="s">
        <v>563</v>
      </c>
      <c r="D300" s="15" t="s">
        <v>32</v>
      </c>
      <c r="E300" s="15" t="s">
        <v>68</v>
      </c>
      <c r="F300" s="13" t="s">
        <v>565</v>
      </c>
      <c r="G300" s="16">
        <v>433.7</v>
      </c>
      <c r="H300" s="16">
        <v>0</v>
      </c>
      <c r="I300" s="16">
        <v>0</v>
      </c>
    </row>
    <row r="301" spans="1:9" s="17" customFormat="1" ht="63" customHeight="1">
      <c r="A301" s="13" t="s">
        <v>566</v>
      </c>
      <c r="B301" s="14">
        <v>14711258000100</v>
      </c>
      <c r="C301" s="15" t="s">
        <v>567</v>
      </c>
      <c r="D301" s="15" t="s">
        <v>32</v>
      </c>
      <c r="E301" s="15" t="s">
        <v>68</v>
      </c>
      <c r="F301" s="13" t="s">
        <v>568</v>
      </c>
      <c r="G301" s="16">
        <v>73.35000000000001</v>
      </c>
      <c r="H301" s="16">
        <v>0</v>
      </c>
      <c r="I301" s="16">
        <v>0</v>
      </c>
    </row>
    <row r="302" spans="1:9" s="17" customFormat="1" ht="63" customHeight="1">
      <c r="A302" s="13" t="s">
        <v>337</v>
      </c>
      <c r="B302" s="14">
        <v>17207460000198</v>
      </c>
      <c r="C302" s="15" t="s">
        <v>569</v>
      </c>
      <c r="D302" s="15" t="s">
        <v>32</v>
      </c>
      <c r="E302" s="15" t="s">
        <v>18</v>
      </c>
      <c r="F302" s="13" t="s">
        <v>570</v>
      </c>
      <c r="G302" s="16">
        <v>1180</v>
      </c>
      <c r="H302" s="16">
        <v>0</v>
      </c>
      <c r="I302" s="16">
        <v>0</v>
      </c>
    </row>
    <row r="303" spans="1:9" s="17" customFormat="1" ht="63" customHeight="1">
      <c r="A303" s="13" t="s">
        <v>571</v>
      </c>
      <c r="B303" s="14">
        <v>11514554000123</v>
      </c>
      <c r="C303" s="15" t="s">
        <v>572</v>
      </c>
      <c r="D303" s="15" t="s">
        <v>32</v>
      </c>
      <c r="E303" s="15" t="s">
        <v>68</v>
      </c>
      <c r="F303" s="13" t="s">
        <v>573</v>
      </c>
      <c r="G303" s="16">
        <v>5653.44</v>
      </c>
      <c r="H303" s="16">
        <v>0</v>
      </c>
      <c r="I303" s="16">
        <v>0</v>
      </c>
    </row>
    <row r="304" spans="1:9" s="17" customFormat="1" ht="63" customHeight="1">
      <c r="A304" s="13" t="s">
        <v>574</v>
      </c>
      <c r="B304" s="14">
        <v>3411895000145</v>
      </c>
      <c r="C304" s="15" t="s">
        <v>575</v>
      </c>
      <c r="D304" s="15" t="s">
        <v>32</v>
      </c>
      <c r="E304" s="15" t="s">
        <v>18</v>
      </c>
      <c r="F304" s="13" t="s">
        <v>576</v>
      </c>
      <c r="G304" s="16">
        <v>2333.43</v>
      </c>
      <c r="H304" s="16">
        <v>0</v>
      </c>
      <c r="I304" s="16">
        <v>0</v>
      </c>
    </row>
    <row r="305" spans="1:9" s="17" customFormat="1" ht="63" customHeight="1">
      <c r="A305" s="13" t="s">
        <v>43</v>
      </c>
      <c r="B305" s="14">
        <v>4407920000180</v>
      </c>
      <c r="C305" s="15" t="s">
        <v>577</v>
      </c>
      <c r="D305" s="15" t="s">
        <v>13</v>
      </c>
      <c r="E305" s="15" t="s">
        <v>18</v>
      </c>
      <c r="F305" s="13" t="s">
        <v>578</v>
      </c>
      <c r="G305" s="16">
        <v>39261.6</v>
      </c>
      <c r="H305" s="16">
        <v>0</v>
      </c>
      <c r="I305" s="16">
        <v>0</v>
      </c>
    </row>
    <row r="306" spans="1:9" s="17" customFormat="1" ht="63" customHeight="1">
      <c r="A306" s="13" t="s">
        <v>43</v>
      </c>
      <c r="B306" s="14">
        <v>4407920000180</v>
      </c>
      <c r="C306" s="15" t="s">
        <v>579</v>
      </c>
      <c r="D306" s="15" t="s">
        <v>13</v>
      </c>
      <c r="E306" s="15" t="s">
        <v>14</v>
      </c>
      <c r="F306" s="13" t="s">
        <v>580</v>
      </c>
      <c r="G306" s="16">
        <v>45747</v>
      </c>
      <c r="H306" s="16">
        <v>0</v>
      </c>
      <c r="I306" s="16">
        <v>0</v>
      </c>
    </row>
    <row r="307" spans="1:9" s="17" customFormat="1" ht="63" customHeight="1">
      <c r="A307" s="13" t="s">
        <v>512</v>
      </c>
      <c r="B307" s="14">
        <v>1656427770</v>
      </c>
      <c r="C307" s="15" t="s">
        <v>581</v>
      </c>
      <c r="D307" s="15" t="s">
        <v>13</v>
      </c>
      <c r="E307" s="15" t="s">
        <v>54</v>
      </c>
      <c r="F307" s="13" t="s">
        <v>582</v>
      </c>
      <c r="G307" s="16">
        <v>1000</v>
      </c>
      <c r="H307" s="16">
        <v>0</v>
      </c>
      <c r="I307" s="16">
        <v>1000</v>
      </c>
    </row>
    <row r="308" spans="1:9" s="17" customFormat="1" ht="63" customHeight="1">
      <c r="A308" s="13" t="s">
        <v>583</v>
      </c>
      <c r="B308" s="14">
        <v>22858929000199</v>
      </c>
      <c r="C308" s="15" t="s">
        <v>584</v>
      </c>
      <c r="D308" s="15" t="s">
        <v>32</v>
      </c>
      <c r="E308" s="15" t="s">
        <v>68</v>
      </c>
      <c r="F308" s="13" t="s">
        <v>585</v>
      </c>
      <c r="G308" s="16">
        <v>499.91</v>
      </c>
      <c r="H308" s="16">
        <v>0</v>
      </c>
      <c r="I308" s="16">
        <v>0</v>
      </c>
    </row>
    <row r="309" spans="1:9" s="17" customFormat="1" ht="63" customHeight="1">
      <c r="A309" s="13" t="s">
        <v>586</v>
      </c>
      <c r="B309" s="14">
        <v>96671939500</v>
      </c>
      <c r="C309" s="15" t="s">
        <v>587</v>
      </c>
      <c r="D309" s="15" t="s">
        <v>13</v>
      </c>
      <c r="E309" s="15" t="s">
        <v>54</v>
      </c>
      <c r="F309" s="13" t="s">
        <v>588</v>
      </c>
      <c r="G309" s="16">
        <v>2926.42</v>
      </c>
      <c r="H309" s="16">
        <v>0</v>
      </c>
      <c r="I309" s="16">
        <v>2926.42</v>
      </c>
    </row>
    <row r="310" spans="1:9" s="17" customFormat="1" ht="63" customHeight="1">
      <c r="A310" s="13" t="s">
        <v>583</v>
      </c>
      <c r="B310" s="14">
        <v>22858929000199</v>
      </c>
      <c r="C310" s="15" t="s">
        <v>563</v>
      </c>
      <c r="D310" s="15" t="s">
        <v>32</v>
      </c>
      <c r="E310" s="15" t="s">
        <v>68</v>
      </c>
      <c r="F310" s="13" t="s">
        <v>589</v>
      </c>
      <c r="G310" s="16">
        <v>499.91</v>
      </c>
      <c r="H310" s="16">
        <v>0</v>
      </c>
      <c r="I310" s="16">
        <v>0</v>
      </c>
    </row>
    <row r="311" spans="1:9" s="17" customFormat="1" ht="63" customHeight="1">
      <c r="A311" s="13" t="s">
        <v>590</v>
      </c>
      <c r="B311" s="14">
        <v>9068212000185</v>
      </c>
      <c r="C311" s="15" t="s">
        <v>591</v>
      </c>
      <c r="D311" s="15" t="s">
        <v>32</v>
      </c>
      <c r="E311" s="15" t="s">
        <v>68</v>
      </c>
      <c r="F311" s="13" t="s">
        <v>592</v>
      </c>
      <c r="G311" s="16">
        <v>1581.12</v>
      </c>
      <c r="H311" s="16">
        <v>1581.12</v>
      </c>
      <c r="I311" s="16">
        <v>1581.12</v>
      </c>
    </row>
    <row r="312" spans="1:9" s="17" customFormat="1" ht="63" customHeight="1">
      <c r="A312" s="13" t="s">
        <v>209</v>
      </c>
      <c r="B312" s="14">
        <v>59620790278</v>
      </c>
      <c r="C312" s="15" t="s">
        <v>988</v>
      </c>
      <c r="D312" s="15" t="s">
        <v>13</v>
      </c>
      <c r="E312" s="15" t="s">
        <v>54</v>
      </c>
      <c r="F312" s="13" t="s">
        <v>951</v>
      </c>
      <c r="G312" s="16">
        <v>909.61</v>
      </c>
      <c r="H312" s="16">
        <v>0</v>
      </c>
      <c r="I312" s="16">
        <v>909.61</v>
      </c>
    </row>
    <row r="313" spans="1:9" s="17" customFormat="1" ht="63" customHeight="1">
      <c r="A313" s="13" t="s">
        <v>919</v>
      </c>
      <c r="B313" s="14">
        <v>7618522200</v>
      </c>
      <c r="C313" s="15" t="s">
        <v>989</v>
      </c>
      <c r="D313" s="15" t="s">
        <v>13</v>
      </c>
      <c r="E313" s="15" t="s">
        <v>54</v>
      </c>
      <c r="F313" s="13" t="s">
        <v>950</v>
      </c>
      <c r="G313" s="16">
        <v>1450</v>
      </c>
      <c r="H313" s="16">
        <v>0</v>
      </c>
      <c r="I313" s="16">
        <v>1450</v>
      </c>
    </row>
    <row r="314" spans="1:9" s="17" customFormat="1" ht="63" customHeight="1">
      <c r="A314" s="13" t="s">
        <v>133</v>
      </c>
      <c r="B314" s="14" t="s">
        <v>134</v>
      </c>
      <c r="C314" s="15" t="s">
        <v>990</v>
      </c>
      <c r="D314" s="15" t="s">
        <v>13</v>
      </c>
      <c r="E314" s="15" t="s">
        <v>54</v>
      </c>
      <c r="F314" s="13" t="s">
        <v>949</v>
      </c>
      <c r="G314" s="16">
        <v>13661.88</v>
      </c>
      <c r="H314" s="16">
        <v>0</v>
      </c>
      <c r="I314" s="16">
        <v>0</v>
      </c>
    </row>
    <row r="315" spans="1:9" s="17" customFormat="1" ht="63" customHeight="1">
      <c r="A315" s="13" t="s">
        <v>303</v>
      </c>
      <c r="B315" s="14">
        <v>4322541000197</v>
      </c>
      <c r="C315" s="15" t="s">
        <v>991</v>
      </c>
      <c r="D315" s="15" t="s">
        <v>13</v>
      </c>
      <c r="E315" s="15" t="s">
        <v>54</v>
      </c>
      <c r="F315" s="13" t="s">
        <v>948</v>
      </c>
      <c r="G315" s="16">
        <v>52.48</v>
      </c>
      <c r="H315" s="16">
        <v>0</v>
      </c>
      <c r="I315" s="16">
        <v>52.48</v>
      </c>
    </row>
    <row r="316" spans="1:9" s="17" customFormat="1" ht="63" customHeight="1">
      <c r="A316" s="13" t="s">
        <v>946</v>
      </c>
      <c r="B316" s="14">
        <v>34812669000108</v>
      </c>
      <c r="C316" s="15" t="s">
        <v>992</v>
      </c>
      <c r="D316" s="15" t="s">
        <v>13</v>
      </c>
      <c r="E316" s="15" t="s">
        <v>54</v>
      </c>
      <c r="F316" s="13" t="s">
        <v>947</v>
      </c>
      <c r="G316" s="16">
        <v>39978.43</v>
      </c>
      <c r="H316" s="16">
        <v>0</v>
      </c>
      <c r="I316" s="16">
        <v>39978.43</v>
      </c>
    </row>
    <row r="317" spans="1:9" s="17" customFormat="1" ht="63" customHeight="1">
      <c r="A317" s="13" t="s">
        <v>340</v>
      </c>
      <c r="B317" s="14">
        <v>17693454420</v>
      </c>
      <c r="C317" s="15" t="s">
        <v>988</v>
      </c>
      <c r="D317" s="15" t="s">
        <v>13</v>
      </c>
      <c r="E317" s="15" t="s">
        <v>54</v>
      </c>
      <c r="F317" s="13" t="s">
        <v>945</v>
      </c>
      <c r="G317" s="16">
        <v>957.48</v>
      </c>
      <c r="H317" s="16">
        <v>0</v>
      </c>
      <c r="I317" s="16">
        <v>957.48</v>
      </c>
    </row>
    <row r="318" spans="1:9" s="17" customFormat="1" ht="63" customHeight="1">
      <c r="A318" s="13" t="s">
        <v>186</v>
      </c>
      <c r="B318" s="14">
        <v>33463603268</v>
      </c>
      <c r="C318" s="15" t="s">
        <v>988</v>
      </c>
      <c r="D318" s="15" t="s">
        <v>13</v>
      </c>
      <c r="E318" s="15" t="s">
        <v>54</v>
      </c>
      <c r="F318" s="13" t="s">
        <v>944</v>
      </c>
      <c r="G318" s="16">
        <v>2274</v>
      </c>
      <c r="H318" s="16">
        <v>0</v>
      </c>
      <c r="I318" s="16">
        <v>2274</v>
      </c>
    </row>
    <row r="319" spans="1:9" s="17" customFormat="1" ht="63" customHeight="1">
      <c r="A319" s="13" t="s">
        <v>942</v>
      </c>
      <c r="B319" s="14">
        <v>4996239409</v>
      </c>
      <c r="C319" s="15" t="s">
        <v>988</v>
      </c>
      <c r="D319" s="15" t="s">
        <v>13</v>
      </c>
      <c r="E319" s="15" t="s">
        <v>54</v>
      </c>
      <c r="F319" s="13" t="s">
        <v>943</v>
      </c>
      <c r="G319" s="16">
        <v>1250</v>
      </c>
      <c r="H319" s="16">
        <v>0</v>
      </c>
      <c r="I319" s="16">
        <v>1250</v>
      </c>
    </row>
    <row r="320" spans="1:9" s="17" customFormat="1" ht="63" customHeight="1">
      <c r="A320" s="13" t="s">
        <v>939</v>
      </c>
      <c r="B320" s="14">
        <v>5226378416</v>
      </c>
      <c r="C320" s="15" t="s">
        <v>993</v>
      </c>
      <c r="D320" s="15" t="s">
        <v>13</v>
      </c>
      <c r="E320" s="15" t="s">
        <v>54</v>
      </c>
      <c r="F320" s="13" t="s">
        <v>941</v>
      </c>
      <c r="G320" s="16">
        <v>4000</v>
      </c>
      <c r="H320" s="16">
        <v>0</v>
      </c>
      <c r="I320" s="16">
        <v>4000</v>
      </c>
    </row>
    <row r="321" spans="1:9" s="17" customFormat="1" ht="63" customHeight="1">
      <c r="A321" s="13" t="s">
        <v>939</v>
      </c>
      <c r="B321" s="14">
        <v>5226378416</v>
      </c>
      <c r="C321" s="15" t="s">
        <v>993</v>
      </c>
      <c r="D321" s="15" t="s">
        <v>13</v>
      </c>
      <c r="E321" s="15" t="s">
        <v>54</v>
      </c>
      <c r="F321" s="13" t="s">
        <v>940</v>
      </c>
      <c r="G321" s="16">
        <v>8000</v>
      </c>
      <c r="H321" s="16">
        <v>0</v>
      </c>
      <c r="I321" s="16">
        <v>8000</v>
      </c>
    </row>
    <row r="322" spans="1:9" s="17" customFormat="1" ht="63" customHeight="1">
      <c r="A322" s="13" t="s">
        <v>566</v>
      </c>
      <c r="B322" s="14">
        <v>14711258000100</v>
      </c>
      <c r="C322" s="15" t="s">
        <v>994</v>
      </c>
      <c r="D322" s="15" t="s">
        <v>32</v>
      </c>
      <c r="E322" s="15" t="s">
        <v>68</v>
      </c>
      <c r="F322" s="13" t="s">
        <v>938</v>
      </c>
      <c r="G322" s="16">
        <v>24.45</v>
      </c>
      <c r="H322" s="16">
        <v>0</v>
      </c>
      <c r="I322" s="16">
        <v>0</v>
      </c>
    </row>
    <row r="323" spans="1:9" s="17" customFormat="1" ht="63" customHeight="1">
      <c r="A323" s="13" t="s">
        <v>545</v>
      </c>
      <c r="B323" s="14">
        <v>29652891000142</v>
      </c>
      <c r="C323" s="15" t="s">
        <v>995</v>
      </c>
      <c r="D323" s="15" t="s">
        <v>32</v>
      </c>
      <c r="E323" s="15" t="s">
        <v>68</v>
      </c>
      <c r="F323" s="13" t="s">
        <v>937</v>
      </c>
      <c r="G323" s="16">
        <v>4273.9800000000005</v>
      </c>
      <c r="H323" s="16">
        <v>0</v>
      </c>
      <c r="I323" s="16">
        <v>0</v>
      </c>
    </row>
    <row r="324" spans="1:9" s="17" customFormat="1" ht="63" customHeight="1">
      <c r="A324" s="13" t="s">
        <v>935</v>
      </c>
      <c r="B324" s="14">
        <v>5262518000117</v>
      </c>
      <c r="C324" s="15" t="s">
        <v>996</v>
      </c>
      <c r="D324" s="15" t="s">
        <v>32</v>
      </c>
      <c r="E324" s="15" t="s">
        <v>68</v>
      </c>
      <c r="F324" s="13" t="s">
        <v>936</v>
      </c>
      <c r="G324" s="16">
        <v>50900</v>
      </c>
      <c r="H324" s="16">
        <v>0</v>
      </c>
      <c r="I324" s="16">
        <v>0</v>
      </c>
    </row>
    <row r="325" spans="1:9" s="17" customFormat="1" ht="63" customHeight="1">
      <c r="A325" s="13" t="s">
        <v>933</v>
      </c>
      <c r="B325" s="14">
        <v>7366769000177</v>
      </c>
      <c r="C325" s="15" t="s">
        <v>997</v>
      </c>
      <c r="D325" s="15" t="s">
        <v>32</v>
      </c>
      <c r="E325" s="15" t="s">
        <v>68</v>
      </c>
      <c r="F325" s="13" t="s">
        <v>934</v>
      </c>
      <c r="G325" s="16">
        <v>59265.5</v>
      </c>
      <c r="H325" s="16">
        <v>0</v>
      </c>
      <c r="I325" s="16">
        <v>0</v>
      </c>
    </row>
    <row r="326" spans="1:9" s="17" customFormat="1" ht="63" customHeight="1">
      <c r="A326" s="13" t="s">
        <v>11</v>
      </c>
      <c r="B326" s="14">
        <v>2341467000120</v>
      </c>
      <c r="C326" s="15" t="s">
        <v>998</v>
      </c>
      <c r="D326" s="15" t="s">
        <v>13</v>
      </c>
      <c r="E326" s="15" t="s">
        <v>18</v>
      </c>
      <c r="F326" s="13" t="s">
        <v>932</v>
      </c>
      <c r="G326" s="16">
        <v>466306.4</v>
      </c>
      <c r="H326" s="16">
        <v>33291.93</v>
      </c>
      <c r="I326" s="16">
        <v>33291.93</v>
      </c>
    </row>
    <row r="327" spans="1:9" s="17" customFormat="1" ht="63" customHeight="1">
      <c r="A327" s="13" t="s">
        <v>906</v>
      </c>
      <c r="B327" s="14">
        <v>23980958272</v>
      </c>
      <c r="C327" s="15" t="s">
        <v>988</v>
      </c>
      <c r="D327" s="15" t="s">
        <v>13</v>
      </c>
      <c r="E327" s="15" t="s">
        <v>54</v>
      </c>
      <c r="F327" s="13" t="s">
        <v>931</v>
      </c>
      <c r="G327" s="16">
        <v>1914.96</v>
      </c>
      <c r="H327" s="16">
        <v>0</v>
      </c>
      <c r="I327" s="16">
        <v>1914.96</v>
      </c>
    </row>
    <row r="328" spans="1:9" s="17" customFormat="1" ht="63" customHeight="1">
      <c r="A328" s="13" t="s">
        <v>929</v>
      </c>
      <c r="B328" s="14">
        <v>78014514572</v>
      </c>
      <c r="C328" s="15" t="s">
        <v>988</v>
      </c>
      <c r="D328" s="15" t="s">
        <v>13</v>
      </c>
      <c r="E328" s="15" t="s">
        <v>54</v>
      </c>
      <c r="F328" s="13" t="s">
        <v>930</v>
      </c>
      <c r="G328" s="16">
        <v>1900</v>
      </c>
      <c r="H328" s="16">
        <v>0</v>
      </c>
      <c r="I328" s="16">
        <v>1900</v>
      </c>
    </row>
    <row r="329" spans="1:9" s="17" customFormat="1" ht="63" customHeight="1">
      <c r="A329" s="13" t="s">
        <v>340</v>
      </c>
      <c r="B329" s="14">
        <v>17693454420</v>
      </c>
      <c r="C329" s="15" t="s">
        <v>988</v>
      </c>
      <c r="D329" s="15" t="s">
        <v>13</v>
      </c>
      <c r="E329" s="15" t="s">
        <v>54</v>
      </c>
      <c r="F329" s="13" t="s">
        <v>928</v>
      </c>
      <c r="G329" s="16">
        <v>957.48</v>
      </c>
      <c r="H329" s="16">
        <v>0</v>
      </c>
      <c r="I329" s="16">
        <v>957.48</v>
      </c>
    </row>
    <row r="330" spans="1:9" s="17" customFormat="1" ht="63" customHeight="1">
      <c r="A330" s="13" t="s">
        <v>468</v>
      </c>
      <c r="B330" s="14">
        <v>5491663000170</v>
      </c>
      <c r="C330" s="15" t="s">
        <v>999</v>
      </c>
      <c r="D330" s="15" t="s">
        <v>32</v>
      </c>
      <c r="E330" s="15" t="s">
        <v>68</v>
      </c>
      <c r="F330" s="13" t="s">
        <v>927</v>
      </c>
      <c r="G330" s="16">
        <v>639</v>
      </c>
      <c r="H330" s="16">
        <v>0</v>
      </c>
      <c r="I330" s="16">
        <v>0</v>
      </c>
    </row>
    <row r="331" spans="1:9" s="17" customFormat="1" ht="63" customHeight="1">
      <c r="A331" s="13" t="s">
        <v>925</v>
      </c>
      <c r="B331" s="14">
        <v>1631853000194</v>
      </c>
      <c r="C331" s="15" t="s">
        <v>1000</v>
      </c>
      <c r="D331" s="15" t="s">
        <v>32</v>
      </c>
      <c r="E331" s="15" t="s">
        <v>68</v>
      </c>
      <c r="F331" s="13" t="s">
        <v>926</v>
      </c>
      <c r="G331" s="16">
        <v>113.28</v>
      </c>
      <c r="H331" s="16">
        <v>0</v>
      </c>
      <c r="I331" s="16">
        <v>0</v>
      </c>
    </row>
    <row r="332" spans="1:9" s="17" customFormat="1" ht="63" customHeight="1">
      <c r="A332" s="13" t="s">
        <v>326</v>
      </c>
      <c r="B332" s="14">
        <v>7347607000191</v>
      </c>
      <c r="C332" s="15" t="s">
        <v>1001</v>
      </c>
      <c r="D332" s="15" t="s">
        <v>32</v>
      </c>
      <c r="E332" s="15" t="s">
        <v>68</v>
      </c>
      <c r="F332" s="13" t="s">
        <v>924</v>
      </c>
      <c r="G332" s="16">
        <v>1175</v>
      </c>
      <c r="H332" s="16">
        <v>0</v>
      </c>
      <c r="I332" s="16">
        <v>0</v>
      </c>
    </row>
    <row r="333" spans="1:9" s="17" customFormat="1" ht="63" customHeight="1">
      <c r="A333" s="13" t="s">
        <v>843</v>
      </c>
      <c r="B333" s="14">
        <v>61605522287</v>
      </c>
      <c r="C333" s="15" t="s">
        <v>988</v>
      </c>
      <c r="D333" s="15" t="s">
        <v>13</v>
      </c>
      <c r="E333" s="15" t="s">
        <v>54</v>
      </c>
      <c r="F333" s="13" t="s">
        <v>923</v>
      </c>
      <c r="G333" s="16">
        <v>7231.35</v>
      </c>
      <c r="H333" s="16">
        <v>0</v>
      </c>
      <c r="I333" s="16">
        <v>7231.35</v>
      </c>
    </row>
    <row r="334" spans="1:9" s="17" customFormat="1" ht="63" customHeight="1">
      <c r="A334" s="13" t="s">
        <v>921</v>
      </c>
      <c r="B334" s="14">
        <v>68352042220</v>
      </c>
      <c r="C334" s="15" t="s">
        <v>988</v>
      </c>
      <c r="D334" s="15" t="s">
        <v>13</v>
      </c>
      <c r="E334" s="15" t="s">
        <v>54</v>
      </c>
      <c r="F334" s="13" t="s">
        <v>922</v>
      </c>
      <c r="G334" s="16">
        <v>241.04</v>
      </c>
      <c r="H334" s="16">
        <v>0</v>
      </c>
      <c r="I334" s="16">
        <v>241.04</v>
      </c>
    </row>
    <row r="335" spans="1:9" s="17" customFormat="1" ht="63" customHeight="1">
      <c r="A335" s="13" t="s">
        <v>919</v>
      </c>
      <c r="B335" s="14">
        <v>7618522200</v>
      </c>
      <c r="C335" s="15" t="s">
        <v>988</v>
      </c>
      <c r="D335" s="15" t="s">
        <v>13</v>
      </c>
      <c r="E335" s="15" t="s">
        <v>54</v>
      </c>
      <c r="F335" s="13" t="s">
        <v>920</v>
      </c>
      <c r="G335" s="16">
        <v>1446.12</v>
      </c>
      <c r="H335" s="16">
        <v>0</v>
      </c>
      <c r="I335" s="16">
        <v>1446.12</v>
      </c>
    </row>
    <row r="336" spans="1:9" s="17" customFormat="1" ht="63" customHeight="1">
      <c r="A336" s="13" t="s">
        <v>917</v>
      </c>
      <c r="B336" s="14">
        <v>68450249287</v>
      </c>
      <c r="C336" s="15" t="s">
        <v>988</v>
      </c>
      <c r="D336" s="15" t="s">
        <v>13</v>
      </c>
      <c r="E336" s="15" t="s">
        <v>54</v>
      </c>
      <c r="F336" s="13" t="s">
        <v>918</v>
      </c>
      <c r="G336" s="16">
        <v>482.09</v>
      </c>
      <c r="H336" s="16">
        <v>0</v>
      </c>
      <c r="I336" s="16">
        <v>482.09</v>
      </c>
    </row>
    <row r="337" spans="1:9" s="17" customFormat="1" ht="63" customHeight="1">
      <c r="A337" s="13" t="s">
        <v>883</v>
      </c>
      <c r="B337" s="14">
        <v>21512124249</v>
      </c>
      <c r="C337" s="15" t="s">
        <v>988</v>
      </c>
      <c r="D337" s="15" t="s">
        <v>13</v>
      </c>
      <c r="E337" s="15" t="s">
        <v>54</v>
      </c>
      <c r="F337" s="13" t="s">
        <v>916</v>
      </c>
      <c r="G337" s="16">
        <v>1728.24</v>
      </c>
      <c r="H337" s="16">
        <v>0</v>
      </c>
      <c r="I337" s="16">
        <v>1728.24</v>
      </c>
    </row>
    <row r="338" spans="1:9" s="17" customFormat="1" ht="63" customHeight="1">
      <c r="A338" s="13" t="s">
        <v>133</v>
      </c>
      <c r="B338" s="14" t="s">
        <v>134</v>
      </c>
      <c r="C338" s="15" t="s">
        <v>135</v>
      </c>
      <c r="D338" s="15" t="s">
        <v>13</v>
      </c>
      <c r="E338" s="15" t="s">
        <v>54</v>
      </c>
      <c r="F338" s="13" t="s">
        <v>915</v>
      </c>
      <c r="G338" s="16">
        <v>9268.01</v>
      </c>
      <c r="H338" s="16">
        <v>0</v>
      </c>
      <c r="I338" s="16">
        <v>9089.84</v>
      </c>
    </row>
    <row r="339" spans="1:9" s="17" customFormat="1" ht="63" customHeight="1">
      <c r="A339" s="13" t="s">
        <v>133</v>
      </c>
      <c r="B339" s="14" t="s">
        <v>134</v>
      </c>
      <c r="C339" s="15" t="s">
        <v>135</v>
      </c>
      <c r="D339" s="15" t="s">
        <v>13</v>
      </c>
      <c r="E339" s="15" t="s">
        <v>54</v>
      </c>
      <c r="F339" s="13" t="s">
        <v>914</v>
      </c>
      <c r="G339" s="16">
        <v>489.02</v>
      </c>
      <c r="H339" s="16">
        <v>0</v>
      </c>
      <c r="I339" s="16">
        <v>489.02</v>
      </c>
    </row>
    <row r="340" spans="1:9" s="17" customFormat="1" ht="63" customHeight="1">
      <c r="A340" s="13" t="s">
        <v>133</v>
      </c>
      <c r="B340" s="14" t="s">
        <v>134</v>
      </c>
      <c r="C340" s="15" t="s">
        <v>135</v>
      </c>
      <c r="D340" s="15" t="s">
        <v>13</v>
      </c>
      <c r="E340" s="15" t="s">
        <v>54</v>
      </c>
      <c r="F340" s="13" t="s">
        <v>913</v>
      </c>
      <c r="G340" s="16">
        <v>40919.01</v>
      </c>
      <c r="H340" s="16">
        <v>0</v>
      </c>
      <c r="I340" s="16">
        <v>40919.01</v>
      </c>
    </row>
    <row r="341" spans="1:9" s="17" customFormat="1" ht="63" customHeight="1">
      <c r="A341" s="13" t="s">
        <v>133</v>
      </c>
      <c r="B341" s="14" t="s">
        <v>134</v>
      </c>
      <c r="C341" s="15" t="s">
        <v>135</v>
      </c>
      <c r="D341" s="15" t="s">
        <v>13</v>
      </c>
      <c r="E341" s="15" t="s">
        <v>54</v>
      </c>
      <c r="F341" s="13" t="s">
        <v>912</v>
      </c>
      <c r="G341" s="16">
        <v>1078.95</v>
      </c>
      <c r="H341" s="16">
        <v>0</v>
      </c>
      <c r="I341" s="16">
        <v>1078.95</v>
      </c>
    </row>
    <row r="342" spans="1:9" s="17" customFormat="1" ht="63" customHeight="1">
      <c r="A342" s="13" t="s">
        <v>133</v>
      </c>
      <c r="B342" s="14" t="s">
        <v>134</v>
      </c>
      <c r="C342" s="15" t="s">
        <v>135</v>
      </c>
      <c r="D342" s="15" t="s">
        <v>13</v>
      </c>
      <c r="E342" s="15" t="s">
        <v>54</v>
      </c>
      <c r="F342" s="13" t="s">
        <v>911</v>
      </c>
      <c r="G342" s="16">
        <v>4203.8</v>
      </c>
      <c r="H342" s="16">
        <v>0</v>
      </c>
      <c r="I342" s="16">
        <v>4203.8</v>
      </c>
    </row>
    <row r="343" spans="1:9" s="17" customFormat="1" ht="63" customHeight="1">
      <c r="A343" s="13" t="s">
        <v>133</v>
      </c>
      <c r="B343" s="14" t="s">
        <v>134</v>
      </c>
      <c r="C343" s="15" t="s">
        <v>135</v>
      </c>
      <c r="D343" s="15" t="s">
        <v>13</v>
      </c>
      <c r="E343" s="15" t="s">
        <v>54</v>
      </c>
      <c r="F343" s="13" t="s">
        <v>910</v>
      </c>
      <c r="G343" s="16">
        <v>9056.31</v>
      </c>
      <c r="H343" s="16">
        <v>0</v>
      </c>
      <c r="I343" s="16">
        <v>9056.31</v>
      </c>
    </row>
    <row r="344" spans="1:9" s="17" customFormat="1" ht="63" customHeight="1">
      <c r="A344" s="13" t="s">
        <v>133</v>
      </c>
      <c r="B344" s="14" t="s">
        <v>134</v>
      </c>
      <c r="C344" s="15" t="s">
        <v>135</v>
      </c>
      <c r="D344" s="15" t="s">
        <v>13</v>
      </c>
      <c r="E344" s="15" t="s">
        <v>54</v>
      </c>
      <c r="F344" s="13" t="s">
        <v>909</v>
      </c>
      <c r="G344" s="16">
        <v>3152.52</v>
      </c>
      <c r="H344" s="16">
        <v>0</v>
      </c>
      <c r="I344" s="16">
        <v>3152.52</v>
      </c>
    </row>
    <row r="345" spans="1:9" s="17" customFormat="1" ht="63" customHeight="1">
      <c r="A345" s="13" t="s">
        <v>133</v>
      </c>
      <c r="B345" s="14" t="s">
        <v>134</v>
      </c>
      <c r="C345" s="15" t="s">
        <v>135</v>
      </c>
      <c r="D345" s="15" t="s">
        <v>13</v>
      </c>
      <c r="E345" s="15" t="s">
        <v>54</v>
      </c>
      <c r="F345" s="13" t="s">
        <v>908</v>
      </c>
      <c r="G345" s="16">
        <v>9875.880000000001</v>
      </c>
      <c r="H345" s="16">
        <v>0</v>
      </c>
      <c r="I345" s="16">
        <v>9875.880000000001</v>
      </c>
    </row>
    <row r="346" spans="1:9" s="17" customFormat="1" ht="63" customHeight="1">
      <c r="A346" s="13" t="s">
        <v>906</v>
      </c>
      <c r="B346" s="14">
        <v>23980958272</v>
      </c>
      <c r="C346" s="15" t="s">
        <v>988</v>
      </c>
      <c r="D346" s="15" t="s">
        <v>13</v>
      </c>
      <c r="E346" s="15" t="s">
        <v>54</v>
      </c>
      <c r="F346" s="13" t="s">
        <v>907</v>
      </c>
      <c r="G346" s="16">
        <v>2872.44</v>
      </c>
      <c r="H346" s="16">
        <v>0</v>
      </c>
      <c r="I346" s="16">
        <v>2872.44</v>
      </c>
    </row>
    <row r="347" spans="1:9" s="17" customFormat="1" ht="63" customHeight="1">
      <c r="A347" s="13" t="s">
        <v>837</v>
      </c>
      <c r="B347" s="14">
        <v>4406195000125</v>
      </c>
      <c r="C347" s="15" t="s">
        <v>1002</v>
      </c>
      <c r="D347" s="15" t="s">
        <v>13</v>
      </c>
      <c r="E347" s="15" t="s">
        <v>54</v>
      </c>
      <c r="F347" s="13" t="s">
        <v>905</v>
      </c>
      <c r="G347" s="16">
        <v>623.78</v>
      </c>
      <c r="H347" s="16">
        <v>0</v>
      </c>
      <c r="I347" s="16">
        <v>623.78</v>
      </c>
    </row>
    <row r="348" spans="1:9" s="17" customFormat="1" ht="63" customHeight="1">
      <c r="A348" s="13" t="s">
        <v>89</v>
      </c>
      <c r="B348" s="14">
        <v>26605545000115</v>
      </c>
      <c r="C348" s="15" t="s">
        <v>1003</v>
      </c>
      <c r="D348" s="15" t="s">
        <v>32</v>
      </c>
      <c r="E348" s="15" t="s">
        <v>68</v>
      </c>
      <c r="F348" s="13" t="s">
        <v>904</v>
      </c>
      <c r="G348" s="16">
        <v>47250</v>
      </c>
      <c r="H348" s="16">
        <v>3300</v>
      </c>
      <c r="I348" s="16">
        <v>3300</v>
      </c>
    </row>
    <row r="349" spans="1:9" s="17" customFormat="1" ht="63" customHeight="1">
      <c r="A349" s="13" t="s">
        <v>150</v>
      </c>
      <c r="B349" s="14">
        <v>29979036001031</v>
      </c>
      <c r="C349" s="15" t="s">
        <v>599</v>
      </c>
      <c r="D349" s="15" t="s">
        <v>13</v>
      </c>
      <c r="E349" s="15" t="s">
        <v>54</v>
      </c>
      <c r="F349" s="13" t="s">
        <v>903</v>
      </c>
      <c r="G349" s="16">
        <v>28.67</v>
      </c>
      <c r="H349" s="16">
        <v>0</v>
      </c>
      <c r="I349" s="16">
        <v>28.67</v>
      </c>
    </row>
    <row r="350" spans="1:9" s="17" customFormat="1" ht="63" customHeight="1">
      <c r="A350" s="13" t="s">
        <v>901</v>
      </c>
      <c r="B350" s="14">
        <v>43719996204</v>
      </c>
      <c r="C350" s="15" t="s">
        <v>988</v>
      </c>
      <c r="D350" s="15" t="s">
        <v>13</v>
      </c>
      <c r="E350" s="15" t="s">
        <v>54</v>
      </c>
      <c r="F350" s="13" t="s">
        <v>902</v>
      </c>
      <c r="G350" s="16">
        <v>1364.4</v>
      </c>
      <c r="H350" s="16">
        <v>0</v>
      </c>
      <c r="I350" s="16">
        <v>1364.4</v>
      </c>
    </row>
    <row r="351" spans="1:9" s="17" customFormat="1" ht="63" customHeight="1">
      <c r="A351" s="13" t="s">
        <v>899</v>
      </c>
      <c r="B351" s="14">
        <v>74092049234</v>
      </c>
      <c r="C351" s="15" t="s">
        <v>988</v>
      </c>
      <c r="D351" s="15" t="s">
        <v>13</v>
      </c>
      <c r="E351" s="15" t="s">
        <v>54</v>
      </c>
      <c r="F351" s="13" t="s">
        <v>900</v>
      </c>
      <c r="G351" s="16">
        <v>1446.27</v>
      </c>
      <c r="H351" s="16">
        <v>0</v>
      </c>
      <c r="I351" s="16">
        <v>1446.27</v>
      </c>
    </row>
    <row r="352" spans="1:9" s="17" customFormat="1" ht="63" customHeight="1">
      <c r="A352" s="13" t="s">
        <v>340</v>
      </c>
      <c r="B352" s="14">
        <v>17693454420</v>
      </c>
      <c r="C352" s="15" t="s">
        <v>988</v>
      </c>
      <c r="D352" s="15" t="s">
        <v>13</v>
      </c>
      <c r="E352" s="15" t="s">
        <v>54</v>
      </c>
      <c r="F352" s="13" t="s">
        <v>898</v>
      </c>
      <c r="G352" s="16">
        <v>957.48</v>
      </c>
      <c r="H352" s="16">
        <v>0</v>
      </c>
      <c r="I352" s="16">
        <v>957.48</v>
      </c>
    </row>
    <row r="353" spans="1:9" s="17" customFormat="1" ht="63" customHeight="1">
      <c r="A353" s="13" t="s">
        <v>896</v>
      </c>
      <c r="B353" s="14">
        <v>81293399787</v>
      </c>
      <c r="C353" s="15" t="s">
        <v>988</v>
      </c>
      <c r="D353" s="15" t="s">
        <v>13</v>
      </c>
      <c r="E353" s="15" t="s">
        <v>54</v>
      </c>
      <c r="F353" s="13" t="s">
        <v>897</v>
      </c>
      <c r="G353" s="16">
        <v>1364.4</v>
      </c>
      <c r="H353" s="16">
        <v>0</v>
      </c>
      <c r="I353" s="16">
        <v>1364.4</v>
      </c>
    </row>
    <row r="354" spans="1:9" s="17" customFormat="1" ht="63" customHeight="1">
      <c r="A354" s="13" t="s">
        <v>894</v>
      </c>
      <c r="B354" s="14">
        <v>74607707287</v>
      </c>
      <c r="C354" s="15" t="s">
        <v>988</v>
      </c>
      <c r="D354" s="15" t="s">
        <v>13</v>
      </c>
      <c r="E354" s="15" t="s">
        <v>54</v>
      </c>
      <c r="F354" s="13" t="s">
        <v>895</v>
      </c>
      <c r="G354" s="16">
        <v>1446.27</v>
      </c>
      <c r="H354" s="16">
        <v>0</v>
      </c>
      <c r="I354" s="16">
        <v>1446.27</v>
      </c>
    </row>
    <row r="355" spans="1:9" s="17" customFormat="1" ht="63" customHeight="1">
      <c r="A355" s="13" t="s">
        <v>892</v>
      </c>
      <c r="B355" s="14">
        <v>59670460204</v>
      </c>
      <c r="C355" s="15" t="s">
        <v>988</v>
      </c>
      <c r="D355" s="15" t="s">
        <v>13</v>
      </c>
      <c r="E355" s="15" t="s">
        <v>54</v>
      </c>
      <c r="F355" s="13" t="s">
        <v>893</v>
      </c>
      <c r="G355" s="16">
        <v>1446.27</v>
      </c>
      <c r="H355" s="16">
        <v>0</v>
      </c>
      <c r="I355" s="16">
        <v>1446.27</v>
      </c>
    </row>
    <row r="356" spans="1:9" s="17" customFormat="1" ht="63" customHeight="1">
      <c r="A356" s="13" t="s">
        <v>306</v>
      </c>
      <c r="B356" s="14">
        <v>4986163000146</v>
      </c>
      <c r="C356" s="15" t="s">
        <v>1004</v>
      </c>
      <c r="D356" s="15" t="s">
        <v>13</v>
      </c>
      <c r="E356" s="15" t="s">
        <v>54</v>
      </c>
      <c r="F356" s="13" t="s">
        <v>891</v>
      </c>
      <c r="G356" s="16">
        <v>691736.34</v>
      </c>
      <c r="H356" s="16">
        <v>0</v>
      </c>
      <c r="I356" s="16">
        <v>691736.34</v>
      </c>
    </row>
    <row r="357" spans="1:9" s="17" customFormat="1" ht="63" customHeight="1">
      <c r="A357" s="13" t="s">
        <v>889</v>
      </c>
      <c r="B357" s="14">
        <v>5357594000106</v>
      </c>
      <c r="C357" s="15" t="s">
        <v>1005</v>
      </c>
      <c r="D357" s="15" t="s">
        <v>13</v>
      </c>
      <c r="E357" s="15" t="s">
        <v>54</v>
      </c>
      <c r="F357" s="13" t="s">
        <v>890</v>
      </c>
      <c r="G357" s="16">
        <v>126.56</v>
      </c>
      <c r="H357" s="16">
        <v>0</v>
      </c>
      <c r="I357" s="16">
        <v>126.56</v>
      </c>
    </row>
    <row r="358" spans="1:9" s="17" customFormat="1" ht="63" customHeight="1">
      <c r="A358" s="13" t="s">
        <v>460</v>
      </c>
      <c r="B358" s="14">
        <v>82845322000104</v>
      </c>
      <c r="C358" s="15" t="s">
        <v>1006</v>
      </c>
      <c r="D358" s="15" t="s">
        <v>13</v>
      </c>
      <c r="E358" s="15" t="s">
        <v>54</v>
      </c>
      <c r="F358" s="13" t="s">
        <v>888</v>
      </c>
      <c r="G358" s="16">
        <v>229417.2</v>
      </c>
      <c r="H358" s="16">
        <v>0</v>
      </c>
      <c r="I358" s="16">
        <v>0</v>
      </c>
    </row>
    <row r="359" spans="1:9" s="17" customFormat="1" ht="63" customHeight="1">
      <c r="A359" s="13" t="s">
        <v>886</v>
      </c>
      <c r="B359" s="14">
        <v>1756582000101</v>
      </c>
      <c r="C359" s="15" t="s">
        <v>1007</v>
      </c>
      <c r="D359" s="15" t="s">
        <v>32</v>
      </c>
      <c r="E359" s="15" t="s">
        <v>68</v>
      </c>
      <c r="F359" s="13" t="s">
        <v>887</v>
      </c>
      <c r="G359" s="16">
        <v>61586.5</v>
      </c>
      <c r="H359" s="16">
        <v>0</v>
      </c>
      <c r="I359" s="16">
        <v>61586.5</v>
      </c>
    </row>
    <row r="360" spans="1:9" s="17" customFormat="1" ht="63" customHeight="1">
      <c r="A360" s="13" t="s">
        <v>552</v>
      </c>
      <c r="B360" s="14">
        <v>31658202000159</v>
      </c>
      <c r="C360" s="15" t="s">
        <v>1008</v>
      </c>
      <c r="D360" s="15" t="s">
        <v>32</v>
      </c>
      <c r="E360" s="15" t="s">
        <v>68</v>
      </c>
      <c r="F360" s="13" t="s">
        <v>885</v>
      </c>
      <c r="G360" s="16">
        <v>880.97</v>
      </c>
      <c r="H360" s="16">
        <v>0</v>
      </c>
      <c r="I360" s="16">
        <v>0</v>
      </c>
    </row>
    <row r="361" spans="1:9" s="17" customFormat="1" ht="63" customHeight="1">
      <c r="A361" s="13" t="s">
        <v>883</v>
      </c>
      <c r="B361" s="14">
        <v>21512124249</v>
      </c>
      <c r="C361" s="15" t="s">
        <v>988</v>
      </c>
      <c r="D361" s="15" t="s">
        <v>13</v>
      </c>
      <c r="E361" s="15" t="s">
        <v>54</v>
      </c>
      <c r="F361" s="13" t="s">
        <v>884</v>
      </c>
      <c r="G361" s="16">
        <v>432.06</v>
      </c>
      <c r="H361" s="16">
        <v>0</v>
      </c>
      <c r="I361" s="16">
        <v>432.06</v>
      </c>
    </row>
    <row r="362" spans="1:9" s="17" customFormat="1" ht="63" customHeight="1">
      <c r="A362" s="13" t="s">
        <v>881</v>
      </c>
      <c r="B362" s="14">
        <v>80742109000133</v>
      </c>
      <c r="C362" s="15" t="s">
        <v>1009</v>
      </c>
      <c r="D362" s="15" t="s">
        <v>32</v>
      </c>
      <c r="E362" s="15" t="s">
        <v>18</v>
      </c>
      <c r="F362" s="13" t="s">
        <v>882</v>
      </c>
      <c r="G362" s="16">
        <v>6900</v>
      </c>
      <c r="H362" s="16">
        <v>0</v>
      </c>
      <c r="I362" s="16">
        <v>0</v>
      </c>
    </row>
    <row r="363" spans="1:9" s="17" customFormat="1" ht="63" customHeight="1">
      <c r="A363" s="13" t="s">
        <v>460</v>
      </c>
      <c r="B363" s="14">
        <v>82845322000104</v>
      </c>
      <c r="C363" s="15" t="s">
        <v>1010</v>
      </c>
      <c r="D363" s="15" t="s">
        <v>13</v>
      </c>
      <c r="E363" s="15" t="s">
        <v>14</v>
      </c>
      <c r="F363" s="13" t="s">
        <v>880</v>
      </c>
      <c r="G363" s="16">
        <v>339728</v>
      </c>
      <c r="H363" s="16">
        <v>339728</v>
      </c>
      <c r="I363" s="16">
        <v>339728</v>
      </c>
    </row>
    <row r="364" spans="1:9" s="17" customFormat="1" ht="63" customHeight="1">
      <c r="A364" s="13" t="s">
        <v>878</v>
      </c>
      <c r="B364" s="14">
        <v>34267336253</v>
      </c>
      <c r="C364" s="15" t="s">
        <v>988</v>
      </c>
      <c r="D364" s="15" t="s">
        <v>13</v>
      </c>
      <c r="E364" s="15" t="s">
        <v>54</v>
      </c>
      <c r="F364" s="13" t="s">
        <v>879</v>
      </c>
      <c r="G364" s="16">
        <v>2651.49</v>
      </c>
      <c r="H364" s="16">
        <v>0</v>
      </c>
      <c r="I364" s="16">
        <v>2651.49</v>
      </c>
    </row>
    <row r="365" spans="1:9" s="17" customFormat="1" ht="63" customHeight="1">
      <c r="A365" s="13" t="s">
        <v>876</v>
      </c>
      <c r="B365" s="14">
        <v>29216743867</v>
      </c>
      <c r="C365" s="15" t="s">
        <v>988</v>
      </c>
      <c r="D365" s="15" t="s">
        <v>13</v>
      </c>
      <c r="E365" s="15" t="s">
        <v>54</v>
      </c>
      <c r="F365" s="13" t="s">
        <v>877</v>
      </c>
      <c r="G365" s="16">
        <v>1391.54</v>
      </c>
      <c r="H365" s="16">
        <v>0</v>
      </c>
      <c r="I365" s="16">
        <v>1391.54</v>
      </c>
    </row>
    <row r="366" spans="1:9" s="17" customFormat="1" ht="63" customHeight="1">
      <c r="A366" s="13" t="s">
        <v>460</v>
      </c>
      <c r="B366" s="14">
        <v>82845322000104</v>
      </c>
      <c r="C366" s="15" t="s">
        <v>1010</v>
      </c>
      <c r="D366" s="15" t="s">
        <v>13</v>
      </c>
      <c r="E366" s="15" t="s">
        <v>14</v>
      </c>
      <c r="F366" s="13" t="s">
        <v>875</v>
      </c>
      <c r="G366" s="16">
        <v>589028.36</v>
      </c>
      <c r="H366" s="16">
        <v>285734.4</v>
      </c>
      <c r="I366" s="16">
        <v>285734.4</v>
      </c>
    </row>
    <row r="367" spans="1:9" s="17" customFormat="1" ht="63" customHeight="1">
      <c r="A367" s="13" t="s">
        <v>460</v>
      </c>
      <c r="B367" s="14">
        <v>82845322000104</v>
      </c>
      <c r="C367" s="15" t="s">
        <v>1010</v>
      </c>
      <c r="D367" s="15" t="s">
        <v>13</v>
      </c>
      <c r="E367" s="15" t="s">
        <v>14</v>
      </c>
      <c r="F367" s="13" t="s">
        <v>874</v>
      </c>
      <c r="G367" s="16">
        <v>191100</v>
      </c>
      <c r="H367" s="16">
        <v>98000</v>
      </c>
      <c r="I367" s="16">
        <v>98000</v>
      </c>
    </row>
    <row r="368" spans="1:9" s="17" customFormat="1" ht="63" customHeight="1">
      <c r="A368" s="13" t="s">
        <v>460</v>
      </c>
      <c r="B368" s="14">
        <v>82845322000104</v>
      </c>
      <c r="C368" s="15" t="s">
        <v>1011</v>
      </c>
      <c r="D368" s="15" t="s">
        <v>13</v>
      </c>
      <c r="E368" s="15" t="s">
        <v>14</v>
      </c>
      <c r="F368" s="13" t="s">
        <v>873</v>
      </c>
      <c r="G368" s="16">
        <v>13018.16</v>
      </c>
      <c r="H368" s="16">
        <v>0</v>
      </c>
      <c r="I368" s="16">
        <v>0</v>
      </c>
    </row>
    <row r="369" spans="1:9" s="17" customFormat="1" ht="63" customHeight="1">
      <c r="A369" s="13" t="s">
        <v>123</v>
      </c>
      <c r="B369" s="14">
        <v>4153748000185</v>
      </c>
      <c r="C369" s="15" t="s">
        <v>1012</v>
      </c>
      <c r="D369" s="15" t="s">
        <v>13</v>
      </c>
      <c r="E369" s="15" t="s">
        <v>54</v>
      </c>
      <c r="F369" s="13" t="s">
        <v>872</v>
      </c>
      <c r="G369" s="16">
        <v>1365022.87</v>
      </c>
      <c r="H369" s="16">
        <v>0</v>
      </c>
      <c r="I369" s="16">
        <v>1365022.87</v>
      </c>
    </row>
    <row r="370" spans="1:9" s="17" customFormat="1" ht="63" customHeight="1">
      <c r="A370" s="13" t="s">
        <v>869</v>
      </c>
      <c r="B370" s="14">
        <v>30649906000100</v>
      </c>
      <c r="C370" s="15" t="s">
        <v>1013</v>
      </c>
      <c r="D370" s="15" t="s">
        <v>32</v>
      </c>
      <c r="E370" s="15" t="s">
        <v>18</v>
      </c>
      <c r="F370" s="13" t="s">
        <v>871</v>
      </c>
      <c r="G370" s="16">
        <v>1577</v>
      </c>
      <c r="H370" s="16">
        <v>0</v>
      </c>
      <c r="I370" s="16">
        <v>0</v>
      </c>
    </row>
    <row r="371" spans="1:9" s="17" customFormat="1" ht="63" customHeight="1">
      <c r="A371" s="13" t="s">
        <v>869</v>
      </c>
      <c r="B371" s="14">
        <v>30649906000100</v>
      </c>
      <c r="C371" s="15" t="s">
        <v>1014</v>
      </c>
      <c r="D371" s="15" t="s">
        <v>32</v>
      </c>
      <c r="E371" s="15" t="s">
        <v>18</v>
      </c>
      <c r="F371" s="13" t="s">
        <v>870</v>
      </c>
      <c r="G371" s="16">
        <v>220</v>
      </c>
      <c r="H371" s="16">
        <v>0</v>
      </c>
      <c r="I371" s="16">
        <v>0</v>
      </c>
    </row>
    <row r="372" spans="1:9" s="17" customFormat="1" ht="63" customHeight="1">
      <c r="A372" s="13" t="s">
        <v>867</v>
      </c>
      <c r="B372" s="14">
        <v>5767141000158</v>
      </c>
      <c r="C372" s="15" t="s">
        <v>1015</v>
      </c>
      <c r="D372" s="15" t="s">
        <v>32</v>
      </c>
      <c r="E372" s="15" t="s">
        <v>18</v>
      </c>
      <c r="F372" s="13" t="s">
        <v>868</v>
      </c>
      <c r="G372" s="16">
        <v>530</v>
      </c>
      <c r="H372" s="16">
        <v>0</v>
      </c>
      <c r="I372" s="16">
        <v>0</v>
      </c>
    </row>
    <row r="373" spans="1:9" s="17" customFormat="1" ht="63" customHeight="1">
      <c r="A373" s="13" t="s">
        <v>150</v>
      </c>
      <c r="B373" s="14">
        <v>29979036001031</v>
      </c>
      <c r="C373" s="15" t="s">
        <v>599</v>
      </c>
      <c r="D373" s="15" t="s">
        <v>13</v>
      </c>
      <c r="E373" s="15" t="s">
        <v>54</v>
      </c>
      <c r="F373" s="13" t="s">
        <v>866</v>
      </c>
      <c r="G373" s="16">
        <v>7506.76</v>
      </c>
      <c r="H373" s="16">
        <v>0</v>
      </c>
      <c r="I373" s="16">
        <v>7506.76</v>
      </c>
    </row>
    <row r="374" spans="1:9" s="17" customFormat="1" ht="63" customHeight="1">
      <c r="A374" s="13" t="s">
        <v>863</v>
      </c>
      <c r="B374" s="14">
        <v>73203661268</v>
      </c>
      <c r="C374" s="15" t="s">
        <v>993</v>
      </c>
      <c r="D374" s="15" t="s">
        <v>13</v>
      </c>
      <c r="E374" s="15" t="s">
        <v>54</v>
      </c>
      <c r="F374" s="13" t="s">
        <v>865</v>
      </c>
      <c r="G374" s="16">
        <v>4000</v>
      </c>
      <c r="H374" s="16">
        <v>0</v>
      </c>
      <c r="I374" s="16">
        <v>4000</v>
      </c>
    </row>
    <row r="375" spans="1:9" s="17" customFormat="1" ht="63" customHeight="1">
      <c r="A375" s="13" t="s">
        <v>863</v>
      </c>
      <c r="B375" s="14">
        <v>73203661268</v>
      </c>
      <c r="C375" s="15" t="s">
        <v>993</v>
      </c>
      <c r="D375" s="15" t="s">
        <v>13</v>
      </c>
      <c r="E375" s="15" t="s">
        <v>54</v>
      </c>
      <c r="F375" s="13" t="s">
        <v>864</v>
      </c>
      <c r="G375" s="16">
        <v>4000</v>
      </c>
      <c r="H375" s="16">
        <v>0</v>
      </c>
      <c r="I375" s="16">
        <v>4000</v>
      </c>
    </row>
    <row r="376" spans="1:9" s="17" customFormat="1" ht="63" customHeight="1">
      <c r="A376" s="13" t="s">
        <v>861</v>
      </c>
      <c r="B376" s="14">
        <v>2602747000145</v>
      </c>
      <c r="C376" s="15" t="s">
        <v>1016</v>
      </c>
      <c r="D376" s="15" t="s">
        <v>32</v>
      </c>
      <c r="E376" s="15" t="s">
        <v>18</v>
      </c>
      <c r="F376" s="13" t="s">
        <v>862</v>
      </c>
      <c r="G376" s="16">
        <v>309.49</v>
      </c>
      <c r="H376" s="16">
        <v>0</v>
      </c>
      <c r="I376" s="16">
        <v>0</v>
      </c>
    </row>
    <row r="377" spans="1:9" s="17" customFormat="1" ht="63" customHeight="1">
      <c r="A377" s="13" t="s">
        <v>859</v>
      </c>
      <c r="B377" s="14">
        <v>62413180206</v>
      </c>
      <c r="C377" s="15" t="s">
        <v>988</v>
      </c>
      <c r="D377" s="15" t="s">
        <v>13</v>
      </c>
      <c r="E377" s="15" t="s">
        <v>54</v>
      </c>
      <c r="F377" s="13" t="s">
        <v>860</v>
      </c>
      <c r="G377" s="16">
        <v>864.13</v>
      </c>
      <c r="H377" s="16">
        <v>0</v>
      </c>
      <c r="I377" s="16">
        <v>0</v>
      </c>
    </row>
    <row r="378" spans="1:9" s="17" customFormat="1" ht="63" customHeight="1">
      <c r="A378" s="13" t="s">
        <v>530</v>
      </c>
      <c r="B378" s="14">
        <v>40432544000147</v>
      </c>
      <c r="C378" s="15" t="s">
        <v>1017</v>
      </c>
      <c r="D378" s="15" t="s">
        <v>13</v>
      </c>
      <c r="E378" s="15" t="s">
        <v>54</v>
      </c>
      <c r="F378" s="13" t="s">
        <v>858</v>
      </c>
      <c r="G378" s="16">
        <v>68.52</v>
      </c>
      <c r="H378" s="16">
        <v>68.52</v>
      </c>
      <c r="I378" s="16">
        <v>68.52</v>
      </c>
    </row>
    <row r="379" spans="1:9" s="17" customFormat="1" ht="63" customHeight="1">
      <c r="A379" s="13" t="s">
        <v>530</v>
      </c>
      <c r="B379" s="14">
        <v>40432544000147</v>
      </c>
      <c r="C379" s="15" t="s">
        <v>1017</v>
      </c>
      <c r="D379" s="15" t="s">
        <v>13</v>
      </c>
      <c r="E379" s="15" t="s">
        <v>54</v>
      </c>
      <c r="F379" s="13" t="s">
        <v>857</v>
      </c>
      <c r="G379" s="16">
        <v>256.07</v>
      </c>
      <c r="H379" s="16">
        <v>256.07</v>
      </c>
      <c r="I379" s="16">
        <v>256.07</v>
      </c>
    </row>
    <row r="380" spans="1:9" s="17" customFormat="1" ht="63" customHeight="1">
      <c r="A380" s="13" t="s">
        <v>530</v>
      </c>
      <c r="B380" s="14">
        <v>40432544000147</v>
      </c>
      <c r="C380" s="15" t="s">
        <v>1017</v>
      </c>
      <c r="D380" s="15" t="s">
        <v>13</v>
      </c>
      <c r="E380" s="15" t="s">
        <v>54</v>
      </c>
      <c r="F380" s="13" t="s">
        <v>856</v>
      </c>
      <c r="G380" s="16">
        <v>2.82</v>
      </c>
      <c r="H380" s="16">
        <v>2.82</v>
      </c>
      <c r="I380" s="16">
        <v>2.82</v>
      </c>
    </row>
    <row r="381" spans="1:9" s="17" customFormat="1" ht="63" customHeight="1">
      <c r="A381" s="13" t="s">
        <v>530</v>
      </c>
      <c r="B381" s="14">
        <v>40432544000147</v>
      </c>
      <c r="C381" s="15" t="s">
        <v>1017</v>
      </c>
      <c r="D381" s="15" t="s">
        <v>13</v>
      </c>
      <c r="E381" s="15" t="s">
        <v>54</v>
      </c>
      <c r="F381" s="13" t="s">
        <v>855</v>
      </c>
      <c r="G381" s="16">
        <v>37.56</v>
      </c>
      <c r="H381" s="16">
        <v>37.56</v>
      </c>
      <c r="I381" s="16">
        <v>37.56</v>
      </c>
    </row>
    <row r="382" spans="1:9" s="17" customFormat="1" ht="63" customHeight="1">
      <c r="A382" s="13" t="s">
        <v>530</v>
      </c>
      <c r="B382" s="14">
        <v>40432544000147</v>
      </c>
      <c r="C382" s="15" t="s">
        <v>1017</v>
      </c>
      <c r="D382" s="15" t="s">
        <v>13</v>
      </c>
      <c r="E382" s="15" t="s">
        <v>54</v>
      </c>
      <c r="F382" s="13" t="s">
        <v>854</v>
      </c>
      <c r="G382" s="16">
        <v>16.3</v>
      </c>
      <c r="H382" s="16">
        <v>16.3</v>
      </c>
      <c r="I382" s="16">
        <v>16.3</v>
      </c>
    </row>
    <row r="383" spans="1:9" s="17" customFormat="1" ht="63" customHeight="1">
      <c r="A383" s="13" t="s">
        <v>61</v>
      </c>
      <c r="B383" s="14">
        <v>10602740000151</v>
      </c>
      <c r="C383" s="15" t="s">
        <v>1018</v>
      </c>
      <c r="D383" s="15" t="s">
        <v>13</v>
      </c>
      <c r="E383" s="15" t="s">
        <v>54</v>
      </c>
      <c r="F383" s="13" t="s">
        <v>853</v>
      </c>
      <c r="G383" s="16">
        <v>45280</v>
      </c>
      <c r="H383" s="16">
        <v>0</v>
      </c>
      <c r="I383" s="16">
        <v>0</v>
      </c>
    </row>
    <row r="384" spans="1:9" s="17" customFormat="1" ht="63" customHeight="1">
      <c r="A384" s="13" t="s">
        <v>851</v>
      </c>
      <c r="B384" s="14">
        <v>22614545000120</v>
      </c>
      <c r="C384" s="15" t="s">
        <v>1019</v>
      </c>
      <c r="D384" s="15" t="s">
        <v>32</v>
      </c>
      <c r="E384" s="15" t="s">
        <v>18</v>
      </c>
      <c r="F384" s="13" t="s">
        <v>852</v>
      </c>
      <c r="G384" s="16">
        <v>750</v>
      </c>
      <c r="H384" s="16">
        <v>0</v>
      </c>
      <c r="I384" s="16">
        <v>0</v>
      </c>
    </row>
    <row r="385" spans="1:9" s="17" customFormat="1" ht="63" customHeight="1">
      <c r="A385" s="13" t="s">
        <v>837</v>
      </c>
      <c r="B385" s="14">
        <v>4406195000125</v>
      </c>
      <c r="C385" s="15" t="s">
        <v>1020</v>
      </c>
      <c r="D385" s="15" t="s">
        <v>13</v>
      </c>
      <c r="E385" s="15" t="s">
        <v>54</v>
      </c>
      <c r="F385" s="13" t="s">
        <v>850</v>
      </c>
      <c r="G385" s="16">
        <v>569.3100000000001</v>
      </c>
      <c r="H385" s="16">
        <v>569.3100000000001</v>
      </c>
      <c r="I385" s="16">
        <v>569.3100000000001</v>
      </c>
    </row>
    <row r="386" spans="1:9" s="17" customFormat="1" ht="63" customHeight="1">
      <c r="A386" s="13" t="s">
        <v>150</v>
      </c>
      <c r="B386" s="14">
        <v>29979036001031</v>
      </c>
      <c r="C386" s="15" t="s">
        <v>599</v>
      </c>
      <c r="D386" s="15" t="s">
        <v>13</v>
      </c>
      <c r="E386" s="15" t="s">
        <v>54</v>
      </c>
      <c r="F386" s="13" t="s">
        <v>849</v>
      </c>
      <c r="G386" s="16">
        <v>80.68</v>
      </c>
      <c r="H386" s="16">
        <v>0</v>
      </c>
      <c r="I386" s="16">
        <v>80.68</v>
      </c>
    </row>
    <row r="387" spans="1:9" s="17" customFormat="1" ht="63" customHeight="1">
      <c r="A387" s="13" t="s">
        <v>837</v>
      </c>
      <c r="B387" s="14">
        <v>4406195000125</v>
      </c>
      <c r="C387" s="15" t="s">
        <v>1020</v>
      </c>
      <c r="D387" s="15" t="s">
        <v>13</v>
      </c>
      <c r="E387" s="15" t="s">
        <v>54</v>
      </c>
      <c r="F387" s="13" t="s">
        <v>848</v>
      </c>
      <c r="G387" s="16">
        <v>596.54</v>
      </c>
      <c r="H387" s="16">
        <v>596.54</v>
      </c>
      <c r="I387" s="16">
        <v>596.54</v>
      </c>
    </row>
    <row r="388" spans="1:9" s="17" customFormat="1" ht="63" customHeight="1">
      <c r="A388" s="13" t="s">
        <v>552</v>
      </c>
      <c r="B388" s="14">
        <v>31658202000159</v>
      </c>
      <c r="C388" s="15" t="s">
        <v>1021</v>
      </c>
      <c r="D388" s="15" t="s">
        <v>32</v>
      </c>
      <c r="E388" s="15" t="s">
        <v>68</v>
      </c>
      <c r="F388" s="13" t="s">
        <v>847</v>
      </c>
      <c r="G388" s="16">
        <v>880.97</v>
      </c>
      <c r="H388" s="16">
        <v>0</v>
      </c>
      <c r="I388" s="16">
        <v>0</v>
      </c>
    </row>
    <row r="389" spans="1:9" s="17" customFormat="1" ht="63" customHeight="1">
      <c r="A389" s="13" t="s">
        <v>530</v>
      </c>
      <c r="B389" s="14">
        <v>40432544000147</v>
      </c>
      <c r="C389" s="15" t="s">
        <v>1022</v>
      </c>
      <c r="D389" s="15" t="s">
        <v>13</v>
      </c>
      <c r="E389" s="15" t="s">
        <v>54</v>
      </c>
      <c r="F389" s="13" t="s">
        <v>846</v>
      </c>
      <c r="G389" s="16">
        <v>71.91</v>
      </c>
      <c r="H389" s="16">
        <v>0</v>
      </c>
      <c r="I389" s="16">
        <v>71.91</v>
      </c>
    </row>
    <row r="390" spans="1:9" s="17" customFormat="1" ht="63" customHeight="1">
      <c r="A390" s="13" t="s">
        <v>530</v>
      </c>
      <c r="B390" s="14">
        <v>40432544000147</v>
      </c>
      <c r="C390" s="15" t="s">
        <v>1022</v>
      </c>
      <c r="D390" s="15" t="s">
        <v>13</v>
      </c>
      <c r="E390" s="15" t="s">
        <v>54</v>
      </c>
      <c r="F390" s="13" t="s">
        <v>845</v>
      </c>
      <c r="G390" s="16">
        <v>143.74</v>
      </c>
      <c r="H390" s="16">
        <v>0</v>
      </c>
      <c r="I390" s="16">
        <v>143.74</v>
      </c>
    </row>
    <row r="391" spans="1:9" s="17" customFormat="1" ht="63" customHeight="1">
      <c r="A391" s="13" t="s">
        <v>843</v>
      </c>
      <c r="B391" s="14">
        <v>61605522287</v>
      </c>
      <c r="C391" s="15" t="s">
        <v>988</v>
      </c>
      <c r="D391" s="15" t="s">
        <v>13</v>
      </c>
      <c r="E391" s="15" t="s">
        <v>54</v>
      </c>
      <c r="F391" s="13" t="s">
        <v>844</v>
      </c>
      <c r="G391" s="16">
        <v>7713.44</v>
      </c>
      <c r="H391" s="16">
        <v>0</v>
      </c>
      <c r="I391" s="16">
        <v>7713.44</v>
      </c>
    </row>
    <row r="392" spans="1:9" s="17" customFormat="1" ht="63" customHeight="1">
      <c r="A392" s="13" t="s">
        <v>841</v>
      </c>
      <c r="B392" s="14">
        <v>15809110000176</v>
      </c>
      <c r="C392" s="15" t="s">
        <v>1023</v>
      </c>
      <c r="D392" s="15" t="s">
        <v>32</v>
      </c>
      <c r="E392" s="15" t="s">
        <v>18</v>
      </c>
      <c r="F392" s="13" t="s">
        <v>842</v>
      </c>
      <c r="G392" s="16">
        <v>2855.59</v>
      </c>
      <c r="H392" s="16">
        <v>0</v>
      </c>
      <c r="I392" s="16">
        <v>0</v>
      </c>
    </row>
    <row r="393" spans="1:9" s="17" customFormat="1" ht="63" customHeight="1">
      <c r="A393" s="13" t="s">
        <v>530</v>
      </c>
      <c r="B393" s="14">
        <v>40432544000147</v>
      </c>
      <c r="C393" s="15" t="s">
        <v>1024</v>
      </c>
      <c r="D393" s="15" t="s">
        <v>13</v>
      </c>
      <c r="E393" s="15" t="s">
        <v>54</v>
      </c>
      <c r="F393" s="13" t="s">
        <v>840</v>
      </c>
      <c r="G393" s="16">
        <v>226.5</v>
      </c>
      <c r="H393" s="16">
        <v>226.5</v>
      </c>
      <c r="I393" s="16">
        <v>226.5</v>
      </c>
    </row>
    <row r="394" spans="1:9" s="17" customFormat="1" ht="63" customHeight="1">
      <c r="A394" s="13" t="s">
        <v>530</v>
      </c>
      <c r="B394" s="14">
        <v>40432544000147</v>
      </c>
      <c r="C394" s="15" t="s">
        <v>1025</v>
      </c>
      <c r="D394" s="15" t="s">
        <v>13</v>
      </c>
      <c r="E394" s="15" t="s">
        <v>54</v>
      </c>
      <c r="F394" s="13" t="s">
        <v>839</v>
      </c>
      <c r="G394" s="16">
        <v>2.95</v>
      </c>
      <c r="H394" s="16">
        <v>2.95</v>
      </c>
      <c r="I394" s="16">
        <v>2.95</v>
      </c>
    </row>
    <row r="395" spans="1:9" s="17" customFormat="1" ht="63" customHeight="1">
      <c r="A395" s="13" t="s">
        <v>837</v>
      </c>
      <c r="B395" s="14">
        <v>4406195000125</v>
      </c>
      <c r="C395" s="15" t="s">
        <v>1026</v>
      </c>
      <c r="D395" s="15" t="s">
        <v>13</v>
      </c>
      <c r="E395" s="15" t="s">
        <v>54</v>
      </c>
      <c r="F395" s="13" t="s">
        <v>838</v>
      </c>
      <c r="G395" s="16">
        <v>596.54</v>
      </c>
      <c r="H395" s="16">
        <v>596.54</v>
      </c>
      <c r="I395" s="16">
        <v>596.54</v>
      </c>
    </row>
    <row r="396" spans="1:9" s="17" customFormat="1" ht="63" customHeight="1">
      <c r="A396" s="13" t="s">
        <v>835</v>
      </c>
      <c r="B396" s="14">
        <v>4597340000100</v>
      </c>
      <c r="C396" s="15" t="s">
        <v>1027</v>
      </c>
      <c r="D396" s="15" t="s">
        <v>13</v>
      </c>
      <c r="E396" s="15" t="s">
        <v>54</v>
      </c>
      <c r="F396" s="13" t="s">
        <v>836</v>
      </c>
      <c r="G396" s="16">
        <v>1495.64</v>
      </c>
      <c r="H396" s="16">
        <v>1495.64</v>
      </c>
      <c r="I396" s="16">
        <v>1495.64</v>
      </c>
    </row>
    <row r="397" spans="1:9" s="17" customFormat="1" ht="63" customHeight="1">
      <c r="A397" s="13" t="s">
        <v>58</v>
      </c>
      <c r="B397" s="14">
        <v>7783832000170</v>
      </c>
      <c r="C397" s="15" t="s">
        <v>1028</v>
      </c>
      <c r="D397" s="15" t="s">
        <v>13</v>
      </c>
      <c r="E397" s="15" t="s">
        <v>54</v>
      </c>
      <c r="F397" s="13" t="s">
        <v>834</v>
      </c>
      <c r="G397" s="16">
        <v>322173.34</v>
      </c>
      <c r="H397" s="16">
        <v>0</v>
      </c>
      <c r="I397" s="16">
        <v>0</v>
      </c>
    </row>
    <row r="398" spans="1:9" s="17" customFormat="1" ht="63" customHeight="1">
      <c r="A398" s="13" t="s">
        <v>507</v>
      </c>
      <c r="B398" s="14">
        <v>32301602000175</v>
      </c>
      <c r="C398" s="15" t="s">
        <v>1029</v>
      </c>
      <c r="D398" s="15" t="s">
        <v>32</v>
      </c>
      <c r="E398" s="15" t="s">
        <v>68</v>
      </c>
      <c r="F398" s="13" t="s">
        <v>833</v>
      </c>
      <c r="G398" s="16">
        <v>3646.2</v>
      </c>
      <c r="H398" s="16">
        <v>0</v>
      </c>
      <c r="I398" s="16">
        <v>0</v>
      </c>
    </row>
    <row r="399" spans="1:9" s="17" customFormat="1" ht="63" customHeight="1">
      <c r="A399" s="13" t="s">
        <v>760</v>
      </c>
      <c r="B399" s="14">
        <v>29427609000123</v>
      </c>
      <c r="C399" s="15" t="s">
        <v>1029</v>
      </c>
      <c r="D399" s="15" t="s">
        <v>32</v>
      </c>
      <c r="E399" s="15" t="s">
        <v>68</v>
      </c>
      <c r="F399" s="13" t="s">
        <v>832</v>
      </c>
      <c r="G399" s="16">
        <v>15098.4</v>
      </c>
      <c r="H399" s="16">
        <v>0</v>
      </c>
      <c r="I399" s="16">
        <v>0</v>
      </c>
    </row>
    <row r="400" spans="1:9" s="17" customFormat="1" ht="63" customHeight="1">
      <c r="A400" s="13" t="s">
        <v>510</v>
      </c>
      <c r="B400" s="14">
        <v>28685863000169</v>
      </c>
      <c r="C400" s="15" t="s">
        <v>1029</v>
      </c>
      <c r="D400" s="15" t="s">
        <v>32</v>
      </c>
      <c r="E400" s="15" t="s">
        <v>68</v>
      </c>
      <c r="F400" s="13" t="s">
        <v>831</v>
      </c>
      <c r="G400" s="16">
        <v>8215.2</v>
      </c>
      <c r="H400" s="16">
        <v>0</v>
      </c>
      <c r="I400" s="16">
        <v>0</v>
      </c>
    </row>
    <row r="401" spans="1:9" s="17" customFormat="1" ht="63" customHeight="1">
      <c r="A401" s="13" t="s">
        <v>474</v>
      </c>
      <c r="B401" s="14">
        <v>17615848000128</v>
      </c>
      <c r="C401" s="15" t="s">
        <v>1030</v>
      </c>
      <c r="D401" s="15" t="s">
        <v>32</v>
      </c>
      <c r="E401" s="15" t="s">
        <v>68</v>
      </c>
      <c r="F401" s="13" t="s">
        <v>830</v>
      </c>
      <c r="G401" s="16">
        <v>900</v>
      </c>
      <c r="H401" s="16">
        <v>0</v>
      </c>
      <c r="I401" s="16">
        <v>0</v>
      </c>
    </row>
    <row r="402" spans="1:9" s="17" customFormat="1" ht="63" customHeight="1">
      <c r="A402" s="13" t="s">
        <v>756</v>
      </c>
      <c r="B402" s="14">
        <v>10525127000188</v>
      </c>
      <c r="C402" s="15" t="s">
        <v>1031</v>
      </c>
      <c r="D402" s="15" t="s">
        <v>32</v>
      </c>
      <c r="E402" s="15" t="s">
        <v>68</v>
      </c>
      <c r="F402" s="13" t="s">
        <v>829</v>
      </c>
      <c r="G402" s="16">
        <v>5514.07</v>
      </c>
      <c r="H402" s="16">
        <v>0</v>
      </c>
      <c r="I402" s="16">
        <v>0</v>
      </c>
    </row>
    <row r="403" spans="1:9" s="17" customFormat="1" ht="63" customHeight="1">
      <c r="A403" s="13" t="s">
        <v>650</v>
      </c>
      <c r="B403" s="14">
        <v>30865611000163</v>
      </c>
      <c r="C403" s="15" t="s">
        <v>1032</v>
      </c>
      <c r="D403" s="15" t="s">
        <v>32</v>
      </c>
      <c r="E403" s="15" t="s">
        <v>68</v>
      </c>
      <c r="F403" s="13" t="s">
        <v>828</v>
      </c>
      <c r="G403" s="16">
        <v>18860</v>
      </c>
      <c r="H403" s="16">
        <v>0</v>
      </c>
      <c r="I403" s="16">
        <v>0</v>
      </c>
    </row>
    <row r="404" spans="1:9" s="17" customFormat="1" ht="63" customHeight="1">
      <c r="A404" s="13" t="s">
        <v>133</v>
      </c>
      <c r="B404" s="14" t="s">
        <v>134</v>
      </c>
      <c r="C404" s="15" t="s">
        <v>135</v>
      </c>
      <c r="D404" s="15" t="s">
        <v>13</v>
      </c>
      <c r="E404" s="15" t="s">
        <v>54</v>
      </c>
      <c r="F404" s="13" t="s">
        <v>827</v>
      </c>
      <c r="G404" s="16">
        <v>5413184.12</v>
      </c>
      <c r="H404" s="16">
        <v>655997.86</v>
      </c>
      <c r="I404" s="16">
        <v>2923521.69</v>
      </c>
    </row>
    <row r="405" spans="1:9" s="17" customFormat="1" ht="63" customHeight="1">
      <c r="A405" s="13" t="s">
        <v>133</v>
      </c>
      <c r="B405" s="14" t="s">
        <v>134</v>
      </c>
      <c r="C405" s="15" t="s">
        <v>135</v>
      </c>
      <c r="D405" s="15" t="s">
        <v>13</v>
      </c>
      <c r="E405" s="15" t="s">
        <v>54</v>
      </c>
      <c r="F405" s="13" t="s">
        <v>826</v>
      </c>
      <c r="G405" s="16">
        <v>4376317.28</v>
      </c>
      <c r="H405" s="16">
        <v>0</v>
      </c>
      <c r="I405" s="16">
        <v>4376317.28</v>
      </c>
    </row>
    <row r="406" spans="1:9" s="17" customFormat="1" ht="63" customHeight="1">
      <c r="A406" s="13" t="s">
        <v>133</v>
      </c>
      <c r="B406" s="14" t="s">
        <v>134</v>
      </c>
      <c r="C406" s="15" t="s">
        <v>135</v>
      </c>
      <c r="D406" s="15" t="s">
        <v>13</v>
      </c>
      <c r="E406" s="15" t="s">
        <v>54</v>
      </c>
      <c r="F406" s="13" t="s">
        <v>825</v>
      </c>
      <c r="G406" s="16">
        <v>1153232.57</v>
      </c>
      <c r="H406" s="16">
        <v>0</v>
      </c>
      <c r="I406" s="16">
        <v>1153232.57</v>
      </c>
    </row>
    <row r="407" spans="1:9" s="17" customFormat="1" ht="63" customHeight="1">
      <c r="A407" s="13" t="s">
        <v>133</v>
      </c>
      <c r="B407" s="14" t="s">
        <v>134</v>
      </c>
      <c r="C407" s="15" t="s">
        <v>135</v>
      </c>
      <c r="D407" s="15" t="s">
        <v>13</v>
      </c>
      <c r="E407" s="15" t="s">
        <v>54</v>
      </c>
      <c r="F407" s="13" t="s">
        <v>824</v>
      </c>
      <c r="G407" s="16">
        <v>1101099.96</v>
      </c>
      <c r="H407" s="16">
        <v>0</v>
      </c>
      <c r="I407" s="16">
        <v>1101099.96</v>
      </c>
    </row>
    <row r="408" spans="1:9" s="17" customFormat="1" ht="63" customHeight="1">
      <c r="A408" s="13" t="s">
        <v>133</v>
      </c>
      <c r="B408" s="14" t="s">
        <v>134</v>
      </c>
      <c r="C408" s="15" t="s">
        <v>135</v>
      </c>
      <c r="D408" s="15" t="s">
        <v>13</v>
      </c>
      <c r="E408" s="15" t="s">
        <v>54</v>
      </c>
      <c r="F408" s="13" t="s">
        <v>823</v>
      </c>
      <c r="G408" s="16">
        <v>206308.3</v>
      </c>
      <c r="H408" s="16">
        <v>0</v>
      </c>
      <c r="I408" s="16">
        <v>206308.3</v>
      </c>
    </row>
    <row r="409" spans="1:9" s="17" customFormat="1" ht="63" customHeight="1">
      <c r="A409" s="13" t="s">
        <v>133</v>
      </c>
      <c r="B409" s="14" t="s">
        <v>134</v>
      </c>
      <c r="C409" s="15" t="s">
        <v>135</v>
      </c>
      <c r="D409" s="15" t="s">
        <v>13</v>
      </c>
      <c r="E409" s="15" t="s">
        <v>54</v>
      </c>
      <c r="F409" s="13" t="s">
        <v>822</v>
      </c>
      <c r="G409" s="16">
        <v>186419.32</v>
      </c>
      <c r="H409" s="16">
        <v>0</v>
      </c>
      <c r="I409" s="16">
        <v>186419.32</v>
      </c>
    </row>
    <row r="410" spans="1:9" s="17" customFormat="1" ht="63" customHeight="1">
      <c r="A410" s="13" t="s">
        <v>133</v>
      </c>
      <c r="B410" s="14" t="s">
        <v>134</v>
      </c>
      <c r="C410" s="15" t="s">
        <v>135</v>
      </c>
      <c r="D410" s="15" t="s">
        <v>13</v>
      </c>
      <c r="E410" s="15" t="s">
        <v>54</v>
      </c>
      <c r="F410" s="13" t="s">
        <v>821</v>
      </c>
      <c r="G410" s="16">
        <v>164139.09</v>
      </c>
      <c r="H410" s="16">
        <v>0</v>
      </c>
      <c r="I410" s="16">
        <v>164139.09</v>
      </c>
    </row>
    <row r="411" spans="1:9" s="17" customFormat="1" ht="63" customHeight="1">
      <c r="A411" s="13" t="s">
        <v>133</v>
      </c>
      <c r="B411" s="14" t="s">
        <v>134</v>
      </c>
      <c r="C411" s="15" t="s">
        <v>135</v>
      </c>
      <c r="D411" s="15" t="s">
        <v>13</v>
      </c>
      <c r="E411" s="15" t="s">
        <v>54</v>
      </c>
      <c r="F411" s="13" t="s">
        <v>820</v>
      </c>
      <c r="G411" s="16">
        <v>101301.07</v>
      </c>
      <c r="H411" s="16">
        <v>0</v>
      </c>
      <c r="I411" s="16">
        <v>101301.07</v>
      </c>
    </row>
    <row r="412" spans="1:9" s="17" customFormat="1" ht="63" customHeight="1">
      <c r="A412" s="13" t="s">
        <v>133</v>
      </c>
      <c r="B412" s="14" t="s">
        <v>134</v>
      </c>
      <c r="C412" s="15" t="s">
        <v>135</v>
      </c>
      <c r="D412" s="15" t="s">
        <v>13</v>
      </c>
      <c r="E412" s="15" t="s">
        <v>54</v>
      </c>
      <c r="F412" s="13" t="s">
        <v>819</v>
      </c>
      <c r="G412" s="16">
        <v>98824.99</v>
      </c>
      <c r="H412" s="16">
        <v>0</v>
      </c>
      <c r="I412" s="16">
        <v>98824.99</v>
      </c>
    </row>
    <row r="413" spans="1:9" s="17" customFormat="1" ht="63" customHeight="1">
      <c r="A413" s="13" t="s">
        <v>133</v>
      </c>
      <c r="B413" s="14" t="s">
        <v>134</v>
      </c>
      <c r="C413" s="15" t="s">
        <v>135</v>
      </c>
      <c r="D413" s="15" t="s">
        <v>13</v>
      </c>
      <c r="E413" s="15" t="s">
        <v>54</v>
      </c>
      <c r="F413" s="13" t="s">
        <v>818</v>
      </c>
      <c r="G413" s="16">
        <v>28469.72</v>
      </c>
      <c r="H413" s="16">
        <v>0</v>
      </c>
      <c r="I413" s="16">
        <v>28469.72</v>
      </c>
    </row>
    <row r="414" spans="1:9" s="17" customFormat="1" ht="63" customHeight="1">
      <c r="A414" s="13" t="s">
        <v>133</v>
      </c>
      <c r="B414" s="14" t="s">
        <v>134</v>
      </c>
      <c r="C414" s="15" t="s">
        <v>135</v>
      </c>
      <c r="D414" s="15" t="s">
        <v>13</v>
      </c>
      <c r="E414" s="15" t="s">
        <v>54</v>
      </c>
      <c r="F414" s="13" t="s">
        <v>817</v>
      </c>
      <c r="G414" s="16">
        <v>17548.010000000002</v>
      </c>
      <c r="H414" s="16">
        <v>0</v>
      </c>
      <c r="I414" s="16">
        <v>17548.010000000002</v>
      </c>
    </row>
    <row r="415" spans="1:9" s="17" customFormat="1" ht="63" customHeight="1">
      <c r="A415" s="13" t="s">
        <v>133</v>
      </c>
      <c r="B415" s="14" t="s">
        <v>134</v>
      </c>
      <c r="C415" s="15" t="s">
        <v>135</v>
      </c>
      <c r="D415" s="15" t="s">
        <v>13</v>
      </c>
      <c r="E415" s="15" t="s">
        <v>54</v>
      </c>
      <c r="F415" s="13" t="s">
        <v>816</v>
      </c>
      <c r="G415" s="16">
        <v>10522.97</v>
      </c>
      <c r="H415" s="16">
        <v>0</v>
      </c>
      <c r="I415" s="16">
        <v>10522.97</v>
      </c>
    </row>
    <row r="416" spans="1:9" s="17" customFormat="1" ht="63" customHeight="1">
      <c r="A416" s="13" t="s">
        <v>133</v>
      </c>
      <c r="B416" s="14" t="s">
        <v>134</v>
      </c>
      <c r="C416" s="15" t="s">
        <v>135</v>
      </c>
      <c r="D416" s="15" t="s">
        <v>13</v>
      </c>
      <c r="E416" s="15" t="s">
        <v>54</v>
      </c>
      <c r="F416" s="13" t="s">
        <v>815</v>
      </c>
      <c r="G416" s="16">
        <v>4480.63</v>
      </c>
      <c r="H416" s="16">
        <v>0</v>
      </c>
      <c r="I416" s="16">
        <v>4480.63</v>
      </c>
    </row>
    <row r="417" spans="1:9" s="17" customFormat="1" ht="63" customHeight="1">
      <c r="A417" s="13" t="s">
        <v>133</v>
      </c>
      <c r="B417" s="14" t="s">
        <v>134</v>
      </c>
      <c r="C417" s="15" t="s">
        <v>135</v>
      </c>
      <c r="D417" s="15" t="s">
        <v>13</v>
      </c>
      <c r="E417" s="15" t="s">
        <v>54</v>
      </c>
      <c r="F417" s="13" t="s">
        <v>814</v>
      </c>
      <c r="G417" s="16">
        <v>1365.89</v>
      </c>
      <c r="H417" s="16">
        <v>0</v>
      </c>
      <c r="I417" s="16">
        <v>1365.89</v>
      </c>
    </row>
    <row r="418" spans="1:9" s="17" customFormat="1" ht="63" customHeight="1">
      <c r="A418" s="13" t="s">
        <v>150</v>
      </c>
      <c r="B418" s="14">
        <v>29979036001031</v>
      </c>
      <c r="C418" s="15" t="s">
        <v>599</v>
      </c>
      <c r="D418" s="15" t="s">
        <v>13</v>
      </c>
      <c r="E418" s="15" t="s">
        <v>54</v>
      </c>
      <c r="F418" s="13" t="s">
        <v>813</v>
      </c>
      <c r="G418" s="16">
        <v>145199.75</v>
      </c>
      <c r="H418" s="16">
        <v>144785.4</v>
      </c>
      <c r="I418" s="16">
        <v>144785.4</v>
      </c>
    </row>
    <row r="419" spans="1:9" s="17" customFormat="1" ht="63" customHeight="1">
      <c r="A419" s="13" t="s">
        <v>150</v>
      </c>
      <c r="B419" s="14">
        <v>29979036001031</v>
      </c>
      <c r="C419" s="15" t="s">
        <v>599</v>
      </c>
      <c r="D419" s="15" t="s">
        <v>13</v>
      </c>
      <c r="E419" s="15" t="s">
        <v>54</v>
      </c>
      <c r="F419" s="13" t="s">
        <v>812</v>
      </c>
      <c r="G419" s="16">
        <v>138.11</v>
      </c>
      <c r="H419" s="16">
        <v>138.11</v>
      </c>
      <c r="I419" s="16">
        <v>138.11</v>
      </c>
    </row>
    <row r="420" spans="1:9" s="17" customFormat="1" ht="63" customHeight="1">
      <c r="A420" s="13" t="s">
        <v>133</v>
      </c>
      <c r="B420" s="14" t="s">
        <v>134</v>
      </c>
      <c r="C420" s="15" t="s">
        <v>190</v>
      </c>
      <c r="D420" s="15" t="s">
        <v>13</v>
      </c>
      <c r="E420" s="15" t="s">
        <v>54</v>
      </c>
      <c r="F420" s="13" t="s">
        <v>811</v>
      </c>
      <c r="G420" s="16">
        <v>550000</v>
      </c>
      <c r="H420" s="16">
        <v>2254.57</v>
      </c>
      <c r="I420" s="16">
        <v>532970.7</v>
      </c>
    </row>
    <row r="421" spans="1:9" s="17" customFormat="1" ht="63" customHeight="1">
      <c r="A421" s="13" t="s">
        <v>133</v>
      </c>
      <c r="B421" s="14" t="s">
        <v>134</v>
      </c>
      <c r="C421" s="15" t="s">
        <v>135</v>
      </c>
      <c r="D421" s="15" t="s">
        <v>13</v>
      </c>
      <c r="E421" s="15" t="s">
        <v>54</v>
      </c>
      <c r="F421" s="13" t="s">
        <v>810</v>
      </c>
      <c r="G421" s="16">
        <v>423550.72</v>
      </c>
      <c r="H421" s="16">
        <v>0</v>
      </c>
      <c r="I421" s="16">
        <v>423550.72</v>
      </c>
    </row>
    <row r="422" spans="1:9" s="17" customFormat="1" ht="63" customHeight="1">
      <c r="A422" s="13" t="s">
        <v>133</v>
      </c>
      <c r="B422" s="14" t="s">
        <v>134</v>
      </c>
      <c r="C422" s="15" t="s">
        <v>135</v>
      </c>
      <c r="D422" s="15" t="s">
        <v>13</v>
      </c>
      <c r="E422" s="15" t="s">
        <v>54</v>
      </c>
      <c r="F422" s="13" t="s">
        <v>809</v>
      </c>
      <c r="G422" s="16">
        <v>333644.28</v>
      </c>
      <c r="H422" s="16">
        <v>0</v>
      </c>
      <c r="I422" s="16">
        <v>333644.28</v>
      </c>
    </row>
    <row r="423" spans="1:9" s="17" customFormat="1" ht="63" customHeight="1">
      <c r="A423" s="13" t="s">
        <v>133</v>
      </c>
      <c r="B423" s="14" t="s">
        <v>134</v>
      </c>
      <c r="C423" s="15" t="s">
        <v>135</v>
      </c>
      <c r="D423" s="15" t="s">
        <v>13</v>
      </c>
      <c r="E423" s="15" t="s">
        <v>54</v>
      </c>
      <c r="F423" s="13" t="s">
        <v>808</v>
      </c>
      <c r="G423" s="16">
        <v>163420.97</v>
      </c>
      <c r="H423" s="16">
        <v>0</v>
      </c>
      <c r="I423" s="16">
        <v>163420.97</v>
      </c>
    </row>
    <row r="424" spans="1:9" s="17" customFormat="1" ht="63" customHeight="1">
      <c r="A424" s="13" t="s">
        <v>133</v>
      </c>
      <c r="B424" s="14" t="s">
        <v>134</v>
      </c>
      <c r="C424" s="15" t="s">
        <v>135</v>
      </c>
      <c r="D424" s="15" t="s">
        <v>13</v>
      </c>
      <c r="E424" s="15" t="s">
        <v>54</v>
      </c>
      <c r="F424" s="13" t="s">
        <v>807</v>
      </c>
      <c r="G424" s="16">
        <v>52200</v>
      </c>
      <c r="H424" s="16">
        <v>0</v>
      </c>
      <c r="I424" s="16">
        <v>52200</v>
      </c>
    </row>
    <row r="425" spans="1:9" s="17" customFormat="1" ht="63" customHeight="1">
      <c r="A425" s="13" t="s">
        <v>133</v>
      </c>
      <c r="B425" s="14" t="s">
        <v>134</v>
      </c>
      <c r="C425" s="15" t="s">
        <v>135</v>
      </c>
      <c r="D425" s="15" t="s">
        <v>13</v>
      </c>
      <c r="E425" s="15" t="s">
        <v>54</v>
      </c>
      <c r="F425" s="13" t="s">
        <v>806</v>
      </c>
      <c r="G425" s="16">
        <v>15529.42</v>
      </c>
      <c r="H425" s="16">
        <v>0</v>
      </c>
      <c r="I425" s="16">
        <v>15529.42</v>
      </c>
    </row>
    <row r="426" spans="1:9" s="17" customFormat="1" ht="63" customHeight="1">
      <c r="A426" s="13" t="s">
        <v>133</v>
      </c>
      <c r="B426" s="14" t="s">
        <v>134</v>
      </c>
      <c r="C426" s="15" t="s">
        <v>135</v>
      </c>
      <c r="D426" s="15" t="s">
        <v>13</v>
      </c>
      <c r="E426" s="15" t="s">
        <v>54</v>
      </c>
      <c r="F426" s="13" t="s">
        <v>805</v>
      </c>
      <c r="G426" s="16">
        <v>10668.22</v>
      </c>
      <c r="H426" s="16">
        <v>0</v>
      </c>
      <c r="I426" s="16">
        <v>10668.22</v>
      </c>
    </row>
    <row r="427" spans="1:9" s="17" customFormat="1" ht="63" customHeight="1">
      <c r="A427" s="13" t="s">
        <v>133</v>
      </c>
      <c r="B427" s="14" t="s">
        <v>134</v>
      </c>
      <c r="C427" s="15" t="s">
        <v>135</v>
      </c>
      <c r="D427" s="15" t="s">
        <v>13</v>
      </c>
      <c r="E427" s="15" t="s">
        <v>54</v>
      </c>
      <c r="F427" s="13" t="s">
        <v>804</v>
      </c>
      <c r="G427" s="16">
        <v>8878.6</v>
      </c>
      <c r="H427" s="16">
        <v>0</v>
      </c>
      <c r="I427" s="16">
        <v>8878.6</v>
      </c>
    </row>
    <row r="428" spans="1:9" s="17" customFormat="1" ht="63" customHeight="1">
      <c r="A428" s="13" t="s">
        <v>133</v>
      </c>
      <c r="B428" s="14" t="s">
        <v>134</v>
      </c>
      <c r="C428" s="15" t="s">
        <v>135</v>
      </c>
      <c r="D428" s="15" t="s">
        <v>13</v>
      </c>
      <c r="E428" s="15" t="s">
        <v>54</v>
      </c>
      <c r="F428" s="13" t="s">
        <v>803</v>
      </c>
      <c r="G428" s="16">
        <v>4775.28</v>
      </c>
      <c r="H428" s="16">
        <v>0</v>
      </c>
      <c r="I428" s="16">
        <v>4775.28</v>
      </c>
    </row>
    <row r="429" spans="1:9" s="17" customFormat="1" ht="63" customHeight="1">
      <c r="A429" s="13" t="s">
        <v>133</v>
      </c>
      <c r="B429" s="14" t="s">
        <v>134</v>
      </c>
      <c r="C429" s="15" t="s">
        <v>135</v>
      </c>
      <c r="D429" s="15" t="s">
        <v>13</v>
      </c>
      <c r="E429" s="15" t="s">
        <v>54</v>
      </c>
      <c r="F429" s="13" t="s">
        <v>802</v>
      </c>
      <c r="G429" s="16">
        <v>4206.22</v>
      </c>
      <c r="H429" s="16">
        <v>0</v>
      </c>
      <c r="I429" s="16">
        <v>4206.22</v>
      </c>
    </row>
    <row r="430" spans="1:9" s="17" customFormat="1" ht="63" customHeight="1">
      <c r="A430" s="13" t="s">
        <v>133</v>
      </c>
      <c r="B430" s="14" t="s">
        <v>134</v>
      </c>
      <c r="C430" s="15" t="s">
        <v>135</v>
      </c>
      <c r="D430" s="15" t="s">
        <v>13</v>
      </c>
      <c r="E430" s="15" t="s">
        <v>54</v>
      </c>
      <c r="F430" s="13" t="s">
        <v>801</v>
      </c>
      <c r="G430" s="16">
        <v>2224.23</v>
      </c>
      <c r="H430" s="16">
        <v>0</v>
      </c>
      <c r="I430" s="16">
        <v>2224.23</v>
      </c>
    </row>
    <row r="431" spans="1:9" s="17" customFormat="1" ht="63" customHeight="1">
      <c r="A431" s="13" t="s">
        <v>133</v>
      </c>
      <c r="B431" s="14" t="s">
        <v>134</v>
      </c>
      <c r="C431" s="15" t="s">
        <v>135</v>
      </c>
      <c r="D431" s="15" t="s">
        <v>13</v>
      </c>
      <c r="E431" s="15" t="s">
        <v>54</v>
      </c>
      <c r="F431" s="13" t="s">
        <v>800</v>
      </c>
      <c r="G431" s="16">
        <v>782.89</v>
      </c>
      <c r="H431" s="16">
        <v>0</v>
      </c>
      <c r="I431" s="16">
        <v>782.89</v>
      </c>
    </row>
    <row r="432" spans="1:9" s="17" customFormat="1" ht="63" customHeight="1">
      <c r="A432" s="13" t="s">
        <v>133</v>
      </c>
      <c r="B432" s="14" t="s">
        <v>134</v>
      </c>
      <c r="C432" s="15" t="s">
        <v>135</v>
      </c>
      <c r="D432" s="15" t="s">
        <v>13</v>
      </c>
      <c r="E432" s="15" t="s">
        <v>54</v>
      </c>
      <c r="F432" s="13" t="s">
        <v>799</v>
      </c>
      <c r="G432" s="16">
        <v>94.9</v>
      </c>
      <c r="H432" s="16">
        <v>0</v>
      </c>
      <c r="I432" s="16">
        <v>94.9</v>
      </c>
    </row>
    <row r="433" spans="1:9" s="17" customFormat="1" ht="63" customHeight="1">
      <c r="A433" s="13" t="s">
        <v>150</v>
      </c>
      <c r="B433" s="14">
        <v>29979036001031</v>
      </c>
      <c r="C433" s="15" t="s">
        <v>599</v>
      </c>
      <c r="D433" s="15" t="s">
        <v>13</v>
      </c>
      <c r="E433" s="15" t="s">
        <v>54</v>
      </c>
      <c r="F433" s="13" t="s">
        <v>798</v>
      </c>
      <c r="G433" s="16">
        <v>883.3</v>
      </c>
      <c r="H433" s="16">
        <v>883.3</v>
      </c>
      <c r="I433" s="16">
        <v>883.3</v>
      </c>
    </row>
    <row r="434" spans="1:9" s="17" customFormat="1" ht="63" customHeight="1">
      <c r="A434" s="13" t="s">
        <v>133</v>
      </c>
      <c r="B434" s="14" t="s">
        <v>134</v>
      </c>
      <c r="C434" s="15" t="s">
        <v>990</v>
      </c>
      <c r="D434" s="15" t="s">
        <v>13</v>
      </c>
      <c r="E434" s="15" t="s">
        <v>54</v>
      </c>
      <c r="F434" s="13" t="s">
        <v>797</v>
      </c>
      <c r="G434" s="16">
        <v>66111.11</v>
      </c>
      <c r="H434" s="16">
        <v>0</v>
      </c>
      <c r="I434" s="16">
        <v>64145.67</v>
      </c>
    </row>
    <row r="435" spans="1:9" s="17" customFormat="1" ht="63" customHeight="1">
      <c r="A435" s="13" t="s">
        <v>133</v>
      </c>
      <c r="B435" s="14" t="s">
        <v>134</v>
      </c>
      <c r="C435" s="15" t="s">
        <v>990</v>
      </c>
      <c r="D435" s="15" t="s">
        <v>13</v>
      </c>
      <c r="E435" s="15" t="s">
        <v>54</v>
      </c>
      <c r="F435" s="13" t="s">
        <v>796</v>
      </c>
      <c r="G435" s="16">
        <v>13000</v>
      </c>
      <c r="H435" s="16">
        <v>0</v>
      </c>
      <c r="I435" s="16">
        <v>13000</v>
      </c>
    </row>
    <row r="436" spans="1:9" s="17" customFormat="1" ht="63" customHeight="1">
      <c r="A436" s="13" t="s">
        <v>133</v>
      </c>
      <c r="B436" s="14" t="s">
        <v>134</v>
      </c>
      <c r="C436" s="15" t="s">
        <v>256</v>
      </c>
      <c r="D436" s="15" t="s">
        <v>13</v>
      </c>
      <c r="E436" s="15" t="s">
        <v>54</v>
      </c>
      <c r="F436" s="13" t="s">
        <v>795</v>
      </c>
      <c r="G436" s="16">
        <v>10000</v>
      </c>
      <c r="H436" s="16">
        <v>0</v>
      </c>
      <c r="I436" s="16">
        <v>10000</v>
      </c>
    </row>
    <row r="437" spans="1:9" s="17" customFormat="1" ht="63" customHeight="1">
      <c r="A437" s="13" t="s">
        <v>763</v>
      </c>
      <c r="B437" s="14">
        <v>33065699000127</v>
      </c>
      <c r="C437" s="15" t="s">
        <v>1033</v>
      </c>
      <c r="D437" s="15" t="s">
        <v>13</v>
      </c>
      <c r="E437" s="15" t="s">
        <v>54</v>
      </c>
      <c r="F437" s="13" t="s">
        <v>794</v>
      </c>
      <c r="G437" s="16">
        <v>1741.65</v>
      </c>
      <c r="H437" s="16">
        <v>0</v>
      </c>
      <c r="I437" s="16">
        <v>0</v>
      </c>
    </row>
    <row r="438" spans="1:9" s="17" customFormat="1" ht="63" customHeight="1">
      <c r="A438" s="13" t="s">
        <v>133</v>
      </c>
      <c r="B438" s="14" t="s">
        <v>134</v>
      </c>
      <c r="C438" s="15" t="s">
        <v>240</v>
      </c>
      <c r="D438" s="15" t="s">
        <v>13</v>
      </c>
      <c r="E438" s="15" t="s">
        <v>54</v>
      </c>
      <c r="F438" s="13" t="s">
        <v>793</v>
      </c>
      <c r="G438" s="16">
        <v>667659.25</v>
      </c>
      <c r="H438" s="16">
        <v>0</v>
      </c>
      <c r="I438" s="16">
        <v>664876.52</v>
      </c>
    </row>
    <row r="439" spans="1:9" s="17" customFormat="1" ht="63" customHeight="1">
      <c r="A439" s="13" t="s">
        <v>133</v>
      </c>
      <c r="B439" s="14" t="s">
        <v>134</v>
      </c>
      <c r="C439" s="15" t="s">
        <v>242</v>
      </c>
      <c r="D439" s="15" t="s">
        <v>13</v>
      </c>
      <c r="E439" s="15" t="s">
        <v>54</v>
      </c>
      <c r="F439" s="13" t="s">
        <v>792</v>
      </c>
      <c r="G439" s="16">
        <v>232822.18</v>
      </c>
      <c r="H439" s="16">
        <v>0</v>
      </c>
      <c r="I439" s="16">
        <v>232822.18</v>
      </c>
    </row>
    <row r="440" spans="1:9" s="17" customFormat="1" ht="63" customHeight="1">
      <c r="A440" s="13" t="s">
        <v>133</v>
      </c>
      <c r="B440" s="14" t="s">
        <v>134</v>
      </c>
      <c r="C440" s="15" t="s">
        <v>242</v>
      </c>
      <c r="D440" s="15" t="s">
        <v>13</v>
      </c>
      <c r="E440" s="15" t="s">
        <v>54</v>
      </c>
      <c r="F440" s="13" t="s">
        <v>791</v>
      </c>
      <c r="G440" s="16">
        <v>14200</v>
      </c>
      <c r="H440" s="16">
        <v>0</v>
      </c>
      <c r="I440" s="16">
        <v>14200</v>
      </c>
    </row>
    <row r="441" spans="1:9" s="17" customFormat="1" ht="63" customHeight="1">
      <c r="A441" s="13" t="s">
        <v>133</v>
      </c>
      <c r="B441" s="14" t="s">
        <v>134</v>
      </c>
      <c r="C441" s="15" t="s">
        <v>242</v>
      </c>
      <c r="D441" s="15" t="s">
        <v>13</v>
      </c>
      <c r="E441" s="15" t="s">
        <v>54</v>
      </c>
      <c r="F441" s="13" t="s">
        <v>790</v>
      </c>
      <c r="G441" s="16">
        <v>12340.75</v>
      </c>
      <c r="H441" s="16">
        <v>0</v>
      </c>
      <c r="I441" s="16">
        <v>12340.75</v>
      </c>
    </row>
    <row r="442" spans="1:9" s="17" customFormat="1" ht="63" customHeight="1">
      <c r="A442" s="13" t="s">
        <v>306</v>
      </c>
      <c r="B442" s="14">
        <v>4986163000146</v>
      </c>
      <c r="C442" s="15" t="s">
        <v>1004</v>
      </c>
      <c r="D442" s="15" t="s">
        <v>13</v>
      </c>
      <c r="E442" s="15" t="s">
        <v>54</v>
      </c>
      <c r="F442" s="13" t="s">
        <v>789</v>
      </c>
      <c r="G442" s="16">
        <v>1107916.88</v>
      </c>
      <c r="H442" s="16">
        <v>0</v>
      </c>
      <c r="I442" s="16">
        <v>1107916.88</v>
      </c>
    </row>
    <row r="443" spans="1:9" s="17" customFormat="1" ht="63" customHeight="1">
      <c r="A443" s="13" t="s">
        <v>306</v>
      </c>
      <c r="B443" s="14">
        <v>4986163000146</v>
      </c>
      <c r="C443" s="15" t="s">
        <v>1004</v>
      </c>
      <c r="D443" s="15" t="s">
        <v>13</v>
      </c>
      <c r="E443" s="15" t="s">
        <v>54</v>
      </c>
      <c r="F443" s="13" t="s">
        <v>788</v>
      </c>
      <c r="G443" s="16">
        <v>1839.32</v>
      </c>
      <c r="H443" s="16">
        <v>0</v>
      </c>
      <c r="I443" s="16">
        <v>1839.32</v>
      </c>
    </row>
    <row r="444" spans="1:9" s="17" customFormat="1" ht="63" customHeight="1">
      <c r="A444" s="13" t="s">
        <v>306</v>
      </c>
      <c r="B444" s="14">
        <v>4986163000146</v>
      </c>
      <c r="C444" s="15" t="s">
        <v>1004</v>
      </c>
      <c r="D444" s="15" t="s">
        <v>13</v>
      </c>
      <c r="E444" s="15" t="s">
        <v>54</v>
      </c>
      <c r="F444" s="13" t="s">
        <v>787</v>
      </c>
      <c r="G444" s="16">
        <v>4758.91</v>
      </c>
      <c r="H444" s="16">
        <v>0</v>
      </c>
      <c r="I444" s="16">
        <v>4758.91</v>
      </c>
    </row>
    <row r="445" spans="1:9" s="17" customFormat="1" ht="63" customHeight="1">
      <c r="A445" s="13" t="s">
        <v>306</v>
      </c>
      <c r="B445" s="14">
        <v>4986163000146</v>
      </c>
      <c r="C445" s="15" t="s">
        <v>1004</v>
      </c>
      <c r="D445" s="15" t="s">
        <v>13</v>
      </c>
      <c r="E445" s="15" t="s">
        <v>54</v>
      </c>
      <c r="F445" s="13" t="s">
        <v>786</v>
      </c>
      <c r="G445" s="16">
        <v>184258.04</v>
      </c>
      <c r="H445" s="16">
        <v>0</v>
      </c>
      <c r="I445" s="16">
        <v>184258.04</v>
      </c>
    </row>
    <row r="446" spans="1:9" s="17" customFormat="1" ht="63" customHeight="1">
      <c r="A446" s="13" t="s">
        <v>306</v>
      </c>
      <c r="B446" s="14">
        <v>4986163000146</v>
      </c>
      <c r="C446" s="15" t="s">
        <v>1004</v>
      </c>
      <c r="D446" s="15" t="s">
        <v>13</v>
      </c>
      <c r="E446" s="15" t="s">
        <v>54</v>
      </c>
      <c r="F446" s="13" t="s">
        <v>785</v>
      </c>
      <c r="G446" s="16">
        <v>119.15</v>
      </c>
      <c r="H446" s="16">
        <v>0</v>
      </c>
      <c r="I446" s="16">
        <v>119.15</v>
      </c>
    </row>
    <row r="447" spans="1:9" s="17" customFormat="1" ht="63" customHeight="1">
      <c r="A447" s="13" t="s">
        <v>283</v>
      </c>
      <c r="B447" s="14">
        <v>2844344000102</v>
      </c>
      <c r="C447" s="15" t="s">
        <v>1034</v>
      </c>
      <c r="D447" s="15" t="s">
        <v>13</v>
      </c>
      <c r="E447" s="15" t="s">
        <v>54</v>
      </c>
      <c r="F447" s="13" t="s">
        <v>784</v>
      </c>
      <c r="G447" s="16">
        <v>256000</v>
      </c>
      <c r="H447" s="16">
        <v>0</v>
      </c>
      <c r="I447" s="16">
        <v>0</v>
      </c>
    </row>
    <row r="448" spans="1:9" s="17" customFormat="1" ht="63" customHeight="1">
      <c r="A448" s="13" t="s">
        <v>306</v>
      </c>
      <c r="B448" s="14">
        <v>4986163000146</v>
      </c>
      <c r="C448" s="15" t="s">
        <v>1004</v>
      </c>
      <c r="D448" s="15" t="s">
        <v>13</v>
      </c>
      <c r="E448" s="15" t="s">
        <v>54</v>
      </c>
      <c r="F448" s="13" t="s">
        <v>783</v>
      </c>
      <c r="G448" s="16">
        <v>428740.02</v>
      </c>
      <c r="H448" s="16">
        <v>0</v>
      </c>
      <c r="I448" s="16">
        <v>428740.02</v>
      </c>
    </row>
    <row r="449" spans="1:9" s="17" customFormat="1" ht="63" customHeight="1">
      <c r="A449" s="13" t="s">
        <v>133</v>
      </c>
      <c r="B449" s="14" t="s">
        <v>134</v>
      </c>
      <c r="C449" s="15" t="s">
        <v>130</v>
      </c>
      <c r="D449" s="15" t="s">
        <v>13</v>
      </c>
      <c r="E449" s="15" t="s">
        <v>54</v>
      </c>
      <c r="F449" s="13" t="s">
        <v>782</v>
      </c>
      <c r="G449" s="16">
        <v>1259553.11</v>
      </c>
      <c r="H449" s="16">
        <v>0</v>
      </c>
      <c r="I449" s="16">
        <v>1258086.16</v>
      </c>
    </row>
    <row r="450" spans="1:9" s="17" customFormat="1" ht="63" customHeight="1">
      <c r="A450" s="13" t="s">
        <v>133</v>
      </c>
      <c r="B450" s="14" t="s">
        <v>134</v>
      </c>
      <c r="C450" s="15" t="s">
        <v>128</v>
      </c>
      <c r="D450" s="15" t="s">
        <v>13</v>
      </c>
      <c r="E450" s="15" t="s">
        <v>54</v>
      </c>
      <c r="F450" s="13" t="s">
        <v>781</v>
      </c>
      <c r="G450" s="16">
        <v>8514.92</v>
      </c>
      <c r="H450" s="16">
        <v>0</v>
      </c>
      <c r="I450" s="16">
        <v>8514.92</v>
      </c>
    </row>
    <row r="451" spans="1:9" s="17" customFormat="1" ht="63" customHeight="1">
      <c r="A451" s="13" t="s">
        <v>275</v>
      </c>
      <c r="B451" s="14">
        <v>7637990000112</v>
      </c>
      <c r="C451" s="15" t="s">
        <v>1035</v>
      </c>
      <c r="D451" s="15" t="s">
        <v>13</v>
      </c>
      <c r="E451" s="15" t="s">
        <v>54</v>
      </c>
      <c r="F451" s="13" t="s">
        <v>780</v>
      </c>
      <c r="G451" s="16">
        <v>2325.55</v>
      </c>
      <c r="H451" s="16">
        <v>2325.55</v>
      </c>
      <c r="I451" s="16">
        <v>2325.55</v>
      </c>
    </row>
    <row r="452" spans="1:9" s="17" customFormat="1" ht="63" customHeight="1">
      <c r="A452" s="13" t="s">
        <v>272</v>
      </c>
      <c r="B452" s="14">
        <v>3491063000186</v>
      </c>
      <c r="C452" s="15" t="s">
        <v>1036</v>
      </c>
      <c r="D452" s="15" t="s">
        <v>13</v>
      </c>
      <c r="E452" s="15" t="s">
        <v>54</v>
      </c>
      <c r="F452" s="13" t="s">
        <v>779</v>
      </c>
      <c r="G452" s="16">
        <v>1613.54</v>
      </c>
      <c r="H452" s="16">
        <v>1613.54</v>
      </c>
      <c r="I452" s="16">
        <v>1613.54</v>
      </c>
    </row>
    <row r="453" spans="1:9" s="17" customFormat="1" ht="63" customHeight="1">
      <c r="A453" s="13" t="s">
        <v>133</v>
      </c>
      <c r="B453" s="14" t="s">
        <v>134</v>
      </c>
      <c r="C453" s="15" t="s">
        <v>190</v>
      </c>
      <c r="D453" s="15" t="s">
        <v>13</v>
      </c>
      <c r="E453" s="15" t="s">
        <v>54</v>
      </c>
      <c r="F453" s="13" t="s">
        <v>778</v>
      </c>
      <c r="G453" s="16">
        <v>30000</v>
      </c>
      <c r="H453" s="16">
        <v>0</v>
      </c>
      <c r="I453" s="16">
        <v>30000</v>
      </c>
    </row>
    <row r="454" spans="1:9" s="17" customFormat="1" ht="63" customHeight="1">
      <c r="A454" s="13" t="s">
        <v>133</v>
      </c>
      <c r="B454" s="14" t="s">
        <v>134</v>
      </c>
      <c r="C454" s="15" t="s">
        <v>990</v>
      </c>
      <c r="D454" s="15" t="s">
        <v>13</v>
      </c>
      <c r="E454" s="15" t="s">
        <v>54</v>
      </c>
      <c r="F454" s="13" t="s">
        <v>777</v>
      </c>
      <c r="G454" s="16">
        <v>5000</v>
      </c>
      <c r="H454" s="16">
        <v>0</v>
      </c>
      <c r="I454" s="16">
        <v>5000</v>
      </c>
    </row>
    <row r="455" spans="1:9" s="17" customFormat="1" ht="63" customHeight="1">
      <c r="A455" s="13" t="s">
        <v>133</v>
      </c>
      <c r="B455" s="14" t="s">
        <v>134</v>
      </c>
      <c r="C455" s="15" t="s">
        <v>990</v>
      </c>
      <c r="D455" s="15" t="s">
        <v>13</v>
      </c>
      <c r="E455" s="15" t="s">
        <v>54</v>
      </c>
      <c r="F455" s="13" t="s">
        <v>776</v>
      </c>
      <c r="G455" s="16">
        <v>4999.9800000000005</v>
      </c>
      <c r="H455" s="16">
        <v>0</v>
      </c>
      <c r="I455" s="16">
        <v>4999.9800000000005</v>
      </c>
    </row>
    <row r="456" spans="1:9" s="17" customFormat="1" ht="63" customHeight="1">
      <c r="A456" s="13" t="s">
        <v>133</v>
      </c>
      <c r="B456" s="14" t="s">
        <v>134</v>
      </c>
      <c r="C456" s="15" t="s">
        <v>990</v>
      </c>
      <c r="D456" s="15" t="s">
        <v>13</v>
      </c>
      <c r="E456" s="15" t="s">
        <v>54</v>
      </c>
      <c r="F456" s="13" t="s">
        <v>775</v>
      </c>
      <c r="G456" s="16">
        <v>8888.880000000001</v>
      </c>
      <c r="H456" s="16">
        <v>0</v>
      </c>
      <c r="I456" s="16">
        <v>8888.880000000001</v>
      </c>
    </row>
    <row r="457" spans="1:9" s="17" customFormat="1" ht="63" customHeight="1">
      <c r="A457" s="13" t="s">
        <v>133</v>
      </c>
      <c r="B457" s="14" t="s">
        <v>134</v>
      </c>
      <c r="C457" s="15" t="s">
        <v>990</v>
      </c>
      <c r="D457" s="15" t="s">
        <v>13</v>
      </c>
      <c r="E457" s="15" t="s">
        <v>54</v>
      </c>
      <c r="F457" s="13" t="s">
        <v>774</v>
      </c>
      <c r="G457" s="16">
        <v>9999.99</v>
      </c>
      <c r="H457" s="16">
        <v>0</v>
      </c>
      <c r="I457" s="16">
        <v>9999.99</v>
      </c>
    </row>
    <row r="458" spans="1:9" s="17" customFormat="1" ht="63" customHeight="1">
      <c r="A458" s="13" t="s">
        <v>133</v>
      </c>
      <c r="B458" s="14" t="s">
        <v>134</v>
      </c>
      <c r="C458" s="15" t="s">
        <v>990</v>
      </c>
      <c r="D458" s="15" t="s">
        <v>13</v>
      </c>
      <c r="E458" s="15" t="s">
        <v>54</v>
      </c>
      <c r="F458" s="13" t="s">
        <v>773</v>
      </c>
      <c r="G458" s="16">
        <v>10000</v>
      </c>
      <c r="H458" s="16">
        <v>0</v>
      </c>
      <c r="I458" s="16">
        <v>10000</v>
      </c>
    </row>
    <row r="459" spans="1:9" s="17" customFormat="1" ht="63" customHeight="1">
      <c r="A459" s="13" t="s">
        <v>133</v>
      </c>
      <c r="B459" s="14" t="s">
        <v>134</v>
      </c>
      <c r="C459" s="15" t="s">
        <v>990</v>
      </c>
      <c r="D459" s="15" t="s">
        <v>13</v>
      </c>
      <c r="E459" s="15" t="s">
        <v>54</v>
      </c>
      <c r="F459" s="13" t="s">
        <v>772</v>
      </c>
      <c r="G459" s="16">
        <v>9999.94</v>
      </c>
      <c r="H459" s="16">
        <v>0</v>
      </c>
      <c r="I459" s="16">
        <v>9523.76</v>
      </c>
    </row>
    <row r="460" spans="1:9" s="17" customFormat="1" ht="63" customHeight="1">
      <c r="A460" s="13" t="s">
        <v>133</v>
      </c>
      <c r="B460" s="14" t="s">
        <v>134</v>
      </c>
      <c r="C460" s="15" t="s">
        <v>990</v>
      </c>
      <c r="D460" s="15" t="s">
        <v>13</v>
      </c>
      <c r="E460" s="15" t="s">
        <v>54</v>
      </c>
      <c r="F460" s="13" t="s">
        <v>771</v>
      </c>
      <c r="G460" s="16">
        <v>12797.14</v>
      </c>
      <c r="H460" s="16">
        <v>0</v>
      </c>
      <c r="I460" s="16">
        <v>11219.22</v>
      </c>
    </row>
    <row r="461" spans="1:9" s="17" customFormat="1" ht="63" customHeight="1">
      <c r="A461" s="13" t="s">
        <v>306</v>
      </c>
      <c r="B461" s="14">
        <v>4986163000146</v>
      </c>
      <c r="C461" s="15" t="s">
        <v>1004</v>
      </c>
      <c r="D461" s="15" t="s">
        <v>13</v>
      </c>
      <c r="E461" s="15" t="s">
        <v>54</v>
      </c>
      <c r="F461" s="13" t="s">
        <v>770</v>
      </c>
      <c r="G461" s="16">
        <v>2815.37</v>
      </c>
      <c r="H461" s="16">
        <v>0</v>
      </c>
      <c r="I461" s="16">
        <v>0</v>
      </c>
    </row>
    <row r="462" spans="1:9" s="17" customFormat="1" ht="63" customHeight="1">
      <c r="A462" s="13" t="s">
        <v>133</v>
      </c>
      <c r="B462" s="14" t="s">
        <v>134</v>
      </c>
      <c r="C462" s="15" t="s">
        <v>990</v>
      </c>
      <c r="D462" s="15" t="s">
        <v>13</v>
      </c>
      <c r="E462" s="15" t="s">
        <v>54</v>
      </c>
      <c r="F462" s="13" t="s">
        <v>769</v>
      </c>
      <c r="G462" s="16">
        <v>5000</v>
      </c>
      <c r="H462" s="16">
        <v>0</v>
      </c>
      <c r="I462" s="16">
        <v>5000</v>
      </c>
    </row>
    <row r="463" spans="1:9" s="17" customFormat="1" ht="63" customHeight="1">
      <c r="A463" s="13" t="s">
        <v>133</v>
      </c>
      <c r="B463" s="14" t="s">
        <v>134</v>
      </c>
      <c r="C463" s="15" t="s">
        <v>135</v>
      </c>
      <c r="D463" s="15" t="s">
        <v>13</v>
      </c>
      <c r="E463" s="15" t="s">
        <v>54</v>
      </c>
      <c r="F463" s="13" t="s">
        <v>768</v>
      </c>
      <c r="G463" s="16">
        <v>26000</v>
      </c>
      <c r="H463" s="16">
        <v>0</v>
      </c>
      <c r="I463" s="16">
        <v>26000</v>
      </c>
    </row>
    <row r="464" spans="1:9" s="17" customFormat="1" ht="63" customHeight="1">
      <c r="A464" s="13" t="s">
        <v>133</v>
      </c>
      <c r="B464" s="14" t="s">
        <v>134</v>
      </c>
      <c r="C464" s="15" t="s">
        <v>990</v>
      </c>
      <c r="D464" s="15" t="s">
        <v>13</v>
      </c>
      <c r="E464" s="15" t="s">
        <v>54</v>
      </c>
      <c r="F464" s="13" t="s">
        <v>767</v>
      </c>
      <c r="G464" s="16">
        <v>10000</v>
      </c>
      <c r="H464" s="16">
        <v>0</v>
      </c>
      <c r="I464" s="16">
        <v>10000</v>
      </c>
    </row>
    <row r="465" spans="1:9" s="17" customFormat="1" ht="63" customHeight="1">
      <c r="A465" s="13" t="s">
        <v>133</v>
      </c>
      <c r="B465" s="14" t="s">
        <v>134</v>
      </c>
      <c r="C465" s="15" t="s">
        <v>990</v>
      </c>
      <c r="D465" s="15" t="s">
        <v>13</v>
      </c>
      <c r="E465" s="15" t="s">
        <v>54</v>
      </c>
      <c r="F465" s="13" t="s">
        <v>766</v>
      </c>
      <c r="G465" s="16">
        <v>10000</v>
      </c>
      <c r="H465" s="16">
        <v>0</v>
      </c>
      <c r="I465" s="16">
        <v>10000</v>
      </c>
    </row>
    <row r="466" spans="1:9" s="17" customFormat="1" ht="63" customHeight="1">
      <c r="A466" s="13" t="s">
        <v>133</v>
      </c>
      <c r="B466" s="14" t="s">
        <v>134</v>
      </c>
      <c r="C466" s="15" t="s">
        <v>135</v>
      </c>
      <c r="D466" s="15" t="s">
        <v>13</v>
      </c>
      <c r="E466" s="15" t="s">
        <v>54</v>
      </c>
      <c r="F466" s="13" t="s">
        <v>765</v>
      </c>
      <c r="G466" s="16">
        <v>1673.74</v>
      </c>
      <c r="H466" s="16">
        <v>0</v>
      </c>
      <c r="I466" s="16">
        <v>1673.74</v>
      </c>
    </row>
    <row r="467" spans="1:9" s="17" customFormat="1" ht="63" customHeight="1">
      <c r="A467" s="13" t="s">
        <v>763</v>
      </c>
      <c r="B467" s="14">
        <v>33065699000127</v>
      </c>
      <c r="C467" s="15" t="s">
        <v>1033</v>
      </c>
      <c r="D467" s="15" t="s">
        <v>13</v>
      </c>
      <c r="E467" s="15" t="s">
        <v>54</v>
      </c>
      <c r="F467" s="13" t="s">
        <v>764</v>
      </c>
      <c r="G467" s="16">
        <v>1741.65</v>
      </c>
      <c r="H467" s="16">
        <v>0</v>
      </c>
      <c r="I467" s="16">
        <v>0</v>
      </c>
    </row>
    <row r="468" spans="1:9" s="17" customFormat="1" ht="63" customHeight="1">
      <c r="A468" s="13" t="s">
        <v>507</v>
      </c>
      <c r="B468" s="14">
        <v>32301602000175</v>
      </c>
      <c r="C468" s="15" t="s">
        <v>1029</v>
      </c>
      <c r="D468" s="15" t="s">
        <v>32</v>
      </c>
      <c r="E468" s="15" t="s">
        <v>68</v>
      </c>
      <c r="F468" s="13" t="s">
        <v>762</v>
      </c>
      <c r="G468" s="16">
        <v>3646.2</v>
      </c>
      <c r="H468" s="16">
        <v>0</v>
      </c>
      <c r="I468" s="16">
        <v>0</v>
      </c>
    </row>
    <row r="469" spans="1:9" s="17" customFormat="1" ht="63" customHeight="1">
      <c r="A469" s="13" t="s">
        <v>760</v>
      </c>
      <c r="B469" s="14">
        <v>29427609000123</v>
      </c>
      <c r="C469" s="15" t="s">
        <v>1029</v>
      </c>
      <c r="D469" s="15" t="s">
        <v>32</v>
      </c>
      <c r="E469" s="15" t="s">
        <v>68</v>
      </c>
      <c r="F469" s="13" t="s">
        <v>761</v>
      </c>
      <c r="G469" s="16">
        <v>15098.4</v>
      </c>
      <c r="H469" s="16">
        <v>0</v>
      </c>
      <c r="I469" s="16">
        <v>0</v>
      </c>
    </row>
    <row r="470" spans="1:9" s="17" customFormat="1" ht="63" customHeight="1">
      <c r="A470" s="13" t="s">
        <v>510</v>
      </c>
      <c r="B470" s="14">
        <v>28685863000169</v>
      </c>
      <c r="C470" s="15" t="s">
        <v>1037</v>
      </c>
      <c r="D470" s="15" t="s">
        <v>32</v>
      </c>
      <c r="E470" s="15" t="s">
        <v>68</v>
      </c>
      <c r="F470" s="13" t="s">
        <v>759</v>
      </c>
      <c r="G470" s="16">
        <v>8215.2</v>
      </c>
      <c r="H470" s="16">
        <v>0</v>
      </c>
      <c r="I470" s="16">
        <v>0</v>
      </c>
    </row>
    <row r="471" spans="1:9" s="17" customFormat="1" ht="63" customHeight="1">
      <c r="A471" s="13" t="s">
        <v>474</v>
      </c>
      <c r="B471" s="14">
        <v>17615848000128</v>
      </c>
      <c r="C471" s="15" t="s">
        <v>1030</v>
      </c>
      <c r="D471" s="15" t="s">
        <v>32</v>
      </c>
      <c r="E471" s="15" t="s">
        <v>68</v>
      </c>
      <c r="F471" s="13" t="s">
        <v>758</v>
      </c>
      <c r="G471" s="16">
        <v>900</v>
      </c>
      <c r="H471" s="16">
        <v>0</v>
      </c>
      <c r="I471" s="16">
        <v>0</v>
      </c>
    </row>
    <row r="472" spans="1:9" s="17" customFormat="1" ht="63" customHeight="1">
      <c r="A472" s="13" t="s">
        <v>756</v>
      </c>
      <c r="B472" s="14">
        <v>10525127000188</v>
      </c>
      <c r="C472" s="15" t="s">
        <v>1038</v>
      </c>
      <c r="D472" s="15" t="s">
        <v>32</v>
      </c>
      <c r="E472" s="15" t="s">
        <v>68</v>
      </c>
      <c r="F472" s="13" t="s">
        <v>757</v>
      </c>
      <c r="G472" s="16">
        <v>5514.07</v>
      </c>
      <c r="H472" s="16">
        <v>0</v>
      </c>
      <c r="I472" s="16">
        <v>0</v>
      </c>
    </row>
    <row r="473" spans="1:9" s="17" customFormat="1" ht="63" customHeight="1">
      <c r="A473" s="13" t="s">
        <v>754</v>
      </c>
      <c r="B473" s="14">
        <v>2336558599</v>
      </c>
      <c r="C473" s="15" t="s">
        <v>993</v>
      </c>
      <c r="D473" s="15" t="s">
        <v>13</v>
      </c>
      <c r="E473" s="15" t="s">
        <v>54</v>
      </c>
      <c r="F473" s="13" t="s">
        <v>755</v>
      </c>
      <c r="G473" s="16">
        <v>2600</v>
      </c>
      <c r="H473" s="16">
        <v>0</v>
      </c>
      <c r="I473" s="16">
        <v>2600</v>
      </c>
    </row>
    <row r="474" spans="1:9" s="17" customFormat="1" ht="63" customHeight="1">
      <c r="A474" s="13" t="s">
        <v>752</v>
      </c>
      <c r="B474" s="14">
        <v>4530044000184</v>
      </c>
      <c r="C474" s="15" t="s">
        <v>1039</v>
      </c>
      <c r="D474" s="15" t="s">
        <v>13</v>
      </c>
      <c r="E474" s="15" t="s">
        <v>54</v>
      </c>
      <c r="F474" s="13" t="s">
        <v>753</v>
      </c>
      <c r="G474" s="16">
        <v>75245.05</v>
      </c>
      <c r="H474" s="16">
        <v>0</v>
      </c>
      <c r="I474" s="16">
        <v>0</v>
      </c>
    </row>
    <row r="475" spans="1:9" s="17" customFormat="1" ht="63" customHeight="1">
      <c r="A475" s="13" t="s">
        <v>89</v>
      </c>
      <c r="B475" s="14">
        <v>26605545000115</v>
      </c>
      <c r="C475" s="15" t="s">
        <v>1040</v>
      </c>
      <c r="D475" s="15" t="s">
        <v>13</v>
      </c>
      <c r="E475" s="15" t="s">
        <v>54</v>
      </c>
      <c r="F475" s="13" t="s">
        <v>751</v>
      </c>
      <c r="G475" s="16">
        <v>40950</v>
      </c>
      <c r="H475" s="16">
        <v>0</v>
      </c>
      <c r="I475" s="16">
        <v>0</v>
      </c>
    </row>
    <row r="476" spans="1:9" s="17" customFormat="1" ht="63" customHeight="1">
      <c r="A476" s="13" t="s">
        <v>66</v>
      </c>
      <c r="B476" s="14">
        <v>2558157000162</v>
      </c>
      <c r="C476" s="15" t="s">
        <v>1041</v>
      </c>
      <c r="D476" s="15" t="s">
        <v>13</v>
      </c>
      <c r="E476" s="15" t="s">
        <v>54</v>
      </c>
      <c r="F476" s="13" t="s">
        <v>750</v>
      </c>
      <c r="G476" s="16">
        <v>21759.19</v>
      </c>
      <c r="H476" s="16">
        <v>2650.86</v>
      </c>
      <c r="I476" s="16">
        <v>2650.86</v>
      </c>
    </row>
    <row r="477" spans="1:9" s="17" customFormat="1" ht="63" customHeight="1">
      <c r="A477" s="13" t="s">
        <v>748</v>
      </c>
      <c r="B477" s="14">
        <v>24342072000185</v>
      </c>
      <c r="C477" s="15" t="s">
        <v>1042</v>
      </c>
      <c r="D477" s="15" t="s">
        <v>32</v>
      </c>
      <c r="E477" s="15" t="s">
        <v>68</v>
      </c>
      <c r="F477" s="13" t="s">
        <v>749</v>
      </c>
      <c r="G477" s="16">
        <v>88229.61</v>
      </c>
      <c r="H477" s="16">
        <v>87523.78</v>
      </c>
      <c r="I477" s="16">
        <v>87523.78</v>
      </c>
    </row>
    <row r="478" spans="1:9" s="17" customFormat="1" ht="63" customHeight="1">
      <c r="A478" s="13" t="s">
        <v>220</v>
      </c>
      <c r="B478" s="14">
        <v>57144567268</v>
      </c>
      <c r="C478" s="15" t="s">
        <v>988</v>
      </c>
      <c r="D478" s="15" t="s">
        <v>13</v>
      </c>
      <c r="E478" s="15" t="s">
        <v>54</v>
      </c>
      <c r="F478" s="13" t="s">
        <v>747</v>
      </c>
      <c r="G478" s="16">
        <v>7231.35</v>
      </c>
      <c r="H478" s="16">
        <v>0</v>
      </c>
      <c r="I478" s="16">
        <v>7231.35</v>
      </c>
    </row>
    <row r="479" spans="1:9" s="17" customFormat="1" ht="63" customHeight="1">
      <c r="A479" s="13" t="s">
        <v>745</v>
      </c>
      <c r="B479" s="14">
        <v>7042421000124</v>
      </c>
      <c r="C479" s="15" t="s">
        <v>1043</v>
      </c>
      <c r="D479" s="15" t="s">
        <v>32</v>
      </c>
      <c r="E479" s="15" t="s">
        <v>68</v>
      </c>
      <c r="F479" s="13" t="s">
        <v>746</v>
      </c>
      <c r="G479" s="16">
        <v>460.75</v>
      </c>
      <c r="H479" s="16">
        <v>0</v>
      </c>
      <c r="I479" s="16">
        <v>0</v>
      </c>
    </row>
    <row r="480" spans="1:9" s="17" customFormat="1" ht="63" customHeight="1">
      <c r="A480" s="13" t="s">
        <v>133</v>
      </c>
      <c r="B480" s="14" t="s">
        <v>134</v>
      </c>
      <c r="C480" s="15" t="s">
        <v>130</v>
      </c>
      <c r="D480" s="15" t="s">
        <v>13</v>
      </c>
      <c r="E480" s="15" t="s">
        <v>54</v>
      </c>
      <c r="F480" s="13" t="s">
        <v>744</v>
      </c>
      <c r="G480" s="16">
        <v>2797.07</v>
      </c>
      <c r="H480" s="16">
        <v>0</v>
      </c>
      <c r="I480" s="16">
        <v>0</v>
      </c>
    </row>
    <row r="481" spans="1:9" s="17" customFormat="1" ht="63" customHeight="1">
      <c r="A481" s="13" t="s">
        <v>1073</v>
      </c>
      <c r="B481" s="14">
        <v>61074175000138</v>
      </c>
      <c r="C481" s="15" t="s">
        <v>1169</v>
      </c>
      <c r="D481" s="15" t="s">
        <v>32</v>
      </c>
      <c r="E481" s="15" t="s">
        <v>68</v>
      </c>
      <c r="F481" s="13" t="s">
        <v>1072</v>
      </c>
      <c r="G481" s="16">
        <v>41500</v>
      </c>
      <c r="H481" s="16">
        <v>0</v>
      </c>
      <c r="I481" s="16">
        <v>0</v>
      </c>
    </row>
    <row r="482" spans="1:9" s="17" customFormat="1" ht="63" customHeight="1">
      <c r="A482" s="13" t="s">
        <v>1075</v>
      </c>
      <c r="B482" s="14">
        <v>4262432000121</v>
      </c>
      <c r="C482" s="15" t="s">
        <v>1170</v>
      </c>
      <c r="D482" s="15" t="s">
        <v>13</v>
      </c>
      <c r="E482" s="15" t="s">
        <v>54</v>
      </c>
      <c r="F482" s="13" t="s">
        <v>1074</v>
      </c>
      <c r="G482" s="16">
        <v>66371.49</v>
      </c>
      <c r="H482" s="16">
        <v>0</v>
      </c>
      <c r="I482" s="16">
        <v>0</v>
      </c>
    </row>
    <row r="483" spans="1:9" s="17" customFormat="1" ht="63" customHeight="1">
      <c r="A483" s="13" t="s">
        <v>745</v>
      </c>
      <c r="B483" s="14">
        <v>7042421000124</v>
      </c>
      <c r="C483" s="15" t="s">
        <v>1171</v>
      </c>
      <c r="D483" s="15" t="s">
        <v>32</v>
      </c>
      <c r="E483" s="15" t="s">
        <v>68</v>
      </c>
      <c r="F483" s="13" t="s">
        <v>1076</v>
      </c>
      <c r="G483" s="16">
        <v>10361.5</v>
      </c>
      <c r="H483" s="16">
        <v>0</v>
      </c>
      <c r="I483" s="16">
        <v>0</v>
      </c>
    </row>
    <row r="484" spans="1:9" s="116" customFormat="1" ht="63" customHeight="1">
      <c r="A484" s="13" t="s">
        <v>89</v>
      </c>
      <c r="B484" s="14">
        <v>26605545000115</v>
      </c>
      <c r="C484" s="15" t="s">
        <v>1172</v>
      </c>
      <c r="D484" s="15" t="s">
        <v>32</v>
      </c>
      <c r="E484" s="15" t="s">
        <v>68</v>
      </c>
      <c r="F484" s="13" t="s">
        <v>1077</v>
      </c>
      <c r="G484" s="16">
        <v>15750</v>
      </c>
      <c r="H484" s="16">
        <v>5250</v>
      </c>
      <c r="I484" s="16">
        <v>5250</v>
      </c>
    </row>
    <row r="485" spans="1:9" s="116" customFormat="1" ht="63" customHeight="1">
      <c r="A485" s="13" t="s">
        <v>1079</v>
      </c>
      <c r="B485" s="14">
        <v>84111020000120</v>
      </c>
      <c r="C485" s="15" t="s">
        <v>1173</v>
      </c>
      <c r="D485" s="15" t="s">
        <v>32</v>
      </c>
      <c r="E485" s="15" t="s">
        <v>68</v>
      </c>
      <c r="F485" s="13" t="s">
        <v>1078</v>
      </c>
      <c r="G485" s="16">
        <v>700</v>
      </c>
      <c r="H485" s="16">
        <v>0</v>
      </c>
      <c r="I485" s="16">
        <v>0</v>
      </c>
    </row>
    <row r="486" spans="1:9" s="116" customFormat="1" ht="63" customHeight="1">
      <c r="A486" s="13" t="s">
        <v>1081</v>
      </c>
      <c r="B486" s="14">
        <v>2425219000168</v>
      </c>
      <c r="C486" s="15" t="s">
        <v>1174</v>
      </c>
      <c r="D486" s="15" t="s">
        <v>32</v>
      </c>
      <c r="E486" s="15" t="s">
        <v>68</v>
      </c>
      <c r="F486" s="13" t="s">
        <v>1080</v>
      </c>
      <c r="G486" s="16">
        <v>117</v>
      </c>
      <c r="H486" s="16">
        <v>0</v>
      </c>
      <c r="I486" s="16">
        <v>0</v>
      </c>
    </row>
    <row r="487" spans="1:9" s="116" customFormat="1" ht="63" customHeight="1">
      <c r="A487" s="13" t="s">
        <v>1083</v>
      </c>
      <c r="B487" s="14">
        <v>7234453000121</v>
      </c>
      <c r="C487" s="15" t="s">
        <v>1175</v>
      </c>
      <c r="D487" s="15" t="s">
        <v>13</v>
      </c>
      <c r="E487" s="15" t="s">
        <v>54</v>
      </c>
      <c r="F487" s="13" t="s">
        <v>1082</v>
      </c>
      <c r="G487" s="16">
        <v>2477</v>
      </c>
      <c r="H487" s="16">
        <v>0</v>
      </c>
      <c r="I487" s="16">
        <v>0</v>
      </c>
    </row>
    <row r="488" spans="1:9" s="116" customFormat="1" ht="63" customHeight="1">
      <c r="A488" s="13" t="s">
        <v>150</v>
      </c>
      <c r="B488" s="14">
        <v>29979036001031</v>
      </c>
      <c r="C488" s="15" t="s">
        <v>1176</v>
      </c>
      <c r="D488" s="15" t="s">
        <v>13</v>
      </c>
      <c r="E488" s="15" t="s">
        <v>54</v>
      </c>
      <c r="F488" s="13" t="s">
        <v>1084</v>
      </c>
      <c r="G488" s="16">
        <v>839.69</v>
      </c>
      <c r="H488" s="16">
        <v>839.69</v>
      </c>
      <c r="I488" s="16">
        <v>839.69</v>
      </c>
    </row>
    <row r="489" spans="1:9" s="116" customFormat="1" ht="63" customHeight="1">
      <c r="A489" s="13" t="s">
        <v>133</v>
      </c>
      <c r="B489" s="14" t="s">
        <v>134</v>
      </c>
      <c r="C489" s="15" t="s">
        <v>990</v>
      </c>
      <c r="D489" s="15" t="s">
        <v>13</v>
      </c>
      <c r="E489" s="15" t="s">
        <v>54</v>
      </c>
      <c r="F489" s="13" t="s">
        <v>1085</v>
      </c>
      <c r="G489" s="16">
        <v>100000</v>
      </c>
      <c r="H489" s="16">
        <v>100000</v>
      </c>
      <c r="I489" s="16">
        <v>100000</v>
      </c>
    </row>
    <row r="490" spans="1:9" s="116" customFormat="1" ht="63" customHeight="1">
      <c r="A490" s="13" t="s">
        <v>1087</v>
      </c>
      <c r="B490" s="14">
        <v>61102750182</v>
      </c>
      <c r="C490" s="15" t="s">
        <v>1177</v>
      </c>
      <c r="D490" s="15" t="s">
        <v>13</v>
      </c>
      <c r="E490" s="15" t="s">
        <v>54</v>
      </c>
      <c r="F490" s="13" t="s">
        <v>1086</v>
      </c>
      <c r="G490" s="16">
        <v>7137.63</v>
      </c>
      <c r="H490" s="16">
        <v>7137.63</v>
      </c>
      <c r="I490" s="16">
        <v>7137.63</v>
      </c>
    </row>
    <row r="491" spans="1:9" s="116" customFormat="1" ht="63" customHeight="1">
      <c r="A491" s="13" t="s">
        <v>35</v>
      </c>
      <c r="B491" s="14">
        <v>12450296000121</v>
      </c>
      <c r="C491" s="15" t="s">
        <v>1178</v>
      </c>
      <c r="D491" s="15" t="s">
        <v>13</v>
      </c>
      <c r="E491" s="15" t="s">
        <v>54</v>
      </c>
      <c r="F491" s="13" t="s">
        <v>1088</v>
      </c>
      <c r="G491" s="16">
        <v>42183.58</v>
      </c>
      <c r="H491" s="16">
        <v>0</v>
      </c>
      <c r="I491" s="16">
        <v>0</v>
      </c>
    </row>
    <row r="492" spans="1:9" s="116" customFormat="1" ht="63" customHeight="1">
      <c r="A492" s="13" t="s">
        <v>713</v>
      </c>
      <c r="B492" s="14">
        <v>6536588000189</v>
      </c>
      <c r="C492" s="15" t="s">
        <v>1179</v>
      </c>
      <c r="D492" s="15" t="s">
        <v>32</v>
      </c>
      <c r="E492" s="15" t="s">
        <v>18</v>
      </c>
      <c r="F492" s="13" t="s">
        <v>1089</v>
      </c>
      <c r="G492" s="16">
        <v>5830</v>
      </c>
      <c r="H492" s="16">
        <v>0</v>
      </c>
      <c r="I492" s="16">
        <v>0</v>
      </c>
    </row>
    <row r="493" spans="1:9" s="116" customFormat="1" ht="63" customHeight="1">
      <c r="A493" s="13" t="s">
        <v>590</v>
      </c>
      <c r="B493" s="14">
        <v>9068212000185</v>
      </c>
      <c r="C493" s="15" t="s">
        <v>1180</v>
      </c>
      <c r="D493" s="15" t="s">
        <v>32</v>
      </c>
      <c r="E493" s="15" t="s">
        <v>68</v>
      </c>
      <c r="F493" s="13" t="s">
        <v>1090</v>
      </c>
      <c r="G493" s="16">
        <v>1581.12</v>
      </c>
      <c r="H493" s="16">
        <v>0</v>
      </c>
      <c r="I493" s="16">
        <v>0</v>
      </c>
    </row>
    <row r="494" spans="1:9" s="116" customFormat="1" ht="63" customHeight="1">
      <c r="A494" s="13" t="s">
        <v>306</v>
      </c>
      <c r="B494" s="14">
        <v>4986163000146</v>
      </c>
      <c r="C494" s="15" t="s">
        <v>1181</v>
      </c>
      <c r="D494" s="15" t="s">
        <v>13</v>
      </c>
      <c r="E494" s="15" t="s">
        <v>54</v>
      </c>
      <c r="F494" s="13" t="s">
        <v>1091</v>
      </c>
      <c r="G494" s="16">
        <v>687196.15</v>
      </c>
      <c r="H494" s="16">
        <v>687196.15</v>
      </c>
      <c r="I494" s="16">
        <v>687196.15</v>
      </c>
    </row>
    <row r="495" spans="1:9" s="116" customFormat="1" ht="63" customHeight="1">
      <c r="A495" s="13" t="s">
        <v>76</v>
      </c>
      <c r="B495" s="14">
        <v>492578000102</v>
      </c>
      <c r="C495" s="15" t="s">
        <v>1182</v>
      </c>
      <c r="D495" s="15" t="s">
        <v>13</v>
      </c>
      <c r="E495" s="15" t="s">
        <v>54</v>
      </c>
      <c r="F495" s="13" t="s">
        <v>1092</v>
      </c>
      <c r="G495" s="16">
        <v>17030.97</v>
      </c>
      <c r="H495" s="16">
        <v>0</v>
      </c>
      <c r="I495" s="16">
        <v>0</v>
      </c>
    </row>
    <row r="496" spans="1:9" s="116" customFormat="1" ht="63" customHeight="1">
      <c r="A496" s="13" t="s">
        <v>16</v>
      </c>
      <c r="B496" s="14">
        <v>14402379000170</v>
      </c>
      <c r="C496" s="15" t="s">
        <v>1183</v>
      </c>
      <c r="D496" s="15" t="s">
        <v>13</v>
      </c>
      <c r="E496" s="15" t="s">
        <v>54</v>
      </c>
      <c r="F496" s="13" t="s">
        <v>1093</v>
      </c>
      <c r="G496" s="16">
        <v>103133.33</v>
      </c>
      <c r="H496" s="16">
        <v>0</v>
      </c>
      <c r="I496" s="16">
        <v>0</v>
      </c>
    </row>
    <row r="497" spans="1:9" s="116" customFormat="1" ht="63" customHeight="1">
      <c r="A497" s="13" t="s">
        <v>590</v>
      </c>
      <c r="B497" s="14">
        <v>9068212000185</v>
      </c>
      <c r="C497" s="15" t="s">
        <v>1184</v>
      </c>
      <c r="D497" s="15" t="s">
        <v>32</v>
      </c>
      <c r="E497" s="15" t="s">
        <v>68</v>
      </c>
      <c r="F497" s="13" t="s">
        <v>1094</v>
      </c>
      <c r="G497" s="16">
        <v>1581.12</v>
      </c>
      <c r="H497" s="16">
        <v>0</v>
      </c>
      <c r="I497" s="16">
        <v>0</v>
      </c>
    </row>
    <row r="498" spans="1:9" s="116" customFormat="1" ht="63" customHeight="1">
      <c r="A498" s="13" t="s">
        <v>1096</v>
      </c>
      <c r="B498" s="14">
        <v>10195172000111</v>
      </c>
      <c r="C498" s="15" t="s">
        <v>1185</v>
      </c>
      <c r="D498" s="15" t="s">
        <v>13</v>
      </c>
      <c r="E498" s="15" t="s">
        <v>54</v>
      </c>
      <c r="F498" s="13" t="s">
        <v>1095</v>
      </c>
      <c r="G498" s="16">
        <v>21262.15</v>
      </c>
      <c r="H498" s="16">
        <v>0</v>
      </c>
      <c r="I498" s="16">
        <v>0</v>
      </c>
    </row>
    <row r="499" spans="1:9" s="116" customFormat="1" ht="63" customHeight="1">
      <c r="A499" s="13" t="s">
        <v>123</v>
      </c>
      <c r="B499" s="14">
        <v>4153748000185</v>
      </c>
      <c r="C499" s="15" t="s">
        <v>1186</v>
      </c>
      <c r="D499" s="15" t="s">
        <v>13</v>
      </c>
      <c r="E499" s="15" t="s">
        <v>54</v>
      </c>
      <c r="F499" s="13" t="s">
        <v>1097</v>
      </c>
      <c r="G499" s="16">
        <v>1392918.1</v>
      </c>
      <c r="H499" s="16">
        <v>1388668.19</v>
      </c>
      <c r="I499" s="16">
        <v>1388668.19</v>
      </c>
    </row>
    <row r="500" spans="1:9" s="116" customFormat="1" ht="63" customHeight="1">
      <c r="A500" s="13" t="s">
        <v>106</v>
      </c>
      <c r="B500" s="14">
        <v>7244008000223</v>
      </c>
      <c r="C500" s="15" t="s">
        <v>1187</v>
      </c>
      <c r="D500" s="15" t="s">
        <v>13</v>
      </c>
      <c r="E500" s="15" t="s">
        <v>54</v>
      </c>
      <c r="F500" s="13" t="s">
        <v>1098</v>
      </c>
      <c r="G500" s="16">
        <v>28431.97</v>
      </c>
      <c r="H500" s="16">
        <v>0</v>
      </c>
      <c r="I500" s="16">
        <v>0</v>
      </c>
    </row>
    <row r="501" spans="1:9" s="116" customFormat="1" ht="63" customHeight="1">
      <c r="A501" s="13" t="s">
        <v>1100</v>
      </c>
      <c r="B501" s="14">
        <v>4224028000163</v>
      </c>
      <c r="C501" s="15" t="s">
        <v>1188</v>
      </c>
      <c r="D501" s="15" t="s">
        <v>13</v>
      </c>
      <c r="E501" s="15" t="s">
        <v>54</v>
      </c>
      <c r="F501" s="13" t="s">
        <v>1099</v>
      </c>
      <c r="G501" s="16">
        <v>4896.17</v>
      </c>
      <c r="H501" s="16">
        <v>0</v>
      </c>
      <c r="I501" s="16">
        <v>0</v>
      </c>
    </row>
    <row r="502" spans="1:9" s="116" customFormat="1" ht="63" customHeight="1">
      <c r="A502" s="13" t="s">
        <v>133</v>
      </c>
      <c r="B502" s="14" t="s">
        <v>134</v>
      </c>
      <c r="C502" s="15" t="s">
        <v>135</v>
      </c>
      <c r="D502" s="15" t="s">
        <v>13</v>
      </c>
      <c r="E502" s="15" t="s">
        <v>54</v>
      </c>
      <c r="F502" s="13" t="s">
        <v>1101</v>
      </c>
      <c r="G502" s="16">
        <v>986.58</v>
      </c>
      <c r="H502" s="16">
        <v>986.58</v>
      </c>
      <c r="I502" s="16">
        <v>986.58</v>
      </c>
    </row>
    <row r="503" spans="1:9" s="116" customFormat="1" ht="63" customHeight="1">
      <c r="A503" s="13" t="s">
        <v>133</v>
      </c>
      <c r="B503" s="14" t="s">
        <v>134</v>
      </c>
      <c r="C503" s="15" t="s">
        <v>135</v>
      </c>
      <c r="D503" s="15" t="s">
        <v>13</v>
      </c>
      <c r="E503" s="15" t="s">
        <v>54</v>
      </c>
      <c r="F503" s="13" t="s">
        <v>1102</v>
      </c>
      <c r="G503" s="16">
        <v>249.52</v>
      </c>
      <c r="H503" s="16">
        <v>249.52</v>
      </c>
      <c r="I503" s="16">
        <v>249.52</v>
      </c>
    </row>
    <row r="504" spans="1:9" s="116" customFormat="1" ht="63" customHeight="1">
      <c r="A504" s="13" t="s">
        <v>275</v>
      </c>
      <c r="B504" s="14">
        <v>7637990000112</v>
      </c>
      <c r="C504" s="15" t="s">
        <v>1189</v>
      </c>
      <c r="D504" s="15" t="s">
        <v>13</v>
      </c>
      <c r="E504" s="15" t="s">
        <v>54</v>
      </c>
      <c r="F504" s="13" t="s">
        <v>1103</v>
      </c>
      <c r="G504" s="16">
        <v>0.01</v>
      </c>
      <c r="H504" s="16">
        <v>0.01</v>
      </c>
      <c r="I504" s="16">
        <v>0.01</v>
      </c>
    </row>
    <row r="505" spans="1:9" s="116" customFormat="1" ht="63" customHeight="1">
      <c r="A505" s="13" t="s">
        <v>150</v>
      </c>
      <c r="B505" s="14">
        <v>29979036001031</v>
      </c>
      <c r="C505" s="15" t="s">
        <v>1190</v>
      </c>
      <c r="D505" s="15" t="s">
        <v>13</v>
      </c>
      <c r="E505" s="15" t="s">
        <v>54</v>
      </c>
      <c r="F505" s="13" t="s">
        <v>1104</v>
      </c>
      <c r="G505" s="16">
        <v>207.18</v>
      </c>
      <c r="H505" s="16">
        <v>207.18</v>
      </c>
      <c r="I505" s="16">
        <v>207.18</v>
      </c>
    </row>
    <row r="506" spans="1:9" s="116" customFormat="1" ht="63" customHeight="1">
      <c r="A506" s="13" t="s">
        <v>133</v>
      </c>
      <c r="B506" s="14" t="s">
        <v>134</v>
      </c>
      <c r="C506" s="15" t="s">
        <v>135</v>
      </c>
      <c r="D506" s="15" t="s">
        <v>13</v>
      </c>
      <c r="E506" s="15" t="s">
        <v>54</v>
      </c>
      <c r="F506" s="13" t="s">
        <v>1105</v>
      </c>
      <c r="G506" s="16">
        <v>3507.85</v>
      </c>
      <c r="H506" s="16">
        <v>3507.85</v>
      </c>
      <c r="I506" s="16">
        <v>3507.85</v>
      </c>
    </row>
    <row r="507" spans="1:9" s="116" customFormat="1" ht="63" customHeight="1">
      <c r="A507" s="13" t="s">
        <v>1107</v>
      </c>
      <c r="B507" s="14">
        <v>8584308000133</v>
      </c>
      <c r="C507" s="15" t="s">
        <v>1191</v>
      </c>
      <c r="D507" s="15" t="s">
        <v>32</v>
      </c>
      <c r="E507" s="15" t="s">
        <v>18</v>
      </c>
      <c r="F507" s="13" t="s">
        <v>1106</v>
      </c>
      <c r="G507" s="16">
        <v>16500</v>
      </c>
      <c r="H507" s="16">
        <v>0</v>
      </c>
      <c r="I507" s="16">
        <v>0</v>
      </c>
    </row>
    <row r="508" spans="1:9" s="116" customFormat="1" ht="63" customHeight="1">
      <c r="A508" s="13" t="s">
        <v>123</v>
      </c>
      <c r="B508" s="14">
        <v>4153748000185</v>
      </c>
      <c r="C508" s="15" t="s">
        <v>1192</v>
      </c>
      <c r="D508" s="15" t="s">
        <v>13</v>
      </c>
      <c r="E508" s="15" t="s">
        <v>54</v>
      </c>
      <c r="F508" s="13" t="s">
        <v>1108</v>
      </c>
      <c r="G508" s="16">
        <v>3400</v>
      </c>
      <c r="H508" s="16">
        <v>3400</v>
      </c>
      <c r="I508" s="16">
        <v>3400</v>
      </c>
    </row>
    <row r="509" spans="1:9" s="116" customFormat="1" ht="63" customHeight="1">
      <c r="A509" s="13" t="s">
        <v>306</v>
      </c>
      <c r="B509" s="14">
        <v>4986163000146</v>
      </c>
      <c r="C509" s="15" t="s">
        <v>1193</v>
      </c>
      <c r="D509" s="15" t="s">
        <v>13</v>
      </c>
      <c r="E509" s="15" t="s">
        <v>54</v>
      </c>
      <c r="F509" s="13" t="s">
        <v>1109</v>
      </c>
      <c r="G509" s="16">
        <v>1423095.74</v>
      </c>
      <c r="H509" s="16">
        <v>1423095.74</v>
      </c>
      <c r="I509" s="16">
        <v>1423095.74</v>
      </c>
    </row>
    <row r="510" spans="1:9" s="116" customFormat="1" ht="63" customHeight="1">
      <c r="A510" s="13" t="s">
        <v>306</v>
      </c>
      <c r="B510" s="14">
        <v>4986163000146</v>
      </c>
      <c r="C510" s="15" t="s">
        <v>1194</v>
      </c>
      <c r="D510" s="15" t="s">
        <v>13</v>
      </c>
      <c r="E510" s="15" t="s">
        <v>54</v>
      </c>
      <c r="F510" s="13" t="s">
        <v>1110</v>
      </c>
      <c r="G510" s="16">
        <v>545920.3200000001</v>
      </c>
      <c r="H510" s="16">
        <v>545920.3200000001</v>
      </c>
      <c r="I510" s="16">
        <v>545920.3200000001</v>
      </c>
    </row>
    <row r="511" spans="1:9" s="116" customFormat="1" ht="63" customHeight="1">
      <c r="A511" s="13" t="s">
        <v>306</v>
      </c>
      <c r="B511" s="14">
        <v>4986163000146</v>
      </c>
      <c r="C511" s="15" t="s">
        <v>1195</v>
      </c>
      <c r="D511" s="15" t="s">
        <v>13</v>
      </c>
      <c r="E511" s="15" t="s">
        <v>54</v>
      </c>
      <c r="F511" s="13" t="s">
        <v>1111</v>
      </c>
      <c r="G511" s="16">
        <v>234761.38</v>
      </c>
      <c r="H511" s="16">
        <v>234761.38</v>
      </c>
      <c r="I511" s="16">
        <v>234761.38</v>
      </c>
    </row>
    <row r="512" spans="1:9" s="116" customFormat="1" ht="63" customHeight="1">
      <c r="A512" s="13" t="s">
        <v>133</v>
      </c>
      <c r="B512" s="14" t="s">
        <v>134</v>
      </c>
      <c r="C512" s="15" t="s">
        <v>1196</v>
      </c>
      <c r="D512" s="15" t="s">
        <v>13</v>
      </c>
      <c r="E512" s="15" t="s">
        <v>54</v>
      </c>
      <c r="F512" s="13" t="s">
        <v>1112</v>
      </c>
      <c r="G512" s="16">
        <v>1264352.58</v>
      </c>
      <c r="H512" s="16">
        <v>1264352.58</v>
      </c>
      <c r="I512" s="16">
        <v>1264352.58</v>
      </c>
    </row>
    <row r="513" spans="1:9" s="116" customFormat="1" ht="63" customHeight="1">
      <c r="A513" s="13" t="s">
        <v>133</v>
      </c>
      <c r="B513" s="14" t="s">
        <v>134</v>
      </c>
      <c r="C513" s="15" t="s">
        <v>128</v>
      </c>
      <c r="D513" s="15" t="s">
        <v>13</v>
      </c>
      <c r="E513" s="15" t="s">
        <v>54</v>
      </c>
      <c r="F513" s="13" t="s">
        <v>1113</v>
      </c>
      <c r="G513" s="16">
        <v>9704.92</v>
      </c>
      <c r="H513" s="16">
        <v>9704.92</v>
      </c>
      <c r="I513" s="16">
        <v>9704.92</v>
      </c>
    </row>
    <row r="514" spans="1:9" s="116" customFormat="1" ht="63" customHeight="1">
      <c r="A514" s="13" t="s">
        <v>275</v>
      </c>
      <c r="B514" s="14">
        <v>7637990000112</v>
      </c>
      <c r="C514" s="15" t="s">
        <v>1197</v>
      </c>
      <c r="D514" s="15" t="s">
        <v>13</v>
      </c>
      <c r="E514" s="15" t="s">
        <v>54</v>
      </c>
      <c r="F514" s="13" t="s">
        <v>1114</v>
      </c>
      <c r="G514" s="16">
        <v>3410.82</v>
      </c>
      <c r="H514" s="16">
        <v>0</v>
      </c>
      <c r="I514" s="16">
        <v>0</v>
      </c>
    </row>
    <row r="515" spans="1:9" s="116" customFormat="1" ht="63" customHeight="1">
      <c r="A515" s="13" t="s">
        <v>272</v>
      </c>
      <c r="B515" s="14">
        <v>3491063000186</v>
      </c>
      <c r="C515" s="15" t="s">
        <v>1198</v>
      </c>
      <c r="D515" s="15" t="s">
        <v>13</v>
      </c>
      <c r="E515" s="15" t="s">
        <v>54</v>
      </c>
      <c r="F515" s="13" t="s">
        <v>1115</v>
      </c>
      <c r="G515" s="16">
        <v>1734.85</v>
      </c>
      <c r="H515" s="16">
        <v>0</v>
      </c>
      <c r="I515" s="16">
        <v>0</v>
      </c>
    </row>
    <row r="516" spans="1:9" s="116" customFormat="1" ht="63" customHeight="1">
      <c r="A516" s="13" t="s">
        <v>133</v>
      </c>
      <c r="B516" s="14" t="s">
        <v>134</v>
      </c>
      <c r="C516" s="15" t="s">
        <v>135</v>
      </c>
      <c r="D516" s="15" t="s">
        <v>13</v>
      </c>
      <c r="E516" s="15" t="s">
        <v>54</v>
      </c>
      <c r="F516" s="13" t="s">
        <v>1116</v>
      </c>
      <c r="G516" s="16">
        <v>411417.3</v>
      </c>
      <c r="H516" s="16">
        <v>393230.49</v>
      </c>
      <c r="I516" s="16">
        <v>393230.49</v>
      </c>
    </row>
    <row r="517" spans="1:9" s="116" customFormat="1" ht="63" customHeight="1">
      <c r="A517" s="13" t="s">
        <v>133</v>
      </c>
      <c r="B517" s="14" t="s">
        <v>134</v>
      </c>
      <c r="C517" s="15" t="s">
        <v>190</v>
      </c>
      <c r="D517" s="15" t="s">
        <v>13</v>
      </c>
      <c r="E517" s="15" t="s">
        <v>54</v>
      </c>
      <c r="F517" s="13" t="s">
        <v>1117</v>
      </c>
      <c r="G517" s="16">
        <v>275000</v>
      </c>
      <c r="H517" s="16">
        <v>275000</v>
      </c>
      <c r="I517" s="16">
        <v>275000</v>
      </c>
    </row>
    <row r="518" spans="1:9" s="116" customFormat="1" ht="63" customHeight="1">
      <c r="A518" s="13" t="s">
        <v>133</v>
      </c>
      <c r="B518" s="14" t="s">
        <v>134</v>
      </c>
      <c r="C518" s="15" t="s">
        <v>135</v>
      </c>
      <c r="D518" s="15" t="s">
        <v>13</v>
      </c>
      <c r="E518" s="15" t="s">
        <v>54</v>
      </c>
      <c r="F518" s="13" t="s">
        <v>1118</v>
      </c>
      <c r="G518" s="16">
        <v>145176.16</v>
      </c>
      <c r="H518" s="16">
        <v>145176.16</v>
      </c>
      <c r="I518" s="16">
        <v>145176.16</v>
      </c>
    </row>
    <row r="519" spans="1:9" s="116" customFormat="1" ht="63" customHeight="1">
      <c r="A519" s="13" t="s">
        <v>133</v>
      </c>
      <c r="B519" s="14" t="s">
        <v>134</v>
      </c>
      <c r="C519" s="15" t="s">
        <v>1199</v>
      </c>
      <c r="D519" s="15" t="s">
        <v>13</v>
      </c>
      <c r="E519" s="15" t="s">
        <v>54</v>
      </c>
      <c r="F519" s="13" t="s">
        <v>1119</v>
      </c>
      <c r="G519" s="16">
        <v>97432.82</v>
      </c>
      <c r="H519" s="16">
        <v>97432.82</v>
      </c>
      <c r="I519" s="16">
        <v>97432.82</v>
      </c>
    </row>
    <row r="520" spans="1:9" s="116" customFormat="1" ht="63" customHeight="1">
      <c r="A520" s="13" t="s">
        <v>133</v>
      </c>
      <c r="B520" s="14" t="s">
        <v>134</v>
      </c>
      <c r="C520" s="15" t="s">
        <v>1199</v>
      </c>
      <c r="D520" s="15" t="s">
        <v>13</v>
      </c>
      <c r="E520" s="15" t="s">
        <v>54</v>
      </c>
      <c r="F520" s="13" t="s">
        <v>1120</v>
      </c>
      <c r="G520" s="16">
        <v>26969.83</v>
      </c>
      <c r="H520" s="16">
        <v>26969.83</v>
      </c>
      <c r="I520" s="16">
        <v>26969.83</v>
      </c>
    </row>
    <row r="521" spans="1:9" s="116" customFormat="1" ht="63" customHeight="1">
      <c r="A521" s="13" t="s">
        <v>133</v>
      </c>
      <c r="B521" s="14" t="s">
        <v>134</v>
      </c>
      <c r="C521" s="15" t="s">
        <v>135</v>
      </c>
      <c r="D521" s="15" t="s">
        <v>13</v>
      </c>
      <c r="E521" s="15" t="s">
        <v>54</v>
      </c>
      <c r="F521" s="13" t="s">
        <v>1121</v>
      </c>
      <c r="G521" s="16">
        <v>4775.28</v>
      </c>
      <c r="H521" s="16">
        <v>4775.28</v>
      </c>
      <c r="I521" s="16">
        <v>4775.28</v>
      </c>
    </row>
    <row r="522" spans="1:9" s="116" customFormat="1" ht="63" customHeight="1">
      <c r="A522" s="13" t="s">
        <v>133</v>
      </c>
      <c r="B522" s="14" t="s">
        <v>134</v>
      </c>
      <c r="C522" s="15" t="s">
        <v>135</v>
      </c>
      <c r="D522" s="15" t="s">
        <v>13</v>
      </c>
      <c r="E522" s="15" t="s">
        <v>54</v>
      </c>
      <c r="F522" s="13" t="s">
        <v>1122</v>
      </c>
      <c r="G522" s="16">
        <v>3157.06</v>
      </c>
      <c r="H522" s="16">
        <v>3157.06</v>
      </c>
      <c r="I522" s="16">
        <v>3157.06</v>
      </c>
    </row>
    <row r="523" spans="1:9" s="116" customFormat="1" ht="63" customHeight="1">
      <c r="A523" s="13" t="s">
        <v>150</v>
      </c>
      <c r="B523" s="14">
        <v>29979036001031</v>
      </c>
      <c r="C523" s="15" t="s">
        <v>1200</v>
      </c>
      <c r="D523" s="15" t="s">
        <v>13</v>
      </c>
      <c r="E523" s="15" t="s">
        <v>54</v>
      </c>
      <c r="F523" s="13" t="s">
        <v>1123</v>
      </c>
      <c r="G523" s="16">
        <v>662.98</v>
      </c>
      <c r="H523" s="16">
        <v>0</v>
      </c>
      <c r="I523" s="16">
        <v>0</v>
      </c>
    </row>
    <row r="524" spans="1:9" s="116" customFormat="1" ht="87" customHeight="1">
      <c r="A524" s="13" t="s">
        <v>100</v>
      </c>
      <c r="B524" s="14">
        <v>4561791000180</v>
      </c>
      <c r="C524" s="15" t="s">
        <v>1201</v>
      </c>
      <c r="D524" s="15" t="s">
        <v>32</v>
      </c>
      <c r="E524" s="15" t="s">
        <v>68</v>
      </c>
      <c r="F524" s="13" t="s">
        <v>1124</v>
      </c>
      <c r="G524" s="16">
        <v>117099.36</v>
      </c>
      <c r="H524" s="16">
        <v>0</v>
      </c>
      <c r="I524" s="16">
        <v>0</v>
      </c>
    </row>
    <row r="525" spans="1:9" s="116" customFormat="1" ht="63" customHeight="1">
      <c r="A525" s="13" t="s">
        <v>103</v>
      </c>
      <c r="B525" s="14">
        <v>5342580000119</v>
      </c>
      <c r="C525" s="15" t="s">
        <v>1202</v>
      </c>
      <c r="D525" s="15" t="s">
        <v>32</v>
      </c>
      <c r="E525" s="15" t="s">
        <v>68</v>
      </c>
      <c r="F525" s="13" t="s">
        <v>1125</v>
      </c>
      <c r="G525" s="16">
        <v>1277792.4</v>
      </c>
      <c r="H525" s="16">
        <v>0</v>
      </c>
      <c r="I525" s="16">
        <v>0</v>
      </c>
    </row>
    <row r="526" spans="1:9" s="116" customFormat="1" ht="63" customHeight="1">
      <c r="A526" s="13" t="s">
        <v>133</v>
      </c>
      <c r="B526" s="14" t="s">
        <v>134</v>
      </c>
      <c r="C526" s="15" t="s">
        <v>135</v>
      </c>
      <c r="D526" s="15" t="s">
        <v>13</v>
      </c>
      <c r="E526" s="15" t="s">
        <v>54</v>
      </c>
      <c r="F526" s="13" t="s">
        <v>1126</v>
      </c>
      <c r="G526" s="16">
        <v>5413090.7</v>
      </c>
      <c r="H526" s="16">
        <v>2002740.47</v>
      </c>
      <c r="I526" s="16">
        <v>2002740.47</v>
      </c>
    </row>
    <row r="527" spans="1:9" s="116" customFormat="1" ht="63" customHeight="1">
      <c r="A527" s="13" t="s">
        <v>133</v>
      </c>
      <c r="B527" s="14" t="s">
        <v>134</v>
      </c>
      <c r="C527" s="15" t="s">
        <v>135</v>
      </c>
      <c r="D527" s="15" t="s">
        <v>13</v>
      </c>
      <c r="E527" s="15" t="s">
        <v>54</v>
      </c>
      <c r="F527" s="13" t="s">
        <v>1127</v>
      </c>
      <c r="G527" s="16">
        <v>4381510.45</v>
      </c>
      <c r="H527" s="16">
        <v>4381510.45</v>
      </c>
      <c r="I527" s="16">
        <v>4381510.45</v>
      </c>
    </row>
    <row r="528" spans="1:9" s="116" customFormat="1" ht="63" customHeight="1">
      <c r="A528" s="13" t="s">
        <v>133</v>
      </c>
      <c r="B528" s="14" t="s">
        <v>134</v>
      </c>
      <c r="C528" s="15" t="s">
        <v>135</v>
      </c>
      <c r="D528" s="15" t="s">
        <v>13</v>
      </c>
      <c r="E528" s="15" t="s">
        <v>54</v>
      </c>
      <c r="F528" s="13" t="s">
        <v>1128</v>
      </c>
      <c r="G528" s="16">
        <v>1153827.88</v>
      </c>
      <c r="H528" s="16">
        <v>1153827.88</v>
      </c>
      <c r="I528" s="16">
        <v>1153827.88</v>
      </c>
    </row>
    <row r="529" spans="1:9" s="116" customFormat="1" ht="63" customHeight="1">
      <c r="A529" s="13" t="s">
        <v>133</v>
      </c>
      <c r="B529" s="14" t="s">
        <v>134</v>
      </c>
      <c r="C529" s="15" t="s">
        <v>135</v>
      </c>
      <c r="D529" s="15" t="s">
        <v>13</v>
      </c>
      <c r="E529" s="15" t="s">
        <v>54</v>
      </c>
      <c r="F529" s="13" t="s">
        <v>1129</v>
      </c>
      <c r="G529" s="16">
        <v>1034586.96</v>
      </c>
      <c r="H529" s="16">
        <v>1034586.96</v>
      </c>
      <c r="I529" s="16">
        <v>1034586.96</v>
      </c>
    </row>
    <row r="530" spans="1:9" s="116" customFormat="1" ht="63" customHeight="1">
      <c r="A530" s="13" t="s">
        <v>133</v>
      </c>
      <c r="B530" s="14" t="s">
        <v>134</v>
      </c>
      <c r="C530" s="15" t="s">
        <v>135</v>
      </c>
      <c r="D530" s="15" t="s">
        <v>13</v>
      </c>
      <c r="E530" s="15" t="s">
        <v>54</v>
      </c>
      <c r="F530" s="13" t="s">
        <v>1130</v>
      </c>
      <c r="G530" s="16">
        <v>262835.23</v>
      </c>
      <c r="H530" s="16">
        <v>262835.23</v>
      </c>
      <c r="I530" s="16">
        <v>262835.23</v>
      </c>
    </row>
    <row r="531" spans="1:9" s="116" customFormat="1" ht="63" customHeight="1">
      <c r="A531" s="13" t="s">
        <v>133</v>
      </c>
      <c r="B531" s="14" t="s">
        <v>134</v>
      </c>
      <c r="C531" s="15" t="s">
        <v>135</v>
      </c>
      <c r="D531" s="15" t="s">
        <v>13</v>
      </c>
      <c r="E531" s="15" t="s">
        <v>54</v>
      </c>
      <c r="F531" s="13" t="s">
        <v>1131</v>
      </c>
      <c r="G531" s="16">
        <v>190123.14</v>
      </c>
      <c r="H531" s="16">
        <v>190123.14</v>
      </c>
      <c r="I531" s="16">
        <v>190123.14</v>
      </c>
    </row>
    <row r="532" spans="1:9" s="116" customFormat="1" ht="63" customHeight="1">
      <c r="A532" s="13" t="s">
        <v>133</v>
      </c>
      <c r="B532" s="14" t="s">
        <v>134</v>
      </c>
      <c r="C532" s="15" t="s">
        <v>135</v>
      </c>
      <c r="D532" s="15" t="s">
        <v>13</v>
      </c>
      <c r="E532" s="15" t="s">
        <v>54</v>
      </c>
      <c r="F532" s="13" t="s">
        <v>1132</v>
      </c>
      <c r="G532" s="16">
        <v>131613.48</v>
      </c>
      <c r="H532" s="16">
        <v>131613.48</v>
      </c>
      <c r="I532" s="16">
        <v>131613.48</v>
      </c>
    </row>
    <row r="533" spans="1:9" s="116" customFormat="1" ht="63" customHeight="1">
      <c r="A533" s="13" t="s">
        <v>133</v>
      </c>
      <c r="B533" s="14" t="s">
        <v>134</v>
      </c>
      <c r="C533" s="15" t="s">
        <v>135</v>
      </c>
      <c r="D533" s="15" t="s">
        <v>13</v>
      </c>
      <c r="E533" s="15" t="s">
        <v>54</v>
      </c>
      <c r="F533" s="13" t="s">
        <v>1133</v>
      </c>
      <c r="G533" s="16">
        <v>101301.07</v>
      </c>
      <c r="H533" s="16">
        <v>101301.07</v>
      </c>
      <c r="I533" s="16">
        <v>101301.07</v>
      </c>
    </row>
    <row r="534" spans="1:9" s="116" customFormat="1" ht="63" customHeight="1">
      <c r="A534" s="13" t="s">
        <v>133</v>
      </c>
      <c r="B534" s="14" t="s">
        <v>134</v>
      </c>
      <c r="C534" s="15" t="s">
        <v>135</v>
      </c>
      <c r="D534" s="15" t="s">
        <v>13</v>
      </c>
      <c r="E534" s="15" t="s">
        <v>54</v>
      </c>
      <c r="F534" s="13" t="s">
        <v>1134</v>
      </c>
      <c r="G534" s="16">
        <v>61546.81</v>
      </c>
      <c r="H534" s="16">
        <v>61546.81</v>
      </c>
      <c r="I534" s="16">
        <v>61546.81</v>
      </c>
    </row>
    <row r="535" spans="1:9" s="116" customFormat="1" ht="63" customHeight="1">
      <c r="A535" s="13" t="s">
        <v>133</v>
      </c>
      <c r="B535" s="14" t="s">
        <v>134</v>
      </c>
      <c r="C535" s="15" t="s">
        <v>135</v>
      </c>
      <c r="D535" s="15" t="s">
        <v>13</v>
      </c>
      <c r="E535" s="15" t="s">
        <v>54</v>
      </c>
      <c r="F535" s="13" t="s">
        <v>1135</v>
      </c>
      <c r="G535" s="16">
        <v>29044.3</v>
      </c>
      <c r="H535" s="16">
        <v>29044.3</v>
      </c>
      <c r="I535" s="16">
        <v>29044.3</v>
      </c>
    </row>
    <row r="536" spans="1:9" s="116" customFormat="1" ht="63" customHeight="1">
      <c r="A536" s="13" t="s">
        <v>133</v>
      </c>
      <c r="B536" s="14" t="s">
        <v>134</v>
      </c>
      <c r="C536" s="15" t="s">
        <v>135</v>
      </c>
      <c r="D536" s="15" t="s">
        <v>13</v>
      </c>
      <c r="E536" s="15" t="s">
        <v>54</v>
      </c>
      <c r="F536" s="13" t="s">
        <v>1136</v>
      </c>
      <c r="G536" s="16">
        <v>17548.010000000002</v>
      </c>
      <c r="H536" s="16">
        <v>17548.010000000002</v>
      </c>
      <c r="I536" s="16">
        <v>17548.010000000002</v>
      </c>
    </row>
    <row r="537" spans="1:9" s="116" customFormat="1" ht="63" customHeight="1">
      <c r="A537" s="13" t="s">
        <v>133</v>
      </c>
      <c r="B537" s="14" t="s">
        <v>134</v>
      </c>
      <c r="C537" s="15" t="s">
        <v>135</v>
      </c>
      <c r="D537" s="15" t="s">
        <v>13</v>
      </c>
      <c r="E537" s="15" t="s">
        <v>54</v>
      </c>
      <c r="F537" s="13" t="s">
        <v>1137</v>
      </c>
      <c r="G537" s="16">
        <v>10598.61</v>
      </c>
      <c r="H537" s="16">
        <v>10598.61</v>
      </c>
      <c r="I537" s="16">
        <v>10598.61</v>
      </c>
    </row>
    <row r="538" spans="1:9" s="116" customFormat="1" ht="63" customHeight="1">
      <c r="A538" s="13" t="s">
        <v>133</v>
      </c>
      <c r="B538" s="14" t="s">
        <v>134</v>
      </c>
      <c r="C538" s="15" t="s">
        <v>1203</v>
      </c>
      <c r="D538" s="15" t="s">
        <v>13</v>
      </c>
      <c r="E538" s="15" t="s">
        <v>54</v>
      </c>
      <c r="F538" s="13" t="s">
        <v>1138</v>
      </c>
      <c r="G538" s="16">
        <v>3840.54</v>
      </c>
      <c r="H538" s="16">
        <v>3840.54</v>
      </c>
      <c r="I538" s="16">
        <v>3840.54</v>
      </c>
    </row>
    <row r="539" spans="1:9" s="116" customFormat="1" ht="63" customHeight="1">
      <c r="A539" s="13" t="s">
        <v>133</v>
      </c>
      <c r="B539" s="14" t="s">
        <v>134</v>
      </c>
      <c r="C539" s="15" t="s">
        <v>135</v>
      </c>
      <c r="D539" s="15" t="s">
        <v>13</v>
      </c>
      <c r="E539" s="15" t="s">
        <v>54</v>
      </c>
      <c r="F539" s="13" t="s">
        <v>1139</v>
      </c>
      <c r="G539" s="16">
        <v>1365.89</v>
      </c>
      <c r="H539" s="16">
        <v>1365.89</v>
      </c>
      <c r="I539" s="16">
        <v>1365.89</v>
      </c>
    </row>
    <row r="540" spans="1:9" s="116" customFormat="1" ht="63" customHeight="1">
      <c r="A540" s="13" t="s">
        <v>150</v>
      </c>
      <c r="B540" s="14">
        <v>29979036001031</v>
      </c>
      <c r="C540" s="15" t="s">
        <v>1200</v>
      </c>
      <c r="D540" s="15" t="s">
        <v>13</v>
      </c>
      <c r="E540" s="15" t="s">
        <v>54</v>
      </c>
      <c r="F540" s="13" t="s">
        <v>1140</v>
      </c>
      <c r="G540" s="16">
        <v>148279.91</v>
      </c>
      <c r="H540" s="16">
        <v>0</v>
      </c>
      <c r="I540" s="16">
        <v>0</v>
      </c>
    </row>
    <row r="541" spans="1:9" s="116" customFormat="1" ht="63" customHeight="1">
      <c r="A541" s="13" t="s">
        <v>133</v>
      </c>
      <c r="B541" s="14" t="s">
        <v>134</v>
      </c>
      <c r="C541" s="15" t="s">
        <v>190</v>
      </c>
      <c r="D541" s="15" t="s">
        <v>13</v>
      </c>
      <c r="E541" s="15" t="s">
        <v>54</v>
      </c>
      <c r="F541" s="13" t="s">
        <v>1141</v>
      </c>
      <c r="G541" s="16">
        <v>15000</v>
      </c>
      <c r="H541" s="16">
        <v>15000</v>
      </c>
      <c r="I541" s="16">
        <v>15000</v>
      </c>
    </row>
    <row r="542" spans="1:9" s="116" customFormat="1" ht="63" customHeight="1">
      <c r="A542" s="13" t="s">
        <v>133</v>
      </c>
      <c r="B542" s="14" t="s">
        <v>134</v>
      </c>
      <c r="C542" s="15" t="s">
        <v>990</v>
      </c>
      <c r="D542" s="15" t="s">
        <v>13</v>
      </c>
      <c r="E542" s="15" t="s">
        <v>54</v>
      </c>
      <c r="F542" s="13" t="s">
        <v>1142</v>
      </c>
      <c r="G542" s="16">
        <v>2500</v>
      </c>
      <c r="H542" s="16">
        <v>2500</v>
      </c>
      <c r="I542" s="16">
        <v>2500</v>
      </c>
    </row>
    <row r="543" spans="1:9" s="116" customFormat="1" ht="63" customHeight="1">
      <c r="A543" s="13" t="s">
        <v>133</v>
      </c>
      <c r="B543" s="14" t="s">
        <v>134</v>
      </c>
      <c r="C543" s="15" t="s">
        <v>990</v>
      </c>
      <c r="D543" s="15" t="s">
        <v>13</v>
      </c>
      <c r="E543" s="15" t="s">
        <v>54</v>
      </c>
      <c r="F543" s="13" t="s">
        <v>1143</v>
      </c>
      <c r="G543" s="16">
        <v>2499.9900000000002</v>
      </c>
      <c r="H543" s="16">
        <v>2499.9900000000002</v>
      </c>
      <c r="I543" s="16">
        <v>2499.9900000000002</v>
      </c>
    </row>
    <row r="544" spans="1:9" s="116" customFormat="1" ht="63" customHeight="1">
      <c r="A544" s="13" t="s">
        <v>133</v>
      </c>
      <c r="B544" s="14" t="s">
        <v>134</v>
      </c>
      <c r="C544" s="15" t="s">
        <v>990</v>
      </c>
      <c r="D544" s="15" t="s">
        <v>13</v>
      </c>
      <c r="E544" s="15" t="s">
        <v>54</v>
      </c>
      <c r="F544" s="13" t="s">
        <v>1144</v>
      </c>
      <c r="G544" s="16">
        <v>4444.400000000001</v>
      </c>
      <c r="H544" s="16">
        <v>4444.400000000001</v>
      </c>
      <c r="I544" s="16">
        <v>4444.400000000001</v>
      </c>
    </row>
    <row r="545" spans="1:9" s="116" customFormat="1" ht="63" customHeight="1">
      <c r="A545" s="13" t="s">
        <v>133</v>
      </c>
      <c r="B545" s="14" t="s">
        <v>134</v>
      </c>
      <c r="C545" s="15" t="s">
        <v>990</v>
      </c>
      <c r="D545" s="15" t="s">
        <v>13</v>
      </c>
      <c r="E545" s="15" t="s">
        <v>54</v>
      </c>
      <c r="F545" s="13" t="s">
        <v>1145</v>
      </c>
      <c r="G545" s="16">
        <v>4999.9800000000005</v>
      </c>
      <c r="H545" s="16">
        <v>4999.9800000000005</v>
      </c>
      <c r="I545" s="16">
        <v>4999.9800000000005</v>
      </c>
    </row>
    <row r="546" spans="1:9" s="116" customFormat="1" ht="63" customHeight="1">
      <c r="A546" s="13" t="s">
        <v>133</v>
      </c>
      <c r="B546" s="14" t="s">
        <v>134</v>
      </c>
      <c r="C546" s="15" t="s">
        <v>990</v>
      </c>
      <c r="D546" s="15" t="s">
        <v>13</v>
      </c>
      <c r="E546" s="15" t="s">
        <v>54</v>
      </c>
      <c r="F546" s="13" t="s">
        <v>1146</v>
      </c>
      <c r="G546" s="16">
        <v>5000</v>
      </c>
      <c r="H546" s="16">
        <v>5000</v>
      </c>
      <c r="I546" s="16">
        <v>5000</v>
      </c>
    </row>
    <row r="547" spans="1:9" s="116" customFormat="1" ht="63" customHeight="1">
      <c r="A547" s="13" t="s">
        <v>133</v>
      </c>
      <c r="B547" s="14" t="s">
        <v>134</v>
      </c>
      <c r="C547" s="15" t="s">
        <v>990</v>
      </c>
      <c r="D547" s="15" t="s">
        <v>13</v>
      </c>
      <c r="E547" s="15" t="s">
        <v>54</v>
      </c>
      <c r="F547" s="13" t="s">
        <v>1147</v>
      </c>
      <c r="G547" s="16">
        <v>4999.92</v>
      </c>
      <c r="H547" s="16">
        <v>4761.84</v>
      </c>
      <c r="I547" s="16">
        <v>4761.84</v>
      </c>
    </row>
    <row r="548" spans="1:9" s="116" customFormat="1" ht="63" customHeight="1">
      <c r="A548" s="13" t="s">
        <v>133</v>
      </c>
      <c r="B548" s="14" t="s">
        <v>134</v>
      </c>
      <c r="C548" s="15" t="s">
        <v>990</v>
      </c>
      <c r="D548" s="15" t="s">
        <v>13</v>
      </c>
      <c r="E548" s="15" t="s">
        <v>54</v>
      </c>
      <c r="F548" s="13" t="s">
        <v>1148</v>
      </c>
      <c r="G548" s="16">
        <v>2500</v>
      </c>
      <c r="H548" s="16">
        <v>2500</v>
      </c>
      <c r="I548" s="16">
        <v>2500</v>
      </c>
    </row>
    <row r="549" spans="1:9" s="116" customFormat="1" ht="63" customHeight="1">
      <c r="A549" s="13" t="s">
        <v>133</v>
      </c>
      <c r="B549" s="14" t="s">
        <v>134</v>
      </c>
      <c r="C549" s="15" t="s">
        <v>135</v>
      </c>
      <c r="D549" s="15" t="s">
        <v>13</v>
      </c>
      <c r="E549" s="15" t="s">
        <v>54</v>
      </c>
      <c r="F549" s="13" t="s">
        <v>1149</v>
      </c>
      <c r="G549" s="16">
        <v>26000</v>
      </c>
      <c r="H549" s="16">
        <v>26000</v>
      </c>
      <c r="I549" s="16">
        <v>26000</v>
      </c>
    </row>
    <row r="550" spans="1:9" s="116" customFormat="1" ht="63" customHeight="1">
      <c r="A550" s="13" t="s">
        <v>133</v>
      </c>
      <c r="B550" s="14" t="s">
        <v>134</v>
      </c>
      <c r="C550" s="15" t="s">
        <v>990</v>
      </c>
      <c r="D550" s="15" t="s">
        <v>13</v>
      </c>
      <c r="E550" s="15" t="s">
        <v>54</v>
      </c>
      <c r="F550" s="13" t="s">
        <v>1150</v>
      </c>
      <c r="G550" s="16">
        <v>5000</v>
      </c>
      <c r="H550" s="16">
        <v>5000</v>
      </c>
      <c r="I550" s="16">
        <v>5000</v>
      </c>
    </row>
    <row r="551" spans="1:9" s="116" customFormat="1" ht="63" customHeight="1">
      <c r="A551" s="13" t="s">
        <v>133</v>
      </c>
      <c r="B551" s="14" t="s">
        <v>134</v>
      </c>
      <c r="C551" s="15" t="s">
        <v>990</v>
      </c>
      <c r="D551" s="15" t="s">
        <v>13</v>
      </c>
      <c r="E551" s="15" t="s">
        <v>54</v>
      </c>
      <c r="F551" s="13" t="s">
        <v>1151</v>
      </c>
      <c r="G551" s="16">
        <v>5000</v>
      </c>
      <c r="H551" s="16">
        <v>5000</v>
      </c>
      <c r="I551" s="16">
        <v>5000</v>
      </c>
    </row>
    <row r="552" spans="1:9" s="116" customFormat="1" ht="63" customHeight="1">
      <c r="A552" s="13" t="s">
        <v>133</v>
      </c>
      <c r="B552" s="14" t="s">
        <v>134</v>
      </c>
      <c r="C552" s="15" t="s">
        <v>240</v>
      </c>
      <c r="D552" s="15" t="s">
        <v>13</v>
      </c>
      <c r="E552" s="15" t="s">
        <v>54</v>
      </c>
      <c r="F552" s="13" t="s">
        <v>1152</v>
      </c>
      <c r="G552" s="16">
        <v>327599.44</v>
      </c>
      <c r="H552" s="16">
        <v>326578.41000000003</v>
      </c>
      <c r="I552" s="16">
        <v>326578.41000000003</v>
      </c>
    </row>
    <row r="553" spans="1:9" s="116" customFormat="1" ht="63" customHeight="1">
      <c r="A553" s="13" t="s">
        <v>133</v>
      </c>
      <c r="B553" s="14" t="s">
        <v>134</v>
      </c>
      <c r="C553" s="15" t="s">
        <v>242</v>
      </c>
      <c r="D553" s="15" t="s">
        <v>13</v>
      </c>
      <c r="E553" s="15" t="s">
        <v>54</v>
      </c>
      <c r="F553" s="13" t="s">
        <v>1153</v>
      </c>
      <c r="G553" s="16">
        <v>202850.99</v>
      </c>
      <c r="H553" s="16">
        <v>202850.99</v>
      </c>
      <c r="I553" s="16">
        <v>202850.99</v>
      </c>
    </row>
    <row r="554" spans="1:9" s="116" customFormat="1" ht="63" customHeight="1">
      <c r="A554" s="13" t="s">
        <v>133</v>
      </c>
      <c r="B554" s="14" t="s">
        <v>134</v>
      </c>
      <c r="C554" s="15" t="s">
        <v>1204</v>
      </c>
      <c r="D554" s="15" t="s">
        <v>13</v>
      </c>
      <c r="E554" s="15" t="s">
        <v>54</v>
      </c>
      <c r="F554" s="13" t="s">
        <v>1154</v>
      </c>
      <c r="G554" s="16">
        <v>12400.56</v>
      </c>
      <c r="H554" s="16">
        <v>12400.56</v>
      </c>
      <c r="I554" s="16">
        <v>12400.56</v>
      </c>
    </row>
    <row r="555" spans="1:9" s="116" customFormat="1" ht="63" customHeight="1">
      <c r="A555" s="13" t="s">
        <v>133</v>
      </c>
      <c r="B555" s="14" t="s">
        <v>134</v>
      </c>
      <c r="C555" s="15" t="s">
        <v>1204</v>
      </c>
      <c r="D555" s="15" t="s">
        <v>13</v>
      </c>
      <c r="E555" s="15" t="s">
        <v>54</v>
      </c>
      <c r="F555" s="13" t="s">
        <v>1155</v>
      </c>
      <c r="G555" s="16">
        <v>7000</v>
      </c>
      <c r="H555" s="16">
        <v>7000</v>
      </c>
      <c r="I555" s="16">
        <v>7000</v>
      </c>
    </row>
    <row r="556" spans="1:9" s="116" customFormat="1" ht="63" customHeight="1">
      <c r="A556" s="13" t="s">
        <v>133</v>
      </c>
      <c r="B556" s="14" t="s">
        <v>134</v>
      </c>
      <c r="C556" s="15" t="s">
        <v>990</v>
      </c>
      <c r="D556" s="15" t="s">
        <v>13</v>
      </c>
      <c r="E556" s="15" t="s">
        <v>54</v>
      </c>
      <c r="F556" s="13" t="s">
        <v>1156</v>
      </c>
      <c r="G556" s="16">
        <v>33055.55</v>
      </c>
      <c r="H556" s="16">
        <v>32558.11</v>
      </c>
      <c r="I556" s="16">
        <v>32558.11</v>
      </c>
    </row>
    <row r="557" spans="1:9" s="116" customFormat="1" ht="63" customHeight="1">
      <c r="A557" s="13" t="s">
        <v>133</v>
      </c>
      <c r="B557" s="14" t="s">
        <v>134</v>
      </c>
      <c r="C557" s="15" t="s">
        <v>990</v>
      </c>
      <c r="D557" s="15" t="s">
        <v>13</v>
      </c>
      <c r="E557" s="15" t="s">
        <v>54</v>
      </c>
      <c r="F557" s="13" t="s">
        <v>1157</v>
      </c>
      <c r="G557" s="16">
        <v>7000</v>
      </c>
      <c r="H557" s="16">
        <v>7000</v>
      </c>
      <c r="I557" s="16">
        <v>7000</v>
      </c>
    </row>
    <row r="558" spans="1:9" s="116" customFormat="1" ht="63" customHeight="1">
      <c r="A558" s="13" t="s">
        <v>133</v>
      </c>
      <c r="B558" s="14" t="s">
        <v>134</v>
      </c>
      <c r="C558" s="15" t="s">
        <v>1205</v>
      </c>
      <c r="D558" s="15" t="s">
        <v>13</v>
      </c>
      <c r="E558" s="15" t="s">
        <v>54</v>
      </c>
      <c r="F558" s="13" t="s">
        <v>1158</v>
      </c>
      <c r="G558" s="16">
        <v>5000</v>
      </c>
      <c r="H558" s="16">
        <v>5000</v>
      </c>
      <c r="I558" s="16">
        <v>5000</v>
      </c>
    </row>
    <row r="559" spans="1:9" s="116" customFormat="1" ht="63" customHeight="1">
      <c r="A559" s="13" t="s">
        <v>1079</v>
      </c>
      <c r="B559" s="14">
        <v>84111020000120</v>
      </c>
      <c r="C559" s="15" t="s">
        <v>1206</v>
      </c>
      <c r="D559" s="15" t="s">
        <v>32</v>
      </c>
      <c r="E559" s="15" t="s">
        <v>68</v>
      </c>
      <c r="F559" s="13" t="s">
        <v>1159</v>
      </c>
      <c r="G559" s="16">
        <v>8717.5</v>
      </c>
      <c r="H559" s="16">
        <v>0</v>
      </c>
      <c r="I559" s="16">
        <v>0</v>
      </c>
    </row>
    <row r="560" spans="1:9" s="116" customFormat="1" ht="63" customHeight="1">
      <c r="A560" s="13" t="s">
        <v>713</v>
      </c>
      <c r="B560" s="14">
        <v>6536588000189</v>
      </c>
      <c r="C560" s="15" t="s">
        <v>1207</v>
      </c>
      <c r="D560" s="15" t="s">
        <v>32</v>
      </c>
      <c r="E560" s="15" t="s">
        <v>68</v>
      </c>
      <c r="F560" s="13" t="s">
        <v>1160</v>
      </c>
      <c r="G560" s="16">
        <v>4703.78</v>
      </c>
      <c r="H560" s="16">
        <v>0</v>
      </c>
      <c r="I560" s="16">
        <v>0</v>
      </c>
    </row>
    <row r="561" spans="1:9" s="116" customFormat="1" ht="63" customHeight="1">
      <c r="A561" s="13" t="s">
        <v>1079</v>
      </c>
      <c r="B561" s="14">
        <v>84111020000120</v>
      </c>
      <c r="C561" s="15" t="s">
        <v>1208</v>
      </c>
      <c r="D561" s="15" t="s">
        <v>32</v>
      </c>
      <c r="E561" s="15" t="s">
        <v>68</v>
      </c>
      <c r="F561" s="13" t="s">
        <v>1161</v>
      </c>
      <c r="G561" s="16">
        <v>7722.5</v>
      </c>
      <c r="H561" s="16">
        <v>0</v>
      </c>
      <c r="I561" s="16">
        <v>0</v>
      </c>
    </row>
    <row r="562" spans="1:9" s="116" customFormat="1" ht="63" customHeight="1">
      <c r="A562" s="13" t="s">
        <v>713</v>
      </c>
      <c r="B562" s="14">
        <v>6536588000189</v>
      </c>
      <c r="C562" s="15" t="s">
        <v>1209</v>
      </c>
      <c r="D562" s="15" t="s">
        <v>32</v>
      </c>
      <c r="E562" s="15" t="s">
        <v>68</v>
      </c>
      <c r="F562" s="13" t="s">
        <v>1162</v>
      </c>
      <c r="G562" s="16">
        <v>3715.38</v>
      </c>
      <c r="H562" s="16">
        <v>0</v>
      </c>
      <c r="I562" s="16">
        <v>0</v>
      </c>
    </row>
    <row r="563" spans="1:9" s="116" customFormat="1" ht="63" customHeight="1">
      <c r="A563" s="13" t="s">
        <v>220</v>
      </c>
      <c r="B563" s="14">
        <v>57144567268</v>
      </c>
      <c r="C563" s="15" t="s">
        <v>988</v>
      </c>
      <c r="D563" s="15" t="s">
        <v>13</v>
      </c>
      <c r="E563" s="15" t="s">
        <v>54</v>
      </c>
      <c r="F563" s="13" t="s">
        <v>1163</v>
      </c>
      <c r="G563" s="16">
        <v>7231.35</v>
      </c>
      <c r="H563" s="16">
        <v>7231.35</v>
      </c>
      <c r="I563" s="16">
        <v>7231.35</v>
      </c>
    </row>
    <row r="564" spans="1:9" s="116" customFormat="1" ht="63" customHeight="1">
      <c r="A564" s="13" t="s">
        <v>1165</v>
      </c>
      <c r="B564" s="14">
        <v>27390535000172</v>
      </c>
      <c r="C564" s="15" t="s">
        <v>1210</v>
      </c>
      <c r="D564" s="15" t="s">
        <v>32</v>
      </c>
      <c r="E564" s="15" t="s">
        <v>68</v>
      </c>
      <c r="F564" s="13" t="s">
        <v>1164</v>
      </c>
      <c r="G564" s="16">
        <v>4379.8</v>
      </c>
      <c r="H564" s="16">
        <v>0</v>
      </c>
      <c r="I564" s="16">
        <v>0</v>
      </c>
    </row>
    <row r="565" spans="1:9" s="116" customFormat="1" ht="63" customHeight="1">
      <c r="A565" s="13" t="s">
        <v>66</v>
      </c>
      <c r="B565" s="14">
        <v>2558157000162</v>
      </c>
      <c r="C565" s="15" t="s">
        <v>1211</v>
      </c>
      <c r="D565" s="15" t="s">
        <v>13</v>
      </c>
      <c r="E565" s="15" t="s">
        <v>54</v>
      </c>
      <c r="F565" s="13" t="s">
        <v>1166</v>
      </c>
      <c r="G565" s="16">
        <v>18836.81</v>
      </c>
      <c r="H565" s="16">
        <v>0</v>
      </c>
      <c r="I565" s="16">
        <v>0</v>
      </c>
    </row>
    <row r="566" spans="1:9" s="116" customFormat="1" ht="63" customHeight="1">
      <c r="A566" s="13" t="s">
        <v>275</v>
      </c>
      <c r="B566" s="14">
        <v>7637990000112</v>
      </c>
      <c r="C566" s="15" t="s">
        <v>1212</v>
      </c>
      <c r="D566" s="15" t="s">
        <v>13</v>
      </c>
      <c r="E566" s="15" t="s">
        <v>54</v>
      </c>
      <c r="F566" s="13" t="s">
        <v>1167</v>
      </c>
      <c r="G566" s="16">
        <v>2325.56</v>
      </c>
      <c r="H566" s="16">
        <v>0</v>
      </c>
      <c r="I566" s="16">
        <v>0</v>
      </c>
    </row>
    <row r="567" spans="1:9" s="116" customFormat="1" ht="63" customHeight="1">
      <c r="A567" s="13" t="s">
        <v>275</v>
      </c>
      <c r="B567" s="14">
        <v>7637990000112</v>
      </c>
      <c r="C567" s="15" t="s">
        <v>1213</v>
      </c>
      <c r="D567" s="15" t="s">
        <v>13</v>
      </c>
      <c r="E567" s="15" t="s">
        <v>54</v>
      </c>
      <c r="F567" s="13" t="s">
        <v>1168</v>
      </c>
      <c r="G567" s="16">
        <v>2325.56</v>
      </c>
      <c r="H567" s="16">
        <v>0</v>
      </c>
      <c r="I567" s="16">
        <v>0</v>
      </c>
    </row>
    <row r="568" spans="1:9" ht="16.5" customHeight="1">
      <c r="A568" s="18" t="s">
        <v>593</v>
      </c>
      <c r="B568" s="19"/>
      <c r="C568" s="20"/>
      <c r="D568" s="21"/>
      <c r="E568" s="21"/>
      <c r="F568" s="21"/>
      <c r="G568" s="22">
        <f>SUM(G7:G567)</f>
        <v>105723161.57999994</v>
      </c>
      <c r="H568" s="22">
        <f>SUM(H7:H567)</f>
        <v>19568721.979999997</v>
      </c>
      <c r="I568" s="22">
        <f>SUM(I7:I567)</f>
        <v>83464349.37999998</v>
      </c>
    </row>
    <row r="569" spans="1:9" ht="16.5" customHeight="1">
      <c r="A569" s="23"/>
      <c r="B569" s="24"/>
      <c r="C569" s="25"/>
      <c r="D569" s="26"/>
      <c r="E569" s="27"/>
      <c r="F569" s="27"/>
      <c r="G569" s="28"/>
      <c r="H569" s="28"/>
      <c r="I569" s="28"/>
    </row>
    <row r="570" spans="1:9" ht="16.5" customHeight="1">
      <c r="A570" s="117" t="s">
        <v>1066</v>
      </c>
      <c r="B570" s="117"/>
      <c r="C570" s="117"/>
      <c r="D570" s="117"/>
      <c r="E570" s="117"/>
      <c r="F570" s="117"/>
      <c r="G570" s="117"/>
      <c r="H570" s="117"/>
      <c r="I570" s="117"/>
    </row>
    <row r="571" spans="1:9" ht="16.5" customHeight="1">
      <c r="A571" s="120" t="s">
        <v>594</v>
      </c>
      <c r="B571" s="120"/>
      <c r="C571" s="120"/>
      <c r="D571" s="120"/>
      <c r="E571" s="120"/>
      <c r="F571" s="120"/>
      <c r="G571" s="120"/>
      <c r="H571" s="120"/>
      <c r="I571" s="120"/>
    </row>
    <row r="572" spans="1:9" ht="33" customHeight="1">
      <c r="A572" s="29" t="s">
        <v>2</v>
      </c>
      <c r="B572" s="29" t="s">
        <v>3</v>
      </c>
      <c r="C572" s="30" t="s">
        <v>4</v>
      </c>
      <c r="D572" s="29" t="s">
        <v>5</v>
      </c>
      <c r="E572" s="29" t="s">
        <v>6</v>
      </c>
      <c r="F572" s="29" t="s">
        <v>7</v>
      </c>
      <c r="G572" s="29" t="s">
        <v>8</v>
      </c>
      <c r="H572" s="29" t="s">
        <v>9</v>
      </c>
      <c r="I572" s="31" t="s">
        <v>10</v>
      </c>
    </row>
    <row r="573" spans="1:9" s="17" customFormat="1" ht="63" customHeight="1">
      <c r="A573" s="13" t="s">
        <v>595</v>
      </c>
      <c r="B573" s="14" t="s">
        <v>127</v>
      </c>
      <c r="C573" s="15" t="s">
        <v>596</v>
      </c>
      <c r="D573" s="15" t="s">
        <v>13</v>
      </c>
      <c r="E573" s="15" t="s">
        <v>54</v>
      </c>
      <c r="F573" s="13" t="s">
        <v>597</v>
      </c>
      <c r="G573" s="16">
        <v>0</v>
      </c>
      <c r="H573" s="16">
        <v>0</v>
      </c>
      <c r="I573" s="16">
        <v>70000</v>
      </c>
    </row>
    <row r="574" spans="1:9" s="17" customFormat="1" ht="63" customHeight="1">
      <c r="A574" s="13" t="s">
        <v>595</v>
      </c>
      <c r="B574" s="14" t="s">
        <v>127</v>
      </c>
      <c r="C574" s="15" t="s">
        <v>135</v>
      </c>
      <c r="D574" s="15" t="s">
        <v>13</v>
      </c>
      <c r="E574" s="15" t="s">
        <v>54</v>
      </c>
      <c r="F574" s="13" t="s">
        <v>598</v>
      </c>
      <c r="G574" s="16">
        <v>0</v>
      </c>
      <c r="H574" s="16">
        <v>0</v>
      </c>
      <c r="I574" s="16">
        <v>26000</v>
      </c>
    </row>
    <row r="575" spans="1:9" s="17" customFormat="1" ht="63" customHeight="1">
      <c r="A575" s="13" t="s">
        <v>150</v>
      </c>
      <c r="B575" s="14">
        <v>29979036001031</v>
      </c>
      <c r="C575" s="15" t="s">
        <v>599</v>
      </c>
      <c r="D575" s="15" t="s">
        <v>13</v>
      </c>
      <c r="E575" s="15" t="s">
        <v>54</v>
      </c>
      <c r="F575" s="13" t="s">
        <v>600</v>
      </c>
      <c r="G575" s="16">
        <v>0</v>
      </c>
      <c r="H575" s="16">
        <v>0</v>
      </c>
      <c r="I575" s="16">
        <v>285.91</v>
      </c>
    </row>
    <row r="576" spans="1:9" s="17" customFormat="1" ht="63" customHeight="1">
      <c r="A576" s="13" t="s">
        <v>150</v>
      </c>
      <c r="B576" s="14">
        <v>29979036001031</v>
      </c>
      <c r="C576" s="15" t="s">
        <v>599</v>
      </c>
      <c r="D576" s="15" t="s">
        <v>13</v>
      </c>
      <c r="E576" s="15" t="s">
        <v>54</v>
      </c>
      <c r="F576" s="13" t="s">
        <v>601</v>
      </c>
      <c r="G576" s="16">
        <v>0</v>
      </c>
      <c r="H576" s="16">
        <v>0</v>
      </c>
      <c r="I576" s="16">
        <v>31729.43</v>
      </c>
    </row>
    <row r="577" spans="1:9" s="17" customFormat="1" ht="63" customHeight="1">
      <c r="A577" s="13" t="s">
        <v>150</v>
      </c>
      <c r="B577" s="14">
        <v>29979036001031</v>
      </c>
      <c r="C577" s="15" t="s">
        <v>599</v>
      </c>
      <c r="D577" s="15" t="s">
        <v>13</v>
      </c>
      <c r="E577" s="15" t="s">
        <v>54</v>
      </c>
      <c r="F577" s="13" t="s">
        <v>602</v>
      </c>
      <c r="G577" s="16">
        <v>0</v>
      </c>
      <c r="H577" s="16">
        <v>0</v>
      </c>
      <c r="I577" s="16">
        <v>149028.7</v>
      </c>
    </row>
    <row r="578" spans="1:9" s="17" customFormat="1" ht="63" customHeight="1">
      <c r="A578" s="13" t="s">
        <v>150</v>
      </c>
      <c r="B578" s="14">
        <v>29979036001031</v>
      </c>
      <c r="C578" s="15" t="s">
        <v>599</v>
      </c>
      <c r="D578" s="15" t="s">
        <v>13</v>
      </c>
      <c r="E578" s="15" t="s">
        <v>54</v>
      </c>
      <c r="F578" s="13" t="s">
        <v>603</v>
      </c>
      <c r="G578" s="16">
        <v>0</v>
      </c>
      <c r="H578" s="16">
        <v>0</v>
      </c>
      <c r="I578" s="16">
        <v>134314.92</v>
      </c>
    </row>
    <row r="579" spans="1:9" s="17" customFormat="1" ht="63" customHeight="1">
      <c r="A579" s="13" t="s">
        <v>306</v>
      </c>
      <c r="B579" s="14">
        <v>4986163000146</v>
      </c>
      <c r="C579" s="15" t="s">
        <v>604</v>
      </c>
      <c r="D579" s="15" t="s">
        <v>13</v>
      </c>
      <c r="E579" s="15" t="s">
        <v>54</v>
      </c>
      <c r="F579" s="13" t="s">
        <v>605</v>
      </c>
      <c r="G579" s="16">
        <v>0</v>
      </c>
      <c r="H579" s="16">
        <v>0</v>
      </c>
      <c r="I579" s="16">
        <v>374.7</v>
      </c>
    </row>
    <row r="580" spans="1:9" s="17" customFormat="1" ht="63" customHeight="1">
      <c r="A580" s="13" t="s">
        <v>606</v>
      </c>
      <c r="B580" s="14">
        <v>3491063000186</v>
      </c>
      <c r="C580" s="15" t="s">
        <v>607</v>
      </c>
      <c r="D580" s="15" t="s">
        <v>13</v>
      </c>
      <c r="E580" s="15" t="s">
        <v>54</v>
      </c>
      <c r="F580" s="13" t="s">
        <v>608</v>
      </c>
      <c r="G580" s="16">
        <v>0</v>
      </c>
      <c r="H580" s="16">
        <v>0</v>
      </c>
      <c r="I580" s="16">
        <v>2151.39</v>
      </c>
    </row>
    <row r="581" spans="1:9" s="17" customFormat="1" ht="63" customHeight="1">
      <c r="A581" s="13" t="s">
        <v>20</v>
      </c>
      <c r="B581" s="14">
        <v>5828884000190</v>
      </c>
      <c r="C581" s="15" t="s">
        <v>609</v>
      </c>
      <c r="D581" s="15" t="s">
        <v>13</v>
      </c>
      <c r="E581" s="15" t="s">
        <v>610</v>
      </c>
      <c r="F581" s="13" t="s">
        <v>611</v>
      </c>
      <c r="G581" s="16">
        <v>0</v>
      </c>
      <c r="H581" s="16">
        <v>0</v>
      </c>
      <c r="I581" s="16">
        <v>13500</v>
      </c>
    </row>
    <row r="582" spans="1:9" s="17" customFormat="1" ht="63" customHeight="1">
      <c r="A582" s="13" t="s">
        <v>43</v>
      </c>
      <c r="B582" s="14">
        <v>4407920000180</v>
      </c>
      <c r="C582" s="15" t="s">
        <v>612</v>
      </c>
      <c r="D582" s="15" t="s">
        <v>13</v>
      </c>
      <c r="E582" s="15" t="s">
        <v>610</v>
      </c>
      <c r="F582" s="13" t="s">
        <v>613</v>
      </c>
      <c r="G582" s="16">
        <v>0</v>
      </c>
      <c r="H582" s="16">
        <v>0</v>
      </c>
      <c r="I582" s="16">
        <v>89.23</v>
      </c>
    </row>
    <row r="583" spans="1:9" s="17" customFormat="1" ht="63" customHeight="1">
      <c r="A583" s="13" t="s">
        <v>84</v>
      </c>
      <c r="B583" s="14">
        <v>84468636000152</v>
      </c>
      <c r="C583" s="15" t="s">
        <v>614</v>
      </c>
      <c r="D583" s="15" t="s">
        <v>13</v>
      </c>
      <c r="E583" s="15" t="s">
        <v>610</v>
      </c>
      <c r="F583" s="13" t="s">
        <v>615</v>
      </c>
      <c r="G583" s="16">
        <v>0</v>
      </c>
      <c r="H583" s="16">
        <v>0</v>
      </c>
      <c r="I583" s="16">
        <v>85000</v>
      </c>
    </row>
    <row r="584" spans="1:9" s="17" customFormat="1" ht="63" customHeight="1">
      <c r="A584" s="13" t="s">
        <v>92</v>
      </c>
      <c r="B584" s="14">
        <v>5047556000157</v>
      </c>
      <c r="C584" s="15" t="s">
        <v>616</v>
      </c>
      <c r="D584" s="15" t="s">
        <v>32</v>
      </c>
      <c r="E584" s="15" t="s">
        <v>617</v>
      </c>
      <c r="F584" s="13" t="s">
        <v>618</v>
      </c>
      <c r="G584" s="16">
        <v>0</v>
      </c>
      <c r="H584" s="16">
        <v>0</v>
      </c>
      <c r="I584" s="16">
        <v>1941.17</v>
      </c>
    </row>
    <row r="585" spans="1:9" s="17" customFormat="1" ht="63" customHeight="1">
      <c r="A585" s="13" t="s">
        <v>460</v>
      </c>
      <c r="B585" s="14">
        <v>82845322000104</v>
      </c>
      <c r="C585" s="15" t="s">
        <v>619</v>
      </c>
      <c r="D585" s="15" t="s">
        <v>13</v>
      </c>
      <c r="E585" s="15" t="s">
        <v>620</v>
      </c>
      <c r="F585" s="13" t="s">
        <v>621</v>
      </c>
      <c r="G585" s="16">
        <v>0</v>
      </c>
      <c r="H585" s="16">
        <v>0</v>
      </c>
      <c r="I585" s="16">
        <v>253008</v>
      </c>
    </row>
    <row r="586" spans="1:9" s="17" customFormat="1" ht="63" customHeight="1">
      <c r="A586" s="13" t="s">
        <v>622</v>
      </c>
      <c r="B586" s="14">
        <v>2809871000186</v>
      </c>
      <c r="C586" s="15" t="s">
        <v>623</v>
      </c>
      <c r="D586" s="15" t="s">
        <v>32</v>
      </c>
      <c r="E586" s="15" t="s">
        <v>33</v>
      </c>
      <c r="F586" s="13" t="s">
        <v>624</v>
      </c>
      <c r="G586" s="16">
        <v>0</v>
      </c>
      <c r="H586" s="16">
        <v>0</v>
      </c>
      <c r="I586" s="16">
        <v>950</v>
      </c>
    </row>
    <row r="587" spans="1:9" s="17" customFormat="1" ht="63" customHeight="1">
      <c r="A587" s="13" t="s">
        <v>952</v>
      </c>
      <c r="B587" s="14">
        <v>10602740000151</v>
      </c>
      <c r="C587" s="15" t="s">
        <v>1044</v>
      </c>
      <c r="D587" s="15" t="s">
        <v>32</v>
      </c>
      <c r="E587" s="15" t="s">
        <v>33</v>
      </c>
      <c r="F587" s="13" t="s">
        <v>953</v>
      </c>
      <c r="G587" s="16">
        <v>0</v>
      </c>
      <c r="H587" s="16">
        <v>0</v>
      </c>
      <c r="I587" s="16">
        <v>6266.67</v>
      </c>
    </row>
    <row r="588" spans="1:9" s="17" customFormat="1" ht="63" customHeight="1">
      <c r="A588" s="13" t="s">
        <v>106</v>
      </c>
      <c r="B588" s="14">
        <v>7244008000223</v>
      </c>
      <c r="C588" s="15" t="s">
        <v>625</v>
      </c>
      <c r="D588" s="15" t="s">
        <v>32</v>
      </c>
      <c r="E588" s="15" t="s">
        <v>617</v>
      </c>
      <c r="F588" s="13" t="s">
        <v>626</v>
      </c>
      <c r="G588" s="16">
        <v>0</v>
      </c>
      <c r="H588" s="16">
        <v>0</v>
      </c>
      <c r="I588" s="16">
        <v>4061.71</v>
      </c>
    </row>
    <row r="589" spans="1:9" s="17" customFormat="1" ht="63" customHeight="1">
      <c r="A589" s="13" t="s">
        <v>30</v>
      </c>
      <c r="B589" s="14">
        <v>2037069000115</v>
      </c>
      <c r="C589" s="15" t="s">
        <v>627</v>
      </c>
      <c r="D589" s="15" t="s">
        <v>32</v>
      </c>
      <c r="E589" s="15" t="s">
        <v>33</v>
      </c>
      <c r="F589" s="13" t="s">
        <v>628</v>
      </c>
      <c r="G589" s="16">
        <v>0</v>
      </c>
      <c r="H589" s="16">
        <v>0</v>
      </c>
      <c r="I589" s="16">
        <v>31859.5</v>
      </c>
    </row>
    <row r="590" spans="1:9" s="17" customFormat="1" ht="63" customHeight="1">
      <c r="A590" s="13" t="s">
        <v>954</v>
      </c>
      <c r="B590" s="14">
        <v>5357594000106</v>
      </c>
      <c r="C590" s="15" t="s">
        <v>1045</v>
      </c>
      <c r="D590" s="15" t="s">
        <v>32</v>
      </c>
      <c r="E590" s="15" t="s">
        <v>33</v>
      </c>
      <c r="F590" s="13" t="s">
        <v>956</v>
      </c>
      <c r="G590" s="16">
        <v>0</v>
      </c>
      <c r="H590" s="16">
        <v>0</v>
      </c>
      <c r="I590" s="16">
        <v>7172.3</v>
      </c>
    </row>
    <row r="591" spans="1:9" s="17" customFormat="1" ht="63" customHeight="1">
      <c r="A591" s="13" t="s">
        <v>955</v>
      </c>
      <c r="B591" s="14">
        <v>12450296000121</v>
      </c>
      <c r="C591" s="15" t="s">
        <v>1046</v>
      </c>
      <c r="D591" s="15" t="s">
        <v>32</v>
      </c>
      <c r="E591" s="15" t="s">
        <v>33</v>
      </c>
      <c r="F591" s="13" t="s">
        <v>957</v>
      </c>
      <c r="G591" s="16">
        <v>0</v>
      </c>
      <c r="H591" s="16">
        <v>0</v>
      </c>
      <c r="I591" s="16">
        <v>3845.83</v>
      </c>
    </row>
    <row r="592" spans="1:9" s="17" customFormat="1" ht="63" customHeight="1">
      <c r="A592" s="13" t="s">
        <v>24</v>
      </c>
      <c r="B592" s="14">
        <v>3264927000127</v>
      </c>
      <c r="C592" s="15" t="s">
        <v>629</v>
      </c>
      <c r="D592" s="15" t="s">
        <v>13</v>
      </c>
      <c r="E592" s="15" t="s">
        <v>620</v>
      </c>
      <c r="F592" s="13" t="s">
        <v>630</v>
      </c>
      <c r="G592" s="16">
        <v>0</v>
      </c>
      <c r="H592" s="16">
        <v>0</v>
      </c>
      <c r="I592" s="16">
        <v>19439.18</v>
      </c>
    </row>
    <row r="593" spans="1:9" s="17" customFormat="1" ht="63" customHeight="1">
      <c r="A593" s="13" t="s">
        <v>16</v>
      </c>
      <c r="B593" s="14">
        <v>14402379000170</v>
      </c>
      <c r="C593" s="15" t="s">
        <v>631</v>
      </c>
      <c r="D593" s="15" t="s">
        <v>13</v>
      </c>
      <c r="E593" s="15" t="s">
        <v>18</v>
      </c>
      <c r="F593" s="13" t="s">
        <v>632</v>
      </c>
      <c r="G593" s="16">
        <v>0</v>
      </c>
      <c r="H593" s="16">
        <v>0</v>
      </c>
      <c r="I593" s="16">
        <v>14000</v>
      </c>
    </row>
    <row r="594" spans="1:9" s="17" customFormat="1" ht="63" customHeight="1">
      <c r="A594" s="13" t="s">
        <v>76</v>
      </c>
      <c r="B594" s="14">
        <v>492578000102</v>
      </c>
      <c r="C594" s="15" t="s">
        <v>633</v>
      </c>
      <c r="D594" s="15" t="s">
        <v>32</v>
      </c>
      <c r="E594" s="15" t="s">
        <v>617</v>
      </c>
      <c r="F594" s="13" t="s">
        <v>634</v>
      </c>
      <c r="G594" s="16">
        <v>0</v>
      </c>
      <c r="H594" s="16">
        <v>0</v>
      </c>
      <c r="I594" s="16">
        <v>2703.33</v>
      </c>
    </row>
    <row r="595" spans="1:9" s="17" customFormat="1" ht="63" customHeight="1">
      <c r="A595" s="13" t="s">
        <v>43</v>
      </c>
      <c r="B595" s="14">
        <v>4407920000180</v>
      </c>
      <c r="C595" s="15" t="s">
        <v>635</v>
      </c>
      <c r="D595" s="15" t="s">
        <v>13</v>
      </c>
      <c r="E595" s="15" t="s">
        <v>18</v>
      </c>
      <c r="F595" s="13" t="s">
        <v>636</v>
      </c>
      <c r="G595" s="16">
        <v>0</v>
      </c>
      <c r="H595" s="16">
        <v>0</v>
      </c>
      <c r="I595" s="16">
        <v>6304.02</v>
      </c>
    </row>
    <row r="596" spans="1:9" s="17" customFormat="1" ht="63" customHeight="1">
      <c r="A596" s="13" t="s">
        <v>114</v>
      </c>
      <c r="B596" s="14">
        <v>9598168000115</v>
      </c>
      <c r="C596" s="15" t="s">
        <v>637</v>
      </c>
      <c r="D596" s="15" t="s">
        <v>32</v>
      </c>
      <c r="E596" s="15" t="s">
        <v>68</v>
      </c>
      <c r="F596" s="13" t="s">
        <v>638</v>
      </c>
      <c r="G596" s="16">
        <v>0</v>
      </c>
      <c r="H596" s="16">
        <v>0</v>
      </c>
      <c r="I596" s="16">
        <v>2276.4</v>
      </c>
    </row>
    <row r="597" spans="1:9" s="17" customFormat="1" ht="63" customHeight="1">
      <c r="A597" s="13" t="s">
        <v>474</v>
      </c>
      <c r="B597" s="14">
        <v>17615848000128</v>
      </c>
      <c r="C597" s="15" t="s">
        <v>639</v>
      </c>
      <c r="D597" s="15" t="s">
        <v>32</v>
      </c>
      <c r="E597" s="15" t="s">
        <v>68</v>
      </c>
      <c r="F597" s="13" t="s">
        <v>640</v>
      </c>
      <c r="G597" s="16">
        <v>0</v>
      </c>
      <c r="H597" s="16">
        <v>0</v>
      </c>
      <c r="I597" s="16">
        <v>1925</v>
      </c>
    </row>
    <row r="598" spans="1:9" s="17" customFormat="1" ht="63" customHeight="1">
      <c r="A598" s="13" t="s">
        <v>73</v>
      </c>
      <c r="B598" s="14">
        <v>28407393215</v>
      </c>
      <c r="C598" s="15" t="s">
        <v>641</v>
      </c>
      <c r="D598" s="15" t="s">
        <v>13</v>
      </c>
      <c r="E598" s="15" t="s">
        <v>18</v>
      </c>
      <c r="F598" s="13" t="s">
        <v>642</v>
      </c>
      <c r="G598" s="16">
        <v>0</v>
      </c>
      <c r="H598" s="16">
        <v>0</v>
      </c>
      <c r="I598" s="16">
        <v>5382.5</v>
      </c>
    </row>
    <row r="599" spans="1:9" s="17" customFormat="1" ht="63" customHeight="1">
      <c r="A599" s="13" t="s">
        <v>566</v>
      </c>
      <c r="B599" s="14">
        <v>14711258000100</v>
      </c>
      <c r="C599" s="15" t="s">
        <v>643</v>
      </c>
      <c r="D599" s="15" t="s">
        <v>32</v>
      </c>
      <c r="E599" s="15" t="s">
        <v>68</v>
      </c>
      <c r="F599" s="13" t="s">
        <v>644</v>
      </c>
      <c r="G599" s="16">
        <v>0</v>
      </c>
      <c r="H599" s="16">
        <v>0</v>
      </c>
      <c r="I599" s="16">
        <v>171.15</v>
      </c>
    </row>
    <row r="600" spans="1:9" s="17" customFormat="1" ht="63" customHeight="1">
      <c r="A600" s="13" t="s">
        <v>530</v>
      </c>
      <c r="B600" s="14">
        <v>40432544000147</v>
      </c>
      <c r="C600" s="15" t="s">
        <v>645</v>
      </c>
      <c r="D600" s="15" t="s">
        <v>13</v>
      </c>
      <c r="E600" s="15" t="s">
        <v>54</v>
      </c>
      <c r="F600" s="13" t="s">
        <v>646</v>
      </c>
      <c r="G600" s="16">
        <v>0</v>
      </c>
      <c r="H600" s="16">
        <v>0</v>
      </c>
      <c r="I600" s="16">
        <v>6.35</v>
      </c>
    </row>
    <row r="601" spans="1:9" s="17" customFormat="1" ht="63" customHeight="1">
      <c r="A601" s="13" t="s">
        <v>647</v>
      </c>
      <c r="B601" s="14">
        <v>8045818000132</v>
      </c>
      <c r="C601" s="15" t="s">
        <v>648</v>
      </c>
      <c r="D601" s="15" t="s">
        <v>32</v>
      </c>
      <c r="E601" s="15" t="s">
        <v>18</v>
      </c>
      <c r="F601" s="13" t="s">
        <v>649</v>
      </c>
      <c r="G601" s="16">
        <v>0</v>
      </c>
      <c r="H601" s="16">
        <v>0</v>
      </c>
      <c r="I601" s="16">
        <v>1303</v>
      </c>
    </row>
    <row r="602" spans="1:9" s="17" customFormat="1" ht="63" customHeight="1">
      <c r="A602" s="13" t="s">
        <v>958</v>
      </c>
      <c r="B602" s="14">
        <v>18670960000124</v>
      </c>
      <c r="C602" s="15" t="s">
        <v>1047</v>
      </c>
      <c r="D602" s="15" t="s">
        <v>32</v>
      </c>
      <c r="E602" s="15" t="s">
        <v>68</v>
      </c>
      <c r="F602" s="13" t="s">
        <v>959</v>
      </c>
      <c r="G602" s="16">
        <v>0</v>
      </c>
      <c r="H602" s="16">
        <v>0</v>
      </c>
      <c r="I602" s="16">
        <v>10000</v>
      </c>
    </row>
    <row r="603" spans="1:9" s="17" customFormat="1" ht="63" customHeight="1">
      <c r="A603" s="13" t="s">
        <v>650</v>
      </c>
      <c r="B603" s="14">
        <v>30865611000163</v>
      </c>
      <c r="C603" s="15" t="s">
        <v>651</v>
      </c>
      <c r="D603" s="15" t="s">
        <v>32</v>
      </c>
      <c r="E603" s="15" t="s">
        <v>68</v>
      </c>
      <c r="F603" s="13" t="s">
        <v>652</v>
      </c>
      <c r="G603" s="16">
        <v>0</v>
      </c>
      <c r="H603" s="16">
        <v>0</v>
      </c>
      <c r="I603" s="16">
        <v>19870</v>
      </c>
    </row>
    <row r="604" spans="1:9" s="17" customFormat="1" ht="63" customHeight="1">
      <c r="A604" s="13" t="s">
        <v>566</v>
      </c>
      <c r="B604" s="14">
        <v>14711258000100</v>
      </c>
      <c r="C604" s="15" t="s">
        <v>653</v>
      </c>
      <c r="D604" s="15" t="s">
        <v>32</v>
      </c>
      <c r="E604" s="15" t="s">
        <v>68</v>
      </c>
      <c r="F604" s="13" t="s">
        <v>654</v>
      </c>
      <c r="G604" s="16">
        <v>0</v>
      </c>
      <c r="H604" s="16">
        <v>0</v>
      </c>
      <c r="I604" s="16">
        <v>146.7</v>
      </c>
    </row>
    <row r="605" spans="1:9" s="17" customFormat="1" ht="63" customHeight="1">
      <c r="A605" s="13" t="s">
        <v>655</v>
      </c>
      <c r="B605" s="14">
        <v>5216530000195</v>
      </c>
      <c r="C605" s="15" t="s">
        <v>656</v>
      </c>
      <c r="D605" s="15" t="s">
        <v>13</v>
      </c>
      <c r="E605" s="15" t="s">
        <v>18</v>
      </c>
      <c r="F605" s="13" t="s">
        <v>657</v>
      </c>
      <c r="G605" s="16">
        <v>0</v>
      </c>
      <c r="H605" s="16">
        <v>0</v>
      </c>
      <c r="I605" s="16">
        <v>44100</v>
      </c>
    </row>
    <row r="606" spans="1:9" s="17" customFormat="1" ht="63" customHeight="1">
      <c r="A606" s="13" t="s">
        <v>117</v>
      </c>
      <c r="B606" s="14">
        <v>21993683000103</v>
      </c>
      <c r="C606" s="15" t="s">
        <v>658</v>
      </c>
      <c r="D606" s="15" t="s">
        <v>32</v>
      </c>
      <c r="E606" s="15" t="s">
        <v>68</v>
      </c>
      <c r="F606" s="13" t="s">
        <v>659</v>
      </c>
      <c r="G606" s="16">
        <v>0</v>
      </c>
      <c r="H606" s="16">
        <v>0</v>
      </c>
      <c r="I606" s="16">
        <v>74185.69</v>
      </c>
    </row>
    <row r="607" spans="1:9" s="17" customFormat="1" ht="63" customHeight="1">
      <c r="A607" s="13" t="s">
        <v>20</v>
      </c>
      <c r="B607" s="14">
        <v>5828884000190</v>
      </c>
      <c r="C607" s="15" t="s">
        <v>660</v>
      </c>
      <c r="D607" s="15" t="s">
        <v>13</v>
      </c>
      <c r="E607" s="15" t="s">
        <v>54</v>
      </c>
      <c r="F607" s="13" t="s">
        <v>661</v>
      </c>
      <c r="G607" s="16">
        <v>0</v>
      </c>
      <c r="H607" s="16">
        <v>0</v>
      </c>
      <c r="I607" s="16">
        <v>76500</v>
      </c>
    </row>
    <row r="608" spans="1:9" s="17" customFormat="1" ht="63" customHeight="1">
      <c r="A608" s="13" t="s">
        <v>1214</v>
      </c>
      <c r="B608" s="14">
        <v>89237911000140</v>
      </c>
      <c r="C608" s="15" t="s">
        <v>1215</v>
      </c>
      <c r="D608" s="15" t="s">
        <v>32</v>
      </c>
      <c r="E608" s="15" t="s">
        <v>68</v>
      </c>
      <c r="F608" s="13" t="s">
        <v>1216</v>
      </c>
      <c r="G608" s="16">
        <v>0</v>
      </c>
      <c r="H608" s="16">
        <v>113000</v>
      </c>
      <c r="I608" s="16">
        <v>113000</v>
      </c>
    </row>
    <row r="609" spans="1:9" s="17" customFormat="1" ht="63" customHeight="1">
      <c r="A609" s="13" t="s">
        <v>952</v>
      </c>
      <c r="B609" s="14">
        <v>10602740000151</v>
      </c>
      <c r="C609" s="15" t="s">
        <v>1048</v>
      </c>
      <c r="D609" s="15" t="s">
        <v>13</v>
      </c>
      <c r="E609" s="15" t="s">
        <v>54</v>
      </c>
      <c r="F609" s="13" t="s">
        <v>960</v>
      </c>
      <c r="G609" s="16">
        <v>0</v>
      </c>
      <c r="H609" s="16">
        <v>0</v>
      </c>
      <c r="I609" s="16">
        <v>2933.33</v>
      </c>
    </row>
    <row r="610" spans="1:9" s="17" customFormat="1" ht="63" customHeight="1">
      <c r="A610" s="13" t="s">
        <v>662</v>
      </c>
      <c r="B610" s="14">
        <v>31047826000130</v>
      </c>
      <c r="C610" s="15" t="s">
        <v>663</v>
      </c>
      <c r="D610" s="15" t="s">
        <v>32</v>
      </c>
      <c r="E610" s="15" t="s">
        <v>68</v>
      </c>
      <c r="F610" s="13" t="s">
        <v>664</v>
      </c>
      <c r="G610" s="16">
        <v>0</v>
      </c>
      <c r="H610" s="16">
        <v>0</v>
      </c>
      <c r="I610" s="16">
        <v>2499</v>
      </c>
    </row>
    <row r="611" spans="1:9" s="17" customFormat="1" ht="63" customHeight="1">
      <c r="A611" s="13" t="s">
        <v>662</v>
      </c>
      <c r="B611" s="14">
        <v>31047826000130</v>
      </c>
      <c r="C611" s="15" t="s">
        <v>665</v>
      </c>
      <c r="D611" s="15" t="s">
        <v>32</v>
      </c>
      <c r="E611" s="15" t="s">
        <v>68</v>
      </c>
      <c r="F611" s="13" t="s">
        <v>666</v>
      </c>
      <c r="G611" s="16">
        <v>0</v>
      </c>
      <c r="H611" s="16">
        <v>0</v>
      </c>
      <c r="I611" s="16">
        <v>4998</v>
      </c>
    </row>
    <row r="612" spans="1:9" s="17" customFormat="1" ht="63" customHeight="1">
      <c r="A612" s="13" t="s">
        <v>667</v>
      </c>
      <c r="B612" s="14">
        <v>5730820000152</v>
      </c>
      <c r="C612" s="15" t="s">
        <v>668</v>
      </c>
      <c r="D612" s="15" t="s">
        <v>32</v>
      </c>
      <c r="E612" s="15" t="s">
        <v>68</v>
      </c>
      <c r="F612" s="13" t="s">
        <v>669</v>
      </c>
      <c r="G612" s="16">
        <v>0</v>
      </c>
      <c r="H612" s="16">
        <v>0</v>
      </c>
      <c r="I612" s="16">
        <v>3642.48</v>
      </c>
    </row>
    <row r="613" spans="1:9" s="17" customFormat="1" ht="63" customHeight="1">
      <c r="A613" s="13" t="s">
        <v>961</v>
      </c>
      <c r="B613" s="14">
        <v>14711258000100</v>
      </c>
      <c r="C613" s="15" t="s">
        <v>1049</v>
      </c>
      <c r="D613" s="15" t="s">
        <v>32</v>
      </c>
      <c r="E613" s="15" t="s">
        <v>68</v>
      </c>
      <c r="F613" s="13" t="s">
        <v>962</v>
      </c>
      <c r="G613" s="16">
        <v>0</v>
      </c>
      <c r="H613" s="16">
        <v>0</v>
      </c>
      <c r="I613" s="16">
        <v>122.25</v>
      </c>
    </row>
    <row r="614" spans="1:9" s="17" customFormat="1" ht="63" customHeight="1">
      <c r="A614" s="13" t="s">
        <v>670</v>
      </c>
      <c r="B614" s="14">
        <v>7766048000154</v>
      </c>
      <c r="C614" s="15" t="s">
        <v>671</v>
      </c>
      <c r="D614" s="15" t="s">
        <v>32</v>
      </c>
      <c r="E614" s="15" t="s">
        <v>68</v>
      </c>
      <c r="F614" s="13" t="s">
        <v>672</v>
      </c>
      <c r="G614" s="16">
        <v>0</v>
      </c>
      <c r="H614" s="16">
        <v>0</v>
      </c>
      <c r="I614" s="16">
        <v>100090.83</v>
      </c>
    </row>
    <row r="615" spans="1:9" s="17" customFormat="1" ht="63" customHeight="1">
      <c r="A615" s="13" t="s">
        <v>963</v>
      </c>
      <c r="B615" s="14">
        <v>16888205000195</v>
      </c>
      <c r="C615" s="15" t="s">
        <v>1050</v>
      </c>
      <c r="D615" s="15" t="s">
        <v>32</v>
      </c>
      <c r="E615" s="15" t="s">
        <v>68</v>
      </c>
      <c r="F615" s="13" t="s">
        <v>964</v>
      </c>
      <c r="G615" s="16">
        <v>0</v>
      </c>
      <c r="H615" s="16">
        <v>0</v>
      </c>
      <c r="I615" s="16">
        <v>25497.84</v>
      </c>
    </row>
    <row r="616" spans="1:9" s="17" customFormat="1" ht="63" customHeight="1">
      <c r="A616" s="13" t="s">
        <v>673</v>
      </c>
      <c r="B616" s="14">
        <v>3072191000195</v>
      </c>
      <c r="C616" s="15" t="s">
        <v>674</v>
      </c>
      <c r="D616" s="15" t="s">
        <v>32</v>
      </c>
      <c r="E616" s="15" t="s">
        <v>18</v>
      </c>
      <c r="F616" s="13" t="s">
        <v>675</v>
      </c>
      <c r="G616" s="16">
        <v>0</v>
      </c>
      <c r="H616" s="16">
        <v>0</v>
      </c>
      <c r="I616" s="16">
        <v>16800</v>
      </c>
    </row>
    <row r="617" spans="1:9" s="17" customFormat="1" ht="63" customHeight="1">
      <c r="A617" s="13" t="s">
        <v>670</v>
      </c>
      <c r="B617" s="14">
        <v>7766048000154</v>
      </c>
      <c r="C617" s="15" t="s">
        <v>676</v>
      </c>
      <c r="D617" s="15" t="s">
        <v>32</v>
      </c>
      <c r="E617" s="15" t="s">
        <v>68</v>
      </c>
      <c r="F617" s="13" t="s">
        <v>677</v>
      </c>
      <c r="G617" s="16">
        <v>0</v>
      </c>
      <c r="H617" s="16">
        <v>0</v>
      </c>
      <c r="I617" s="16">
        <v>2042.67</v>
      </c>
    </row>
    <row r="618" spans="1:9" s="17" customFormat="1" ht="63" customHeight="1">
      <c r="A618" s="13" t="s">
        <v>678</v>
      </c>
      <c r="B618" s="14">
        <v>13014296000141</v>
      </c>
      <c r="C618" s="15" t="s">
        <v>679</v>
      </c>
      <c r="D618" s="15" t="s">
        <v>32</v>
      </c>
      <c r="E618" s="15" t="s">
        <v>68</v>
      </c>
      <c r="F618" s="13" t="s">
        <v>680</v>
      </c>
      <c r="G618" s="16">
        <v>0</v>
      </c>
      <c r="H618" s="16">
        <v>0</v>
      </c>
      <c r="I618" s="16">
        <v>7140</v>
      </c>
    </row>
    <row r="619" spans="1:9" s="17" customFormat="1" ht="63" customHeight="1">
      <c r="A619" s="13" t="s">
        <v>58</v>
      </c>
      <c r="B619" s="14">
        <v>7783832000170</v>
      </c>
      <c r="C619" s="15" t="s">
        <v>681</v>
      </c>
      <c r="D619" s="15" t="s">
        <v>13</v>
      </c>
      <c r="E619" s="15" t="s">
        <v>54</v>
      </c>
      <c r="F619" s="13" t="s">
        <v>682</v>
      </c>
      <c r="G619" s="16">
        <v>0</v>
      </c>
      <c r="H619" s="16">
        <v>0</v>
      </c>
      <c r="I619" s="16">
        <v>38912.71</v>
      </c>
    </row>
    <row r="620" spans="1:9" s="17" customFormat="1" ht="63" customHeight="1">
      <c r="A620" s="13" t="s">
        <v>1217</v>
      </c>
      <c r="B620" s="14">
        <v>4646337000121</v>
      </c>
      <c r="C620" s="15" t="s">
        <v>1218</v>
      </c>
      <c r="D620" s="15" t="s">
        <v>32</v>
      </c>
      <c r="E620" s="15" t="s">
        <v>18</v>
      </c>
      <c r="F620" s="13" t="s">
        <v>1219</v>
      </c>
      <c r="G620" s="16">
        <v>0</v>
      </c>
      <c r="H620" s="16">
        <v>980</v>
      </c>
      <c r="I620" s="16">
        <v>980</v>
      </c>
    </row>
    <row r="621" spans="1:9" s="17" customFormat="1" ht="63" customHeight="1">
      <c r="A621" s="13" t="s">
        <v>58</v>
      </c>
      <c r="B621" s="14">
        <v>7783832000170</v>
      </c>
      <c r="C621" s="15" t="s">
        <v>683</v>
      </c>
      <c r="D621" s="15" t="s">
        <v>13</v>
      </c>
      <c r="E621" s="15" t="s">
        <v>54</v>
      </c>
      <c r="F621" s="13" t="s">
        <v>684</v>
      </c>
      <c r="G621" s="16">
        <v>0</v>
      </c>
      <c r="H621" s="16">
        <v>0</v>
      </c>
      <c r="I621" s="16">
        <v>161086.07</v>
      </c>
    </row>
    <row r="622" spans="1:9" s="17" customFormat="1" ht="63" customHeight="1">
      <c r="A622" s="13" t="s">
        <v>965</v>
      </c>
      <c r="B622" s="14">
        <v>17615848000128</v>
      </c>
      <c r="C622" s="15" t="s">
        <v>1051</v>
      </c>
      <c r="D622" s="15" t="s">
        <v>32</v>
      </c>
      <c r="E622" s="15" t="s">
        <v>68</v>
      </c>
      <c r="F622" s="13" t="s">
        <v>966</v>
      </c>
      <c r="G622" s="16">
        <v>0</v>
      </c>
      <c r="H622" s="16">
        <v>0</v>
      </c>
      <c r="I622" s="16">
        <v>90</v>
      </c>
    </row>
    <row r="623" spans="1:9" s="17" customFormat="1" ht="63" customHeight="1">
      <c r="A623" s="13" t="s">
        <v>967</v>
      </c>
      <c r="B623" s="14">
        <v>14756414000150</v>
      </c>
      <c r="C623" s="15" t="s">
        <v>1052</v>
      </c>
      <c r="D623" s="15" t="s">
        <v>32</v>
      </c>
      <c r="E623" s="15" t="s">
        <v>68</v>
      </c>
      <c r="F623" s="13" t="s">
        <v>968</v>
      </c>
      <c r="G623" s="16">
        <v>0</v>
      </c>
      <c r="H623" s="16">
        <v>0</v>
      </c>
      <c r="I623" s="16">
        <v>239.18</v>
      </c>
    </row>
    <row r="624" spans="1:9" s="17" customFormat="1" ht="63" customHeight="1">
      <c r="A624" s="13" t="s">
        <v>120</v>
      </c>
      <c r="B624" s="14">
        <v>3146650215</v>
      </c>
      <c r="C624" s="15" t="s">
        <v>685</v>
      </c>
      <c r="D624" s="15" t="s">
        <v>13</v>
      </c>
      <c r="E624" s="15" t="s">
        <v>18</v>
      </c>
      <c r="F624" s="13" t="s">
        <v>686</v>
      </c>
      <c r="G624" s="16">
        <v>0</v>
      </c>
      <c r="H624" s="16">
        <v>0</v>
      </c>
      <c r="I624" s="16">
        <v>7000</v>
      </c>
    </row>
    <row r="625" spans="1:9" s="17" customFormat="1" ht="63" customHeight="1">
      <c r="A625" s="13" t="s">
        <v>1220</v>
      </c>
      <c r="B625" s="14">
        <v>5206385000404</v>
      </c>
      <c r="C625" s="15" t="s">
        <v>1221</v>
      </c>
      <c r="D625" s="15" t="s">
        <v>13</v>
      </c>
      <c r="E625" s="15" t="s">
        <v>54</v>
      </c>
      <c r="F625" s="13" t="s">
        <v>1222</v>
      </c>
      <c r="G625" s="16">
        <v>0</v>
      </c>
      <c r="H625" s="16">
        <v>1902.12</v>
      </c>
      <c r="I625" s="16">
        <v>1902.12</v>
      </c>
    </row>
    <row r="626" spans="1:9" s="17" customFormat="1" ht="63" customHeight="1">
      <c r="A626" s="13" t="s">
        <v>969</v>
      </c>
      <c r="B626" s="14">
        <v>7347607000191</v>
      </c>
      <c r="C626" s="15" t="s">
        <v>1053</v>
      </c>
      <c r="D626" s="15" t="s">
        <v>32</v>
      </c>
      <c r="E626" s="15" t="s">
        <v>68</v>
      </c>
      <c r="F626" s="13" t="s">
        <v>970</v>
      </c>
      <c r="G626" s="16">
        <v>0</v>
      </c>
      <c r="H626" s="16">
        <v>0</v>
      </c>
      <c r="I626" s="16">
        <v>187.18</v>
      </c>
    </row>
    <row r="627" spans="1:9" s="17" customFormat="1" ht="63" customHeight="1">
      <c r="A627" s="13" t="s">
        <v>969</v>
      </c>
      <c r="B627" s="14">
        <v>7347607000191</v>
      </c>
      <c r="C627" s="15" t="s">
        <v>1054</v>
      </c>
      <c r="D627" s="15" t="s">
        <v>32</v>
      </c>
      <c r="E627" s="15" t="s">
        <v>68</v>
      </c>
      <c r="F627" s="13" t="s">
        <v>971</v>
      </c>
      <c r="G627" s="16">
        <v>0</v>
      </c>
      <c r="H627" s="16">
        <v>0</v>
      </c>
      <c r="I627" s="16">
        <v>1410</v>
      </c>
    </row>
    <row r="628" spans="1:9" s="17" customFormat="1" ht="63" customHeight="1">
      <c r="A628" s="13" t="s">
        <v>687</v>
      </c>
      <c r="B628" s="14">
        <v>4547497000113</v>
      </c>
      <c r="C628" s="15" t="s">
        <v>688</v>
      </c>
      <c r="D628" s="15" t="s">
        <v>32</v>
      </c>
      <c r="E628" s="15" t="s">
        <v>68</v>
      </c>
      <c r="F628" s="13" t="s">
        <v>689</v>
      </c>
      <c r="G628" s="16">
        <v>0</v>
      </c>
      <c r="H628" s="16">
        <v>0</v>
      </c>
      <c r="I628" s="16">
        <v>1514.5</v>
      </c>
    </row>
    <row r="629" spans="1:9" s="17" customFormat="1" ht="63" customHeight="1">
      <c r="A629" s="13" t="s">
        <v>690</v>
      </c>
      <c r="B629" s="14">
        <v>23012404000109</v>
      </c>
      <c r="C629" s="15" t="s">
        <v>688</v>
      </c>
      <c r="D629" s="15" t="s">
        <v>32</v>
      </c>
      <c r="E629" s="15" t="s">
        <v>68</v>
      </c>
      <c r="F629" s="13" t="s">
        <v>691</v>
      </c>
      <c r="G629" s="16">
        <v>0</v>
      </c>
      <c r="H629" s="16">
        <v>0</v>
      </c>
      <c r="I629" s="16">
        <v>4005.3</v>
      </c>
    </row>
    <row r="630" spans="1:9" s="17" customFormat="1" ht="63" customHeight="1">
      <c r="A630" s="13" t="s">
        <v>692</v>
      </c>
      <c r="B630" s="14">
        <v>3056608000126</v>
      </c>
      <c r="C630" s="15" t="s">
        <v>688</v>
      </c>
      <c r="D630" s="15" t="s">
        <v>32</v>
      </c>
      <c r="E630" s="15" t="s">
        <v>68</v>
      </c>
      <c r="F630" s="13" t="s">
        <v>693</v>
      </c>
      <c r="G630" s="16">
        <v>0</v>
      </c>
      <c r="H630" s="16">
        <v>0</v>
      </c>
      <c r="I630" s="16">
        <v>1705.9</v>
      </c>
    </row>
    <row r="631" spans="1:9" s="17" customFormat="1" ht="63" customHeight="1">
      <c r="A631" s="13" t="s">
        <v>560</v>
      </c>
      <c r="B631" s="14">
        <v>10855056000181</v>
      </c>
      <c r="C631" s="15" t="s">
        <v>694</v>
      </c>
      <c r="D631" s="15" t="s">
        <v>32</v>
      </c>
      <c r="E631" s="15" t="s">
        <v>68</v>
      </c>
      <c r="F631" s="13" t="s">
        <v>695</v>
      </c>
      <c r="G631" s="16">
        <v>0</v>
      </c>
      <c r="H631" s="16">
        <v>0</v>
      </c>
      <c r="I631" s="16">
        <v>433.7</v>
      </c>
    </row>
    <row r="632" spans="1:9" s="17" customFormat="1" ht="63" customHeight="1">
      <c r="A632" s="13" t="s">
        <v>678</v>
      </c>
      <c r="B632" s="14">
        <v>13014296000141</v>
      </c>
      <c r="C632" s="15" t="s">
        <v>696</v>
      </c>
      <c r="D632" s="15" t="s">
        <v>32</v>
      </c>
      <c r="E632" s="15" t="s">
        <v>68</v>
      </c>
      <c r="F632" s="13" t="s">
        <v>697</v>
      </c>
      <c r="G632" s="16">
        <v>0</v>
      </c>
      <c r="H632" s="16">
        <v>0</v>
      </c>
      <c r="I632" s="16">
        <v>3432</v>
      </c>
    </row>
    <row r="633" spans="1:9" s="17" customFormat="1" ht="63" customHeight="1">
      <c r="A633" s="13" t="s">
        <v>965</v>
      </c>
      <c r="B633" s="14">
        <v>17615848000128</v>
      </c>
      <c r="C633" s="15" t="s">
        <v>1055</v>
      </c>
      <c r="D633" s="15" t="s">
        <v>32</v>
      </c>
      <c r="E633" s="15" t="s">
        <v>68</v>
      </c>
      <c r="F633" s="13" t="s">
        <v>972</v>
      </c>
      <c r="G633" s="16">
        <v>0</v>
      </c>
      <c r="H633" s="16">
        <v>0</v>
      </c>
      <c r="I633" s="16">
        <v>777</v>
      </c>
    </row>
    <row r="634" spans="1:9" s="17" customFormat="1" ht="63" customHeight="1">
      <c r="A634" s="13" t="s">
        <v>43</v>
      </c>
      <c r="B634" s="14">
        <v>4407920000180</v>
      </c>
      <c r="C634" s="15" t="s">
        <v>698</v>
      </c>
      <c r="D634" s="15" t="s">
        <v>13</v>
      </c>
      <c r="E634" s="15" t="s">
        <v>18</v>
      </c>
      <c r="F634" s="13" t="s">
        <v>699</v>
      </c>
      <c r="G634" s="16">
        <v>0</v>
      </c>
      <c r="H634" s="16">
        <v>0</v>
      </c>
      <c r="I634" s="16">
        <v>3944.74</v>
      </c>
    </row>
    <row r="635" spans="1:9" s="17" customFormat="1" ht="63" customHeight="1">
      <c r="A635" s="13" t="s">
        <v>43</v>
      </c>
      <c r="B635" s="14">
        <v>4407920000180</v>
      </c>
      <c r="C635" s="15" t="s">
        <v>698</v>
      </c>
      <c r="D635" s="15" t="s">
        <v>13</v>
      </c>
      <c r="E635" s="15" t="s">
        <v>18</v>
      </c>
      <c r="F635" s="13" t="s">
        <v>700</v>
      </c>
      <c r="G635" s="16">
        <v>0</v>
      </c>
      <c r="H635" s="16">
        <v>0</v>
      </c>
      <c r="I635" s="16">
        <v>3375.54</v>
      </c>
    </row>
    <row r="636" spans="1:9" s="17" customFormat="1" ht="63" customHeight="1">
      <c r="A636" s="13" t="s">
        <v>969</v>
      </c>
      <c r="B636" s="14">
        <v>7347607000191</v>
      </c>
      <c r="C636" s="15" t="s">
        <v>1056</v>
      </c>
      <c r="D636" s="15" t="s">
        <v>32</v>
      </c>
      <c r="E636" s="15" t="s">
        <v>68</v>
      </c>
      <c r="F636" s="13" t="s">
        <v>973</v>
      </c>
      <c r="G636" s="16">
        <v>0</v>
      </c>
      <c r="H636" s="16">
        <v>0</v>
      </c>
      <c r="I636" s="16">
        <v>9400</v>
      </c>
    </row>
    <row r="637" spans="1:9" s="17" customFormat="1" ht="63" customHeight="1">
      <c r="A637" s="13" t="s">
        <v>701</v>
      </c>
      <c r="B637" s="14">
        <v>22224520000110</v>
      </c>
      <c r="C637" s="15" t="s">
        <v>702</v>
      </c>
      <c r="D637" s="15" t="s">
        <v>32</v>
      </c>
      <c r="E637" s="15" t="s">
        <v>18</v>
      </c>
      <c r="F637" s="13" t="s">
        <v>703</v>
      </c>
      <c r="G637" s="16">
        <v>0</v>
      </c>
      <c r="H637" s="16">
        <v>0</v>
      </c>
      <c r="I637" s="16">
        <v>16000</v>
      </c>
    </row>
    <row r="638" spans="1:9" s="17" customFormat="1" ht="63" customHeight="1">
      <c r="A638" s="13" t="s">
        <v>303</v>
      </c>
      <c r="B638" s="14">
        <v>4322541000197</v>
      </c>
      <c r="C638" s="15" t="s">
        <v>704</v>
      </c>
      <c r="D638" s="15" t="s">
        <v>13</v>
      </c>
      <c r="E638" s="15" t="s">
        <v>54</v>
      </c>
      <c r="F638" s="13" t="s">
        <v>705</v>
      </c>
      <c r="G638" s="16">
        <v>0</v>
      </c>
      <c r="H638" s="16">
        <v>0</v>
      </c>
      <c r="I638" s="16">
        <v>640.6</v>
      </c>
    </row>
    <row r="639" spans="1:9" s="17" customFormat="1" ht="63" customHeight="1">
      <c r="A639" s="13" t="s">
        <v>95</v>
      </c>
      <c r="B639" s="14">
        <v>34028316000375</v>
      </c>
      <c r="C639" s="15" t="s">
        <v>706</v>
      </c>
      <c r="D639" s="15" t="s">
        <v>13</v>
      </c>
      <c r="E639" s="15" t="s">
        <v>54</v>
      </c>
      <c r="F639" s="13" t="s">
        <v>707</v>
      </c>
      <c r="G639" s="16">
        <v>0</v>
      </c>
      <c r="H639" s="16">
        <v>0</v>
      </c>
      <c r="I639" s="16">
        <v>3949.47</v>
      </c>
    </row>
    <row r="640" spans="1:9" s="17" customFormat="1" ht="63" customHeight="1">
      <c r="A640" s="13" t="s">
        <v>974</v>
      </c>
      <c r="B640" s="14">
        <v>7037893000199</v>
      </c>
      <c r="C640" s="15" t="s">
        <v>1057</v>
      </c>
      <c r="D640" s="15" t="s">
        <v>32</v>
      </c>
      <c r="E640" s="15" t="s">
        <v>18</v>
      </c>
      <c r="F640" s="13" t="s">
        <v>975</v>
      </c>
      <c r="G640" s="16">
        <v>0</v>
      </c>
      <c r="H640" s="16">
        <v>0</v>
      </c>
      <c r="I640" s="16">
        <v>1774</v>
      </c>
    </row>
    <row r="641" spans="1:9" s="17" customFormat="1" ht="63" customHeight="1">
      <c r="A641" s="13" t="s">
        <v>976</v>
      </c>
      <c r="B641" s="14">
        <v>7986747000100</v>
      </c>
      <c r="C641" s="15" t="s">
        <v>1058</v>
      </c>
      <c r="D641" s="15" t="s">
        <v>32</v>
      </c>
      <c r="E641" s="15" t="s">
        <v>68</v>
      </c>
      <c r="F641" s="13" t="s">
        <v>977</v>
      </c>
      <c r="G641" s="16">
        <v>0</v>
      </c>
      <c r="H641" s="16">
        <v>0</v>
      </c>
      <c r="I641" s="16">
        <v>15200</v>
      </c>
    </row>
    <row r="642" spans="1:9" s="17" customFormat="1" ht="63" customHeight="1">
      <c r="A642" s="13" t="s">
        <v>708</v>
      </c>
      <c r="B642" s="14">
        <v>14756414000150</v>
      </c>
      <c r="C642" s="15" t="s">
        <v>709</v>
      </c>
      <c r="D642" s="15" t="s">
        <v>32</v>
      </c>
      <c r="E642" s="15" t="s">
        <v>68</v>
      </c>
      <c r="F642" s="13" t="s">
        <v>710</v>
      </c>
      <c r="G642" s="16">
        <v>0</v>
      </c>
      <c r="H642" s="16">
        <v>0</v>
      </c>
      <c r="I642" s="16">
        <v>119.59</v>
      </c>
    </row>
    <row r="643" spans="1:9" s="17" customFormat="1" ht="63" customHeight="1">
      <c r="A643" s="13" t="s">
        <v>30</v>
      </c>
      <c r="B643" s="14">
        <v>2037069000115</v>
      </c>
      <c r="C643" s="15" t="s">
        <v>711</v>
      </c>
      <c r="D643" s="15" t="s">
        <v>13</v>
      </c>
      <c r="E643" s="15" t="s">
        <v>54</v>
      </c>
      <c r="F643" s="13" t="s">
        <v>712</v>
      </c>
      <c r="G643" s="16">
        <v>0</v>
      </c>
      <c r="H643" s="16">
        <v>0</v>
      </c>
      <c r="I643" s="16">
        <v>2158.9</v>
      </c>
    </row>
    <row r="644" spans="1:9" s="17" customFormat="1" ht="63" customHeight="1">
      <c r="A644" s="13" t="s">
        <v>976</v>
      </c>
      <c r="B644" s="14">
        <v>7986747000100</v>
      </c>
      <c r="C644" s="15" t="s">
        <v>1059</v>
      </c>
      <c r="D644" s="15" t="s">
        <v>32</v>
      </c>
      <c r="E644" s="15" t="s">
        <v>68</v>
      </c>
      <c r="F644" s="13" t="s">
        <v>978</v>
      </c>
      <c r="G644" s="16">
        <v>0</v>
      </c>
      <c r="H644" s="16">
        <v>0</v>
      </c>
      <c r="I644" s="16">
        <v>3800</v>
      </c>
    </row>
    <row r="645" spans="1:9" s="17" customFormat="1" ht="63" customHeight="1">
      <c r="A645" s="13" t="s">
        <v>965</v>
      </c>
      <c r="B645" s="14">
        <v>17615848000128</v>
      </c>
      <c r="C645" s="15" t="s">
        <v>1060</v>
      </c>
      <c r="D645" s="15" t="s">
        <v>32</v>
      </c>
      <c r="E645" s="15" t="s">
        <v>68</v>
      </c>
      <c r="F645" s="13" t="s">
        <v>979</v>
      </c>
      <c r="G645" s="16">
        <v>0</v>
      </c>
      <c r="H645" s="16">
        <v>0</v>
      </c>
      <c r="I645" s="16">
        <v>180</v>
      </c>
    </row>
    <row r="646" spans="1:9" s="17" customFormat="1" ht="63" customHeight="1">
      <c r="A646" s="13" t="s">
        <v>980</v>
      </c>
      <c r="B646" s="14">
        <v>10855056000181</v>
      </c>
      <c r="C646" s="15" t="s">
        <v>1061</v>
      </c>
      <c r="D646" s="15" t="s">
        <v>32</v>
      </c>
      <c r="E646" s="15" t="s">
        <v>68</v>
      </c>
      <c r="F646" s="13" t="s">
        <v>981</v>
      </c>
      <c r="G646" s="16">
        <v>0</v>
      </c>
      <c r="H646" s="16">
        <v>0</v>
      </c>
      <c r="I646" s="16">
        <v>1301.1</v>
      </c>
    </row>
    <row r="647" spans="1:9" s="17" customFormat="1" ht="63" customHeight="1">
      <c r="A647" s="13" t="s">
        <v>982</v>
      </c>
      <c r="B647" s="14">
        <v>22891456000121</v>
      </c>
      <c r="C647" s="15" t="s">
        <v>1062</v>
      </c>
      <c r="D647" s="15" t="s">
        <v>32</v>
      </c>
      <c r="E647" s="15" t="s">
        <v>68</v>
      </c>
      <c r="F647" s="13" t="s">
        <v>983</v>
      </c>
      <c r="G647" s="16">
        <v>0</v>
      </c>
      <c r="H647" s="16">
        <v>0</v>
      </c>
      <c r="I647" s="16">
        <v>806.19</v>
      </c>
    </row>
    <row r="648" spans="1:9" s="17" customFormat="1" ht="63" customHeight="1">
      <c r="A648" s="13" t="s">
        <v>984</v>
      </c>
      <c r="B648" s="14">
        <v>81243735001977</v>
      </c>
      <c r="C648" s="15" t="s">
        <v>1063</v>
      </c>
      <c r="D648" s="15" t="s">
        <v>32</v>
      </c>
      <c r="E648" s="15" t="s">
        <v>68</v>
      </c>
      <c r="F648" s="13" t="s">
        <v>986</v>
      </c>
      <c r="G648" s="16">
        <v>0</v>
      </c>
      <c r="H648" s="16">
        <v>0</v>
      </c>
      <c r="I648" s="16">
        <v>629600</v>
      </c>
    </row>
    <row r="649" spans="1:9" s="17" customFormat="1" ht="63" customHeight="1">
      <c r="A649" s="13" t="s">
        <v>984</v>
      </c>
      <c r="B649" s="14">
        <v>81243735001977</v>
      </c>
      <c r="C649" s="15" t="s">
        <v>1064</v>
      </c>
      <c r="D649" s="15" t="s">
        <v>32</v>
      </c>
      <c r="E649" s="15" t="s">
        <v>68</v>
      </c>
      <c r="F649" s="13" t="s">
        <v>985</v>
      </c>
      <c r="G649" s="16">
        <v>0</v>
      </c>
      <c r="H649" s="16">
        <v>0</v>
      </c>
      <c r="I649" s="16">
        <v>278000</v>
      </c>
    </row>
    <row r="650" spans="1:9" s="17" customFormat="1" ht="63" customHeight="1">
      <c r="A650" s="13" t="s">
        <v>713</v>
      </c>
      <c r="B650" s="14">
        <v>6536588000189</v>
      </c>
      <c r="C650" s="15" t="s">
        <v>714</v>
      </c>
      <c r="D650" s="15" t="s">
        <v>32</v>
      </c>
      <c r="E650" s="15" t="s">
        <v>18</v>
      </c>
      <c r="F650" s="13" t="s">
        <v>715</v>
      </c>
      <c r="G650" s="16">
        <v>0</v>
      </c>
      <c r="H650" s="16">
        <v>0</v>
      </c>
      <c r="I650" s="16">
        <v>990</v>
      </c>
    </row>
    <row r="651" spans="1:9" s="17" customFormat="1" ht="63" customHeight="1">
      <c r="A651" s="13" t="s">
        <v>965</v>
      </c>
      <c r="B651" s="14">
        <v>17615848000128</v>
      </c>
      <c r="C651" s="15" t="s">
        <v>1065</v>
      </c>
      <c r="D651" s="15" t="s">
        <v>32</v>
      </c>
      <c r="E651" s="15" t="s">
        <v>68</v>
      </c>
      <c r="F651" s="13" t="s">
        <v>987</v>
      </c>
      <c r="G651" s="16">
        <v>0</v>
      </c>
      <c r="H651" s="16">
        <v>0</v>
      </c>
      <c r="I651" s="16">
        <v>1925</v>
      </c>
    </row>
    <row r="652" spans="1:9" s="17" customFormat="1" ht="63" customHeight="1">
      <c r="A652" s="13" t="s">
        <v>468</v>
      </c>
      <c r="B652" s="14">
        <v>5491663000170</v>
      </c>
      <c r="C652" s="15" t="s">
        <v>716</v>
      </c>
      <c r="D652" s="15" t="s">
        <v>32</v>
      </c>
      <c r="E652" s="15" t="s">
        <v>68</v>
      </c>
      <c r="F652" s="13" t="s">
        <v>717</v>
      </c>
      <c r="G652" s="16">
        <v>0</v>
      </c>
      <c r="H652" s="16">
        <v>0</v>
      </c>
      <c r="I652" s="16">
        <v>639</v>
      </c>
    </row>
    <row r="653" spans="1:9" ht="18" customHeight="1">
      <c r="A653" s="32" t="s">
        <v>593</v>
      </c>
      <c r="B653" s="33"/>
      <c r="C653" s="34"/>
      <c r="D653" s="35"/>
      <c r="E653" s="35"/>
      <c r="F653" s="35"/>
      <c r="G653" s="36">
        <f>SUM(G573:G607)</f>
        <v>0</v>
      </c>
      <c r="H653" s="36">
        <f>SUM(H573:H652)</f>
        <v>115882.12</v>
      </c>
      <c r="I653" s="36">
        <f>SUM(I573:I652)</f>
        <v>2576138.97</v>
      </c>
    </row>
    <row r="654" spans="1:9" ht="16.5" customHeight="1">
      <c r="A654" s="37"/>
      <c r="B654" s="37"/>
      <c r="C654" s="38"/>
      <c r="D654" s="39"/>
      <c r="E654" s="39"/>
      <c r="F654" s="39"/>
      <c r="G654" s="37"/>
      <c r="H654" s="37"/>
      <c r="I654" s="37"/>
    </row>
    <row r="655" spans="1:9" ht="16.5" customHeight="1">
      <c r="A655" s="121" t="s">
        <v>718</v>
      </c>
      <c r="B655" s="122"/>
      <c r="C655" s="122"/>
      <c r="D655" s="122"/>
      <c r="E655" s="122"/>
      <c r="F655" s="122"/>
      <c r="G655" s="122"/>
      <c r="H655" s="122"/>
      <c r="I655" s="123"/>
    </row>
    <row r="656" spans="1:33" s="40" customFormat="1" ht="33" customHeight="1">
      <c r="A656" s="29" t="s">
        <v>2</v>
      </c>
      <c r="B656" s="29" t="s">
        <v>3</v>
      </c>
      <c r="C656" s="30" t="s">
        <v>4</v>
      </c>
      <c r="D656" s="29" t="s">
        <v>5</v>
      </c>
      <c r="E656" s="29" t="s">
        <v>6</v>
      </c>
      <c r="F656" s="29" t="s">
        <v>7</v>
      </c>
      <c r="G656" s="29" t="s">
        <v>8</v>
      </c>
      <c r="H656" s="29" t="s">
        <v>9</v>
      </c>
      <c r="I656" s="31" t="s">
        <v>10</v>
      </c>
      <c r="J656" s="4"/>
      <c r="K656" s="4"/>
      <c r="L656" s="4"/>
      <c r="M656" s="4"/>
      <c r="N656" s="4"/>
      <c r="O656" s="4"/>
      <c r="P656" s="4"/>
      <c r="Q656" s="4"/>
      <c r="R656" s="4"/>
      <c r="S656" s="4"/>
      <c r="T656" s="4"/>
      <c r="U656" s="4"/>
      <c r="V656" s="4"/>
      <c r="W656" s="4"/>
      <c r="X656" s="4"/>
      <c r="Y656" s="4"/>
      <c r="Z656" s="4"/>
      <c r="AA656" s="4"/>
      <c r="AB656" s="4"/>
      <c r="AC656" s="4"/>
      <c r="AD656" s="4"/>
      <c r="AE656" s="4"/>
      <c r="AF656" s="4"/>
      <c r="AG656" s="5"/>
    </row>
    <row r="657" spans="1:9" s="17" customFormat="1" ht="63" customHeight="1">
      <c r="A657" s="13" t="s">
        <v>263</v>
      </c>
      <c r="B657" s="14">
        <v>5423963000111</v>
      </c>
      <c r="C657" s="15" t="s">
        <v>719</v>
      </c>
      <c r="D657" s="15" t="s">
        <v>32</v>
      </c>
      <c r="E657" s="15" t="s">
        <v>68</v>
      </c>
      <c r="F657" s="13" t="s">
        <v>720</v>
      </c>
      <c r="G657" s="16">
        <v>364576</v>
      </c>
      <c r="H657" s="16">
        <v>0</v>
      </c>
      <c r="I657" s="16">
        <v>0</v>
      </c>
    </row>
    <row r="658" spans="1:9" s="17" customFormat="1" ht="63" customHeight="1">
      <c r="A658" s="13" t="s">
        <v>43</v>
      </c>
      <c r="B658" s="14">
        <v>4407920000180</v>
      </c>
      <c r="C658" s="15" t="s">
        <v>721</v>
      </c>
      <c r="D658" s="15" t="s">
        <v>13</v>
      </c>
      <c r="E658" s="15" t="s">
        <v>18</v>
      </c>
      <c r="F658" s="13" t="s">
        <v>722</v>
      </c>
      <c r="G658" s="16">
        <v>35443.16</v>
      </c>
      <c r="H658" s="16">
        <v>0</v>
      </c>
      <c r="I658" s="16">
        <v>0</v>
      </c>
    </row>
    <row r="659" spans="1:9" s="17" customFormat="1" ht="63" customHeight="1">
      <c r="A659" s="13" t="s">
        <v>263</v>
      </c>
      <c r="B659" s="14">
        <v>5423963000111</v>
      </c>
      <c r="C659" s="15" t="s">
        <v>723</v>
      </c>
      <c r="D659" s="15" t="s">
        <v>32</v>
      </c>
      <c r="E659" s="15" t="s">
        <v>68</v>
      </c>
      <c r="F659" s="13" t="s">
        <v>724</v>
      </c>
      <c r="G659" s="16">
        <v>385422.8</v>
      </c>
      <c r="H659" s="16">
        <v>0</v>
      </c>
      <c r="I659" s="16">
        <v>0</v>
      </c>
    </row>
    <row r="660" spans="1:9" s="17" customFormat="1" ht="63" customHeight="1">
      <c r="A660" s="13" t="s">
        <v>733</v>
      </c>
      <c r="B660" s="14">
        <v>61520500572</v>
      </c>
      <c r="C660" s="15" t="s">
        <v>734</v>
      </c>
      <c r="D660" s="15" t="s">
        <v>13</v>
      </c>
      <c r="E660" s="15" t="s">
        <v>54</v>
      </c>
      <c r="F660" s="13" t="s">
        <v>735</v>
      </c>
      <c r="G660" s="16">
        <v>1773.11</v>
      </c>
      <c r="H660" s="16">
        <v>0</v>
      </c>
      <c r="I660" s="16">
        <v>1773.11</v>
      </c>
    </row>
    <row r="661" spans="1:9" s="17" customFormat="1" ht="63" customHeight="1">
      <c r="A661" s="13" t="s">
        <v>736</v>
      </c>
      <c r="B661" s="14">
        <v>7637990000112</v>
      </c>
      <c r="C661" s="15" t="s">
        <v>737</v>
      </c>
      <c r="D661" s="15" t="s">
        <v>13</v>
      </c>
      <c r="E661" s="15" t="s">
        <v>54</v>
      </c>
      <c r="F661" s="13" t="s">
        <v>738</v>
      </c>
      <c r="G661" s="16">
        <v>1085.26</v>
      </c>
      <c r="H661" s="16">
        <v>0</v>
      </c>
      <c r="I661" s="16">
        <v>0</v>
      </c>
    </row>
    <row r="662" spans="1:9" s="17" customFormat="1" ht="63" customHeight="1">
      <c r="A662" s="13" t="s">
        <v>739</v>
      </c>
      <c r="B662" s="14">
        <v>27985750000116</v>
      </c>
      <c r="C662" s="15" t="s">
        <v>740</v>
      </c>
      <c r="D662" s="15" t="s">
        <v>32</v>
      </c>
      <c r="E662" s="15" t="s">
        <v>68</v>
      </c>
      <c r="F662" s="13" t="s">
        <v>741</v>
      </c>
      <c r="G662" s="16">
        <v>499.99</v>
      </c>
      <c r="H662" s="16">
        <v>0</v>
      </c>
      <c r="I662" s="16">
        <v>0</v>
      </c>
    </row>
    <row r="663" spans="1:9" s="17" customFormat="1" ht="63" customHeight="1">
      <c r="A663" s="13" t="s">
        <v>739</v>
      </c>
      <c r="B663" s="14">
        <v>27985750000116</v>
      </c>
      <c r="C663" s="15" t="s">
        <v>742</v>
      </c>
      <c r="D663" s="15" t="s">
        <v>32</v>
      </c>
      <c r="E663" s="15" t="s">
        <v>68</v>
      </c>
      <c r="F663" s="13" t="s">
        <v>743</v>
      </c>
      <c r="G663" s="16">
        <v>499.99</v>
      </c>
      <c r="H663" s="16">
        <v>0</v>
      </c>
      <c r="I663" s="16">
        <v>0</v>
      </c>
    </row>
    <row r="664" spans="1:9" s="17" customFormat="1" ht="63" customHeight="1">
      <c r="A664" s="13" t="s">
        <v>474</v>
      </c>
      <c r="B664" s="14">
        <v>17615848000128</v>
      </c>
      <c r="C664" s="15" t="s">
        <v>1068</v>
      </c>
      <c r="D664" s="15" t="s">
        <v>32</v>
      </c>
      <c r="E664" s="15" t="s">
        <v>68</v>
      </c>
      <c r="F664" s="13" t="s">
        <v>1069</v>
      </c>
      <c r="G664" s="16">
        <v>900</v>
      </c>
      <c r="H664" s="16">
        <v>0</v>
      </c>
      <c r="I664" s="16">
        <v>0</v>
      </c>
    </row>
    <row r="665" spans="1:9" s="17" customFormat="1" ht="63" customHeight="1">
      <c r="A665" s="13" t="s">
        <v>220</v>
      </c>
      <c r="B665" s="14">
        <v>57144567268</v>
      </c>
      <c r="C665" s="15" t="s">
        <v>1070</v>
      </c>
      <c r="D665" s="15" t="s">
        <v>13</v>
      </c>
      <c r="E665" s="15" t="s">
        <v>54</v>
      </c>
      <c r="F665" s="13" t="s">
        <v>1071</v>
      </c>
      <c r="G665" s="16">
        <v>3374.63</v>
      </c>
      <c r="H665" s="16">
        <v>3374.63</v>
      </c>
      <c r="I665" s="16">
        <v>3374.63</v>
      </c>
    </row>
    <row r="666" spans="1:9" ht="16.5" customHeight="1">
      <c r="A666" s="41" t="s">
        <v>593</v>
      </c>
      <c r="B666" s="42"/>
      <c r="C666" s="43"/>
      <c r="D666" s="44"/>
      <c r="E666" s="44"/>
      <c r="F666" s="45"/>
      <c r="G666" s="22">
        <f>SUM(G657:G665)</f>
        <v>793574.94</v>
      </c>
      <c r="H666" s="22">
        <f>SUM(H657:H665)</f>
        <v>3374.63</v>
      </c>
      <c r="I666" s="22">
        <f>SUM(I657:I665)</f>
        <v>5147.74</v>
      </c>
    </row>
    <row r="667" ht="16.5" customHeight="1">
      <c r="G667" s="46"/>
    </row>
    <row r="668" ht="16.5" customHeight="1"/>
    <row r="669" ht="16.5" customHeight="1"/>
    <row r="670" spans="1:9" ht="16.5" customHeight="1">
      <c r="A670" s="125" t="s">
        <v>725</v>
      </c>
      <c r="B670" s="125"/>
      <c r="C670" s="125"/>
      <c r="D670" s="125"/>
      <c r="E670" s="125"/>
      <c r="F670" s="125"/>
      <c r="G670" s="125"/>
      <c r="H670" s="125"/>
      <c r="I670" s="6" t="s">
        <v>1066</v>
      </c>
    </row>
    <row r="671" ht="16.5" customHeight="1"/>
    <row r="672" spans="1:9" ht="33" customHeight="1">
      <c r="A672" s="8" t="s">
        <v>2</v>
      </c>
      <c r="B672" s="8" t="s">
        <v>3</v>
      </c>
      <c r="C672" s="47" t="s">
        <v>4</v>
      </c>
      <c r="D672" s="8" t="s">
        <v>5</v>
      </c>
      <c r="E672" s="8" t="s">
        <v>6</v>
      </c>
      <c r="F672" s="8" t="s">
        <v>7</v>
      </c>
      <c r="G672" s="8" t="s">
        <v>8</v>
      </c>
      <c r="H672" s="8" t="s">
        <v>9</v>
      </c>
      <c r="I672" s="9" t="s">
        <v>10</v>
      </c>
    </row>
    <row r="673" spans="1:33" s="40" customFormat="1" ht="16.5" customHeight="1">
      <c r="A673" s="48"/>
      <c r="B673" s="49"/>
      <c r="C673" s="50"/>
      <c r="D673" s="51"/>
      <c r="E673" s="52"/>
      <c r="F673" s="53"/>
      <c r="G673" s="54"/>
      <c r="H673" s="55"/>
      <c r="I673" s="54"/>
      <c r="J673" s="4"/>
      <c r="K673" s="4"/>
      <c r="L673" s="4"/>
      <c r="M673" s="4"/>
      <c r="N673" s="4"/>
      <c r="O673" s="4"/>
      <c r="P673" s="4"/>
      <c r="Q673" s="4"/>
      <c r="R673" s="4"/>
      <c r="S673" s="4"/>
      <c r="T673" s="4"/>
      <c r="U673" s="4"/>
      <c r="V673" s="4"/>
      <c r="W673" s="4"/>
      <c r="X673" s="4"/>
      <c r="Y673" s="4"/>
      <c r="Z673" s="4"/>
      <c r="AA673" s="4"/>
      <c r="AB673" s="4"/>
      <c r="AC673" s="4"/>
      <c r="AD673" s="4"/>
      <c r="AE673" s="4"/>
      <c r="AF673" s="4"/>
      <c r="AG673" s="5"/>
    </row>
    <row r="674" spans="1:33" s="40" customFormat="1" ht="16.5" customHeight="1">
      <c r="A674" s="48"/>
      <c r="B674" s="49"/>
      <c r="C674" s="50"/>
      <c r="D674" s="51"/>
      <c r="E674" s="52"/>
      <c r="F674" s="53"/>
      <c r="G674" s="56"/>
      <c r="H674" s="57"/>
      <c r="I674" s="54"/>
      <c r="J674" s="4"/>
      <c r="K674" s="4"/>
      <c r="L674" s="4"/>
      <c r="M674" s="4"/>
      <c r="N674" s="4"/>
      <c r="O674" s="4"/>
      <c r="P674" s="4"/>
      <c r="Q674" s="4"/>
      <c r="R674" s="4"/>
      <c r="S674" s="4"/>
      <c r="T674" s="4"/>
      <c r="U674" s="4"/>
      <c r="V674" s="4"/>
      <c r="W674" s="4"/>
      <c r="X674" s="4"/>
      <c r="Y674" s="4"/>
      <c r="Z674" s="4"/>
      <c r="AA674" s="4"/>
      <c r="AB674" s="4"/>
      <c r="AC674" s="4"/>
      <c r="AD674" s="4"/>
      <c r="AE674" s="4"/>
      <c r="AF674" s="4"/>
      <c r="AG674" s="5"/>
    </row>
    <row r="675" spans="1:33" s="40" customFormat="1" ht="16.5" customHeight="1">
      <c r="A675" s="48"/>
      <c r="B675" s="49"/>
      <c r="C675" s="50"/>
      <c r="D675" s="51"/>
      <c r="E675" s="52"/>
      <c r="F675" s="53"/>
      <c r="G675" s="56"/>
      <c r="H675" s="57"/>
      <c r="I675" s="54"/>
      <c r="J675" s="4"/>
      <c r="K675" s="4"/>
      <c r="L675" s="4"/>
      <c r="M675" s="4"/>
      <c r="N675" s="4"/>
      <c r="O675" s="4"/>
      <c r="P675" s="4"/>
      <c r="Q675" s="4"/>
      <c r="R675" s="4"/>
      <c r="S675" s="4"/>
      <c r="T675" s="4"/>
      <c r="U675" s="4"/>
      <c r="V675" s="4"/>
      <c r="W675" s="4"/>
      <c r="X675" s="4"/>
      <c r="Y675" s="4"/>
      <c r="Z675" s="4"/>
      <c r="AA675" s="4"/>
      <c r="AB675" s="4"/>
      <c r="AC675" s="4"/>
      <c r="AD675" s="4"/>
      <c r="AE675" s="4"/>
      <c r="AF675" s="4"/>
      <c r="AG675" s="5"/>
    </row>
    <row r="676" spans="1:33" s="40" customFormat="1" ht="16.5" customHeight="1">
      <c r="A676" s="48"/>
      <c r="B676" s="49"/>
      <c r="C676" s="50"/>
      <c r="D676" s="51"/>
      <c r="E676" s="52"/>
      <c r="F676" s="53"/>
      <c r="G676" s="56"/>
      <c r="H676" s="57"/>
      <c r="I676" s="54"/>
      <c r="J676" s="4"/>
      <c r="K676" s="4"/>
      <c r="L676" s="4"/>
      <c r="M676" s="4"/>
      <c r="N676" s="4"/>
      <c r="O676" s="4"/>
      <c r="P676" s="4"/>
      <c r="Q676" s="4"/>
      <c r="R676" s="4"/>
      <c r="S676" s="4"/>
      <c r="T676" s="4"/>
      <c r="U676" s="4"/>
      <c r="V676" s="4"/>
      <c r="W676" s="4"/>
      <c r="X676" s="4"/>
      <c r="Y676" s="4"/>
      <c r="Z676" s="4"/>
      <c r="AA676" s="4"/>
      <c r="AB676" s="4"/>
      <c r="AC676" s="4"/>
      <c r="AD676" s="4"/>
      <c r="AE676" s="4"/>
      <c r="AF676" s="4"/>
      <c r="AG676" s="5"/>
    </row>
    <row r="677" spans="1:33" s="40" customFormat="1" ht="16.5" customHeight="1">
      <c r="A677" s="48"/>
      <c r="B677" s="49"/>
      <c r="C677" s="50"/>
      <c r="D677" s="51"/>
      <c r="E677" s="52"/>
      <c r="F677" s="53"/>
      <c r="G677" s="56"/>
      <c r="H677" s="57"/>
      <c r="I677" s="54"/>
      <c r="J677" s="4"/>
      <c r="K677" s="4"/>
      <c r="L677" s="4"/>
      <c r="M677" s="4"/>
      <c r="N677" s="4"/>
      <c r="O677" s="4"/>
      <c r="P677" s="4"/>
      <c r="Q677" s="4"/>
      <c r="R677" s="4"/>
      <c r="S677" s="4"/>
      <c r="T677" s="4"/>
      <c r="U677" s="4"/>
      <c r="V677" s="4"/>
      <c r="W677" s="4"/>
      <c r="X677" s="4"/>
      <c r="Y677" s="4"/>
      <c r="Z677" s="4"/>
      <c r="AA677" s="4"/>
      <c r="AB677" s="4"/>
      <c r="AC677" s="4"/>
      <c r="AD677" s="4"/>
      <c r="AE677" s="4"/>
      <c r="AF677" s="4"/>
      <c r="AG677" s="5"/>
    </row>
    <row r="678" spans="1:33" s="40" customFormat="1" ht="16.5" customHeight="1">
      <c r="A678" s="48"/>
      <c r="B678" s="49"/>
      <c r="C678" s="50"/>
      <c r="D678" s="51"/>
      <c r="E678" s="52"/>
      <c r="F678" s="53"/>
      <c r="G678" s="56"/>
      <c r="H678" s="57"/>
      <c r="I678" s="54"/>
      <c r="J678" s="4"/>
      <c r="K678" s="4"/>
      <c r="L678" s="4"/>
      <c r="M678" s="4"/>
      <c r="N678" s="4"/>
      <c r="O678" s="4"/>
      <c r="P678" s="4"/>
      <c r="Q678" s="4"/>
      <c r="R678" s="4"/>
      <c r="S678" s="4"/>
      <c r="T678" s="4"/>
      <c r="U678" s="4"/>
      <c r="V678" s="4"/>
      <c r="W678" s="4"/>
      <c r="X678" s="4"/>
      <c r="Y678" s="4"/>
      <c r="Z678" s="4"/>
      <c r="AA678" s="4"/>
      <c r="AB678" s="4"/>
      <c r="AC678" s="4"/>
      <c r="AD678" s="4"/>
      <c r="AE678" s="4"/>
      <c r="AF678" s="4"/>
      <c r="AG678" s="5"/>
    </row>
    <row r="679" spans="1:34" s="67" customFormat="1" ht="16.5" customHeight="1">
      <c r="A679" s="58" t="s">
        <v>593</v>
      </c>
      <c r="B679" s="59"/>
      <c r="C679" s="60"/>
      <c r="D679" s="61"/>
      <c r="E679" s="61"/>
      <c r="F679" s="61"/>
      <c r="G679" s="62">
        <f>SUM(G673:G678)</f>
        <v>0</v>
      </c>
      <c r="H679" s="63">
        <f>SUM(H673:H678)</f>
        <v>0</v>
      </c>
      <c r="I679" s="62">
        <f>SUM(I673:I678)</f>
        <v>0</v>
      </c>
      <c r="J679" s="4"/>
      <c r="K679" s="4"/>
      <c r="L679" s="4"/>
      <c r="M679" s="4"/>
      <c r="N679" s="4"/>
      <c r="O679" s="4"/>
      <c r="P679" s="4"/>
      <c r="Q679" s="4"/>
      <c r="R679" s="4"/>
      <c r="S679" s="4"/>
      <c r="T679" s="4"/>
      <c r="U679" s="4"/>
      <c r="V679" s="64"/>
      <c r="W679" s="65"/>
      <c r="X679" s="65"/>
      <c r="Y679" s="65"/>
      <c r="Z679" s="65"/>
      <c r="AA679" s="65"/>
      <c r="AB679" s="65"/>
      <c r="AC679" s="65"/>
      <c r="AD679" s="65"/>
      <c r="AE679" s="65"/>
      <c r="AF679" s="65"/>
      <c r="AG679" s="65"/>
      <c r="AH679" s="66"/>
    </row>
    <row r="680" spans="2:33" s="68" customFormat="1" ht="16.5" customHeight="1">
      <c r="B680" s="69"/>
      <c r="C680" s="70"/>
      <c r="D680" s="71"/>
      <c r="E680" s="71"/>
      <c r="F680" s="71"/>
      <c r="G680" s="69"/>
      <c r="H680" s="69"/>
      <c r="I680" s="69"/>
      <c r="J680" s="4"/>
      <c r="K680" s="4"/>
      <c r="L680" s="4"/>
      <c r="M680" s="4"/>
      <c r="N680" s="4"/>
      <c r="O680" s="4"/>
      <c r="P680" s="4"/>
      <c r="Q680" s="4"/>
      <c r="R680" s="4"/>
      <c r="S680" s="4"/>
      <c r="T680" s="4"/>
      <c r="U680" s="4"/>
      <c r="V680" s="4"/>
      <c r="W680" s="4"/>
      <c r="X680" s="4"/>
      <c r="Y680" s="4"/>
      <c r="Z680" s="4"/>
      <c r="AA680" s="4"/>
      <c r="AB680" s="4"/>
      <c r="AC680" s="4"/>
      <c r="AD680" s="4"/>
      <c r="AE680" s="4"/>
      <c r="AF680" s="4"/>
      <c r="AG680" s="5"/>
    </row>
    <row r="681" spans="1:33" s="68" customFormat="1" ht="16.5" customHeight="1">
      <c r="A681" s="126" t="s">
        <v>726</v>
      </c>
      <c r="B681" s="126"/>
      <c r="C681" s="126"/>
      <c r="D681" s="71"/>
      <c r="E681" s="71"/>
      <c r="F681" s="71"/>
      <c r="G681" s="69"/>
      <c r="H681" s="69"/>
      <c r="I681" s="69"/>
      <c r="J681" s="4"/>
      <c r="K681" s="4"/>
      <c r="L681" s="4"/>
      <c r="M681" s="4"/>
      <c r="N681" s="4"/>
      <c r="O681" s="4"/>
      <c r="P681" s="4"/>
      <c r="Q681" s="4"/>
      <c r="R681" s="4"/>
      <c r="S681" s="4"/>
      <c r="T681" s="4"/>
      <c r="U681" s="4"/>
      <c r="V681" s="4"/>
      <c r="W681" s="4"/>
      <c r="X681" s="4"/>
      <c r="Y681" s="4"/>
      <c r="Z681" s="4"/>
      <c r="AA681" s="4"/>
      <c r="AB681" s="4"/>
      <c r="AC681" s="4"/>
      <c r="AD681" s="4"/>
      <c r="AE681" s="4"/>
      <c r="AF681" s="4"/>
      <c r="AG681" s="5"/>
    </row>
    <row r="682" spans="1:33" s="68" customFormat="1" ht="16.5" customHeight="1">
      <c r="A682" s="126"/>
      <c r="B682" s="126"/>
      <c r="C682" s="126"/>
      <c r="D682" s="71"/>
      <c r="E682" s="71"/>
      <c r="F682" s="71"/>
      <c r="G682" s="70"/>
      <c r="H682" s="70"/>
      <c r="I682" s="70"/>
      <c r="J682" s="4"/>
      <c r="K682" s="4"/>
      <c r="L682" s="4"/>
      <c r="M682" s="4"/>
      <c r="N682" s="4"/>
      <c r="O682" s="4"/>
      <c r="P682" s="4"/>
      <c r="Q682" s="4"/>
      <c r="R682" s="4"/>
      <c r="S682" s="4"/>
      <c r="T682" s="4"/>
      <c r="U682" s="4"/>
      <c r="V682" s="4"/>
      <c r="W682" s="4"/>
      <c r="X682" s="4"/>
      <c r="Y682" s="4"/>
      <c r="Z682" s="4"/>
      <c r="AA682" s="4"/>
      <c r="AB682" s="4"/>
      <c r="AC682" s="4"/>
      <c r="AD682" s="4"/>
      <c r="AE682" s="4"/>
      <c r="AF682" s="4"/>
      <c r="AG682" s="4"/>
    </row>
    <row r="683" spans="1:9" ht="33" customHeight="1">
      <c r="A683" s="72" t="s">
        <v>2</v>
      </c>
      <c r="B683" s="72" t="s">
        <v>3</v>
      </c>
      <c r="C683" s="73" t="s">
        <v>4</v>
      </c>
      <c r="D683" s="72" t="s">
        <v>5</v>
      </c>
      <c r="E683" s="72" t="s">
        <v>6</v>
      </c>
      <c r="F683" s="72" t="s">
        <v>7</v>
      </c>
      <c r="G683" s="72" t="s">
        <v>8</v>
      </c>
      <c r="H683" s="72" t="s">
        <v>9</v>
      </c>
      <c r="I683" s="74" t="s">
        <v>10</v>
      </c>
    </row>
    <row r="684" spans="1:33" s="79" customFormat="1" ht="16.5" customHeight="1">
      <c r="A684" s="75"/>
      <c r="B684" s="76"/>
      <c r="C684" s="50"/>
      <c r="D684" s="52"/>
      <c r="E684" s="52"/>
      <c r="F684" s="52"/>
      <c r="G684" s="54"/>
      <c r="H684" s="54"/>
      <c r="I684" s="54"/>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c r="AG684" s="78"/>
    </row>
    <row r="685" spans="1:9" ht="16.5" customHeight="1">
      <c r="A685" s="58" t="s">
        <v>593</v>
      </c>
      <c r="B685" s="59"/>
      <c r="C685" s="60"/>
      <c r="D685" s="61"/>
      <c r="E685" s="61"/>
      <c r="F685" s="61"/>
      <c r="G685" s="80">
        <f>SUM(G684:G684)</f>
        <v>0</v>
      </c>
      <c r="H685" s="80">
        <f>SUM(H684:H684)</f>
        <v>0</v>
      </c>
      <c r="I685" s="80">
        <f>SUM(I684:I684)</f>
        <v>0</v>
      </c>
    </row>
    <row r="686" spans="2:9" ht="14.25" customHeight="1">
      <c r="B686" s="69"/>
      <c r="C686" s="70"/>
      <c r="D686" s="71"/>
      <c r="E686" s="71"/>
      <c r="F686" s="71"/>
      <c r="G686" s="69"/>
      <c r="H686" s="69"/>
      <c r="I686" s="69"/>
    </row>
    <row r="687" spans="1:9" ht="72" customHeight="1">
      <c r="A687" s="81" t="s">
        <v>718</v>
      </c>
      <c r="B687" s="81"/>
      <c r="C687" s="81"/>
      <c r="D687" s="82"/>
      <c r="E687" s="82"/>
      <c r="F687" s="82"/>
      <c r="G687" s="81"/>
      <c r="H687" s="81"/>
      <c r="I687" s="83"/>
    </row>
    <row r="688" spans="1:33" s="84" customFormat="1" ht="15.75" customHeight="1">
      <c r="A688" s="72" t="s">
        <v>2</v>
      </c>
      <c r="B688" s="72" t="s">
        <v>3</v>
      </c>
      <c r="C688" s="73" t="s">
        <v>4</v>
      </c>
      <c r="D688" s="72" t="s">
        <v>5</v>
      </c>
      <c r="E688" s="72" t="s">
        <v>6</v>
      </c>
      <c r="F688" s="72" t="s">
        <v>7</v>
      </c>
      <c r="G688" s="72" t="s">
        <v>8</v>
      </c>
      <c r="H688" s="72" t="s">
        <v>9</v>
      </c>
      <c r="I688" s="9" t="s">
        <v>10</v>
      </c>
      <c r="J688" s="4"/>
      <c r="K688" s="4"/>
      <c r="L688" s="4"/>
      <c r="M688" s="4"/>
      <c r="N688" s="4"/>
      <c r="O688" s="4"/>
      <c r="P688" s="4"/>
      <c r="Q688" s="4"/>
      <c r="R688" s="4"/>
      <c r="S688" s="4"/>
      <c r="T688" s="4"/>
      <c r="U688" s="4"/>
      <c r="V688" s="4"/>
      <c r="W688" s="4"/>
      <c r="X688" s="4"/>
      <c r="Y688" s="4"/>
      <c r="Z688" s="4"/>
      <c r="AA688" s="4"/>
      <c r="AB688" s="4"/>
      <c r="AC688" s="4"/>
      <c r="AD688" s="4"/>
      <c r="AE688" s="4"/>
      <c r="AF688" s="4"/>
      <c r="AG688" s="5"/>
    </row>
    <row r="689" spans="1:9" ht="14.25" customHeight="1">
      <c r="A689" s="85"/>
      <c r="B689" s="86"/>
      <c r="C689" s="87"/>
      <c r="D689" s="52"/>
      <c r="E689" s="52"/>
      <c r="F689" s="88"/>
      <c r="G689" s="56"/>
      <c r="H689" s="57"/>
      <c r="I689" s="54"/>
    </row>
    <row r="690" spans="1:9" ht="36.75" customHeight="1">
      <c r="A690" s="85"/>
      <c r="B690" s="86"/>
      <c r="C690" s="87"/>
      <c r="D690" s="88"/>
      <c r="E690" s="88"/>
      <c r="F690" s="88"/>
      <c r="G690" s="56"/>
      <c r="H690" s="57"/>
      <c r="I690" s="54"/>
    </row>
    <row r="691" spans="1:9" ht="14.25" customHeight="1">
      <c r="A691" s="58" t="s">
        <v>593</v>
      </c>
      <c r="B691" s="59"/>
      <c r="C691" s="60"/>
      <c r="D691" s="61"/>
      <c r="E691" s="61"/>
      <c r="F691" s="61"/>
      <c r="G691" s="80">
        <f>SUBTOTAL(9,G689:G690)</f>
        <v>0</v>
      </c>
      <c r="H691" s="89">
        <f>SUM(H686:H689)</f>
        <v>0</v>
      </c>
      <c r="I691" s="80">
        <f>SUM(I686:I689)</f>
        <v>0</v>
      </c>
    </row>
    <row r="692" ht="14.25" customHeight="1"/>
    <row r="693" ht="14.25" customHeight="1"/>
    <row r="694" spans="2:9" ht="18.75" customHeight="1">
      <c r="B694" s="6"/>
      <c r="C694" s="90"/>
      <c r="D694" s="91"/>
      <c r="E694" s="91"/>
      <c r="F694" s="91"/>
      <c r="G694" s="6"/>
      <c r="H694" s="6"/>
      <c r="I694" s="6" t="s">
        <v>1066</v>
      </c>
    </row>
    <row r="695" spans="1:9" ht="60.75" customHeight="1">
      <c r="A695" s="127"/>
      <c r="B695" s="127"/>
      <c r="C695" s="127"/>
      <c r="D695" s="92"/>
      <c r="E695" s="92"/>
      <c r="F695" s="92"/>
      <c r="G695" s="7"/>
      <c r="H695" s="7"/>
      <c r="I695" s="7"/>
    </row>
    <row r="696" spans="1:9" ht="31.5" customHeight="1">
      <c r="A696" s="72" t="s">
        <v>727</v>
      </c>
      <c r="B696" s="72"/>
      <c r="C696" s="73"/>
      <c r="D696" s="72"/>
      <c r="E696" s="72"/>
      <c r="F696" s="72"/>
      <c r="G696" s="72" t="s">
        <v>8</v>
      </c>
      <c r="H696" s="72" t="s">
        <v>9</v>
      </c>
      <c r="I696" s="74" t="s">
        <v>10</v>
      </c>
    </row>
    <row r="697" spans="1:7" ht="32.25" customHeight="1">
      <c r="A697" s="93" t="s">
        <v>1</v>
      </c>
      <c r="B697" s="93"/>
      <c r="C697" s="94"/>
      <c r="D697" s="93"/>
      <c r="E697" s="93"/>
      <c r="F697" s="93"/>
      <c r="G697" s="95"/>
    </row>
    <row r="698" spans="1:9" ht="53.25" customHeight="1">
      <c r="A698" s="124" t="s">
        <v>728</v>
      </c>
      <c r="B698" s="124"/>
      <c r="C698" s="124"/>
      <c r="D698" s="97"/>
      <c r="E698" s="97"/>
      <c r="F698" s="97"/>
      <c r="G698" s="98">
        <f>G568</f>
        <v>105723161.57999994</v>
      </c>
      <c r="H698" s="98">
        <f>H568</f>
        <v>19568721.979999997</v>
      </c>
      <c r="I698" s="98">
        <f>I568</f>
        <v>83464349.37999998</v>
      </c>
    </row>
    <row r="699" spans="1:9" ht="15" customHeight="1">
      <c r="A699" s="124" t="s">
        <v>729</v>
      </c>
      <c r="B699" s="124"/>
      <c r="C699" s="124"/>
      <c r="G699" s="98">
        <f>G653</f>
        <v>0</v>
      </c>
      <c r="H699" s="98">
        <f>H653</f>
        <v>115882.12</v>
      </c>
      <c r="I699" s="98">
        <f>I653</f>
        <v>2576138.97</v>
      </c>
    </row>
    <row r="700" spans="1:13" ht="15" customHeight="1">
      <c r="A700" s="124" t="s">
        <v>730</v>
      </c>
      <c r="B700" s="124"/>
      <c r="C700" s="124"/>
      <c r="G700" s="98">
        <f>G666</f>
        <v>793574.94</v>
      </c>
      <c r="H700" s="98">
        <f>H666</f>
        <v>3374.63</v>
      </c>
      <c r="I700" s="98">
        <f>I666</f>
        <v>5147.74</v>
      </c>
      <c r="L700" s="99"/>
      <c r="M700" s="100"/>
    </row>
    <row r="701" spans="1:9" ht="15" customHeight="1">
      <c r="A701" s="101"/>
      <c r="B701" s="102"/>
      <c r="C701" s="103"/>
      <c r="D701" s="104"/>
      <c r="E701" s="104"/>
      <c r="F701" s="104"/>
      <c r="G701" s="105">
        <f>G698+G699-G700</f>
        <v>104929586.63999994</v>
      </c>
      <c r="H701" s="105">
        <f>H698+H699-H700</f>
        <v>19681229.47</v>
      </c>
      <c r="I701" s="105">
        <f>I698+I699-I700</f>
        <v>86035340.60999998</v>
      </c>
    </row>
    <row r="702" spans="1:9" ht="31.5" customHeight="1">
      <c r="A702" s="93" t="s">
        <v>725</v>
      </c>
      <c r="B702" s="93"/>
      <c r="C702" s="94"/>
      <c r="D702" s="93"/>
      <c r="E702" s="93"/>
      <c r="F702" s="93"/>
      <c r="G702" s="98"/>
      <c r="H702" s="98"/>
      <c r="I702" s="98"/>
    </row>
    <row r="703" spans="1:9" ht="30" customHeight="1">
      <c r="A703" s="124" t="s">
        <v>728</v>
      </c>
      <c r="B703" s="124"/>
      <c r="C703" s="124"/>
      <c r="D703" s="97"/>
      <c r="E703" s="97"/>
      <c r="F703" s="97"/>
      <c r="G703" s="98">
        <f>G679</f>
        <v>0</v>
      </c>
      <c r="H703" s="98">
        <f>H679</f>
        <v>0</v>
      </c>
      <c r="I703" s="98">
        <f>I679</f>
        <v>0</v>
      </c>
    </row>
    <row r="704" spans="1:9" ht="30" customHeight="1">
      <c r="A704" s="124" t="s">
        <v>729</v>
      </c>
      <c r="B704" s="124"/>
      <c r="C704" s="124"/>
      <c r="D704" s="97"/>
      <c r="E704" s="97"/>
      <c r="F704" s="97"/>
      <c r="G704" s="98">
        <f>G685</f>
        <v>0</v>
      </c>
      <c r="H704" s="98">
        <f>H685</f>
        <v>0</v>
      </c>
      <c r="I704" s="98">
        <f>I685</f>
        <v>0</v>
      </c>
    </row>
    <row r="705" spans="1:9" ht="15" customHeight="1">
      <c r="A705" s="96" t="s">
        <v>730</v>
      </c>
      <c r="B705" s="106"/>
      <c r="C705" s="107"/>
      <c r="D705" s="97"/>
      <c r="E705" s="97"/>
      <c r="F705" s="97"/>
      <c r="G705" s="98">
        <f>G691</f>
        <v>0</v>
      </c>
      <c r="H705" s="98">
        <f>H691</f>
        <v>0</v>
      </c>
      <c r="I705" s="98">
        <f>I691</f>
        <v>0</v>
      </c>
    </row>
    <row r="706" spans="1:9" ht="14.25" customHeight="1">
      <c r="A706" s="102"/>
      <c r="B706" s="102"/>
      <c r="C706" s="103"/>
      <c r="D706" s="104"/>
      <c r="E706" s="104"/>
      <c r="F706" s="104"/>
      <c r="G706" s="105">
        <f>G703+G704-G705</f>
        <v>0</v>
      </c>
      <c r="H706" s="105">
        <f>H703+H704-H705</f>
        <v>0</v>
      </c>
      <c r="I706" s="105">
        <f>I703+I704-I705</f>
        <v>0</v>
      </c>
    </row>
    <row r="707" ht="14.25" customHeight="1">
      <c r="A707" s="108"/>
    </row>
    <row r="708" spans="1:9" ht="14.25" customHeight="1">
      <c r="A708" s="1" t="s">
        <v>731</v>
      </c>
      <c r="G708" s="109"/>
      <c r="H708" s="109"/>
      <c r="I708" s="109"/>
    </row>
    <row r="709" spans="1:9" ht="15" customHeight="1">
      <c r="A709" s="1" t="s">
        <v>1067</v>
      </c>
      <c r="G709" s="110"/>
      <c r="H709" s="110"/>
      <c r="I709" s="110"/>
    </row>
    <row r="710" spans="7:9" ht="14.25" customHeight="1">
      <c r="G710" s="111"/>
      <c r="H710" s="111"/>
      <c r="I710" s="111"/>
    </row>
    <row r="711" spans="7:9" ht="14.25" customHeight="1">
      <c r="G711" s="112"/>
      <c r="H711" s="112"/>
      <c r="I711" s="112"/>
    </row>
    <row r="712" spans="1:9" ht="29.25" customHeight="1">
      <c r="A712" s="113" t="s">
        <v>732</v>
      </c>
      <c r="G712" s="114"/>
      <c r="H712" s="114"/>
      <c r="I712" s="114"/>
    </row>
  </sheetData>
  <sheetProtection selectLockedCells="1" selectUnlockedCells="1"/>
  <mergeCells count="14">
    <mergeCell ref="A703:C703"/>
    <mergeCell ref="A704:C704"/>
    <mergeCell ref="A670:H670"/>
    <mergeCell ref="A681:C682"/>
    <mergeCell ref="A695:C695"/>
    <mergeCell ref="A698:C698"/>
    <mergeCell ref="A699:C699"/>
    <mergeCell ref="A700:C700"/>
    <mergeCell ref="A2:I2"/>
    <mergeCell ref="A3:I3"/>
    <mergeCell ref="A5:I5"/>
    <mergeCell ref="A570:I570"/>
    <mergeCell ref="A571:I571"/>
    <mergeCell ref="A655:I655"/>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5" r:id="rId2"/>
  <rowBreaks count="8" manualBreakCount="8">
    <brk id="120" max="8" man="1"/>
    <brk id="510" max="8" man="1"/>
    <brk id="528" max="8" man="1"/>
    <brk id="566" max="8" man="1"/>
    <brk id="588" max="8" man="1"/>
    <brk id="626" max="8" man="1"/>
    <brk id="670" max="8" man="1"/>
    <brk id="692"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Normal="55" zoomScaleSheetLayoutView="100" zoomScalePageLayoutView="0" workbookViewId="0" topLeftCell="A1">
      <selection activeCell="A16" sqref="A16"/>
    </sheetView>
  </sheetViews>
  <sheetFormatPr defaultColWidth="10.50390625" defaultRowHeight="14.25"/>
  <cols>
    <col min="1" max="1" width="15.625" style="0" customWidth="1"/>
  </cols>
  <sheetData>
    <row r="1" ht="14.25">
      <c r="A1" s="115">
        <v>7552303.05</v>
      </c>
    </row>
    <row r="2" ht="14.25">
      <c r="A2" s="115">
        <v>7511806.37</v>
      </c>
    </row>
    <row r="3" ht="14.25">
      <c r="A3" s="115">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clilson castro</dc:creator>
  <cp:keywords/>
  <dc:description/>
  <cp:lastModifiedBy>Leila Cordeiro</cp:lastModifiedBy>
  <cp:lastPrinted>2020-05-11T19:02:41Z</cp:lastPrinted>
  <dcterms:created xsi:type="dcterms:W3CDTF">2020-04-07T14:16:25Z</dcterms:created>
  <dcterms:modified xsi:type="dcterms:W3CDTF">2020-05-14T17:57:50Z</dcterms:modified>
  <cp:category/>
  <cp:version/>
  <cp:contentType/>
  <cp:contentStatus/>
</cp:coreProperties>
</file>