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6. Junho/"/>
    </mc:Choice>
  </mc:AlternateContent>
  <xr:revisionPtr revIDLastSave="12" documentId="8_{66A81C70-CFE8-4867-87FA-398BCF6827F4}" xr6:coauthVersionLast="47" xr6:coauthVersionMax="47" xr10:uidLastSave="{D000B33E-DD6A-469D-ABED-958D2B52E62C}"/>
  <bookViews>
    <workbookView xWindow="-24120" yWindow="-120" windowWidth="24240" windowHeight="13020" xr2:uid="{365D5C42-2055-4730-AE7F-FE5A890EA252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L23" i="1"/>
  <c r="L22" i="1"/>
  <c r="L21" i="1"/>
  <c r="L20" i="1"/>
  <c r="L19" i="1"/>
  <c r="L17" i="1"/>
  <c r="L13" i="1"/>
  <c r="A2" i="1"/>
</calcChain>
</file>

<file path=xl/sharedStrings.xml><?xml version="1.0" encoding="utf-8"?>
<sst xmlns="http://schemas.openxmlformats.org/spreadsheetml/2006/main" count="121" uniqueCount="83">
  <si>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</si>
  <si>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</si>
  <si>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</si>
  <si>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</si>
  <si>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</si>
  <si>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</si>
  <si>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</si>
  <si>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</si>
  <si>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</si>
  <si>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</si>
  <si>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</si>
  <si>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</si>
  <si>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</si>
  <si>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</si>
  <si>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</si>
  <si>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JUNHO</t>
  </si>
  <si>
    <t>VANIAS BATISTA MENDONÇA</t>
  </si>
  <si>
    <t>Liquidação da NE nº 2026NE0000830 - Ref. a pagamento da diferença de reajuste de aluguel, tratada como RRA/2025, dos imóveis localizados na Av. André Araújo, 129, Rua Belo Horizonte, s/n, e Av. André Araújo, 115, referente ao período de set/2025 (proporcional) a dez/2025, Contrato 035/2024, 6º Termo de Apostilamento, SEI 2026.012201.</t>
  </si>
  <si>
    <t>RECIBO 04/2026</t>
  </si>
  <si>
    <t>1053/2026</t>
  </si>
  <si>
    <t>2026.012201</t>
  </si>
  <si>
    <t>Liquidação da NE nº 2026NE0000830 - Ref. a pagamento da diferença de reajuste de aluguel dos imóveis localizados na Av. André Araújo, 129, Rua Belo Horizonte, s/n, e Av. André Araújo, 115, referente às competências de jan/2026 a abr/2026, Contrato 035/2024, 6º Termo de Apostilamento, SEI 2026.012201.</t>
  </si>
  <si>
    <t>1054/2026</t>
  </si>
  <si>
    <t>MATEUS BRELAZ COSTA</t>
  </si>
  <si>
    <t>Liquidação da NE nº 2026NE0000878 - Ref. locação de imóvel situado na Rua João de Deus, s/nº, Bairro Novo Horizonte, Itapiranga/AM, para instalação da Promotoria de Justiça, competência maio/2026, Contrato 013/2025-MP/PGJ, SEI 2026.012739.</t>
  </si>
  <si>
    <t>RECIBO 05/2026</t>
  </si>
  <si>
    <t>1069/2026</t>
  </si>
  <si>
    <t>2026.012739</t>
  </si>
  <si>
    <t>LARISSA DA SILVA SALES</t>
  </si>
  <si>
    <t>Liquidação da NE nº 2026NE0000879 - Ref. locação de imóvel situado na Rua João de Deus, s/nº, Bairro Novo Horizonte, Itapiranga/AM, para instalação da Promotoria de Justiça, competência maio/2026, Contrato 013/2025-MP/PGJ, SEI 2026.012739.</t>
  </si>
  <si>
    <t>1070/2026</t>
  </si>
  <si>
    <t xml:space="preserve"> JOSIELE SILVA DE SOUZA</t>
  </si>
  <si>
    <t>Liquidação da NE nº 2026NE0000793 - Ref. locação de imóvel situado na Avenida Amazonas, 14, Bairro São Lázaro, Urucurituba/AM, para atender às necessidades do MPAM, competência maio/2026, Contrato Administrativo nº 003/2023-MP/PGJ e 1º Termo Aditivo, locadora Josiele Silva de Souza, SEI 2026.013448.</t>
  </si>
  <si>
    <t>1103/2026</t>
  </si>
  <si>
    <t>2026.013448</t>
  </si>
  <si>
    <t>SAMUEL MENDES DA SILVA</t>
  </si>
  <si>
    <t>Liquidação da NE nº 2026NE0000386 - Ref. locação de imóvel situado na Av. Francisco de Paula, nº 141, Tancredo Neves, Juruá/AM, destinado à Promotoria de Justiça de Juruá, competência maio/2026, CA nº 004/2021-MP/PGJ - 5º TA,  SEI 2026.012909.</t>
  </si>
  <si>
    <t>1104/2026</t>
  </si>
  <si>
    <t>2026.012909</t>
  </si>
  <si>
    <t>TENELANDIA RODRIGUES DE MATOS OLIVEIRA</t>
  </si>
  <si>
    <t>Liquidação da NE nº 2026NE0000045 - Ref. a locação de imóvel na Rua Morcy Barroso, s/n, Centro, Ipixuna/AM, para funcionamento da Promotoria de Justiça da Comarca de Ipixuna, conforme CA 034/2024-MP/PGJ, competência maio/2026, SEI 2026.013335.</t>
  </si>
  <si>
    <t>1105/2026</t>
  </si>
  <si>
    <t>2026.013335</t>
  </si>
  <si>
    <t>PEDRO CAVALCANTE DA COSTA</t>
  </si>
  <si>
    <t>Liquidação da NE nº 2026NE0000043 - Ref. à locação de imóvel na Av. Adail de Sá, nº 15-C, Centro, Careiro Castanho/AM, destinado à instalação da Promotoria de Justiça, ref. maio/2026, Contrato Adm. nº 004/2025/MP-PGJ e docs. SEI 2026.013210.</t>
  </si>
  <si>
    <t>1106/2026</t>
  </si>
  <si>
    <t>2026.013210</t>
  </si>
  <si>
    <t>1107/2026</t>
  </si>
  <si>
    <t>RAFAEL SANTOS DE OLIVEIRA</t>
  </si>
  <si>
    <t>Liquidação da NE nº 2026NE0000812 - Ref.  a locação com facilities do imóvel situado na Rua Costa e Silva, s/nº, Centro – Beruri/AM, destinado à instalação da Promotoria de Justiça de Beruri/AM, ref. maio/2026, Contrato Administrativo nº 014/2025-MP/PGJ, conforme docs. do SEI 2026.013446.</t>
  </si>
  <si>
    <t>1108/2026</t>
  </si>
  <si>
    <t>2026.013446</t>
  </si>
  <si>
    <t>ALVES LIRA LTDA</t>
  </si>
  <si>
    <t>Liquidação da NE nº 2026NE0000049 - Ref. à locação do imóvel situado na Rua Belo Horizonte, nº 500, Aleixo, Manaus/AM, para abrigar Promotorias de Justiça da Capital (CA 016/2020-MP/PGJ – 4º TA), relativa a maio/2026, conforme documentos do SEI 2026.013871.</t>
  </si>
  <si>
    <t>1154/2026</t>
  </si>
  <si>
    <t>2026.013871</t>
  </si>
  <si>
    <t>Liquidação da NE nº 2026NE0000805 - Ref. à locação do imóvel situado na Rua Belo Horizonte, nº 500, Aleixo, Manaus/AM, para abrigar Promotorias de Justiça da Capital (CA 016/2020-MP/PGJ – 4º TA), relativa a maio/2026, conforme documentos do SEI 2026.013871.</t>
  </si>
  <si>
    <t>1155/2026</t>
  </si>
  <si>
    <t>COENCIL EMPREENDIMENTOS IMOBILIÁRIOS LTDA</t>
  </si>
  <si>
    <t>Liquidação da NE nº 2026NE0000776 - Ref. locação de 2 imóveis conjugados, Rua São Luiz, nº 624, e Av. Jornalista Umberto Calderaro Filho, nº 175, Adrianópolis/Manaus-AM, ref. maio/2026, Contrato 029/2024-MP/PGJ, 6º Termo de Apostilamento, Recibo nº 100/2026, SEI 2026.012903.</t>
  </si>
  <si>
    <t>RECIBO 100/2026</t>
  </si>
  <si>
    <t>1164/2026</t>
  </si>
  <si>
    <t>2026.012903</t>
  </si>
  <si>
    <t>Liquidação da NE nº 2026NE0000001 - Ref. serviço de locação do imóvel na Avenida Djalma Batista, n.º 1.018 A, Bairro Chapada, Manaus/AM (CA 015/2025 - MP/PGJ) relativo a Maio/2026, conforme documentos no SEI 2026.012911.</t>
  </si>
  <si>
    <t>RECIBO 006/2026</t>
  </si>
  <si>
    <t>1165/2026</t>
  </si>
  <si>
    <t>2026.012911</t>
  </si>
  <si>
    <t xml:space="preserve"> JOZIVAN DOS SANTOS SOUZA</t>
  </si>
  <si>
    <t>Liquidação da NE nº 2026NE0000048 - Ref. locação do imóvel situado na Rua Coronel Domingos Dutra, nº 81, Centro, Barreirinha/AM, onde funciona a Promotoria de Justiça, CA nº 006/2023-MP/PGJ, 2º TA, competência maio/2026, conforme documentos do SEI 2026.013976.</t>
  </si>
  <si>
    <t>RECIBO 005/2026</t>
  </si>
  <si>
    <t>1177/2026</t>
  </si>
  <si>
    <t>2026.013976</t>
  </si>
  <si>
    <t>ARTUR SANTOS CARDOSO</t>
  </si>
  <si>
    <t>Liquidação da NE nº 2026NE0000881 - Ref. locação de imóvel CAREIRO DA VÁRZEA (CA N° 011/2024-MP/PGJ) referente ao periodo de 20/05/2026 a 20/06/2026 , conforme documentos do SEI 2026.014002.</t>
  </si>
  <si>
    <t>1193/2026</t>
  </si>
  <si>
    <t>2026.014002</t>
  </si>
  <si>
    <t>Liquidação da NE nº 2026NE0000818 - Ref. serv. de locação de imóvel na Av. André Araújo, 129 - Adrianópolis (CA 035/2024-MP/PGJ) relativo a Maio/2026, conforme documentos no SEI 2026.014640.</t>
  </si>
  <si>
    <t>1225/2026</t>
  </si>
  <si>
    <t>2026.014640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</si>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</sst>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Border="0" applyProtection="0"/>
    <xf numFmtId="0" fontId="9" fillId="0" borderId="0" applyBorder="0" applyProtection="0"/>
    <xf numFmtId="0" fontId="2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1" applyFont="1" applyBorder="1" applyAlignment="1" applyProtection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65" fontId="8" fillId="0" borderId="3" xfId="1" applyFont="1" applyBorder="1" applyAlignment="1" applyProtection="1">
      <alignment vertical="center" wrapText="1"/>
    </xf>
    <xf numFmtId="0" fontId="10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9" fillId="0" borderId="2" xfId="2" applyBorder="1" applyAlignment="1">
      <alignment horizontal="left" vertical="center" wrapText="1"/>
    </xf>
    <xf numFmtId="0" fontId="9" fillId="0" borderId="2" xfId="2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9" fillId="0" borderId="0" xfId="2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5" fontId="8" fillId="0" borderId="2" xfId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Font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5" fontId="10" fillId="0" borderId="2" xfId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3" fillId="0" borderId="0" xfId="3" applyNumberFormat="1" applyFont="1" applyAlignment="1">
      <alignment horizontal="right" vertical="center"/>
    </xf>
  </cellXfs>
  <cellStyles count="4">
    <cellStyle name="Hiperlink" xfId="2" builtinId="8"/>
    <cellStyle name="Moeda" xfId="1" builtinId="4"/>
    <cellStyle name="Normal" xfId="0" builtinId="0"/>
    <cellStyle name="Normal 2" xfId="3" xr:uid="{A19D1B9E-1232-43C8-BFF2-F30280ED6DDE}"/>
  </cellStyles>
  <dxfs count="2">
    <dxf>
      <numFmt numFmtId="166" formatCode="00&quot;.&quot;000&quot;.&quot;000&quot;/&quot;0000&quot;-&quot;00"/>
    </dxf>
    <dxf>
      <numFmt numFmtId="167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1AA1FF4-B880-4E04-B5D3-5A7550970A1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8566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6.%20Junho/6.ORDEM_CRONOL&#211;GICA_%20DE_%20PAGAMENTOS_JUNHO.xlsx" TargetMode="External"/><Relationship Id="rId1" Type="http://schemas.openxmlformats.org/officeDocument/2006/relationships/externalLinkPath" Target="6.ORDEM_CRONOL&#211;GICA_%20DE_%20PAGAMENTOS_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JUNHO/2026</v>
          </cell>
        </row>
        <row r="27">
          <cell r="A27" t="str">
            <v>Data da última atualização: 01/07/2026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-j5/DOF/2026/TRANSPARENCIA/Ordem%20Cronologica/Junho/Locacoes/RECIBO_05_2026_MATEUS_LARISSA.pdf" TargetMode="External"/><Relationship Id="rId18" Type="http://schemas.openxmlformats.org/officeDocument/2006/relationships/hyperlink" Target="https://www.mpam.mp.br/images-j5/DOF/2026/TRANSPARENCIA/Ordem%20Cronologica/Junho/Locacoes/RECIBO_05_2026_PEDRO_CAVALCANTE.pdf" TargetMode="External"/><Relationship Id="rId26" Type="http://schemas.openxmlformats.org/officeDocument/2006/relationships/hyperlink" Target="https://www.mpam.mp.br/images-j5/DOF/2026/TRANSPARENCIA/Ordem%20Cronologica/Junho/Locacoes/RECIBO_05_2026_ALVES_LIRA_LTDA.pdf" TargetMode="External"/><Relationship Id="rId3" Type="http://schemas.openxmlformats.org/officeDocument/2006/relationships/hyperlink" Target="https://www.mpam.mp.br/images/CT_013-2025_78387.pdf" TargetMode="External"/><Relationship Id="rId21" Type="http://schemas.openxmlformats.org/officeDocument/2006/relationships/hyperlink" Target="https://www.mpam.mp.br/images/CT_n%C2%BA_016-2020-MP-PGJ_5f566.pdf" TargetMode="External"/><Relationship Id="rId34" Type="http://schemas.openxmlformats.org/officeDocument/2006/relationships/hyperlink" Target="https://www.mpam.mp.br/images-j5/DOF/2026/TRANSPARENCIA/Ordem%20Cronologica/Junho/Locacoes/RECIBO_005_2026_VANIAS_BATISTA.pdf" TargetMode="External"/><Relationship Id="rId7" Type="http://schemas.openxmlformats.org/officeDocument/2006/relationships/hyperlink" Target="https://www.mpam.mp.br/images/CT_034-2024_-_MP-PGJ_b7158.pdf" TargetMode="External"/><Relationship Id="rId12" Type="http://schemas.openxmlformats.org/officeDocument/2006/relationships/hyperlink" Target="https://www.mpam.mp.br/images-j5/DOF/2026/TRANSPARENCIA/Ordem%20Cronologica/Junho/Locacoes/RECIBO_04_2026_VANIAS_MENDONCA.pdf" TargetMode="External"/><Relationship Id="rId17" Type="http://schemas.openxmlformats.org/officeDocument/2006/relationships/hyperlink" Target="https://www.mpam.mp.br/images-j5/DOF/2026/TRANSPARENCIA/Ordem%20Cronologica/Junho/Locacoes/RECIBO_05_2026_TENELANDIA_RODRIGUES.pdf" TargetMode="External"/><Relationship Id="rId25" Type="http://schemas.openxmlformats.org/officeDocument/2006/relationships/hyperlink" Target="https://www.mpam.mp.br/images-j5/DOF/2026/TRANSPARENCIA/Ordem%20Cronologica/Junho/Locacoes/RECIBO_05_2026_ALVES_LIRA_LTDA.pdf" TargetMode="External"/><Relationship Id="rId33" Type="http://schemas.openxmlformats.org/officeDocument/2006/relationships/hyperlink" Target="https://www.mpam.mp.br/images/CT_035-2024_-_MP-PGJ_a6d71.pdf" TargetMode="External"/><Relationship Id="rId2" Type="http://schemas.openxmlformats.org/officeDocument/2006/relationships/hyperlink" Target="https://www.mpam.mp.br/images/CT_035-2024_-_MP-PGJ_a6d71.pdf" TargetMode="External"/><Relationship Id="rId16" Type="http://schemas.openxmlformats.org/officeDocument/2006/relationships/hyperlink" Target="https://www.mpam.mp.br/images-j5/DOF/2026/TRANSPARENCIA/Ordem%20Cronologica/Junho/Locacoes/RECIBO_05_2026_SAMUEL_MENDES.pdf" TargetMode="External"/><Relationship Id="rId20" Type="http://schemas.openxmlformats.org/officeDocument/2006/relationships/hyperlink" Target="https://www.mpam.mp.br/images-j5/DOF/2026/TRANSPARENCIA/Ordem%20Cronologica/Junho/Locacoes/RECIBO_05_2026_RAFAEL_SANTOS.pdf" TargetMode="External"/><Relationship Id="rId29" Type="http://schemas.openxmlformats.org/officeDocument/2006/relationships/hyperlink" Target="https://www.mpam.mp.br/images/CT_06-2023_-_MP-PGJ_07b55.pdf" TargetMode="External"/><Relationship Id="rId1" Type="http://schemas.openxmlformats.org/officeDocument/2006/relationships/hyperlink" Target="https://www.mpam.mp.br/images/CT_035-2024_-_MP-PGJ_a6d71.pdf" TargetMode="External"/><Relationship Id="rId6" Type="http://schemas.openxmlformats.org/officeDocument/2006/relationships/hyperlink" Target="https://www.mpam.mp.br/images/CT_n%C2%BA_004-2021-MP-PGJ_95ba7.pdf" TargetMode="External"/><Relationship Id="rId11" Type="http://schemas.openxmlformats.org/officeDocument/2006/relationships/hyperlink" Target="https://www.mpam.mp.br/images-j5/DOF/2026/TRANSPARENCIA/Ordem%20Cronologica/Junho/Locacoes/RECIBO_04_2026_VANIAS_MENDONCA.pdf" TargetMode="External"/><Relationship Id="rId24" Type="http://schemas.openxmlformats.org/officeDocument/2006/relationships/hyperlink" Target="https://www.mpam.mp.br/images/CT_015-2025_-_MP-PGJ_1f96c.pdf" TargetMode="External"/><Relationship Id="rId32" Type="http://schemas.openxmlformats.org/officeDocument/2006/relationships/hyperlink" Target="https://www.mpam.mp.br/images/CT_11-2024_-_MP-PGJ_46fc3.pdf" TargetMode="External"/><Relationship Id="rId5" Type="http://schemas.openxmlformats.org/officeDocument/2006/relationships/hyperlink" Target="https://www.mpam.mp.br/images/CT_03-2023_-_MP-PGJ_6613a.pdf" TargetMode="External"/><Relationship Id="rId15" Type="http://schemas.openxmlformats.org/officeDocument/2006/relationships/hyperlink" Target="https://www.mpam.mp.br/images-j5/DOF/2026/TRANSPARENCIA/Ordem%20Cronologica/Junho/Locacoes/RECIBO_05_2026_JOSIELE_SILVA.pdf" TargetMode="External"/><Relationship Id="rId23" Type="http://schemas.openxmlformats.org/officeDocument/2006/relationships/hyperlink" Target="https://www.mpam.mp.br/images/CT_29-2024_-_MP-PGJ_3982e.pdf" TargetMode="External"/><Relationship Id="rId28" Type="http://schemas.openxmlformats.org/officeDocument/2006/relationships/hyperlink" Target="https://www.mpam.mp.br/images-j5/DOF/2026/TRANSPARENCIA/Ordem%20Cronologica/Junho/Locacoes/RECIBO_006_2026_COENCIL_LTDA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mpam.mp.br/images/CT_014-2025_0e77a.pdf" TargetMode="External"/><Relationship Id="rId19" Type="http://schemas.openxmlformats.org/officeDocument/2006/relationships/hyperlink" Target="https://www.mpam.mp.br/images-j5/DOF/2026/TRANSPARENCIA/Ordem%20Cronologica/Junho/Locacoes/RECIBO_05_2026_PEDRO_CAVALCANTE.pdf" TargetMode="External"/><Relationship Id="rId31" Type="http://schemas.openxmlformats.org/officeDocument/2006/relationships/hyperlink" Target="https://www.mpam.mp.br/images-j5/DOF/2026/TRANSPARENCIA/Ordem%20Cronologica/Junho/Locacoes/RECIBO_005_2026_ARTUR_CARDOSO.pdf" TargetMode="External"/><Relationship Id="rId4" Type="http://schemas.openxmlformats.org/officeDocument/2006/relationships/hyperlink" Target="https://www.mpam.mp.br/images/CT_013-2025_78387.pdf" TargetMode="External"/><Relationship Id="rId9" Type="http://schemas.openxmlformats.org/officeDocument/2006/relationships/hyperlink" Target="https://www.mpam.mp.br/images/CT_n.%C2%BA_004-2025_-_MP-PGJ_c45ec.pdf" TargetMode="External"/><Relationship Id="rId14" Type="http://schemas.openxmlformats.org/officeDocument/2006/relationships/hyperlink" Target="https://www.mpam.mp.br/images-j5/DOF/2026/TRANSPARENCIA/Ordem%20Cronologica/Junho/Locacoes/RECIBO_05_2026_MATEUS_LARISSA.pdf" TargetMode="External"/><Relationship Id="rId22" Type="http://schemas.openxmlformats.org/officeDocument/2006/relationships/hyperlink" Target="https://www.mpam.mp.br/images/CT_n%C2%BA_016-2020-MP-PGJ_5f566.pdf" TargetMode="External"/><Relationship Id="rId27" Type="http://schemas.openxmlformats.org/officeDocument/2006/relationships/hyperlink" Target="https://www.mpam.mp.br/images-j5/DOF/2026/TRANSPARENCIA/Ordem%20Cronologica/Junho/Locacoes/RECIBO_100_2026_COENCIL_LTDA.pdf" TargetMode="External"/><Relationship Id="rId30" Type="http://schemas.openxmlformats.org/officeDocument/2006/relationships/hyperlink" Target="https://www.mpam.mp.br/images-j5/DOF/2026/TRANSPARENCIA/Ordem%20Cronologica/Junho/Locacoes/RECIBO_005_2026_JOZIVAN_SOUZA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mpam.mp.br/images/CT_n.%C2%BA_004-2025_-_MP-PGJ_c45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F369-D322-4783-BB99-C8F096A6940B}">
  <dimension ref="A1:M28"/>
  <sheetViews>
    <sheetView tabSelected="1" zoomScale="85" zoomScaleNormal="85" workbookViewId="0">
      <selection activeCell="N6" sqref="N6"/>
    </sheetView>
  </sheetViews>
  <sheetFormatPr defaultRowHeight="15"/>
  <cols>
    <col min="1" max="1" width="13.7109375" customWidth="1"/>
    <col min="2" max="2" width="14.7109375" customWidth="1"/>
    <col min="3" max="3" width="19.5703125" customWidth="1"/>
    <col min="4" max="4" width="45.28515625" customWidth="1"/>
    <col min="5" max="5" width="29.5703125" style="2" customWidth="1"/>
    <col min="6" max="6" width="21.85546875" style="3" customWidth="1"/>
    <col min="7" max="7" width="16.85546875" customWidth="1"/>
    <col min="8" max="8" width="11.140625" hidden="1" customWidth="1"/>
    <col min="9" max="9" width="14.5703125" hidden="1" customWidth="1"/>
    <col min="10" max="10" width="17.28515625" customWidth="1"/>
    <col min="11" max="11" width="14.85546875" customWidth="1"/>
    <col min="12" max="12" width="23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9" t="str">
        <f>[1]Bens!M2</f>
        <v>JUNHO/2026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0.25">
      <c r="A3" s="4" t="s">
        <v>0</v>
      </c>
      <c r="B3" s="4"/>
      <c r="C3" s="4"/>
      <c r="D3" s="4"/>
      <c r="E3" s="5"/>
      <c r="G3" s="3"/>
      <c r="H3" s="3"/>
      <c r="I3" s="3"/>
      <c r="J3" s="1"/>
    </row>
    <row r="5" spans="1:13" ht="18">
      <c r="A5" s="6" t="s">
        <v>1</v>
      </c>
      <c r="B5" s="6"/>
      <c r="C5" s="6"/>
      <c r="D5" s="6"/>
      <c r="E5" s="7"/>
      <c r="F5" s="8"/>
      <c r="G5" s="6"/>
      <c r="H5" s="6"/>
      <c r="I5" s="6"/>
      <c r="J5" s="6"/>
      <c r="K5" s="6"/>
      <c r="L5" s="6"/>
    </row>
    <row r="6" spans="1:13" ht="47.25">
      <c r="A6" s="9" t="s">
        <v>2</v>
      </c>
      <c r="B6" s="9" t="s">
        <v>3</v>
      </c>
      <c r="C6" s="10" t="s">
        <v>4</v>
      </c>
      <c r="D6" s="10" t="s">
        <v>5</v>
      </c>
      <c r="E6" s="9" t="s">
        <v>6</v>
      </c>
      <c r="F6" s="10" t="s">
        <v>7</v>
      </c>
      <c r="G6" s="9" t="s">
        <v>8</v>
      </c>
      <c r="H6" s="11" t="s">
        <v>9</v>
      </c>
      <c r="I6" s="11" t="s">
        <v>10</v>
      </c>
      <c r="J6" s="9" t="s">
        <v>11</v>
      </c>
      <c r="K6" s="10" t="s">
        <v>12</v>
      </c>
      <c r="L6" s="10" t="s">
        <v>13</v>
      </c>
      <c r="M6" s="10" t="s">
        <v>14</v>
      </c>
    </row>
    <row r="7" spans="1:13" s="18" customFormat="1" ht="210">
      <c r="A7" s="12" t="s">
        <v>15</v>
      </c>
      <c r="B7" s="12">
        <v>1</v>
      </c>
      <c r="C7" s="12">
        <v>3146650215</v>
      </c>
      <c r="D7" s="12" t="s">
        <v>16</v>
      </c>
      <c r="E7" s="13" t="s">
        <v>17</v>
      </c>
      <c r="F7" s="14" t="s">
        <v>18</v>
      </c>
      <c r="G7" s="15">
        <v>46175</v>
      </c>
      <c r="H7" s="12" t="s">
        <v>19</v>
      </c>
      <c r="I7" s="16">
        <v>3223.41</v>
      </c>
      <c r="J7" s="15">
        <v>46175</v>
      </c>
      <c r="K7" s="12"/>
      <c r="L7" s="16">
        <v>3223.41</v>
      </c>
      <c r="M7" s="17" t="s">
        <v>20</v>
      </c>
    </row>
    <row r="8" spans="1:13" s="18" customFormat="1" ht="180">
      <c r="A8" s="12" t="s">
        <v>15</v>
      </c>
      <c r="B8" s="12">
        <v>2</v>
      </c>
      <c r="C8" s="12">
        <v>3146650215</v>
      </c>
      <c r="D8" s="12" t="s">
        <v>16</v>
      </c>
      <c r="E8" s="13" t="s">
        <v>21</v>
      </c>
      <c r="F8" s="14" t="s">
        <v>18</v>
      </c>
      <c r="G8" s="15">
        <v>46175</v>
      </c>
      <c r="H8" s="17" t="s">
        <v>22</v>
      </c>
      <c r="I8" s="16">
        <v>3987.72</v>
      </c>
      <c r="J8" s="15">
        <v>46175</v>
      </c>
      <c r="K8" s="15"/>
      <c r="L8" s="16">
        <v>3987.72</v>
      </c>
      <c r="M8" s="17" t="s">
        <v>20</v>
      </c>
    </row>
    <row r="9" spans="1:13" s="18" customFormat="1" ht="135">
      <c r="A9" s="12" t="s">
        <v>15</v>
      </c>
      <c r="B9" s="12">
        <v>3</v>
      </c>
      <c r="C9" s="12">
        <v>78259746204</v>
      </c>
      <c r="D9" s="19" t="s">
        <v>23</v>
      </c>
      <c r="E9" s="13" t="s">
        <v>24</v>
      </c>
      <c r="F9" s="14" t="s">
        <v>25</v>
      </c>
      <c r="G9" s="15">
        <v>46176</v>
      </c>
      <c r="H9" s="17" t="s">
        <v>26</v>
      </c>
      <c r="I9" s="16">
        <v>2500</v>
      </c>
      <c r="J9" s="15">
        <v>46183</v>
      </c>
      <c r="K9" s="15"/>
      <c r="L9" s="16">
        <v>2500</v>
      </c>
      <c r="M9" s="17" t="s">
        <v>27</v>
      </c>
    </row>
    <row r="10" spans="1:13" s="18" customFormat="1" ht="135">
      <c r="A10" s="12" t="s">
        <v>15</v>
      </c>
      <c r="B10" s="12">
        <v>4</v>
      </c>
      <c r="C10" s="20">
        <v>1055078223</v>
      </c>
      <c r="D10" s="21" t="s">
        <v>28</v>
      </c>
      <c r="E10" s="13" t="s">
        <v>29</v>
      </c>
      <c r="F10" s="14" t="s">
        <v>25</v>
      </c>
      <c r="G10" s="22">
        <v>46176</v>
      </c>
      <c r="H10" s="23" t="s">
        <v>30</v>
      </c>
      <c r="I10" s="24">
        <v>2500</v>
      </c>
      <c r="J10" s="22">
        <v>46183</v>
      </c>
      <c r="K10" s="25"/>
      <c r="L10" s="24">
        <v>2500</v>
      </c>
      <c r="M10" s="26" t="s">
        <v>27</v>
      </c>
    </row>
    <row r="11" spans="1:13" ht="180">
      <c r="A11" s="12" t="s">
        <v>15</v>
      </c>
      <c r="B11" s="12">
        <v>5</v>
      </c>
      <c r="C11" s="20">
        <v>5155244250</v>
      </c>
      <c r="D11" s="27" t="s">
        <v>31</v>
      </c>
      <c r="E11" s="13" t="s">
        <v>32</v>
      </c>
      <c r="F11" s="14" t="s">
        <v>25</v>
      </c>
      <c r="G11" s="28">
        <v>46184</v>
      </c>
      <c r="H11" s="27" t="s">
        <v>33</v>
      </c>
      <c r="I11" s="24">
        <v>1900</v>
      </c>
      <c r="J11" s="22">
        <v>46185</v>
      </c>
      <c r="K11" s="29"/>
      <c r="L11" s="24">
        <v>1900</v>
      </c>
      <c r="M11" s="26" t="s">
        <v>34</v>
      </c>
    </row>
    <row r="12" spans="1:13" s="18" customFormat="1" ht="150">
      <c r="A12" s="12" t="s">
        <v>15</v>
      </c>
      <c r="B12" s="12">
        <v>6</v>
      </c>
      <c r="C12" s="20">
        <v>81838018115</v>
      </c>
      <c r="D12" s="12" t="s">
        <v>35</v>
      </c>
      <c r="E12" s="30" t="s">
        <v>36</v>
      </c>
      <c r="F12" s="14" t="s">
        <v>25</v>
      </c>
      <c r="G12" s="15">
        <v>46184</v>
      </c>
      <c r="H12" s="17" t="s">
        <v>37</v>
      </c>
      <c r="I12" s="16">
        <v>3478.08</v>
      </c>
      <c r="J12" s="22">
        <v>46185</v>
      </c>
      <c r="K12" s="15"/>
      <c r="L12" s="16">
        <v>3478.08</v>
      </c>
      <c r="M12" s="17" t="s">
        <v>38</v>
      </c>
    </row>
    <row r="13" spans="1:13" s="18" customFormat="1" ht="150">
      <c r="A13" s="12" t="s">
        <v>15</v>
      </c>
      <c r="B13" s="12">
        <v>7</v>
      </c>
      <c r="C13" s="12">
        <v>56718608220</v>
      </c>
      <c r="D13" s="12" t="s">
        <v>39</v>
      </c>
      <c r="E13" s="31" t="s">
        <v>40</v>
      </c>
      <c r="F13" s="14" t="s">
        <v>25</v>
      </c>
      <c r="G13" s="15">
        <v>46184</v>
      </c>
      <c r="H13" s="17" t="s">
        <v>41</v>
      </c>
      <c r="I13" s="16">
        <v>5800</v>
      </c>
      <c r="J13" s="22">
        <v>46185</v>
      </c>
      <c r="K13" s="15"/>
      <c r="L13" s="16">
        <f>312.91+5487.09</f>
        <v>5800</v>
      </c>
      <c r="M13" s="17" t="s">
        <v>42</v>
      </c>
    </row>
    <row r="14" spans="1:13" s="18" customFormat="1" ht="135">
      <c r="A14" s="12" t="s">
        <v>15</v>
      </c>
      <c r="B14" s="12">
        <v>8</v>
      </c>
      <c r="C14" s="12">
        <v>44132310230</v>
      </c>
      <c r="D14" s="19" t="s">
        <v>43</v>
      </c>
      <c r="E14" s="13" t="s">
        <v>44</v>
      </c>
      <c r="F14" s="14" t="s">
        <v>25</v>
      </c>
      <c r="G14" s="15">
        <v>46184</v>
      </c>
      <c r="H14" s="32" t="s">
        <v>45</v>
      </c>
      <c r="I14" s="16">
        <v>1600</v>
      </c>
      <c r="J14" s="15">
        <v>46185</v>
      </c>
      <c r="K14" s="33"/>
      <c r="L14" s="16">
        <v>1600</v>
      </c>
      <c r="M14" s="17" t="s">
        <v>46</v>
      </c>
    </row>
    <row r="15" spans="1:13" s="18" customFormat="1" ht="135">
      <c r="A15" s="12" t="s">
        <v>15</v>
      </c>
      <c r="B15" s="12">
        <v>9</v>
      </c>
      <c r="C15" s="12">
        <v>44132310230</v>
      </c>
      <c r="D15" s="19" t="s">
        <v>43</v>
      </c>
      <c r="E15" s="31" t="s">
        <v>44</v>
      </c>
      <c r="F15" s="14" t="s">
        <v>25</v>
      </c>
      <c r="G15" s="15">
        <v>46184</v>
      </c>
      <c r="H15" s="32" t="s">
        <v>47</v>
      </c>
      <c r="I15" s="16">
        <v>2400</v>
      </c>
      <c r="J15" s="15">
        <v>46185</v>
      </c>
      <c r="K15" s="33"/>
      <c r="L15" s="16">
        <v>2400</v>
      </c>
      <c r="M15" s="17" t="s">
        <v>46</v>
      </c>
    </row>
    <row r="16" spans="1:13" s="18" customFormat="1" ht="165">
      <c r="A16" s="12" t="s">
        <v>15</v>
      </c>
      <c r="B16" s="12">
        <v>10</v>
      </c>
      <c r="C16" s="12">
        <v>631311297</v>
      </c>
      <c r="D16" s="32" t="s">
        <v>48</v>
      </c>
      <c r="E16" s="31" t="s">
        <v>49</v>
      </c>
      <c r="F16" s="14" t="s">
        <v>25</v>
      </c>
      <c r="G16" s="15">
        <v>46184</v>
      </c>
      <c r="H16" s="34" t="s">
        <v>50</v>
      </c>
      <c r="I16" s="16">
        <v>4000</v>
      </c>
      <c r="J16" s="15">
        <v>46185</v>
      </c>
      <c r="K16" s="33"/>
      <c r="L16" s="16">
        <v>4000</v>
      </c>
      <c r="M16" s="17" t="s">
        <v>51</v>
      </c>
    </row>
    <row r="17" spans="1:13" s="18" customFormat="1" ht="150">
      <c r="A17" s="12" t="s">
        <v>15</v>
      </c>
      <c r="B17" s="12">
        <v>11</v>
      </c>
      <c r="C17" s="12">
        <v>5828884000190</v>
      </c>
      <c r="D17" s="12" t="s">
        <v>52</v>
      </c>
      <c r="E17" s="13" t="s">
        <v>53</v>
      </c>
      <c r="F17" s="14" t="s">
        <v>25</v>
      </c>
      <c r="G17" s="15">
        <v>46191</v>
      </c>
      <c r="H17" s="17" t="s">
        <v>54</v>
      </c>
      <c r="I17" s="16">
        <v>49799.99</v>
      </c>
      <c r="J17" s="15">
        <v>46192</v>
      </c>
      <c r="K17" s="15"/>
      <c r="L17" s="16">
        <f>5568+44231.99</f>
        <v>49799.99</v>
      </c>
      <c r="M17" s="17" t="s">
        <v>55</v>
      </c>
    </row>
    <row r="18" spans="1:13" s="18" customFormat="1" ht="150">
      <c r="A18" s="12" t="s">
        <v>15</v>
      </c>
      <c r="B18" s="12">
        <v>12</v>
      </c>
      <c r="C18" s="12">
        <v>5828884000190</v>
      </c>
      <c r="D18" s="12" t="s">
        <v>52</v>
      </c>
      <c r="E18" s="13" t="s">
        <v>56</v>
      </c>
      <c r="F18" s="35" t="s">
        <v>25</v>
      </c>
      <c r="G18" s="15">
        <v>46191</v>
      </c>
      <c r="H18" s="17" t="s">
        <v>57</v>
      </c>
      <c r="I18" s="16">
        <v>66200.009999999995</v>
      </c>
      <c r="J18" s="15">
        <v>46192</v>
      </c>
      <c r="K18" s="15"/>
      <c r="L18" s="16">
        <v>66200.009999999995</v>
      </c>
      <c r="M18" s="17" t="s">
        <v>55</v>
      </c>
    </row>
    <row r="19" spans="1:13" s="18" customFormat="1" ht="150">
      <c r="A19" s="12" t="s">
        <v>15</v>
      </c>
      <c r="B19" s="12">
        <v>13</v>
      </c>
      <c r="C19" s="12">
        <v>84468636000152</v>
      </c>
      <c r="D19" s="12" t="s">
        <v>58</v>
      </c>
      <c r="E19" s="13" t="s">
        <v>59</v>
      </c>
      <c r="F19" s="14" t="s">
        <v>60</v>
      </c>
      <c r="G19" s="36">
        <v>46191</v>
      </c>
      <c r="H19" s="37" t="s">
        <v>61</v>
      </c>
      <c r="I19" s="38">
        <v>130292.29</v>
      </c>
      <c r="J19" s="36">
        <v>46192</v>
      </c>
      <c r="K19" s="39"/>
      <c r="L19" s="40">
        <f>6254.03+124038.26</f>
        <v>130292.29</v>
      </c>
      <c r="M19" s="37" t="s">
        <v>62</v>
      </c>
    </row>
    <row r="20" spans="1:13" s="18" customFormat="1" ht="135">
      <c r="A20" s="12" t="s">
        <v>15</v>
      </c>
      <c r="B20" s="12">
        <v>14</v>
      </c>
      <c r="C20" s="12">
        <v>84468636000152</v>
      </c>
      <c r="D20" s="12" t="s">
        <v>58</v>
      </c>
      <c r="E20" s="13" t="s">
        <v>63</v>
      </c>
      <c r="F20" s="14" t="s">
        <v>64</v>
      </c>
      <c r="G20" s="36">
        <v>46191</v>
      </c>
      <c r="H20" s="37" t="s">
        <v>65</v>
      </c>
      <c r="I20" s="38">
        <v>80000</v>
      </c>
      <c r="J20" s="36">
        <v>46192</v>
      </c>
      <c r="K20" s="39"/>
      <c r="L20" s="40">
        <f>3840+76160</f>
        <v>80000</v>
      </c>
      <c r="M20" s="37" t="s">
        <v>66</v>
      </c>
    </row>
    <row r="21" spans="1:13" s="18" customFormat="1" ht="165">
      <c r="A21" s="12" t="s">
        <v>15</v>
      </c>
      <c r="B21" s="12">
        <v>15</v>
      </c>
      <c r="C21" s="12">
        <v>45629331272</v>
      </c>
      <c r="D21" s="12" t="s">
        <v>67</v>
      </c>
      <c r="E21" s="13" t="s">
        <v>68</v>
      </c>
      <c r="F21" s="14" t="s">
        <v>69</v>
      </c>
      <c r="G21" s="15">
        <v>46192</v>
      </c>
      <c r="H21" s="17" t="s">
        <v>70</v>
      </c>
      <c r="I21" s="16">
        <v>6400</v>
      </c>
      <c r="J21" s="15">
        <v>46192</v>
      </c>
      <c r="K21" s="12"/>
      <c r="L21" s="16">
        <f>557.8+5842.2</f>
        <v>6400</v>
      </c>
      <c r="M21" s="17" t="s">
        <v>71</v>
      </c>
    </row>
    <row r="22" spans="1:13" s="18" customFormat="1" ht="120">
      <c r="A22" s="12" t="s">
        <v>15</v>
      </c>
      <c r="B22" s="12">
        <v>16</v>
      </c>
      <c r="C22" s="12">
        <v>60192496204</v>
      </c>
      <c r="D22" s="12" t="s">
        <v>72</v>
      </c>
      <c r="E22" s="13" t="s">
        <v>73</v>
      </c>
      <c r="F22" s="14" t="s">
        <v>69</v>
      </c>
      <c r="G22" s="15">
        <v>46195</v>
      </c>
      <c r="H22" s="17" t="s">
        <v>74</v>
      </c>
      <c r="I22" s="16">
        <v>5500</v>
      </c>
      <c r="J22" s="15">
        <v>46196</v>
      </c>
      <c r="K22" s="12"/>
      <c r="L22" s="16">
        <f>190.47+5309.53</f>
        <v>5500</v>
      </c>
      <c r="M22" s="17" t="s">
        <v>75</v>
      </c>
    </row>
    <row r="23" spans="1:13" s="18" customFormat="1" ht="120">
      <c r="A23" s="12" t="s">
        <v>15</v>
      </c>
      <c r="B23" s="12">
        <v>17</v>
      </c>
      <c r="C23" s="19">
        <v>3146650215</v>
      </c>
      <c r="D23" s="12" t="s">
        <v>16</v>
      </c>
      <c r="E23" s="13" t="s">
        <v>76</v>
      </c>
      <c r="F23" s="14" t="s">
        <v>69</v>
      </c>
      <c r="G23" s="41">
        <v>46198</v>
      </c>
      <c r="H23" s="42" t="s">
        <v>77</v>
      </c>
      <c r="I23" s="16">
        <v>33898.79</v>
      </c>
      <c r="J23" s="15">
        <v>46198</v>
      </c>
      <c r="K23" s="12"/>
      <c r="L23" s="43">
        <f>9343.08+24555.71</f>
        <v>33898.79</v>
      </c>
      <c r="M23" s="42" t="s">
        <v>78</v>
      </c>
    </row>
    <row r="24" spans="1:13">
      <c r="A24" s="44" t="s">
        <v>79</v>
      </c>
      <c r="B24" s="44"/>
      <c r="C24" s="44"/>
      <c r="D24" s="3"/>
      <c r="K24" s="45"/>
    </row>
    <row r="25" spans="1:13">
      <c r="A25" s="46" t="str">
        <f>[1]Bens!A27</f>
        <v>Data da última atualização: 01/07/2026</v>
      </c>
      <c r="B25" s="47"/>
      <c r="C25" s="3"/>
      <c r="D25" s="1"/>
    </row>
    <row r="26" spans="1:13">
      <c r="A26" s="48" t="s">
        <v>80</v>
      </c>
      <c r="B26" s="48"/>
      <c r="C26" s="48"/>
      <c r="D26" s="48"/>
    </row>
    <row r="27" spans="1:13">
      <c r="A27" s="48" t="s">
        <v>81</v>
      </c>
      <c r="B27" s="48"/>
      <c r="C27" s="48"/>
      <c r="D27" s="48"/>
    </row>
    <row r="28" spans="1:13">
      <c r="A28" s="48" t="s">
        <v>82</v>
      </c>
      <c r="B28" s="48"/>
      <c r="C28" s="48"/>
      <c r="D28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display="Liquidação da NE nº 2026NE0000830 - Ref. a pagamento da diferença de reajuste de aluguel, tratada como RRA/2025, dos imóveis localizados na Av. André Araújo, 129, Rua Belo Horizonte, s/n, e Av. André Araújo, 115, referente ao período de set/2025 (proporcional) a dez/2025, Contrato 035/2024, 6º Termo de Apostilamento, SEI 2026.012201." xr:uid="{55813CE2-3FEE-426D-A32C-196C83E4F788}"/>
    <hyperlink ref="E8" r:id="rId2" display="Liquidação da NE nº 2026NE0000830 - Ref. a pagamento da diferença de reajuste de aluguel dos imóveis localizados na Av. André Araújo, 129, Rua Belo Horizonte, s/n, e Av. André Araújo, 115, referente às competências de jan/2026 a abr/2026, Contrato 035/2024, 6º Termo de Apostilamento, SEI 2026.012201." xr:uid="{B08A5BA6-8774-4245-81E3-5017EFCE05E2}"/>
    <hyperlink ref="E9" r:id="rId3" xr:uid="{6A79C16D-3CFD-43CE-9A8C-B816C8769B46}"/>
    <hyperlink ref="E10" r:id="rId4" xr:uid="{1DE2AACB-5DEB-43F5-A719-FE3EB7DF7EEE}"/>
    <hyperlink ref="E11" r:id="rId5" display="Liquidação da NE nº 2026NE0000793 - Ref. locação de imóvel situado na Avenida Amazonas, 14, Bairro São Lázaro, Urucurituba/AM, para atender às necessidades do MPAM, competência maio/2026, Contrato Administrativo nº 003/2023-MP/PGJ e 1º Termo Aditivo, locadora Josiele Silva de Souza, SEI 2026.013448." xr:uid="{CFE71420-4966-4736-A8F8-3B287A2B19CC}"/>
    <hyperlink ref="E12" r:id="rId6" xr:uid="{3DB20251-009D-4EBE-B9CE-C125B0591F2D}"/>
    <hyperlink ref="E13" r:id="rId7" xr:uid="{9DA9A04F-CEB0-450F-8435-1942FA6F46F4}"/>
    <hyperlink ref="E14" r:id="rId8" xr:uid="{8D13CDFD-0272-4D09-BF5C-CED1BA8D539A}"/>
    <hyperlink ref="E15" r:id="rId9" xr:uid="{F44D817E-13AB-46E9-A2EC-E187E5458E78}"/>
    <hyperlink ref="E16" r:id="rId10" display="Liquidação da NE nº 2026NE0000812 - Ref.  a locação com facilities do imóvel situado na Rua Costa e Silva, s/nº, Centro – Beruri/AM, destinado à instalação da Promotoria de Justiça de Beruri/AM, ref. maio/2026, Contrato Administrativo nº 014/2025-MP/PGJ, conforme docs. do SEI 2026.013446." xr:uid="{0B773CE3-2A9F-4A14-A602-5B1631B435C7}"/>
    <hyperlink ref="F7" r:id="rId11" xr:uid="{69BAD384-0A5A-461A-9B85-D94F2CD5FF9F}"/>
    <hyperlink ref="F8" r:id="rId12" xr:uid="{C8790D8E-45DC-42DD-8F19-4CE10674EB95}"/>
    <hyperlink ref="F9" r:id="rId13" xr:uid="{5489A28D-F94E-4C44-83F8-F89196015989}"/>
    <hyperlink ref="F10" r:id="rId14" xr:uid="{27D79E74-112F-4B63-B73D-F7CFDF07CF2C}"/>
    <hyperlink ref="F11" r:id="rId15" xr:uid="{52F4FE02-3536-46B6-B522-1F214C3C6F65}"/>
    <hyperlink ref="F12" r:id="rId16" xr:uid="{229DADDF-D86A-4C4A-B537-1CC7F127DBB9}"/>
    <hyperlink ref="F13" r:id="rId17" xr:uid="{4077BCA3-6D72-4156-BA79-36AF1BBBC91C}"/>
    <hyperlink ref="F14" r:id="rId18" xr:uid="{3B5524AA-6E6A-402B-9B39-B288F961D627}"/>
    <hyperlink ref="F15" r:id="rId19" xr:uid="{CAD0305F-2C78-4DD4-A40D-6246CFDA4D15}"/>
    <hyperlink ref="F16" r:id="rId20" xr:uid="{11B0D000-DB79-4BF7-B15C-887B6F5BB401}"/>
    <hyperlink ref="E17" r:id="rId21" display="Liquidação da NE nº 2026NE0000049 - Ref. à locação do imóvel situado na Rua Belo Horizonte, nº 500, Aleixo, Manaus/AM, para abrigar Promotorias de Justiça da Capital (CA 016/2020-MP/PGJ – 4º TA), relativa a maio/2026, conforme documentos do SEI 2026.013871." xr:uid="{B590C79B-598D-49D1-ACB7-2EFB78AF6FDF}"/>
    <hyperlink ref="E18" r:id="rId22" display="Liquidação da NE nº 2026NE0000805 - Ref. à locação do imóvel situado na Rua Belo Horizonte, nº 500, Aleixo, Manaus/AM, para abrigar Promotorias de Justiça da Capital (CA 016/2020-MP/PGJ – 4º TA), relativa a maio/2026, conforme documentos do SEI 2026.013871." xr:uid="{8C458CBC-F4DA-447C-907A-1443470F15F1}"/>
    <hyperlink ref="E19" r:id="rId23" display="Liquidação da NE nº 2026NE0000776 - Ref. locação de 2 imóveis conjugados, Rua São Luiz, nº 624, e Av. Jornalista Umberto Calderaro Filho, nº 175, Adrianópolis/Manaus-AM, ref. maio/2026, Contrato 029/2024-MP/PGJ, 6º Termo de Apostilamento, Recibo nº 100/2026, SEI 2026.012903." xr:uid="{386BC866-DAD0-40D3-B527-B042B6DA25AA}"/>
    <hyperlink ref="E20" r:id="rId24" xr:uid="{F9C8F327-7F68-453D-8D68-37A9751C1EFC}"/>
    <hyperlink ref="F17" r:id="rId25" xr:uid="{8CF0179B-AC46-42B4-8306-74F735560650}"/>
    <hyperlink ref="F18" r:id="rId26" xr:uid="{B777D155-0CF7-46FE-BB94-9766C878F813}"/>
    <hyperlink ref="F19" r:id="rId27" xr:uid="{B413ED56-8532-444D-8E34-5CE0B0EC8D44}"/>
    <hyperlink ref="F20" r:id="rId28" xr:uid="{83CCBDC0-D331-4B59-B138-A8A27D4901C7}"/>
    <hyperlink ref="E21" r:id="rId29" display="Liquidação da NE nº 2026NE0000048 - Ref. locação do imóvel situado na Rua Coronel Domingos Dutra, nº 81, Centro, Barreirinha/AM, onde funciona a Promotoria de Justiça, CA nº 006/2023-MP/PGJ, 2º TA, competência maio/2026, conforme documentos do SEI 2026.013976." xr:uid="{9C38EE16-8DF7-4DD8-9230-745D391010AA}"/>
    <hyperlink ref="F21" r:id="rId30" xr:uid="{84E2DE6B-0728-4B34-99E4-5D3090C96AE8}"/>
    <hyperlink ref="F22" r:id="rId31" xr:uid="{1B4DF8FA-D6D4-4F98-A116-5F526F6C7FA5}"/>
    <hyperlink ref="E22" r:id="rId32" xr:uid="{48C0C981-380F-440B-84C1-F47E54201865}"/>
    <hyperlink ref="E23" r:id="rId33" xr:uid="{43B16C15-19DE-4100-BE9B-823F0294FF48}"/>
    <hyperlink ref="F23" r:id="rId34" xr:uid="{B4DC3F8D-5371-4673-952C-EFF797C8C5B1}"/>
  </hyperlinks>
  <pageMargins left="0.511811024" right="0.511811024" top="0.78740157499999996" bottom="0.78740157499999996" header="0.31496062000000002" footer="0.31496062000000002"/>
  <pageSetup scale="40"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17FA3-7BD4-4957-B882-0E7FAB856160}">
  <ds:schemaRefs>
    <ds:schemaRef ds:uri="eec51211-4e70-446f-ac4c-34342dd19df9"/>
    <ds:schemaRef ds:uri="http://purl.org/dc/dcmitype/"/>
    <ds:schemaRef ds:uri="55306d8f-6ac8-4d4b-898a-9b8a7bc1d116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44F5DD-CF3E-4CC2-818A-AFF36C010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296BF-4EDA-4E9C-88FA-6EC886B25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2026-07-01T12:47:15Z</cp:lastPrinted>
  <dcterms:created xsi:type="dcterms:W3CDTF">2026-07-01T12:43:28Z</dcterms:created>
  <dcterms:modified xsi:type="dcterms:W3CDTF">2026-07-01T12:48:00Z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