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defaultThemeVersion="166925"/>
  <xr:revisionPtr revIDLastSave="339" documentId="11_B60157A975DB68BF73CB0623B3AC919DE51478E8" xr6:coauthVersionLast="47" xr6:coauthVersionMax="47" xr10:uidLastSave="{965ED66B-D0EC-4CD8-90FD-EBEE7041B539}"/>
  <bookViews>
    <workbookView xWindow="0" yWindow="0" windowWidth="16384" windowHeight="8192" tabRatio="500" xr2:uid="{00000000-000D-0000-FFFF-FFFF00000000}"/>
  </bookViews>
  <sheets>
    <sheet name="CONTRATOS" sheetId="1" r:id="rId1"/>
  </sheets>
  <definedNames>
    <definedName name="_1º_Termo_Apostialmento">CONTRATOS!$R$124</definedName>
    <definedName name="_1º_Termo_Apostilamento">CONTRATOS!$R$110</definedName>
    <definedName name="_xlnm._FilterDatabase" localSheetId="0" hidden="1">CONTRATOS!$A$6:$BV$493</definedName>
    <definedName name="_xlnm.Print_Area" localSheetId="0">CONTRATOS!$A$1:$R$552</definedName>
    <definedName name="Excel_BuiltIn__FilterDatabase" localSheetId="0">CONTRATOS!$A$5:$R$6</definedName>
    <definedName name="Excel_BuiltIn_Print_Area" localSheetId="0">CONTRATOS!$A$1:$R$27</definedName>
    <definedName name="_xlnm.Print_Titles" localSheetId="0">CONTRATOS!$1:$6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551" i="1" l="1"/>
  <c r="B549" i="1"/>
  <c r="B548" i="1"/>
  <c r="B547" i="1"/>
</calcChain>
</file>

<file path=xl/sharedStrings.xml><?xml version="1.0" encoding="utf-8"?>
<sst xmlns="http://schemas.openxmlformats.org/spreadsheetml/2006/main" count="2170" uniqueCount="1242">
  <si>
    <t>JUNHO_2 0 2 6</t>
  </si>
  <si>
    <t>C O N T R A T O S  A D M I N I S T R A T I V O S</t>
  </si>
  <si>
    <t xml:space="preserve">Nº </t>
  </si>
  <si>
    <t>OBJETO</t>
  </si>
  <si>
    <t>DATA DE PUB NO DOU/ DOE/ DOMPE</t>
  </si>
  <si>
    <t>Nº EDITAL</t>
  </si>
  <si>
    <t>VIGÊNCIA</t>
  </si>
  <si>
    <t>SITUAÇÃO</t>
  </si>
  <si>
    <t>ITEM FORNECIDO</t>
  </si>
  <si>
    <t>UNIDADE MEDIDA</t>
  </si>
  <si>
    <t>VALOR UNITÁRIO</t>
  </si>
  <si>
    <t>QTDE</t>
  </si>
  <si>
    <t>VALOR  DO ITEM</t>
  </si>
  <si>
    <t>VALOR TOTAL CONTRATO</t>
  </si>
  <si>
    <t>CONTRATADO</t>
  </si>
  <si>
    <t>CNPJ/CPF</t>
  </si>
  <si>
    <t>SÓCIOS</t>
  </si>
  <si>
    <t>FISCAL</t>
  </si>
  <si>
    <t>TERMO ADITIVO</t>
  </si>
  <si>
    <t>INÍCIO</t>
  </si>
  <si>
    <t>TÉRMINO</t>
  </si>
  <si>
    <t>CT 10/2020 PGJ</t>
  </si>
  <si>
    <t>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</si>
  <si>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 xml:space="preserve">
DOMPE: 21/05/2020</t>
  </si>
  <si>
    <t>Pregão Eletrônico
Nº:4.040/2019-CPL/MP/PGJ</t>
  </si>
  <si>
    <t>CONCLUÍDO</t>
  </si>
  <si>
    <t>Prestação de serviços continuados de limpeza e conservação, higienização, serviços de copa, garçom, lavagem de veículos, jardinagem e manutenção predial</t>
  </si>
  <si>
    <t>Mês</t>
  </si>
  <si>
    <t>JF TECNOLOGIA EIRELI</t>
  </si>
  <si>
    <t>12.891.300/0001-97</t>
  </si>
  <si>
    <t>Francisco Antonio Oliveira De Carvalho - Cpf:***.789.842-**</t>
  </si>
  <si>
    <t>ERIVAN LEAL DE OLIVEIRA</t>
  </si>
  <si>
    <t xml:space="preserve">1º Termo Aditivo </t>
  </si>
  <si>
    <t>2º Termo Aditivo</t>
  </si>
  <si>
    <t xml:space="preserve"> 3º Termo Aditivo   </t>
  </si>
  <si>
    <t>4º Termo Aditivo</t>
  </si>
  <si>
    <t>1º TAP</t>
  </si>
  <si>
    <t>5º Termo Aditivo</t>
  </si>
  <si>
    <t>6º Termo Aditivo</t>
  </si>
  <si>
    <t>7º Termo Aditivo</t>
  </si>
  <si>
    <t>8º Termo Aditivo</t>
  </si>
  <si>
    <t>9º Termo Aditivo</t>
  </si>
  <si>
    <t>2º TAP</t>
  </si>
  <si>
    <t>10º Termo Aditivo</t>
  </si>
  <si>
    <t>3º TAP</t>
  </si>
  <si>
    <t>11º Termo Aditivo</t>
  </si>
  <si>
    <t>12º Termo Aditivo</t>
  </si>
  <si>
    <t>4º TAP</t>
  </si>
  <si>
    <t>CT 16/2020 PGJ</t>
  </si>
  <si>
    <t>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</si>
  <si>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DOMPE: 9/09/2020
</t>
  </si>
  <si>
    <t xml:space="preserve">
Doc.: Despacho nº. 320.2020.07AJ-SUBADM</t>
  </si>
  <si>
    <t>ATIVO</t>
  </si>
  <si>
    <t>Locação de imóvel, localizado na Rua Belo Horizonte, n° 500, Aleixo, Manaus/AM.</t>
  </si>
  <si>
    <t>ALVES LIRA LTDA</t>
  </si>
  <si>
    <t>05.828.884/0001-90</t>
  </si>
  <si>
    <t xml:space="preserve">Josias de Almeida Lira - CPF:***.558.412-**
</t>
  </si>
  <si>
    <t>MARIA NONATA PAIXÃO CAVALCANTE</t>
  </si>
  <si>
    <t>1º Termo  Aditivo</t>
  </si>
  <si>
    <t>3º  TAP</t>
  </si>
  <si>
    <t>3º Termo Aditivo</t>
  </si>
  <si>
    <t>5º TAP</t>
  </si>
  <si>
    <t>6º TAP</t>
  </si>
  <si>
    <t>7º TAP</t>
  </si>
  <si>
    <t>8º TAP</t>
  </si>
  <si>
    <t>9º TAP</t>
  </si>
  <si>
    <t>10º TAP</t>
  </si>
  <si>
    <t>CC 2/2021 PGJ</t>
  </si>
  <si>
    <t>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</si>
  <si>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</si>
  <si>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</si>
  <si>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22/02/2021</t>
  </si>
  <si>
    <t>Software exclusivo para Registro de Ocorrências de Obra (diários de obras), consistente em Sistema Online para elaborar, armazenar e gerenciar Relatório Diário de Obra (RDO</t>
  </si>
  <si>
    <t>Unidade</t>
  </si>
  <si>
    <t>UPDATE DIGITAL TECNOLOGIA DA INFORMAÇÃO LTDA</t>
  </si>
  <si>
    <t>21.600.669/0001-94</t>
  </si>
  <si>
    <t>Tairo Oliveira Lima - Cpf:***.856.166-**</t>
  </si>
  <si>
    <t>PAULO AUGUSTO DE OLIVEIRA LOPES</t>
  </si>
  <si>
    <t>1º Termo Aditivo</t>
  </si>
  <si>
    <t>CT 4/2021 PGJ</t>
  </si>
  <si>
    <t>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</si>
  <si>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</si>
  <si>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</si>
  <si>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10/03/2021</t>
  </si>
  <si>
    <t>locação de imóvel localizado na Av. Francisco de Paula, n.º 141, Tancredo Neves, 69.520-000, Juruá/AM</t>
  </si>
  <si>
    <t>SAMUEL MENDES DA SILVA</t>
  </si>
  <si>
    <t>***.380.181-**</t>
  </si>
  <si>
    <t>Samuel Mendes Da Silva</t>
  </si>
  <si>
    <t>ADRIANA MONTEIRO ESPINHEIRA E MARIA NONATA PAIXÃO CAVALCANTE</t>
  </si>
  <si>
    <t>CC 7/2021 PGJ</t>
  </si>
  <si>
    <t>Prestação de serviços de fornecimento de água potável e coleta de esgoto, visando atender as unidades da CONTRATANTE na cidade de Iranduba/AM, conforme as condições previstas neste instrumento, observando-se as normas legais e regulamentares aplicáveis.</t>
  </si>
  <si>
    <t>DOMPE: 19/05/2021</t>
  </si>
  <si>
    <t xml:space="preserve">
Doc.: Despacho  n.º 208.2021</t>
  </si>
  <si>
    <t>17/05/2021</t>
  </si>
  <si>
    <t>Fornecimento de água potável e coleta de esgoto</t>
  </si>
  <si>
    <t>SERVIÇO AUTÔNOMO DE ÁGUA E ESGOTO DE IRANDUBA - SAAE</t>
  </si>
  <si>
    <t>08.848.656/0001-70</t>
  </si>
  <si>
    <t>Kaio Ícaro Ferreira Vieira - Cpf:***.190.092-**</t>
  </si>
  <si>
    <t>MAURÍCIO TEIXEIRA DA SILVA</t>
  </si>
  <si>
    <t>CT 8/2021 PGJ</t>
  </si>
  <si>
    <t>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</si>
  <si>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DOMPE: 12/05/2021</t>
  </si>
  <si>
    <t>Nº:Pregão Eletrônico n.º 4.011/2021-CPL/MP/PGJ</t>
  </si>
  <si>
    <t>27/05/2021</t>
  </si>
  <si>
    <t>Serviços de Manutenção Corretiva do sistema de tratamento de efluentes MIZUMO MP-30</t>
  </si>
  <si>
    <t>CASA NOVA ENGENHARIA E CONSULTORIA LTDA</t>
  </si>
  <si>
    <t>12.715.889/0001-72</t>
  </si>
  <si>
    <t>Leonardo Borges Falcone - Cpf:***.625.646-**</t>
  </si>
  <si>
    <t>LUCIANA DE SOUZA CARVALHO</t>
  </si>
  <si>
    <t>Serviços de Manutenção Preventiva do sistema de tratamento de efluentes MIZUMO MP-30.</t>
  </si>
  <si>
    <t>Serviço</t>
  </si>
  <si>
    <t>CC 10/2021 PGJ</t>
  </si>
  <si>
    <t>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</si>
  <si>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</si>
  <si>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</si>
  <si>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14/07/2021</t>
  </si>
  <si>
    <t>fornecimento de água potável e coleta de esgoto</t>
  </si>
  <si>
    <t>COMPANHIA HUMAITAENSE DE ÁGUAS E SANEAMENTO BÁSICO - COHASB</t>
  </si>
  <si>
    <t>05.610.079/0001-96</t>
  </si>
  <si>
    <t>Renan Castro Maia - Cpf:***.999.102-**</t>
  </si>
  <si>
    <t>MARIA NONATA PAIXÃO CAVALCANTE E MAURÍCIO TEIXEIRA DA SILVA</t>
  </si>
  <si>
    <t>CT 12/2021 PGJ</t>
  </si>
  <si>
    <t>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</si>
  <si>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</si>
  <si>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</si>
  <si>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18/07/2021</t>
  </si>
  <si>
    <t>Licença de uso de sistemas de informação para a disponibilização do Sistema de Controle de Material e Patrimônio  AJURI</t>
  </si>
  <si>
    <t>PRODAM S/A</t>
  </si>
  <si>
    <t>04.407.920/0001-80</t>
  </si>
  <si>
    <t>Lincoln Nunes Da Silva - Cpf:***.699.748-**</t>
  </si>
  <si>
    <t>ELISSANDRA REBOUÇAS ARRUDA</t>
  </si>
  <si>
    <t>CT 19/2021 PGJ</t>
  </si>
  <si>
    <t>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</si>
  <si>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</si>
  <si>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</si>
  <si>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Quantitativo Garantido de Ponto de Função: 140</t>
  </si>
  <si>
    <t>SOFTPLAN PLANEJAMENTO E SISTEMAS LTDA.</t>
  </si>
  <si>
    <t>82.845.322/0001-04</t>
  </si>
  <si>
    <t>Rodrigo Do Nascimento Santos - Cpf:***.386.018-**</t>
  </si>
  <si>
    <t>EUDO DE LIMA ASSIS JÚNIOR</t>
  </si>
  <si>
    <t>1º Termo Apostilamento</t>
  </si>
  <si>
    <t>Sustentação</t>
  </si>
  <si>
    <t>Serviços Sobre a Infraestrutura SAJ-MP</t>
  </si>
  <si>
    <t>Garantia de Evolução Tecnológica e Funcional</t>
  </si>
  <si>
    <t>Suporte de Primeiro Nível ao Usuário Interno</t>
  </si>
  <si>
    <t>Banco de Pontos de Função: 100</t>
  </si>
  <si>
    <t>11º TAP</t>
  </si>
  <si>
    <t>12º TAP</t>
  </si>
  <si>
    <t>CT 33/2021 PGJ</t>
  </si>
  <si>
    <t>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</si>
  <si>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DOMPE: 17/12/2021</t>
  </si>
  <si>
    <t>Doc.: Despacho de Inexigibilidade n.º533.2021.03AJ-SUBADM</t>
  </si>
  <si>
    <t>16/12/2021</t>
  </si>
  <si>
    <t>Serviços de Anti-DDoS para acesso de 300 Mbps.</t>
  </si>
  <si>
    <t>EYES NWHERE SISTEMAS INTELIGENTES DE IMAGEM LTDA</t>
  </si>
  <si>
    <t>07.244.008/0002-23</t>
  </si>
  <si>
    <t>José Ricardo Ferreira - Cpf:***.615.128-**</t>
  </si>
  <si>
    <t>RAPHAEL VITORIANO BASTOS</t>
  </si>
  <si>
    <t>Instalação e configuração de link dedicado de acesso à Internet com dupla abordagem.</t>
  </si>
  <si>
    <t>Serviço de acesso dedicado à Internet de 300 Mbps.</t>
  </si>
  <si>
    <t>2 º Termo Aditivo</t>
  </si>
  <si>
    <t>CT 35/2021 PGJ</t>
  </si>
  <si>
    <t>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</si>
  <si>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Doc.: Despacho  nº 541.2021.01AJ-SUBADM</t>
  </si>
  <si>
    <t>11/12/2021</t>
  </si>
  <si>
    <t>Serviços postais nacionais e internacionais com produtos de fornecimento de produtos para postagem</t>
  </si>
  <si>
    <t>EMPRESA BRASILEIRA DE CORREIOS E TELÉGRAFOS</t>
  </si>
  <si>
    <t>34.028.316/0003-75</t>
  </si>
  <si>
    <t>Alessandra Candice Da Cruz Ferreira - Cpf:***.403.017-**
Helen Aparecida De Oliveira Cardoso - Cpf:***.583.398-**</t>
  </si>
  <si>
    <t>PAULO VICTOR PINTO</t>
  </si>
  <si>
    <t>CC 1/2022 PGJ</t>
  </si>
  <si>
    <t>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</si>
  <si>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DOMPE: 23/02/2022</t>
  </si>
  <si>
    <t xml:space="preserve">
Doc.: Despacho  nº 80.2022.03AJ-SUBADM</t>
  </si>
  <si>
    <t>Oracle Database Standard Edition - Oracle 1-Click Ordering Program - Processor Perpetual</t>
  </si>
  <si>
    <t>ORACLE DO BRASIL SISTEMAS LTDA</t>
  </si>
  <si>
    <t>59.456.277/0001-76</t>
  </si>
  <si>
    <t>João Carlos Orestes - Cpf:***.139.208-**</t>
  </si>
  <si>
    <t>GENNER RAMOS MAIA</t>
  </si>
  <si>
    <t>1º Termo de Apostilamento</t>
  </si>
  <si>
    <t xml:space="preserve"> 1º Termo Aditivo</t>
  </si>
  <si>
    <t xml:space="preserve"> 2º Termo Aditivo</t>
  </si>
  <si>
    <t>CT 4/2022 PGJ</t>
  </si>
  <si>
    <t>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</si>
  <si>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DOMPE: 4/04/2022</t>
  </si>
  <si>
    <t>Pregão Eletrônico
Nº:4.002/2022-CPL/MP/PGJ</t>
  </si>
  <si>
    <t>31/03/2022</t>
  </si>
  <si>
    <t>Consultoria</t>
  </si>
  <si>
    <t>MAPDATA - TECNOLOGIA, INFORMÁTICA E COMÉRCIO LTDA</t>
  </si>
  <si>
    <t>66.582.784/0001-11</t>
  </si>
  <si>
    <t>Débora Cristina Cassim - Cpf:***.745.628-**</t>
  </si>
  <si>
    <t>AutoCAD One (AutoCAD, Architecture, Electrical, MAP 3D, Mechanical, MEP, Plant 3D eRaster Design), Civil 3D, Infraworks, Revit, Navisworks Manage</t>
  </si>
  <si>
    <t>Treinamento</t>
  </si>
  <si>
    <t>CT 9/2022 PGJ</t>
  </si>
  <si>
    <t>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</si>
  <si>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</si>
  <si>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Pregão Eletrônico
Nº:4.006/2022-CPL/MP/PGJ</t>
  </si>
  <si>
    <t>Projeto Básico para Contratação de Empresa Especializada em Execução de Montagem de Sistema de Combate e Prevenção a Incêndio</t>
  </si>
  <si>
    <t>GUIMARÃES ENGENHARIA &amp; ARQUITETURA EIRELI-</t>
  </si>
  <si>
    <t>28.553.301/0001-61</t>
  </si>
  <si>
    <t>Helielton Guimarães De Paula - Cpf:***.038.002-**</t>
  </si>
  <si>
    <t>1º Termo aditivo</t>
  </si>
  <si>
    <t>2º Termo aditivo</t>
  </si>
  <si>
    <t>CC 4/2022 PGJ</t>
  </si>
  <si>
    <t>Fornecimento de água potável e coleta de esgoto, visando atender as unidades da CONTRATANTE na cidade de Parintins/AM, conforme as condições previstas neste instrumento, observando-se as normas legais e regulamentares aplicáveis.</t>
  </si>
  <si>
    <t>DOMPE: 11/07/2022</t>
  </si>
  <si>
    <t xml:space="preserve">
Doc.: Despacho  n.º 243.2022.01AJ-SUBADM</t>
  </si>
  <si>
    <t>fornecimento de água potável e coleta de esgoto, visando atender as unidades da CONTRATANTE na cidade de Parintins/AM</t>
  </si>
  <si>
    <t>SERVIÇO AUTÔNOMO DE ÁGUA E ESGOTO DE PARINTINS - SAAE</t>
  </si>
  <si>
    <t>04.597.340/0001-00</t>
  </si>
  <si>
    <t>Fermiliano De Souza Tavares - Cpf:***.481.852-**</t>
  </si>
  <si>
    <t>ISADYSON PIMENTEL AZEDO</t>
  </si>
  <si>
    <t>CT 12/2022 PGJ</t>
  </si>
  <si>
    <t>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</si>
  <si>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</si>
  <si>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Pregão Eletrônico
Nº:4.031/2022-CPL/MP/PGJ</t>
  </si>
  <si>
    <t>Prestação de serviços bancários.</t>
  </si>
  <si>
    <t>BANCO BRADESCO S/A</t>
  </si>
  <si>
    <t>60.746.948/0001-12</t>
  </si>
  <si>
    <t>Francisco Grangeiro Diniz Júnior - Cpf:***.875.864-**</t>
  </si>
  <si>
    <t>MARLON ANDRÉ MENDES BERNARDO, JANICE QUEIROZ DE OLIVEIRA, MARCOS ANDRÉ ABENSUR, MARCELLO PIRES FONSECA E DMES BRITO DE SOUZA</t>
  </si>
  <si>
    <t>Não</t>
  </si>
  <si>
    <t>CT 15/2022 PGJ</t>
  </si>
  <si>
    <t>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</si>
  <si>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DOMPE: 9/09/2022</t>
  </si>
  <si>
    <t>Pregão Eletrônico
Nº:4.039/2022-CPL/MP/PGJ</t>
  </si>
  <si>
    <t>Ivanti Neurons Platform w/EPM Connector Cloud PARTNUMBER = IN-PlatformEPM-C</t>
  </si>
  <si>
    <t>4DEAL SOLUTIONS TECNOLOGIA EM INFORMÁTICA LTDA</t>
  </si>
  <si>
    <t>21.425.192/0001-58</t>
  </si>
  <si>
    <t>Alexandre Oliveira Da Silva - Cpf:***.340.178-**</t>
  </si>
  <si>
    <t>BRUNO REBELO LOBATO</t>
  </si>
  <si>
    <t>Ivanti Cloud Service Appliance PARTNUMBER = LDVCSA-L</t>
  </si>
  <si>
    <t>Ivanti Neurons Workspace Cloud PARTNUMBER = IN-WKSPACE-C</t>
  </si>
  <si>
    <t>Ivanti Antivirus Manager - Add-on to IvantiSS PARTNUMBER = LDAV-BD-S</t>
  </si>
  <si>
    <t>Ivanti EndPoint Manager PARTNUMBER = LDMSPMA-M</t>
  </si>
  <si>
    <t>Ivanty Security Suite PARTNUMBER = LDSS-S</t>
  </si>
  <si>
    <t>Capacitação no IVANTI Management Suite</t>
  </si>
  <si>
    <t>CC 5/2022 PGJ</t>
  </si>
  <si>
    <t>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</si>
  <si>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DOMPE: 26/10/2022</t>
  </si>
  <si>
    <t xml:space="preserve">
Doc.: Despacho  n.º 621.2022.01AJ-SUBADM</t>
  </si>
  <si>
    <t>25/10/2022</t>
  </si>
  <si>
    <t>Fornecimento de água potável</t>
  </si>
  <si>
    <t>SERVIÇO AUTÔNOMO DE ÁGUA E ESGOTO DE ITACOATIARA - SAAE</t>
  </si>
  <si>
    <t>04.320.180/0001-40</t>
  </si>
  <si>
    <t>Marcela Cristine Andrade Da Costa - Cpf:***.581.494-**</t>
  </si>
  <si>
    <t>MARIA NONATA PAIXÃO CAVALCANTE E LUCIANA DE SOUZA CARVALHO​​</t>
  </si>
  <si>
    <t>CT 25/2022 PGJ</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</si>
  <si>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</si>
  <si>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DOMPE: 31/10/2022</t>
  </si>
  <si>
    <t>Pregão Eletrônico
Nº:4.048/2022-CPL/MP/PGJ</t>
  </si>
  <si>
    <t>28/10/2022</t>
  </si>
  <si>
    <t>Manutenção preventiva e corretiva, bem como a assistência técnica nos equipamentos de refrigeração da PGJ/AM.</t>
  </si>
  <si>
    <t>G REFRIGERAÇÃO COMERCIO E SERVIÇOS DE REFRIGERAÇÃO LTDA  ME</t>
  </si>
  <si>
    <t>02.037.069/0001-15</t>
  </si>
  <si>
    <t>Luiz Gonzaga Aquino De Oliveira - Cpf:***.673.922-**</t>
  </si>
  <si>
    <t>Serviço de troca de compressores e serpentinas sob demanda.</t>
  </si>
  <si>
    <t>CC 6/2022 PGJ</t>
  </si>
  <si>
    <t>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</si>
  <si>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</si>
  <si>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</si>
  <si>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15/12/2022</t>
  </si>
  <si>
    <t>fornecimento de água potável, visando atender as unidades da CONTRATANTE nas cidades de Juruá, Tabatinga, Carauari, Codajás e Autazes/AM</t>
  </si>
  <si>
    <t>COMPANHIA DE SANEAMENTO DO AMAZONAS - COSAMA</t>
  </si>
  <si>
    <t>04.406.195/0001-25</t>
  </si>
  <si>
    <t>Armando Silva Do Valle - Cpf:***.748.092-**</t>
  </si>
  <si>
    <t>CT 3/2023 PGJ</t>
  </si>
  <si>
    <t>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</si>
  <si>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DOMPE: 23/01/2023</t>
  </si>
  <si>
    <t xml:space="preserve">
Doc.: Despacho de Dispensa  Nº 18.2023.01AJ-SUBADM</t>
  </si>
  <si>
    <t>23/01/2023</t>
  </si>
  <si>
    <t>23/01/2028</t>
  </si>
  <si>
    <t>Locação de imóvel para atender às necessidades de instalação da Promotoria de Justiça da Comarca de Urucurituba/AM.</t>
  </si>
  <si>
    <t>Josiele Silva de Souza</t>
  </si>
  <si>
    <t>***.552.442-**</t>
  </si>
  <si>
    <t>KLEYSON NASCIMENTO BARROSO E MARIA NONATA PAIXÃO CAVALCANTE</t>
  </si>
  <si>
    <t>CT 4/2023 PGJ</t>
  </si>
  <si>
    <t>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</si>
  <si>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</si>
  <si>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Pregão Eletrônico
Nº:4.005/2022-CPL/MP/PGJ</t>
  </si>
  <si>
    <t>Serviço de Migração do Ambiente Atual</t>
  </si>
  <si>
    <t>SERVIX INFORMATICA LTDA</t>
  </si>
  <si>
    <t>01.134.191/0007-32</t>
  </si>
  <si>
    <t>Fabiana Theo Nascimento - Cpf:***.670.268-**</t>
  </si>
  <si>
    <t>ROMULO DEVEZAS FREITAS</t>
  </si>
  <si>
    <t>Serviço de Monitoramento da Solução</t>
  </si>
  <si>
    <t>Serviço de Treinamento da Solução</t>
  </si>
  <si>
    <t>Serviço de Firewall em Alta Disponibilidade</t>
  </si>
  <si>
    <t>CT 6/2023 PGJ</t>
  </si>
  <si>
    <t>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</si>
  <si>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DOMPE: 9/03/2023</t>
  </si>
  <si>
    <t>Dispensa: art. 24, XI, da Lei 8.666/93
Doc.: Despacho de Dispensa de Licitação n.º 160.2023.01AJ-SUBADM</t>
  </si>
  <si>
    <t>2/03/2028</t>
  </si>
  <si>
    <t>Locação de imóvel localizado na Rua Coronel Domingos Dutra, n.º 81, Centro, 69.160-000, Barreirinha/AM</t>
  </si>
  <si>
    <t>Josivan dos Santos Souza</t>
  </si>
  <si>
    <t>***.293.312-**</t>
  </si>
  <si>
    <t>ADRIANA MONTEIRO ESPINHEIRA E A MARIA NONATA PAIXÃO CAVALCANTE</t>
  </si>
  <si>
    <t>CT 7/2023 PGJ</t>
  </si>
  <si>
    <t>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</si>
  <si>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</si>
  <si>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Pregão Eletrônico
Nº:4.002/2023  CPL/MP/PGJ</t>
  </si>
  <si>
    <t>10/03/2023</t>
  </si>
  <si>
    <t>Manutenção preventiva e corretiva de veículos e outros serviços</t>
  </si>
  <si>
    <t>PRIME CONSULTORIA E ASSESSORIA EMPRESARIAL LTDA</t>
  </si>
  <si>
    <t>05.340.639/0001-30</t>
  </si>
  <si>
    <t>Renata Nunes Ferreira - Cpf:***.237.288-**</t>
  </si>
  <si>
    <t>KESLEY PEREIRA UCHOA</t>
  </si>
  <si>
    <t>CT 8/2023 PGJ</t>
  </si>
  <si>
    <t>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</si>
  <si>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</si>
  <si>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Pregão Eletrônico
Nº:4.003/2023-CPL/MP/PGJ</t>
  </si>
  <si>
    <t>23/03/2023</t>
  </si>
  <si>
    <t>Capacidade Total de 500 Mbps</t>
  </si>
  <si>
    <t>LOGIC PRO SERVICOS DE TECNOLOGIA DA INFORMAÇÃO LTDA</t>
  </si>
  <si>
    <t>18.422.603/0001-47</t>
  </si>
  <si>
    <t>Mara Lenilma Lima Correa - Cpf:***.380.772-**
Francilais Afonso Lucas Guimarães - Cpf:***.832.922-**</t>
  </si>
  <si>
    <t>Instalação e ativação do link de dados (unidades descentralizadas)</t>
  </si>
  <si>
    <t>Remanejamento do link de dados (unidades descentralizadas)</t>
  </si>
  <si>
    <t>CT 10/2023 PGJ</t>
  </si>
  <si>
    <t>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</si>
  <si>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</si>
  <si>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Pregão Eletrônico
Nº:4.013/2023-CPL/MP/PGJ</t>
  </si>
  <si>
    <t>24/03/2023</t>
  </si>
  <si>
    <t>Seguro para a frota de veículos oficiais pertencente à Procuradoria-Geral de Justiça do Estado do Amazonas</t>
  </si>
  <si>
    <t>MAPFRE SEGUROS GERAIS S/A</t>
  </si>
  <si>
    <t>61.074.175/0001-38</t>
  </si>
  <si>
    <t>Alexandre Ponciano Serra - Cpf:***.802.708-**</t>
  </si>
  <si>
    <t>CT 12/2023 PGJ</t>
  </si>
  <si>
    <t>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</si>
  <si>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</si>
  <si>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Dispensa: art. 24, XI, da Lei 8.666/93
Doc.: Despacho de Dispensa de Licitação n.º 172.2023.01AJ-SUBADM</t>
  </si>
  <si>
    <t>Locação de imóvel localizado na Rua Santa Terezinha, nº 270, Bairro Centro, município de Eirunepé/AM</t>
  </si>
  <si>
    <t>MARIA DA GLORIA SILVA CONRADO</t>
  </si>
  <si>
    <t>***.463.802-**</t>
  </si>
  <si>
    <t>Maria Da Gloria Silva Conrado - Cpf: ***.463.802-**</t>
  </si>
  <si>
    <t>CAIO LÚCIO FENELON ASSIS BARROS E MARIA NONATA PAIXÃO CAVALCANTE</t>
  </si>
  <si>
    <t>CT 11/2023 PGJ</t>
  </si>
  <si>
    <t>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</si>
  <si>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</si>
  <si>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Pregão Eletrônico
Nº:4.055/2022 - CPL/MP/PGJ</t>
  </si>
  <si>
    <t>25/04/2023</t>
  </si>
  <si>
    <t>25/04/2026</t>
  </si>
  <si>
    <t>Subscrição de licença da suite Adobe Creative Cloud (todos os Apps) - VIP, pelo período de 36 (trinta e seis) meses</t>
  </si>
  <si>
    <t>TECNETWORKING SERVICOS E SOLUCOES EM TI LTDA</t>
  </si>
  <si>
    <t>21.748.841/0001-51</t>
  </si>
  <si>
    <t>Zaimison Antones Rodrigues Cartaxo - Cpf:***.902.504-**</t>
  </si>
  <si>
    <t>JULIANO GONCALVES DE VASCONCELLOS</t>
  </si>
  <si>
    <t>CT 15/2023 PGJ</t>
  </si>
  <si>
    <t>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</si>
  <si>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</si>
  <si>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Pregão Eletrônico
Nº:4.014/2023-CPL/MP/PGJ</t>
  </si>
  <si>
    <t>MANUTENÇÃO PREVENTIVA E CORRETIVA dos equipamentos de transporte vertical</t>
  </si>
  <si>
    <t>MODULO CONSULTORIA E GERENCIA PREDIAL LTDA</t>
  </si>
  <si>
    <t>05.926.726/0001-73</t>
  </si>
  <si>
    <t>Matheus Rangel De Sá - Cpf:***.681.827-**</t>
  </si>
  <si>
    <t>HALLAN FARIAS DE LIMA E PAULO AUGUSTO DE OLIVEIRA LOPES</t>
  </si>
  <si>
    <t>CT 16/2023 PGJ</t>
  </si>
  <si>
    <t>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</si>
  <si>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</si>
  <si>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Pregão Eletrônico
Nº:4.016/2023-CPL/MP/PGJ</t>
  </si>
  <si>
    <t>Pacote de Serviços CorporATIVO tipo 2 (com smartphone e pacote de dados de 20GB)</t>
  </si>
  <si>
    <t>TELEFÔNICA BRASIL S/A</t>
  </si>
  <si>
    <t>02.558.157/0001-62</t>
  </si>
  <si>
    <t>Patrícia Ferreira Teixeira Netto Grande - Cpf:***.903.177-**
Carlota Braga De Assis Lima - Cpf:***.174.201-**</t>
  </si>
  <si>
    <t>JEFFERSON SILVA DO NASCIMENTO</t>
  </si>
  <si>
    <t>Pacote de Serviços Corporativo tipo 3 (sem smartphone e com pacote de dados de 10GB)</t>
  </si>
  <si>
    <t>CC 5/2023 PGJ</t>
  </si>
  <si>
    <t>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</si>
  <si>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DOMPE: 27/06/2023</t>
  </si>
  <si>
    <t>Inexigibilidade: art. 25, caput da Lei 8.666/93
Doc.: DESPACHO Nº 540.2023.01AJ-SUBADM</t>
  </si>
  <si>
    <t>23/06/2023</t>
  </si>
  <si>
    <t>23/06/2028</t>
  </si>
  <si>
    <t>SERVIÇO AUTÔNOMO DE ÁGUA E ESGOTO DE MAUÉS - SAAE</t>
  </si>
  <si>
    <t>04.587.036/0001-74</t>
  </si>
  <si>
    <t>Luiz Carlos Augusto Bentes Dinelli - Cpf:***.967.032-**</t>
  </si>
  <si>
    <t>MATEUS SÁ GONÇALVES</t>
  </si>
  <si>
    <t>CT 18/2023 PGJ</t>
  </si>
  <si>
    <t>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</si>
  <si>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</si>
  <si>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Pregão Eletrônico
Nº:4.019/2023-CPL/MP/PGJ</t>
  </si>
  <si>
    <t>29/06/2023</t>
  </si>
  <si>
    <t>NOTICIÁRIO. PUBLICAÇÕES NO FORMATO DE 3 COLUNAS X 20 CENTÍMETROS</t>
  </si>
  <si>
    <t>GIBBOR PUBLICIDADE E PUBLICACOES DE EDITAIS EIRELI</t>
  </si>
  <si>
    <t>18.876.112/0001-76</t>
  </si>
  <si>
    <t>Alexandre Da Silva Bandetini - Cpf:***.813.638-**</t>
  </si>
  <si>
    <t>DELCIDES MENDES DA SILVA JÚNIOR</t>
  </si>
  <si>
    <t>NOTICIÁRIO. PUBLICAÇÕES NO FORMATO DE 3 COLUNAS X 12 CENTÍMETROS</t>
  </si>
  <si>
    <t>CLASSIFICADOS / PUBLICAÇÕES LEGAIS. PUBLICAÇÕES NO FORMATO DE 2 COLUNAS X 20 CENTÍMETROS</t>
  </si>
  <si>
    <t>CLASSIFICADOS / PUBLICAÇÕES LEGAIS. PUBLICAÇÕES NO FORMATO DE 2 COLUNAS X 15 CENTÍMETROS</t>
  </si>
  <si>
    <t>CT 19/2023 PGJ</t>
  </si>
  <si>
    <t>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</si>
  <si>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</si>
  <si>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Pregão Eletrônico
Nº:4.023/2023-CPL/MP/PGJ</t>
  </si>
  <si>
    <t>Agenciamento de viagens, compreendendo reserva, emissão, marcação e remarcação de bilhetes de passagens aéreas nacionais e internacionais</t>
  </si>
  <si>
    <t>CERRADO VIAGENS LTDA</t>
  </si>
  <si>
    <t>26.722.189/0001-10</t>
  </si>
  <si>
    <t>Jose Ricardo Moreira Oliviere Caixeta - Cpf:***.726.791-**</t>
  </si>
  <si>
    <t>MARLON ANDRÉ MENDES BERNARDO</t>
  </si>
  <si>
    <t>CT 22/2023 PGJ</t>
  </si>
  <si>
    <t>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</si>
  <si>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DOMPE: 28/07/2023</t>
  </si>
  <si>
    <t>Pregão Eletrônico
Nº:4.022/2023-CPL/MP/PGJ</t>
  </si>
  <si>
    <t>26/07/2023</t>
  </si>
  <si>
    <t>ÁGUA, MINERAL, sem gás, fluoretada, hipotermal na fonte.</t>
  </si>
  <si>
    <t>F ALVES DOS SANTOS JUNIOR</t>
  </si>
  <si>
    <t>27.985.750/0001-16</t>
  </si>
  <si>
    <t>Fernando Alves Dos Santos Junior - Cpf:***.387.302-**</t>
  </si>
  <si>
    <t>CC 7/2023 PGJ</t>
  </si>
  <si>
    <t>Prestação de serviço de seguro coletivo contra acidentes pessoais para Residentes Profissionais da Procuradoria-Geral de Justiça/ Ministério Público do Estado do Amazonas, em conformidade com o Termo de Referência nº 5.2023.DRH.1115200.2023.017358.</t>
  </si>
  <si>
    <t>DOMPE: 11/09/2023</t>
  </si>
  <si>
    <t>Dispensa: art. 24, XI, da Lei 8.666/93
Doc.: Despacho de Dispensa de Licitação nº 1038.2023.01AJ-SUBADM</t>
  </si>
  <si>
    <t>8/09/2023</t>
  </si>
  <si>
    <t>Seguro coletivo contra acidentes pessoais para Residentes Profissionais da PGJ</t>
  </si>
  <si>
    <t>PREVILEMOS LTDA ADM. E CORRETORA DE SEGUROS</t>
  </si>
  <si>
    <t>17.398.132/0001-16</t>
  </si>
  <si>
    <t>Austen Junior Pinheiro Lemos - Cpf:***.598.246-**</t>
  </si>
  <si>
    <t>JHERALMY HASTEM SANTOS ARAÚJO DA SILVA</t>
  </si>
  <si>
    <t>CC 6/2023 PGJ</t>
  </si>
  <si>
    <t>Prestação, de forma contínua, dos serviços públicos de abastecimento de água e esgotamento sanitário, para a Sede da Procuradoria-Geral de Justiça do Estado do Amazonas ¿ PGJ/AM e Unidades Descentralizadas, nos endereços constantes na tabela da Cláusula Terceira.</t>
  </si>
  <si>
    <t>DOE: 18/09/2023
DOMPE: 18/09/2023</t>
  </si>
  <si>
    <t>Dispensa: art. 24, XI, da Lei 8.666/93
Doc.: Despacho de Inexigibilidade de Licitação n.º 542.2023.01AJ-SUBADM</t>
  </si>
  <si>
    <t>18/09/2023</t>
  </si>
  <si>
    <t>18/09/2028</t>
  </si>
  <si>
    <t>Abastecimento de água e esgotamento sanitário, para a Sede da Procuradoria-Geral de Justiça do Estado do Amazonas  PGJ/AM e Unidades Descentralizadas</t>
  </si>
  <si>
    <t>MANAUS AMBIENTAL S/A</t>
  </si>
  <si>
    <t>03.264.927/0001-27</t>
  </si>
  <si>
    <t>Diego Rafael Das Magr - Cpf:***.666.481-**</t>
  </si>
  <si>
    <t>REINALDO SANTOS DE SOUZA​</t>
  </si>
  <si>
    <t xml:space="preserve">4º TAP </t>
  </si>
  <si>
    <t>CT 24/2023 PGJ</t>
  </si>
  <si>
    <t>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</si>
  <si>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</si>
  <si>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Pregão Eletrônico
Nº:4.024/2023-CPL/MP/PGJ.</t>
  </si>
  <si>
    <t>26/09/2023</t>
  </si>
  <si>
    <t>Desinsetização, desratização, descupinização e desalojamento de pombos e morcegos.</t>
  </si>
  <si>
    <t>ALFAMA COMERCIO E SERVICOS LTDA</t>
  </si>
  <si>
    <t>04.824.261/0001-87</t>
  </si>
  <si>
    <t xml:space="preserve">Heber Maranhão Rodrigues Filho - CPF:***.727.231-**
</t>
  </si>
  <si>
    <t>CC 9/2023 PGJ</t>
  </si>
  <si>
    <t>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</si>
  <si>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</si>
  <si>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Inexigibilidade: art. 25, caput da Lei 8.666/93
Doc.: Despacho de Inexigibilidade de Licitação nº 374.2023.06AJ-SUBADM</t>
  </si>
  <si>
    <t>17/10/2023</t>
  </si>
  <si>
    <t>Assinatura de acesso ao sistema Banco de Preços (compreendendo 1 assinatura + 2 acessos cortesia e treinamento ilimitado</t>
  </si>
  <si>
    <t>NP TECNOLOGIA E GESTÃO DE DADOS LTDA</t>
  </si>
  <si>
    <t>07.797.967/0001-95</t>
  </si>
  <si>
    <t>Rudimar Barbosa Dos Reis - Cpf:***.460.249-**</t>
  </si>
  <si>
    <t>FELIPE BEIRAGRANDE DA COSTA</t>
  </si>
  <si>
    <t>CC 10/2023 PGJ</t>
  </si>
  <si>
    <t>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</si>
  <si>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DOE: 17/11/2023
DOMPE: 17/11/2023</t>
  </si>
  <si>
    <t>Dispensa: art. 75, II, da Lei 14.133/21
Doc.: Despacho de Dispensa de Licitação nº 1290.2023.01AJ-SUBADM</t>
  </si>
  <si>
    <t>17/11/2023</t>
  </si>
  <si>
    <t>Cordão Personalizado Com Presilha</t>
  </si>
  <si>
    <t>BC SERVIÇOS GRÁFICOS LTDA  ME</t>
  </si>
  <si>
    <t>34.588.157/0001-00</t>
  </si>
  <si>
    <t>Antonio Levy Botero Junior - Cpf:***.650.292-**</t>
  </si>
  <si>
    <t>Protetor de Crachá</t>
  </si>
  <si>
    <t>Crachá de PVC Personalizado</t>
  </si>
  <si>
    <t>CT 1/2024 PGJ</t>
  </si>
  <si>
    <t>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</si>
  <si>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DOE: 26/01/2024
DOMPE: 26/01/2024</t>
  </si>
  <si>
    <t>Pregão Eletrônico
Nº:4.042/2023 - CPL/MP/PGJ</t>
  </si>
  <si>
    <t>GASOLINA COMUM (INTERIOR)</t>
  </si>
  <si>
    <t>LINK CARD ADMINISTRADORA DE BENEFÍCIOS LTDA</t>
  </si>
  <si>
    <t>12.039.966/0001-11</t>
  </si>
  <si>
    <t>Marcelo De Oliveira Lima - Cpf:***.649.618-**</t>
  </si>
  <si>
    <t>GASOLINA COMUM (CAPITAL)</t>
  </si>
  <si>
    <t>DIESEL S10 (CAPITAL)</t>
  </si>
  <si>
    <t>CC 1/2024 PGJ</t>
  </si>
  <si>
    <t>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</si>
  <si>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DOE: 8/02/2024
DOMPE: 8/02/2024</t>
  </si>
  <si>
    <t>Dispensa: art. 24, XI, da Lei 8.666/93
Doc.: Despacho de Dispensa de Licitação n° 1543.2023.01AJ-SUBADM.1220298.2023.018043</t>
  </si>
  <si>
    <t>Serviço de hospedagem à plataforma Open Journal Systems / Sistema Eletrônico de Editoração de Revistas  OJS/SEER</t>
  </si>
  <si>
    <t>ACESSO ACADÊMICO LTDA</t>
  </si>
  <si>
    <t>37.868.661/0001-43</t>
  </si>
  <si>
    <t>Edson Benedito Dos Santos Júnior - Cpf:***.811.998-**</t>
  </si>
  <si>
    <t>AURELY FREITAS GERMANO PENHA</t>
  </si>
  <si>
    <t>CT 4/2024 PGJ</t>
  </si>
  <si>
    <t>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</si>
  <si>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DOE: 15/02/2024
DOMPE: 15/02/2024</t>
  </si>
  <si>
    <t>Inexigibilidade: art. 25, caput da Lei 8.666/93
Doc.: Despacho de Inexigibilidade de Licitação n° 1532.2023.01AJSUBADM.1218526.2023.017814</t>
  </si>
  <si>
    <t>12/02/2024</t>
  </si>
  <si>
    <t>12/02/2029</t>
  </si>
  <si>
    <t>PRÉDIO SEDE - Unidade Consumidora: 86993-7</t>
  </si>
  <si>
    <t>AMAZONAS DISTRIBUIDORA DE ENERGIA S/A</t>
  </si>
  <si>
    <t>02.341.467/0001-20</t>
  </si>
  <si>
    <t>Ítalo Fabiano Da Silva Costa - Cpf:***.102.232-**</t>
  </si>
  <si>
    <t>RENAN FRAZÃO DE SOUZA</t>
  </si>
  <si>
    <t>PRÉDIO ADMINISTRATIVO - Unidade Consumidora: 876061-6</t>
  </si>
  <si>
    <t>CT 3/2024 PGJ</t>
  </si>
  <si>
    <t>Prestação de serviços de locação de veículos automotores, com o fornecimento de manutenção, limpeza, seguro total e quilometragem livre, atendendo as necessidades do Ministério Público do Estado do Amazonas, pelo período de 12 (doze) meses.</t>
  </si>
  <si>
    <t>DOE: 27/02/2024
DOMPE: 27/02/2024</t>
  </si>
  <si>
    <t>Pregão Eletrônico
Nº:4.040/2023-CPL/MP/PGJ</t>
  </si>
  <si>
    <t>Veículos HATCH, pequeno porte, para serviços administrativos da PGJ. Locação de 2 (dois) veículos.</t>
  </si>
  <si>
    <t>RECHE GALDEANO &amp; CIA LTDA</t>
  </si>
  <si>
    <t>08.713.403/0001-90</t>
  </si>
  <si>
    <t>Davi Tavares De Melo Brandt Cruz - Cpf:***.776.312-**</t>
  </si>
  <si>
    <t>ELIAS SOUZA DE OLIVEIRA</t>
  </si>
  <si>
    <t>Veículos SEDAN, pequeno porte, para serviços administrativos da PGJ. Locação de 2 (dois) veículos.</t>
  </si>
  <si>
    <t>VEÍCULO PICK UP 4X4 CABINE DUPLA, para transporte de passageirtos desta PGJ. Locação de 1 (um) veículo, sob demanda.</t>
  </si>
  <si>
    <t>CT 8/2024 PGJ</t>
  </si>
  <si>
    <t>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</si>
  <si>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DOE: 19/03/2024
DOMPE: 19/03/2024</t>
  </si>
  <si>
    <t>Pregão Eletrônico
Nº:4.057/2023-CPL/MP/PGJ</t>
  </si>
  <si>
    <t>Entroncamento Digital Tronco SIP</t>
  </si>
  <si>
    <t>FIOS TECNOLOGIA DA INFORMAÇÃO LTDA</t>
  </si>
  <si>
    <t>25.125.064/0001-40</t>
  </si>
  <si>
    <t>Lucio Castro Da Costa - Cpf:***.473.652-**</t>
  </si>
  <si>
    <t>Entroncamento Digital E1-ISDN</t>
  </si>
  <si>
    <t>DISCAGEM DIRETA GRATUITA (DDG 0800)</t>
  </si>
  <si>
    <t>CT 11/2024 PGJ</t>
  </si>
  <si>
    <t>Locação de imóvel localizado na Rua Adriano de Queiroz, nº 36, Bairro Centro, município de Careiro da Várzea/AM, CEP 69.255-000.</t>
  </si>
  <si>
    <t>DOE: 12/04/2024
DOMPE: 12/04/2024</t>
  </si>
  <si>
    <t>Inexigibilidade: art. 25, caput da Lei 8.666/93
Doc.: Despacho de Inexigibilidade de Licitação n.º 168.2024.06AJ-SUBADM.1288552.2023.006420</t>
  </si>
  <si>
    <t>12/04/2024</t>
  </si>
  <si>
    <t>12/04/2029</t>
  </si>
  <si>
    <t>Locação de imóvel localizado na Rua Adriano de Queiroz, nº 36, Bairro Centro, município de Careiro da Várzea/AM, CEP 69.255-000</t>
  </si>
  <si>
    <t>Artur Santos Cardoso</t>
  </si>
  <si>
    <t>***.924.962-**</t>
  </si>
  <si>
    <t>Artur Santos Cardoso - Cpf: ***.924.962-**</t>
  </si>
  <si>
    <t>MARIA NONATA PAIXÃO CAVALCANTE​ E MARCELLO PIRES FONSECA</t>
  </si>
  <si>
    <t>CC 6/2024 PGJ</t>
  </si>
  <si>
    <t>Prestação de serviços de impressão e confecção de Cédulas de Identificação Funcional dos Membros do Ministério Público do Estado do Amazonas.</t>
  </si>
  <si>
    <t>DOE: 11/04/2024
DOMPE: 11/04/2024</t>
  </si>
  <si>
    <t>Dispensa: art. 24, XI, da Lei 8.666/93
Doc.: DESPACHO DE DISPENSA DE LICITAÇÃO Nº 387.2024.01AJ-SUBADM.1280501.2024.001549</t>
  </si>
  <si>
    <t>11/04/2024</t>
  </si>
  <si>
    <t>SERVIÇO DE IMPRESSÃO E CONFECÇÃO DE CARTEIRA FUNCIONAL</t>
  </si>
  <si>
    <t>IMPRENSA OFICIAL DO ESTADO DO AMAZONAS - IO (DIARIO OFICIAL)</t>
  </si>
  <si>
    <t>04.164.794/0001-80</t>
  </si>
  <si>
    <t>João Ribeiro Guimaraes Junior - Cpf:***.003.782-**</t>
  </si>
  <si>
    <t>CC 7/2024 PGJ</t>
  </si>
  <si>
    <t>Prestação de serviço de seguro coletivo contra acidentes pessoais para Estagiários da Procuradoria-Geral de Justiça/ Ministério Público do Estado do Amazonas.</t>
  </si>
  <si>
    <t>DOE: 11/06/2024
DOMPE: 11/06/2024</t>
  </si>
  <si>
    <t>Dispensa: art. 24, XI, da Lei 8.666/93
Doc.: Despacho de Dispensa de Licitação n° 751.2024.01AJ-SUBADM.1343375</t>
  </si>
  <si>
    <t>10/06/2024</t>
  </si>
  <si>
    <t>Prestação de serviço de Seguro Coletivo contra Acidentes Pessoais para Estagiários da Procuradoria-Geral de Justiça / Ministério Público do Estado do Amazonas (Capital e Interior).</t>
  </si>
  <si>
    <t>MBM SEGURADORA S/A</t>
  </si>
  <si>
    <t>87.883.807/0001-06</t>
  </si>
  <si>
    <t>Toni Robilar Pacheco - Cpf:***.471.750-**</t>
  </si>
  <si>
    <t>CT 17/2024 PGJ</t>
  </si>
  <si>
    <t>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</si>
  <si>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DOE: 17/06/2024
DOMPE: 17/06/2024</t>
  </si>
  <si>
    <t>Pregão Eletrônico
Nº:94.009/2024-CPL/MP/PGJ</t>
  </si>
  <si>
    <t>12/06/2024</t>
  </si>
  <si>
    <t>Peças para reparo dos equipamentos de áudio</t>
  </si>
  <si>
    <t>A S PINTO - ME (NEWS LINK INTEGRACAO DE SISTEMAS)</t>
  </si>
  <si>
    <t>22.865.751/0001-03</t>
  </si>
  <si>
    <t>Adriano Silva Pinto - Cpf:***.758.921-**</t>
  </si>
  <si>
    <t>PAULO AUGUSTO DE OLIVEIRA LOPES E MICHELE BRAGA MIRANDA</t>
  </si>
  <si>
    <t>Prestação de serviços de operação técnica de áudio e vídeo do Plenário</t>
  </si>
  <si>
    <t>Horas</t>
  </si>
  <si>
    <t>Prestação de serviços de manutenção preventiva e corretiva no sistema de áudio e vídeo do Plenário</t>
  </si>
  <si>
    <t>CC 8/2024 PGJ</t>
  </si>
  <si>
    <t>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</si>
  <si>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DOE: 26/06/2024
DOMPE: 26/06/2024</t>
  </si>
  <si>
    <t>Dispensa: art. 24, XI, da Lei 8.666/93
Doc.: Dispensa de Licitação Nº 800.2024.01AJ-SUBADM.1351742</t>
  </si>
  <si>
    <t>26/06/2024</t>
  </si>
  <si>
    <t>26/06/2027</t>
  </si>
  <si>
    <t>Capacitação no sistema PABX VOIP 3CX ENTERPRISE, com carga horária mínima de 20 (vinte) horas.</t>
  </si>
  <si>
    <t>WITEC - IT SOLUTIONS SERVICOS DE INFORMATICA LTDA</t>
  </si>
  <si>
    <t>08.280.681/0001-09</t>
  </si>
  <si>
    <t>Marco Aurelio Gardini Lagoa - Cpf:***.730.738-**</t>
  </si>
  <si>
    <t>CARLOS ALEXANDRE DOS SANTOS NOGUEIRA E JEFFERSON SILVA DO NASCIMENTO</t>
  </si>
  <si>
    <t>Sistema de comunicação PABX com tecnologia VoIP - 3CX ENTERPRISE. Capacidade de 32 chamadas simultâneas. Licença válida por 36 (trinta e seis) meses.</t>
  </si>
  <si>
    <t>CT 19/2024 PGJ</t>
  </si>
  <si>
    <t>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</si>
  <si>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Pregão Eletrônico
Nº:94.008/2024-CPL/MP/PGJ</t>
  </si>
  <si>
    <t>Prestação dos serviços de clipping digital e mailing.</t>
  </si>
  <si>
    <t>2KS AGENCIA DIGITAL PUBLICIDADE LTDA</t>
  </si>
  <si>
    <t>27.441.006/0001-50</t>
  </si>
  <si>
    <t>Samuel Morais Santos - Cpf:***.398.501-**</t>
  </si>
  <si>
    <t>ELVIS CLEBE MACIEL CHAVES E HIRAILTON GOMES DO NASCIMENTO</t>
  </si>
  <si>
    <t>CT 9/2024 PGJ</t>
  </si>
  <si>
    <t>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</si>
  <si>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</si>
  <si>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Pregão Eletrônico
Nº:4.059/2023-CPL/MP/PGJ</t>
  </si>
  <si>
    <t>16/07/2024</t>
  </si>
  <si>
    <t>16/07/2026</t>
  </si>
  <si>
    <t>Mensalidade do circuito de comunicação de dados ponto a ponto via Terrestre  perfil de tráfego mínimo 50 Mbps, contemplando fornecimento de equipamentos, instalação, operação, manutenção e gerência proativa dos serviços</t>
  </si>
  <si>
    <t>FACHINELI COMUNICACAO LTDA</t>
  </si>
  <si>
    <t>08.804.362/0001-47</t>
  </si>
  <si>
    <t xml:space="preserve">Alex Alain Matos Fachineli - CPF:***.516.756-**
</t>
  </si>
  <si>
    <t>ALFREDO AFONSO RIBAMAR DE FREITAS</t>
  </si>
  <si>
    <t>Locação de equipamento de Rede (para circuitos via Terrestre)  perfil de tráfego mínimo 50 Mbps.</t>
  </si>
  <si>
    <t>Serviço de remanejamento/mudança de endereço do circuito remoto.</t>
  </si>
  <si>
    <t>Serviço de Instalação e Ativação do circuito.</t>
  </si>
  <si>
    <t>Locação de equipamento de Rede (para circuitos via Terrestre)  perfil de tráfego mínimo 10 Mbps.</t>
  </si>
  <si>
    <t>Mensalidade do circuito de comunicação de dados ponto a ponto via Terrestre  perfil de tráfego mínimo 10 Mbps, contemplando fornecimento de equipamentos, instalação, operação, manutenção e gerência proativa dos serviços.</t>
  </si>
  <si>
    <t>CT 23/2024 PGJ</t>
  </si>
  <si>
    <t>Prestação de serviços de conectividade a internet, via sátelite (LEO), para as Promotorias de Justiça do Interior do Estado do Amazonas, componentes do Ministério Público do Estado do Amazonas.</t>
  </si>
  <si>
    <t xml:space="preserve">DOE: 28/08/2024
DOMPE: 28/08/2024
</t>
  </si>
  <si>
    <t>Pregão Eletrônico
Nº:4.058/2023-CPL/MP/PGJ</t>
  </si>
  <si>
    <t>27/08/2024</t>
  </si>
  <si>
    <t>27/08/2026</t>
  </si>
  <si>
    <t>Serviço de Remanejamento (mesma cidade) da estação remota</t>
  </si>
  <si>
    <t>VIA DIRETA TELECOMUNICAÇÕES VIA SATÉLITE E INTERNET LTDA</t>
  </si>
  <si>
    <t>34.549.659/0001-13</t>
  </si>
  <si>
    <t xml:space="preserve">Ronaldo Lázaro Tiradentes - CPF:***.972.132-**
</t>
  </si>
  <si>
    <t>Locação de equipamento de Rede (para circuitos via Satélite, perfil de tráfego 100/20 Mbps)</t>
  </si>
  <si>
    <t>Circuito de conectividade a internet via Satélite, perfil de tráfego 100/20 Mbps, 1 TB de franquia de dados, contemplando fornecimento de equipamentos, instalação, operação, manutenção e gerência proativa dos serviços</t>
  </si>
  <si>
    <t>Serviço de Instalação e Ativação da estação remota</t>
  </si>
  <si>
    <t>CT 29/2024 PGJ</t>
  </si>
  <si>
    <t>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</si>
  <si>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</si>
  <si>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Inexigibilidade: art. 25, caput da Lei 8.666/93
Doc.: Despacho de Inexigibilidade de Licitação n.º 1089.2024.01AJ-SUBADM.1409995.2024.006691</t>
  </si>
  <si>
    <t>Locação de imóveis conjugados, situados à rua São Luiz, n.º 624, Rua Prof. Márciano Armond (antiga Rua Belém) e Av. Jornalista Umberto Calderaro Filho, n.º 175, no Bairro Adrianópolis, na cidade de Manaus/AM</t>
  </si>
  <si>
    <t>COENCIL EMPREENDIMENTOS IMOBILIÁRIOS LTDA</t>
  </si>
  <si>
    <t>84.468.636/0001-52</t>
  </si>
  <si>
    <t xml:space="preserve">José de Moura Teixeira Lopes - CPF:***.324.792-**
</t>
  </si>
  <si>
    <t>CT 31/2024 PGJ</t>
  </si>
  <si>
    <t>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</si>
  <si>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</si>
  <si>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Dispensa: art. 24, XI, da Lei 8.666/93
Doc.: Despacho de Dispensa de Licitação Nº 1091.2024.01AJ-SUBADM.1410648.2024.016632</t>
  </si>
  <si>
    <t>Licença de uso da plataforma Microsoft Office 365 / Tipo E5  O365 E5 Sub Per User</t>
  </si>
  <si>
    <t>BRASOFTWARE INFORMÁTICA LTDA</t>
  </si>
  <si>
    <t>57.142.978/0001-05</t>
  </si>
  <si>
    <t xml:space="preserve">Walter Ferreira da Silva - CPF:***.434.428-**
</t>
  </si>
  <si>
    <t>CARLOS ALEXANDRE DOS SANTOS NOGUEIRA E THEO FERREIRA PARÁ</t>
  </si>
  <si>
    <t>Licença de uso da plataforma Microsoft Office 365 /Tipo E1  O365 E1 Sub Per User</t>
  </si>
  <si>
    <t>Licença de uso da plataforma Microsoft Office 365 / Tipo E3  O365 E3 Sub Per User</t>
  </si>
  <si>
    <t>Licença de uso da plataforma Microsoft Office 365 / Tipo EMS-E3  EMS E3 ALng Sub Per User</t>
  </si>
  <si>
    <t>CC 10/2024 PGJ</t>
  </si>
  <si>
    <t>Prestação de serviços de impressão e confecção de Cédulas de Identificação Funcional dos servidores do Ministério Público do Estado do Amazonas.</t>
  </si>
  <si>
    <t xml:space="preserve">DOE: 23/09/2024
DOMPE: 23/09/2024
</t>
  </si>
  <si>
    <t>Dispensa: art. 24, XI, da Lei 8.666/93
Doc.: DESPACHO DE DISPENSA DE LICITAÇÃO Nº 1109.2024.01AJ-SUBADM.1415670.2024.019360</t>
  </si>
  <si>
    <t>23/09/2024</t>
  </si>
  <si>
    <t>Serviço de impressão e confecção de carteira funcional</t>
  </si>
  <si>
    <t xml:space="preserve">João Ribeiro Guimaraes Junior - CPF:***.003.782-**
</t>
  </si>
  <si>
    <t>CT 34/2024 PGJ</t>
  </si>
  <si>
    <t>Locação de imóvel localizado na Rua Morcy Barroso, s/n, Centro, na cidade de Ipixuna/AM, CEP 69.890-000, destinando-se às instalações da Promotoria de Justiça da Comarca de Ipixuna/AM.</t>
  </si>
  <si>
    <t>Inexigibilidade: art. 25, caput da Lei 8.666/93
Doc.: Despacho de Inexigibilidade de Licitação Nº 556.2024.02AJ-SUBADM.1421798.2022.006636</t>
  </si>
  <si>
    <t>23/09/2029</t>
  </si>
  <si>
    <t>Locação de imóvel com Inscrição Municipal de IPTU: 00100100024002, localizado na Rua Morcy Barroso, S/N, Centro, na cidade de Ipixuna/AM</t>
  </si>
  <si>
    <t>Tenelândia Rodrigues de Matos Olivieira</t>
  </si>
  <si>
    <t>***.186.082-**</t>
  </si>
  <si>
    <t>CT 35/2024 PGJ</t>
  </si>
  <si>
    <t>Locação de 3 (imóveis) situados na cidade de Manaus/AM, visando atender às necessidades do Ministério Público do Estado do Amazonas / Procuradoria-Geral de Justiça do Estado do Amazonas.</t>
  </si>
  <si>
    <t xml:space="preserve">DOE: 25/09/2024
DOMPE: 25/09/2024
</t>
  </si>
  <si>
    <t>Inexigibilidade: art. 25, caput da Lei 8.666/93
Doc.: Despacho de Inexigibilidade de Licitação Nº 1163.2024.01AJ-SUBADM.1425571.2024.007577</t>
  </si>
  <si>
    <t>24/09/2024</t>
  </si>
  <si>
    <t>24/09/2029</t>
  </si>
  <si>
    <t>Locação de imóveis, para atender às necessidades do Ministério Público do Estado do Amazonas / Procuradoria-Geral de Justiça do Estado do Amazonas</t>
  </si>
  <si>
    <t>VANIAS BATISTA MENDONÇA</t>
  </si>
  <si>
    <t>***.466.502-**</t>
  </si>
  <si>
    <t>CT 27/2024 PGJ</t>
  </si>
  <si>
    <t>Prestação de serviços de fornecimento de energia elétrica, nas unidades consumidoras localizadas na capital e no interior do Estado do Amazonas.</t>
  </si>
  <si>
    <t xml:space="preserve">DOE: 30/09/2024
DOMPE: 30/09/2024
</t>
  </si>
  <si>
    <t>Inexigibilidade: art. 25, caput da Lei 8.666/93
Doc.: Despacho de Inexigibilidade de Licitação nº 939.2024.01AJ-SUBADM.1379783.2024.003083</t>
  </si>
  <si>
    <t>30/09/2024</t>
  </si>
  <si>
    <t>30/09/2029</t>
  </si>
  <si>
    <t>Fornecimento de energia elétrica às unidades consumidoras atendidas em baixa tensão</t>
  </si>
  <si>
    <t xml:space="preserve">Ítalo Fabiano da Silva Costa - CPF:***.102.232-**
</t>
  </si>
  <si>
    <t>CT 37/2024 PGJ</t>
  </si>
  <si>
    <t>Prestação de serviços de manutenção predial do imóvel onde está instalada a Promotoria de Justiça da Comarca de Tabatinga, componente do Ministério Público do Estado do Amazonas.</t>
  </si>
  <si>
    <t xml:space="preserve">DOE: 15/10/2024
DOMPE: 15/10/2024
</t>
  </si>
  <si>
    <t>Pregão Eletrônico
Nº:4.044/2023-CPL/MP/PGJ (Ata de Registro de Preço Nº 6.2024.CPL.1266471.2023.010235)</t>
  </si>
  <si>
    <t>14/10/2024</t>
  </si>
  <si>
    <t>SERVIÇOS DE MANUTENÇÃO PREDIAL PREVENTIVA E/OU CORRETIVA E PEQUENAS REFORMAS</t>
  </si>
  <si>
    <t>FERNANDES CONSTRUÇÕES LTDA</t>
  </si>
  <si>
    <t>27.816.603/0001-12</t>
  </si>
  <si>
    <t xml:space="preserve">Danny Nogueira Fernandes - CPF:***.523.392-**
</t>
  </si>
  <si>
    <t>CC 1/2025 PGJ</t>
  </si>
  <si>
    <t>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</si>
  <si>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DOE: 10/01/2025
DOMPE: 10/01/2025</t>
  </si>
  <si>
    <t>Pregão Eletrônico
Nº:94.014/2024-CPL/MP/PGJ</t>
  </si>
  <si>
    <t>9/01/2025</t>
  </si>
  <si>
    <t>Grupo Gerador. Fabricante STEMAC nº ST . 0450119103 - Motor: Marca Mercedez-Benz, modelo OM 447 L A E - Gerador WEG 450 /405 KVA - Tensão 220V, Corrente 1066 A, modelo GTA - Data de fabricação jul./2003.</t>
  </si>
  <si>
    <t>Daniel Elias Garcia</t>
  </si>
  <si>
    <t>27.874.310/0001-91</t>
  </si>
  <si>
    <t>Daniel Elias Garcia - CPF:***.192.149-**</t>
  </si>
  <si>
    <t>LEANDRO TAVARES BEZERRA</t>
  </si>
  <si>
    <t>Grupo Gerador. Fabricante STEMAC nº ST . 0450105203 - Motor: Marca Mercedez-Benz, modelo OM 447 L A E - Gerador WEG 450 /405 KVA - Tensão 220V, Corrente 1066 A, modelo GTA - Data de fabricação jul./2003.</t>
  </si>
  <si>
    <t>CT 1/2025 PGJ</t>
  </si>
  <si>
    <t>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</si>
  <si>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DOE: 13/02/2025
DOMPE: 13/02/2025</t>
  </si>
  <si>
    <t>Dispensa: art. 75, III, "a", da Lei 14.133/21
Doc.: Dispensa de Licitação n.º 73.2025.01AJ-SUBADM.1537449.2024.007153</t>
  </si>
  <si>
    <t>13/02/2025</t>
  </si>
  <si>
    <t>Ativo</t>
  </si>
  <si>
    <t>Emissão de Laudo por Junta de Especialistas (Avaliação psicológica e psiquiátrica da adaptação ao cargo)</t>
  </si>
  <si>
    <t>CLÍNICA MASTER SAÚDE LTDA</t>
  </si>
  <si>
    <t>18.422.079/0001-04</t>
  </si>
  <si>
    <t>Sâmia Maria Diniz Lopes - CPF:***.853.002-**</t>
  </si>
  <si>
    <t>MARCELLO PIRES FONSECA</t>
  </si>
  <si>
    <t>CT 2/2025 PGJ</t>
  </si>
  <si>
    <t>Fornecimento de licença de uso de sistemas de informação para a disponibilização de Sistema de Cadastro, Folha de Pagamento e Recursos Humanos, em plataforma Web, objetivando o controle e pagamento de pessoal do Ministério Público do Estado do Amazonas.</t>
  </si>
  <si>
    <t>DOE: 11/02/2025
DOMPE: 11/02/2025</t>
  </si>
  <si>
    <t>Dispensa: art. 75, IX, da Lei 14.133/21
Doc.: Despacho de Dispensa de Licitação n.º 92.2025.01AJ-SUBADM.1541088.2024.026376</t>
  </si>
  <si>
    <t>11/02/2025</t>
  </si>
  <si>
    <t>Software como Serviço  PRODAM RH: Sistema de RH e Folha de Pagamento</t>
  </si>
  <si>
    <t>PROCESSAMENTO DE DADOS AMAZONAS S/A - PRODAM</t>
  </si>
  <si>
    <t>Lincoln Nunes da Silva - CPF:***.699.748-**</t>
  </si>
  <si>
    <t>DMES BRITO DE SOUZA</t>
  </si>
  <si>
    <t>Desenvolvimento de Sistemas de Informação</t>
  </si>
  <si>
    <t>CT 3/2025 PGJ</t>
  </si>
  <si>
    <t>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</si>
  <si>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DOE: 14/02/2025
DOMPE: 14/02/2025</t>
  </si>
  <si>
    <t>Dispensa: art. 75, II, da Lei 14.133/21
Doc.: Despacho de Dispensa de Licitação n.º 104.2025.01AJ-SUBADM.1546335.2024.028997</t>
  </si>
  <si>
    <t>13/02/2026</t>
  </si>
  <si>
    <t>Avaliação médica psiquiátrica com emissão de laudo.</t>
  </si>
  <si>
    <t>AS CLÍNICA MÉDICA OCUPACIONAL LTDA</t>
  </si>
  <si>
    <t>25.531.739/0001-50</t>
  </si>
  <si>
    <t>Ângela Maria Siqueira da Silva - CPF:***.613.632-**</t>
  </si>
  <si>
    <t>Avaliação médica psiquiátrica com emissão de parecer.</t>
  </si>
  <si>
    <t>CT 4/2025 PGJ</t>
  </si>
  <si>
    <t>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</si>
  <si>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Inexigibilidade: art. 74, V, da Lei 14.133/21
Doc.: Despacho de Inexigilibildade de Licitação nº 97.2025.01AJ-SUBADM.1543483.2024.000416</t>
  </si>
  <si>
    <t>13/02/2030</t>
  </si>
  <si>
    <t>Aluguel do imóvel situado na Avenida Adail de Sá, nº 15-C, bairro Centro, no município de Careiro Castanho/AM</t>
  </si>
  <si>
    <t>Pedro Cavalcante da Costa</t>
  </si>
  <si>
    <t>***.323.102-**</t>
  </si>
  <si>
    <t>ANNE CAROLINE AMARAL DE LIMA E MARIA NONATA PAIXÃO CAVALCANTE</t>
  </si>
  <si>
    <t>CT 5/2025 PGJ</t>
  </si>
  <si>
    <t>Aquisição de assinatura da plataforma digital Jusbrasil (jusbrasil.com.br) (¿Plataforma¿), na modalidade "Pesquisa Jurídica Avançada", com 182 (cento e oitenta e dois) acessos por um período de 12 (doze) meses</t>
  </si>
  <si>
    <t>DOE: 28/02/2025
DOMPE: 28/02/2025</t>
  </si>
  <si>
    <t>Inexigibilidade: art. 74, I, da Lei 14.133/21
Doc.: Despacho de Inexigibilidade de Licitação n.º 147.2025.01AJ-SUBADM.1555548.2024.029371</t>
  </si>
  <si>
    <t>28/02/2025</t>
  </si>
  <si>
    <t>ASSINATURA DA PLATAFORMA DIGITAL JUSBRASIL (JUSBRASIL.COM.BR) (PLATAFORMA), na modalidade "Pesquisa Jurídica Avançada", com 182 (cento e oitenta e dois) acessos</t>
  </si>
  <si>
    <t>GOSHME SOLUÇÕES PARA A INTERNET LTDA</t>
  </si>
  <si>
    <t>07.112.529/0001-46</t>
  </si>
  <si>
    <t>Bernardo de Carvalho Barbosa - CPF:***.574.666-**</t>
  </si>
  <si>
    <t>1° Termo Aditivo</t>
  </si>
  <si>
    <t>CC 2/2025 PGJ</t>
  </si>
  <si>
    <t>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</si>
  <si>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DOE: 13/03/2025
DOMPE: 13/03/2025</t>
  </si>
  <si>
    <t>Dispensa: art. 75, II, da Lei 14.133/21
Doc.: Despacho de Dispensa de Licitação n.º 153.2025.01AJ-SUBADM.1557797.2024.006443</t>
  </si>
  <si>
    <t>12/03/2025</t>
  </si>
  <si>
    <t>ROYALTY FREE PLANO ANUAL ILIMITADO - ASSINATURA DE COLEÇÃO DE ATIVOS DIGITAIS - 3 Usuários simultaneos (grupo)</t>
  </si>
  <si>
    <t>PROJELITE - SOLUÇÕES EM TECNOLOGIA LTDA</t>
  </si>
  <si>
    <t>27.813.226/0001-68</t>
  </si>
  <si>
    <t>Rômulo Salvador Paim - CPF:***.339.430-**</t>
  </si>
  <si>
    <t>ELVIS CLEBE MACIEL CHAVES</t>
  </si>
  <si>
    <t>CT 6/2025 PGJ</t>
  </si>
  <si>
    <t>Prestação de serviço emergencial de manutenção predial e pequenas reformas com fornecimento de materiais e mão de obra em imóvel da CONTRATANTE, especificamente no que se refere aos préstimos de pintura e pequenos reparos na Promotoria de Justiça de Tefé/AM.</t>
  </si>
  <si>
    <t>Pregão Eletrônico
Nº:4.044/2023-CPL/MP/PGJ</t>
  </si>
  <si>
    <t>12/03/2026</t>
  </si>
  <si>
    <t>SERVIÇOS DE MANUTENÇÃO PREDIAL PREVENTIVA E/OU CORRETIVA E PEQUENAS REFORMAS COM FORNECIMENTO DE MATERIAIS E MÃO DE OBRA.</t>
  </si>
  <si>
    <t>Danny Nogueira Fernandes - CPF:***.523.392-**</t>
  </si>
  <si>
    <t>VÍTOR RAFAEL DE MORAIS HONORATO E LUCIANA DE SOUZA CARVALHO</t>
  </si>
  <si>
    <t>CC 3/2025 PGJ</t>
  </si>
  <si>
    <t>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</si>
  <si>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13/03/2025</t>
  </si>
  <si>
    <t>PLANO ANUAL EQUIPES (PREMIUM) - ASSINATURA DE COLEÇÃO DE ATIVOS DIGITAIS - Acesso para 3 (três) usuários</t>
  </si>
  <si>
    <t>MOVX TECNOLOGIA LTDA</t>
  </si>
  <si>
    <t>35.486.862/0001-50</t>
  </si>
  <si>
    <t>Wellington Holanda dos Santos - CPF:***.356.982-**</t>
  </si>
  <si>
    <t>CT 7/2025 PGJ</t>
  </si>
  <si>
    <t>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</si>
  <si>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13/03/2026</t>
  </si>
  <si>
    <t>HALLAN FARIAS DE LIMA</t>
  </si>
  <si>
    <t>CT 8/2025 PGJ</t>
  </si>
  <si>
    <t>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</si>
  <si>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DOE: 24/03/2025
DOMPE: 24/03/2025</t>
  </si>
  <si>
    <t>Dispensa: art. 75, II, da Lei 14.133/21
Doc.: Despacho de Dispensa de Licitação n.º 219.2025.01AJ-SUBADM.1572868.2025.000608</t>
  </si>
  <si>
    <t>21/03/2025</t>
  </si>
  <si>
    <t>21/03/2027</t>
  </si>
  <si>
    <t>Sistema informatizado de registro e controle de ponto eletrônico, em ambiente web, para 1.500 (mil e quinhentos) integrantes, incluindo implantação e treinamento.</t>
  </si>
  <si>
    <t>PONTOMAIS TECNOLOGIA S.A (VR GENTE)</t>
  </si>
  <si>
    <t>23.863.463/0001-82</t>
  </si>
  <si>
    <t>Hendrik Fellipe Santana Machado - CPF:***.038.719-**
Renato Jorge Galvão Teixeira - CPF:***.484.025-**</t>
  </si>
  <si>
    <t>CT 10/2025 PGJ</t>
  </si>
  <si>
    <t>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</si>
  <si>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DOE: 22/04/2025
DOMPE: 22/04/2025</t>
  </si>
  <si>
    <t>Inexigibilidade: art. 74, I, da Lei 14.133/21
Doc.: Despacho de Inexigibilidade de Licitação n.º 296.2025.01AJ-SUBADM.1595533.2025.001265</t>
  </si>
  <si>
    <t>22/04/2025</t>
  </si>
  <si>
    <t>22/04/2026</t>
  </si>
  <si>
    <t>Serviço de manutenção corretiva através da extensão da garantia de computadores</t>
  </si>
  <si>
    <t>POSITIVO TECNOLOGIA S.A</t>
  </si>
  <si>
    <t>81.243.735/0001-48</t>
  </si>
  <si>
    <t>Marielva Andrade Silva Dias - CPF:***.779.329-**
Jaqueline Milano - CPF:***.341.209-**</t>
  </si>
  <si>
    <t>RODRIGO ARAÚJO ANDES</t>
  </si>
  <si>
    <t>CC 4/2025 PGJ</t>
  </si>
  <si>
    <t>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</si>
  <si>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DOE: 30/05/2025
DOMPE: 30/05/2025</t>
  </si>
  <si>
    <t>Dispensa: art. 75, II, da Lei 14.133/21
Doc.: Despacho de Dispensa de Licitação n.º 449.2025.01AJ-SUBADM.1630452.2025.001657</t>
  </si>
  <si>
    <t>29/05/2025</t>
  </si>
  <si>
    <t>29/05/2027</t>
  </si>
  <si>
    <t>Assinatura do software FLICKR PRO</t>
  </si>
  <si>
    <t>52.997.838 Ides de Morais Fernandes (Grupo Forte)</t>
  </si>
  <si>
    <t>52.997.838/0001-03</t>
  </si>
  <si>
    <t>Ides de Morais Fernandes - CPF:***.428.691-**</t>
  </si>
  <si>
    <t>CT 11/2025 PGJ</t>
  </si>
  <si>
    <t>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</si>
  <si>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DOE: 5/06/2025
DOMPE: 5/06/2025</t>
  </si>
  <si>
    <t>Dispensa: art. 75, I, da Lei 14.133/21
Doc.: Despacho de Dispensa de Licitação n.º 474.2025.01AJ-SUBADM.1636882.2024.028007</t>
  </si>
  <si>
    <t>5/06/2025</t>
  </si>
  <si>
    <t>5/06/2026</t>
  </si>
  <si>
    <t>Sondagem do tipo SPT (15 metros de profundidade) e Laudo</t>
  </si>
  <si>
    <t>TRENA AMAZONAS LTDA</t>
  </si>
  <si>
    <t>57.978.150/0001-91</t>
  </si>
  <si>
    <t>Ivar de Godoy Barbosa - CPF:***.393.808-**</t>
  </si>
  <si>
    <t>Serviço de Levantamento Planimétrico  Planta Planialtimétrica, Memorial Descritivo do Estudo, Relatório fotográfico e ART</t>
  </si>
  <si>
    <t>Serviço de Levantamento Planimétrico  Planta Planialtimétrica, Memorial Descritivo do Estudo, Relatório fotográfico e ART.</t>
  </si>
  <si>
    <t>CT 14/2025 PGJ</t>
  </si>
  <si>
    <t>Locação com facilities do imóvel situado na Rua Costa e Silva, s/nº, Centro  Beruri/AM, CEP: 69.430-000, visando à instalação da Promotoria de Justiça no município de Beruri/AM.</t>
  </si>
  <si>
    <t>DOE: 9/06/2025
DOMPE: 9/06/2025</t>
  </si>
  <si>
    <t>Inexigibilidade: art. 74, V, da Lei 14.133/21
Doc.: Despacho de Inexigibilidade de Licitação n.º 453.2025.01AJ-SUBADM.1631306.2024.018964</t>
  </si>
  <si>
    <t>6/06/2025</t>
  </si>
  <si>
    <t>6/06/2030</t>
  </si>
  <si>
    <t>Locação de Imóvel para Instalação de Promotorias de Justiça no Município de Beruri/AM</t>
  </si>
  <si>
    <t>Rafael Santos de Oliveira</t>
  </si>
  <si>
    <t>***.313.112-**</t>
  </si>
  <si>
    <t>CT 12/2025 PGJ</t>
  </si>
  <si>
    <t>Contratação de empresa especializada para prestação de serviços de engenharia para reforma da edificação das Promotorias de Justiça da Comarca de Iranduba/AM, órgão integrante da CONTRATANTE, localizada na Avenida Rio Madeira, s/n, Bairro Centro, Iranduba/AM.</t>
  </si>
  <si>
    <t>DOE: 10/06/2025
DOMPE: 10/06/2025</t>
  </si>
  <si>
    <t>Pregão Eletrônico
Nº:94.003/2025-CPL/MP/PGJ</t>
  </si>
  <si>
    <t>10/06/2025</t>
  </si>
  <si>
    <t>10/12/2026</t>
  </si>
  <si>
    <t>Prestação de serviços de engenharia para Reforma da Edificação das Promotorias de Justiça da Comarca de Iranduba/AM</t>
  </si>
  <si>
    <t>T D A - CONSTRUÇÕES LTDA</t>
  </si>
  <si>
    <t>97.519.100/0001-60</t>
  </si>
  <si>
    <t>Jamerson Andrade do Nascimento - CPF:***.299.902-**
Carlos Emídio Meirelles Flores - CPF:***.781.392-**
Kássia Polyana Menegos Rocha Gomes da Silveira - CPF:***.729.452-**</t>
  </si>
  <si>
    <t>TG 1/2025 PGJ</t>
  </si>
  <si>
    <t>Fornecimento de serviços de substituição dos bancos de baterias e manutenção preventiva de um dos nobreaks de grande porte instalados no datacenter do MINISTÉRIO PUBLICO DO ESTADO DO AMAZONAS (MPAM), com garantia e assistência técnica por 12 (doze) meses.</t>
  </si>
  <si>
    <t>DOE: 18/06/2025
DOMPE: 18/06/2025</t>
  </si>
  <si>
    <t>Dispensa: art. 75, II, da Lei 14.133/21
Doc.: Despacho de Dispensa de Licitação n.º 504.2025.01AJ-SUBADM.1644028.2024.015659</t>
  </si>
  <si>
    <t>17/06/2025</t>
  </si>
  <si>
    <t>17/06/2026</t>
  </si>
  <si>
    <t>Manutenção preventiva de nobreak de grande porte</t>
  </si>
  <si>
    <t>B FARIAS PNEUS</t>
  </si>
  <si>
    <t>47.738.061/0001-14</t>
  </si>
  <si>
    <t>Bruna Joara Durand Pinto de Farias - CPF:***.125.674-**</t>
  </si>
  <si>
    <t>Fornecimento e substituição de bancos de baterias</t>
  </si>
  <si>
    <t>CT 15/2025 PGJ</t>
  </si>
  <si>
    <t>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</si>
  <si>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DOE: 10/07/2025
DOMPE: 10/07/2025</t>
  </si>
  <si>
    <t>Inexigibilidade: art. 74, V, da Lei 14.133/21
Doc.: Despacho de Inexigibilidade de Licitação n.º 438.2025.04AJ-SUBADM.1653300.2025.007190</t>
  </si>
  <si>
    <t>10/07/2025</t>
  </si>
  <si>
    <t>10/07/2030</t>
  </si>
  <si>
    <t>Manutenção predial do imóvel para instalação das 15 (quinze) Promotorias de Justiça.</t>
  </si>
  <si>
    <t>Custo de execução do layout para funcionamento das 15 (quinze) Promotorias de Justiça.</t>
  </si>
  <si>
    <t>Locação de Imóvel para instalação de 15 (quinze) Promotorias de Justiça no Município de Manaus/AM.</t>
  </si>
  <si>
    <t>CC 5/2025 PGJ</t>
  </si>
  <si>
    <t>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</si>
  <si>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DOE: 1/08/2025
DOMPE: 1/08/2025</t>
  </si>
  <si>
    <t>Dispensa: art. 75, II, da Lei 14.133/21
Doc.: Despacho de Dispensa de Licitação n.º 590.2025.01AJ-SUBADM.1667819.2024.005387</t>
  </si>
  <si>
    <t>31/07/2025</t>
  </si>
  <si>
    <t>31/07/2026</t>
  </si>
  <si>
    <t>Análises Gerais (Saída da ETE) e Emissão de Laudo</t>
  </si>
  <si>
    <t>ANA STEFANIE DA COSTA PAIVA LTDA  ME</t>
  </si>
  <si>
    <t>35.634.627/0001-89</t>
  </si>
  <si>
    <t>Ana Stefanie da Costa Paiva - CPF:***.465.212-**</t>
  </si>
  <si>
    <t>LUCIANA DE SOUZA CARVALHO E ELIZANE PONTES GARCIA</t>
  </si>
  <si>
    <t>Análises Gerais (Entrada da ETE) e Emissão de Laudo</t>
  </si>
  <si>
    <t>Análise de Controle (Entrada da ETE)  / Emergencial e Emissão de Laudo  Sob demanda</t>
  </si>
  <si>
    <t>Análise de Controle (Saída ETE)  / Emergencial e Emissão de Laudo  Sob demanda</t>
  </si>
  <si>
    <t>CT 13/2025 PGJ</t>
  </si>
  <si>
    <t>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</si>
  <si>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DOE: 20/08/2025
DOMPE: 20/08/2025</t>
  </si>
  <si>
    <t>Inexigibilidade: art. 74, V, da Lei 14.133/21
Doc.: Despacho de Inexigibilidade de Licitação n.º 444.2025.01AJ-SUBADM.1628941.2024.015744</t>
  </si>
  <si>
    <t>20/08/2025</t>
  </si>
  <si>
    <t>20/08/2030</t>
  </si>
  <si>
    <t>Locação de Imóvel para Instalação de Promotorias de Justiça no Município de Itapiranga/AM</t>
  </si>
  <si>
    <t>Mateus Brelaz Costa e Larissa da Silva Sales</t>
  </si>
  <si>
    <t>***.597.462-** e ***.550.782.**</t>
  </si>
  <si>
    <t>ANNE CAROLINE AMARAL DE LIMA</t>
  </si>
  <si>
    <t>CC 6/2025 PGJ</t>
  </si>
  <si>
    <t>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</si>
  <si>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DOE: 26/08/2025
DOMPE: 26/08/2025</t>
  </si>
  <si>
    <t>Inexigibilidade: art. 74, I, da Lei 14.133/21
Doc.: Despacho de Inexigibilidade de Licitação n.º 669.2025.01AJ-SUBADM.1687361.2024.027455</t>
  </si>
  <si>
    <t>26/08/2025</t>
  </si>
  <si>
    <t>26/08/2035</t>
  </si>
  <si>
    <t>Prestação de serviços de fornecimento de água potável e coleta de esgoto</t>
  </si>
  <si>
    <t>Município de Manicoré</t>
  </si>
  <si>
    <t>04.197.166/0001-09</t>
  </si>
  <si>
    <t>Edirlando Santos Cardoso - CPF:***.235.192-**</t>
  </si>
  <si>
    <t>VENÂNCIO ANTONIO CASTILHOS DE FREITAS TERRA E LUDMILLA DEMATTE DE FREITAS COUTINHO</t>
  </si>
  <si>
    <t>CT 18/2025 PGJ</t>
  </si>
  <si>
    <t>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</si>
  <si>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DOE: 2/09/2025
DOMPE: 2/09/2025</t>
  </si>
  <si>
    <t>Pregão Eletrônico
Nº:94011/2025-CPL/MP/PGJ</t>
  </si>
  <si>
    <t>2/09/2025</t>
  </si>
  <si>
    <t>2/09/2030</t>
  </si>
  <si>
    <t>Prestação de serviços continuados de limpeza e conservação, higienização, serviços de copa, garçom, lavagem de veículos, jardinagem, manutenção predial</t>
  </si>
  <si>
    <t>JF ENGENHARIA E SERVIÇOS ESPECIALIZADOS LTDA</t>
  </si>
  <si>
    <t>Jeffeson Cavalcante de Pinho - CPF:***.646.092-**
Francisco Antonio Oliveira de Carvalho - CPF:***.789.842-**</t>
  </si>
  <si>
    <t>CT 17/2025 PGJ</t>
  </si>
  <si>
    <t>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</si>
  <si>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DOE: 8/09/2025
DOMPE: 8/09/2025</t>
  </si>
  <si>
    <t>Pregão Eletrônico
Nº:94006/2025-CPL/MP/PGJ</t>
  </si>
  <si>
    <t>8/09/2025</t>
  </si>
  <si>
    <t>8/03/2027</t>
  </si>
  <si>
    <t>Reforma da edificação onde está instalada a Promotoria de Justiça da Comarca de Novo Aripuanã, situada na Avenida 19 de Dezembro, nº 1.068  Centro, CEP 69260-000  Novo Aripuanã/AM</t>
  </si>
  <si>
    <t>CC 7/2025 PGJ</t>
  </si>
  <si>
    <t>Prestação de serviços de fornecimento de água potável e coleta de esgoto, visando atender às unidades da CONTRATANTE no município de Manacapuru/AM, notadamente as Promotorias de Justiça dessa localidade.</t>
  </si>
  <si>
    <t>DOE: 12/09/2025
DOMPE: 12/09/2025</t>
  </si>
  <si>
    <t>Inexigibilidade: art. 74, I, da Lei 14.133/21
Doc.: Despacho de Inexigibilidade de Licitação n.º 707.2025.01AJ-SUBADM.1697565.2025.011455</t>
  </si>
  <si>
    <t>12/09/2025</t>
  </si>
  <si>
    <t>12/09/2035</t>
  </si>
  <si>
    <t>Serviço Autônomo de Água e Esgoto de Manacapuru</t>
  </si>
  <si>
    <t>02.724.428/0001-02</t>
  </si>
  <si>
    <t>Maysa Pinheiro Monteiro - CPF:***.465.522-**</t>
  </si>
  <si>
    <t>TÂNIA MARIA DE AZEVEDO FEITOSA</t>
  </si>
  <si>
    <t>CT 21/2025 PGJ</t>
  </si>
  <si>
    <t>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</si>
  <si>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DOE: 18/09/2025
DOMPE: 18/09/2025</t>
  </si>
  <si>
    <t>Pregão Eletrônico
Nº:94010/2025-CPL/MP/PGJ-SRP</t>
  </si>
  <si>
    <t>17/09/2025</t>
  </si>
  <si>
    <t>17/09/2026</t>
  </si>
  <si>
    <t>COMPUTADOR TIPO 1 - ALL IN ONE COM MONITOR AUXILIAR. Marca/Modelo: LENOVO TC TINY-IN-ONE 23.8" TIO24 GEN 5.</t>
  </si>
  <si>
    <t>E.R. SOLUÇÕES INFORMÁTICA LTDA</t>
  </si>
  <si>
    <t>05.778.325/0005-47</t>
  </si>
  <si>
    <t>George Eduardo Saliby - CPF:***.913.358-**
Andre Luis Machado Pelicioni - CPF:***.785.548-**</t>
  </si>
  <si>
    <t>EVERTON GUILHERME MACHADO GUERREIRO E RODRIGO ARAUJO ANDES</t>
  </si>
  <si>
    <t>CT 20/2025 PGJ</t>
  </si>
  <si>
    <t>Contratação de empresa especializada na administração, gerenciamento e fornecimento de vale-alimentação do tipo "Cartão Magnético com Chip de Segurança para Aquisição de Gêneros Alimentícios"</t>
  </si>
  <si>
    <t>DOE: 24/09/2025
DOMPE: 24/09/2025</t>
  </si>
  <si>
    <t>Pregão Eletrônico
Nº:94013/2025-CPL/MP/PGJ-SRP</t>
  </si>
  <si>
    <t>24/09/2025</t>
  </si>
  <si>
    <t>24/09/2026</t>
  </si>
  <si>
    <t>Gerenciamento e fornecimento de vale-alimentação do tipo "Cartão Magnético com Chip de Segurança para Aquisição de Gêneros Alimentícios"</t>
  </si>
  <si>
    <t>ALELO INSTITUIÇÃO DE PAGAMENTO S.A.</t>
  </si>
  <si>
    <t>04.740.876/0001-25</t>
  </si>
  <si>
    <t>Sílvio Lopes - CPF:***.606.078-**
Bárbara Picinini Luchese - CPF:***.610.940-**</t>
  </si>
  <si>
    <t>CT 23/2025 PGJ</t>
  </si>
  <si>
    <t>Reforma da sala da Ouvidoria-Geral do Ministério Público do Estado do Amazonas, situada na Avenida Coronel Teixeira, nº 7995, Nova Esperança, Manaus/AM, andar térreo do Edifício Sede da CONTRATANTE</t>
  </si>
  <si>
    <t>DOE: 26/09/2025
DOMPE: 26/09/2025</t>
  </si>
  <si>
    <t>Pregão Eletrônico
Nº:94.005/2025-CPL/MP/PGJ-SRP</t>
  </si>
  <si>
    <t>25/09/2025</t>
  </si>
  <si>
    <t>25/09/2026</t>
  </si>
  <si>
    <t>Reforma da sala da Ouvidoria-Geral do Ministério Público do Estado do Amazonas</t>
  </si>
  <si>
    <t>CREDENCIAL ENGENHARIA LTDA</t>
  </si>
  <si>
    <t>05.358.598/0001-09</t>
  </si>
  <si>
    <t>Luciano de Araújo Correa - CPF:***.012.212-**</t>
  </si>
  <si>
    <t>CT 24/2025 PGJ</t>
  </si>
  <si>
    <t>Aquisição de 1 (uma) licença do software de reconhecimento facial Clearview AI na versão professional, projetada para oferecer capacidades de processamento de dados visuais, com sistema integrado de gestão de usuários e casos, em respeito às características detalhadas, termos e condições apresentadas neste documento, objetivando atender às necessidades de atualização tecnológica do CAOCRIMO</t>
  </si>
  <si>
    <t>DOE: 7/10/2025
DOMPE: 7/10/2025</t>
  </si>
  <si>
    <t>Inexigibilidade: art. 74, I, da Lei 14.133/21
Doc.: Despacho Nº 827.2025.01AJ-SUBADM.1723526.2025.007405</t>
  </si>
  <si>
    <t>6/10/2025</t>
  </si>
  <si>
    <t>6/10/2026</t>
  </si>
  <si>
    <t>Clearview versão Professional -Licença de uso individual</t>
  </si>
  <si>
    <t>INSPECT INTELIGÊNCIA E TECNOLOGIA LTDA</t>
  </si>
  <si>
    <t>42.224.229/0001-50</t>
  </si>
  <si>
    <t>Luiz Henrique de Souza Borges - CPF:***.262.496-**</t>
  </si>
  <si>
    <t>JOSÉ RICARDO SAMPAIO COUTINHO</t>
  </si>
  <si>
    <t>CT 19/2025 PGJ</t>
  </si>
  <si>
    <t>Prestação de serviços continuados de limpeza, conservação e higienização, incluindo o fornecimento de insumos, materiais, ferramentais e equipamentos, aplicados aos móveis e imóveis das instalações prediais pertencentes ou locadas ao Ministério Público do Amazonas no Interior do Estado do Amazonas,  por um período de 60 (sessenta) meses.</t>
  </si>
  <si>
    <t>DOE: 9/10/2025
DOMPE: 9/10/2025</t>
  </si>
  <si>
    <t>Pregão Eletrônico
Nº:94002/2025-CPL/MP/PGJ</t>
  </si>
  <si>
    <t>9/10/2025</t>
  </si>
  <si>
    <t>9/10/2030</t>
  </si>
  <si>
    <t>Prestação de serviços continuados de limpeza, conservação e higienização, incluindo o fornecimento de insumos, materiais, ferramentais e equipamentos</t>
  </si>
  <si>
    <t>MACRO SERVICOS CONSERVACAO E LIMPEZA LTDA</t>
  </si>
  <si>
    <t>12.282.352/0001-66</t>
  </si>
  <si>
    <t>Wagner Melgueiro da Fonseca - CPF:***.682.972-**</t>
  </si>
  <si>
    <t>CT 25/2025 PGJ</t>
  </si>
  <si>
    <t>Conserto de um vazamento detectado na laje superior da Ouvidoria-Geral do Ministério Público do Estado do Amazonas, situada na Avenida Coronel Teixeira, n.º 7995, Nova Esperança, Manaus/AM, andar térreo do Edifício Sede da CONTRATANTE.</t>
  </si>
  <si>
    <t>DOE: 10/10/2025
DOMPE: 10/10/2025</t>
  </si>
  <si>
    <t>Pregão Eletrônico
Nº:94005/2025-CPL/MP/PGJ-SRP</t>
  </si>
  <si>
    <t>10/10/2025</t>
  </si>
  <si>
    <t>10/10/2026</t>
  </si>
  <si>
    <t>Conserto de um vazamento detectado na laje superior da Ouvidoria-Geral do Ministério Público do Estado do Amazonas</t>
  </si>
  <si>
    <t>CC 8/2025 PGJ</t>
  </si>
  <si>
    <t>Prestação de serviços de fornecimento de água potável e coleta de esgoto, visando atender às unidades da CONTRATANTE no município de Presidente Figueiredo/AM, notadamente as Promotorias de Justiça dessa localidade.</t>
  </si>
  <si>
    <t>DOE: 13/10/2025
DOMPE: 13/10/2025</t>
  </si>
  <si>
    <t>Inexigibilidade: art. 74, I, da Lei 14.133/21
Doc.: Despacho de Inexigibilidade de Licitação n.º 773.2025.01AJ-SUBADM.1710514.2023.025166</t>
  </si>
  <si>
    <t>10/10/2035</t>
  </si>
  <si>
    <t>SERVIÇO AUTÔNOMO DE ÁGUA E ESGOTO DE PRESIDENTE FIGUEIREDO</t>
  </si>
  <si>
    <t>34.528.802/0001-90</t>
  </si>
  <si>
    <t>José Menezes Pinheiro - CPF:***.679.942-**</t>
  </si>
  <si>
    <t>FÁBIA MELO BARBOSA DE OLIVEIRA</t>
  </si>
  <si>
    <t>CT 22/2025 PGJ</t>
  </si>
  <si>
    <t>Contratação de Créditos para Serviço de Computação em Nuvem - Serpro Multicloud, para utilização em iniciativas de inteligência artificial, objetivando atender à demanda do Ministério Público do Estado do Amazonas /Procuradoria-Geral de Justiça, por um período de 12 (doze) meses.</t>
  </si>
  <si>
    <t>DOE: 15/10/2025
DOMPE: 15/10/2025</t>
  </si>
  <si>
    <t>Dispensa: art. 75, IX, da Lei 14.133/21
Doc.: Despacho de Dispensa de Licitação n.º 866.2025.01AJSUBADM.1731066.2025.018239</t>
  </si>
  <si>
    <t>13/10/2025</t>
  </si>
  <si>
    <t>12/10/2026</t>
  </si>
  <si>
    <t>Serviço de Computação em Nuvem - Serpro Multicloud</t>
  </si>
  <si>
    <t>SERVIÇO FEDERAL DE PROCESSAMENTO DE DADOS</t>
  </si>
  <si>
    <t>33.683.111/0001-07</t>
  </si>
  <si>
    <t>Guilherme Alvares da Silva - CPF:***.744.601-**
Daniel Silva Antonelli - CPF:***.073.221-**</t>
  </si>
  <si>
    <t>CT 26/2025 PGJ</t>
  </si>
  <si>
    <t>Reforma do sistema de infiltração e a substituição das placas de forro da edificação onde está localizada a Promotoria de Justiça de Itacoatiara, situada na Rua Borba, nº 2.221, Pedreiras, Itacoatiara/AM.</t>
  </si>
  <si>
    <t>DOE: 17/10/2025
DOMPE: 17/10/2025</t>
  </si>
  <si>
    <t>16/10/2025</t>
  </si>
  <si>
    <t>16/10/2026</t>
  </si>
  <si>
    <t>Reforma do sistema de infiltração e a substituição das placas de forro da edificação onde está localizada a Promotoria de Justiça de Itacoatiara</t>
  </si>
  <si>
    <t>ADRIANO MELRO FERREIRA</t>
  </si>
  <si>
    <t>CC 9/2025 PGJ</t>
  </si>
  <si>
    <t>Aquisição, sob demanda, de arranjos de flores naturais, para atender os eventos oficiais, e coroas de flores em ocasiões fúnebres, diante das necessidades do Ministério Público do Estado do Amazonas.</t>
  </si>
  <si>
    <t>DOE: 31/10/2025
DOMPE: 31/10/2025</t>
  </si>
  <si>
    <t>Dispensa: art. 75, II, da Lei 14.133/21
Doc.: Despacho de Dispensa de Licitação n.º 716.2025.01AJ-SUBADM.1699376.2025.002522</t>
  </si>
  <si>
    <t>31/10/2025</t>
  </si>
  <si>
    <t>31/10/2026</t>
  </si>
  <si>
    <t>Coroa Fúnebre de Flores naturais, (flores do campo, tango, rosas e folhagens). Coroas medindo aproximadamente 1,40 m x 1,00 (tamanho Médio)</t>
  </si>
  <si>
    <t>MARIA DE FÁTIMA RODRIGUES EPP</t>
  </si>
  <si>
    <t>22.348.997/0001-08</t>
  </si>
  <si>
    <t>Maria de Fátima Rodrigues - CPF:***.380.543-**</t>
  </si>
  <si>
    <t>JÚLIO CÉSAR ALBUQUERQUE LIMA</t>
  </si>
  <si>
    <t>Coroa Fúnebre de Flores naturais (flores do campo, tango, rosas e folhagens). Coroas medindo aproximadamente 1,80 m x 1,00 (tamanho Grande)</t>
  </si>
  <si>
    <t>CC 10/2025 PGJ</t>
  </si>
  <si>
    <t>DOE: 11/11/2025
DOMPE: 11/11/2025</t>
  </si>
  <si>
    <t>11/11/2025</t>
  </si>
  <si>
    <t>11/11/2026</t>
  </si>
  <si>
    <t>Arranjo pequeno de flores naturais para mesa: para ornamentação de mesas de almoços, jantares, coquetéis ou atos comemorativos e deverá conter: Astromélias, Crisântemos</t>
  </si>
  <si>
    <t>ALMONTE COMÉRCIO DE MATERIAL DE CONSTRUÇÃO E SERVIÇOS DE MANUTENÇÃO PREDIAL LTDA</t>
  </si>
  <si>
    <t>32.238.314/0001-13</t>
  </si>
  <si>
    <t>André Luís Alves Monte - CPF:***.286.962-**</t>
  </si>
  <si>
    <t>CC 1/2026 PGJ</t>
  </si>
  <si>
    <t>Prestação de serviços de manutenção corretiva e preventiva, sob demanda, nas cancelas eletrônicas de controle de acesso veicular instaladas no prédio sede da Procuradoria-Geral de Justiça do Estado do Amazonas, incluindo fornecimento de peças, mão de obra técnica, equipamentos e suporte especializado.</t>
  </si>
  <si>
    <t>DOE: 5/01/2026
DOMPE: 5/01/2026</t>
  </si>
  <si>
    <t>Dispensa: art. 75, II, da Lei 14.133/21
Doc.: Despacho Nº 1131.2025.01AJ-SUBADM.2015588.2025.006837</t>
  </si>
  <si>
    <t>5/01/2026</t>
  </si>
  <si>
    <t>5/01/2027</t>
  </si>
  <si>
    <t>Manutenção preventiva e corretiva sob demanda em 6 (seis) cancelas eletrônicas de auto fluxo, com inspeção, regulagem, substituição de componentes e testes de funcionamento</t>
  </si>
  <si>
    <t>INVITEC SERVICOS DE SEGURANÇA ELETRONICA E TECNOLOGIA LTDA</t>
  </si>
  <si>
    <t>31.974.592/0001-76</t>
  </si>
  <si>
    <t>Victor Luiz Negreiros de Almeida - CPF:***.194.061-**</t>
  </si>
  <si>
    <t>KAIO RODRIGO DOS SANTOS SOUZA</t>
  </si>
  <si>
    <t>CT 3/2026 PGJ</t>
  </si>
  <si>
    <t>Lecionamento do curso “Introdução à Comunicação Não Violenta (CNV)”, destinado a membros e servidores (Ouvidoria, NUPA, NAT, Programa Recomeçar, entre outros) do Ministério Público do Estado do Amazonas (MPAM), sob a coordenação do Centro de Estudos e Aperfeiçoamento Funcional (CEAF)</t>
  </si>
  <si>
    <t>DOE: 5/02/2026
DOMPE: 5/02/2026</t>
  </si>
  <si>
    <t>Inexigibilidade: art. 74, III, "f", da Lei n.º 14.133/2021</t>
  </si>
  <si>
    <t>CURSO INTRODUÇÃO À COMUNICAÇÃO NÃO VIOLENTA (CNV)</t>
  </si>
  <si>
    <t>YURI HAASZ</t>
  </si>
  <si>
    <t>20.019.711/0001-15</t>
  </si>
  <si>
    <t>Yuri Haasz - CPF:***.554.778-**</t>
  </si>
  <si>
    <t>CT 4/2026 PGJ</t>
  </si>
  <si>
    <t>Prestação de serviços comuns e contínuos de apoio administrativo na área cerimonial, notadamente profissionais Cerimonialistas (CBO 3548-25), com dedicação exclusiva de mão de obra, visando apoiar tecnicamente a Assessoria de Relações Públicas e Cerimonial na realização de solenidades e eventos institucionais, tanto em Manaus como nos demais municípios do Amazonas, por um período de 60 (sessenta) meses</t>
  </si>
  <si>
    <t>DOE: 6/02/2026
DOMPE: 6/02/2026</t>
  </si>
  <si>
    <t>Pregão Eletrônico n.º 94023/2025</t>
  </si>
  <si>
    <t>Prestação de serviços de apoio administrativo na área de cerimonial, visando apoiar tecnicamente a Assessoria de Relações Públicas e Cerimonial na realização de solenidades e eventos institucionais</t>
  </si>
  <si>
    <t>MASTER DESENVOLVIMENTO LTDA</t>
  </si>
  <si>
    <t>23.624.599/0001-30</t>
  </si>
  <si>
    <t>Daniel Lopes de Sousa - CPF:***.192.512-**</t>
  </si>
  <si>
    <t>MIGUEL ANTÔNIO TAVEIRA PEREIRA</t>
  </si>
  <si>
    <t>CC 2/2026 PGJ</t>
  </si>
  <si>
    <t>Aquisição de 10.000 (dez mil) placas de tombo a serem disponibilizados pelo Setor de Patrimônio e Material, localizado no edifício-sede da PGJ-AM, a fim de garantir o atendimento das demandas do Ministério Público do Estado do Amazonas</t>
  </si>
  <si>
    <t>DOE: 10/02/2026
DOMPE: 10/02/2026</t>
  </si>
  <si>
    <t>Dispensa: art. 75, II, da Lei n.º 14.133/2021</t>
  </si>
  <si>
    <t>PLACAS DE TOMBO</t>
  </si>
  <si>
    <t>FAZAN ETIQUETAS METÁLICAS LTDA</t>
  </si>
  <si>
    <t>44.945.514/0001-95</t>
  </si>
  <si>
    <t>Geovane Posenatto Passoni - CPF:***.834.109-**</t>
  </si>
  <si>
    <t>CT 1/2026 PGJ</t>
  </si>
  <si>
    <t>Consecução do projeto arquitetônico e elétrico da reforma da Promotoria de Justiça de Itapiranga/AM, situada na Rua João de Deus, S/N, Novo Horizonte, CEP 69.120-000, Itapiranga/AM</t>
  </si>
  <si>
    <t>DOE: 13/02/2026
DOMPE: 13/02/2026</t>
  </si>
  <si>
    <t>Pregão Eletrônico nº 94005/2025-CPL/MP/PGJ-SRP</t>
  </si>
  <si>
    <t>Consecução do projeto arquitetônico e elétrico da reforma da Promotoria de Justiça de Itapiranga/AM</t>
  </si>
  <si>
    <t>Luciano de Araujo Correa - CPF:***.012.212-**</t>
  </si>
  <si>
    <t>ADRIANO MELRO FERREIRA E RENAN FRAZÃO DE SOUZA</t>
  </si>
  <si>
    <t>CT 2/2026 PGJ</t>
  </si>
  <si>
    <t>Aquisição de pacote Autodesk AEC Collection - software AutoCAD One (AutoCAD, Architecture, Electrical, MAP 3D, Mechanical, MEP, Plant 3D eRaster Design), Civil 3D, Infraworks, Revit, Navisworks Manage - visando suprir as necessidades da Divisão de Engenharia, Arquitetura e Cálculo da Procuradoria-Geral de Justiça do Estado do Amazonas, pelo período de 36 (trinta e seis) meses</t>
  </si>
  <si>
    <t>DOE: 23/02/2026
DOMPE: 23/02/2026</t>
  </si>
  <si>
    <t>Pregão Eletrônico n.º 94020/2025-CPL/MP/PGJ</t>
  </si>
  <si>
    <t>Licença de software (por 36 meses) AutoCAD One (AutoCAD, Architecture, Electrical, MAP 3D, Mechanical, MEP, Plant 3D e Raster Design)</t>
  </si>
  <si>
    <t>NTI BRASIL SOLUÇÕES DIGITAIS LTDA</t>
  </si>
  <si>
    <t>LEANDRO FRANCO FERREIRA MOTA</t>
  </si>
  <si>
    <t>CT 10/2026 PGJ</t>
  </si>
  <si>
    <t>Reforma da calçada do Prédio Aleixo (Demolição da calçada existente, Recomposição da drenagem existente, Calçada em concreto, Pintura do piso), integrante deste Parquet, utilizando a Ata de Registro de Preços 14.2025.CPL.1689170.2024.028448, decorrente do Pregão Eletrônico 94.005/2025-CPL/MP/PGJ-SRP.</t>
  </si>
  <si>
    <t>DOE: 18/03/2026
DOMPE: 18/03/2026</t>
  </si>
  <si>
    <t>18/03/2026</t>
  </si>
  <si>
    <t>18/03/2027</t>
  </si>
  <si>
    <t>Reforma da calçada do Prédio Aleixo (Demolição da calçada existente, Recomposição da drenagem existente, Calçada em concreto, Pintura do piso), integrante deste Parquet</t>
  </si>
  <si>
    <t>CT 7/2026 PGJ</t>
  </si>
  <si>
    <t>Execução de reforma do datacenter do Prédio Anexo Administrativo integrante deste Parquet, utilizando a Ata de Registro de Preços 14.2025.CPL.1689170.2024.028448, decorrente do Pregão Eletrônico 94.005/2025-CPL/MP/PGJ-SRP.</t>
  </si>
  <si>
    <t>Execução de reforma do datacenter do Prédio Anexo Administrativo, integrante deste Ministério Público do Estado do Amazonas</t>
  </si>
  <si>
    <t>PENDENTE DE DESIGNAÇÃO</t>
  </si>
  <si>
    <t>CT 6/2026 PGJ</t>
  </si>
  <si>
    <t>Impermeabilização da calha de concreto da Ouvidoria do MPAM, abrangêndo: demolição do contrapiso, remoção da manta asfáltica, impermeabilização de manta asfáltica da calha de concreto, impermeabilização de argamassa e aditivo, execução de teste de estanqueidade, proteção mecânica, pintura acrílica e hidrofulgante, utilizando a Ata de Registro de Preços 14.2025.CPL.1689170.2024.028448, decorrente do Pregão Eletrônico 94.005/2025-CPL/MP/PGJ-SRP.</t>
  </si>
  <si>
    <t>DOE: 27/03/2026
DOMPE: 27/03/2026</t>
  </si>
  <si>
    <t>27/03/2026</t>
  </si>
  <si>
    <t>27/03/2027</t>
  </si>
  <si>
    <t>Impermeabilização da calha de concreto da Ouvidoria do MPAM</t>
  </si>
  <si>
    <t>CT 8/2026 PGJ</t>
  </si>
  <si>
    <t>Fornecimento de equipamentos de informática, notadamente 4 (quatro) unidades do Item 4 da Ata de Registro de Preço n.º 13.2025.CPL.1679330.2025.001317 (Pregão Eletrônico n.º 94010/2025-CPL/MP/PGJ-SRP), que consiste em "COMPUTADOR TIPO 4 - "WORKSTATION MÓVEL" Marca/Modelo: THINKPAD P16v GEN 2 (INTEL)".</t>
  </si>
  <si>
    <t>DOE: 31/03/2026
DOMPE: 31/03/2026</t>
  </si>
  <si>
    <t>31/03/2027</t>
  </si>
  <si>
    <t>COMPUTADOR TIPO 4 - "WORKSTATION MÓVEL" Marca/Modelo: THINKPAD P16v GEN 2 (INTEL)</t>
  </si>
  <si>
    <t>FRANCISCO ELVISLÂNIO PEREIRA</t>
  </si>
  <si>
    <t>CC 4/2026 PGJ</t>
  </si>
  <si>
    <t>Contratação de serviço de consultoria e hidrogeologia para obtenção de Outorga de Uso de Recursos Hídricos para Lançamento de Efluentes da Estação de Tratamento de Esgoto ¿ ETE instalada nas dependências da PGJ/AM, visando ao cumprimento de condições/restrições para manutenção da Licença de Operação da ETE Nº 585/11-04, junto ao Instituto de Proteção Ambiental do Amazonas ¿ IPAAM.</t>
  </si>
  <si>
    <t>DOE: 6/04/2026
DOMPE: 6/04/2026</t>
  </si>
  <si>
    <t>Dispensa: art. 24, XI, da Lei 8.666/93
Doc.: Despacho de Dispensa de Licitação n.º 216.2026.01AJ-SUBADM.2088253.2025.018027</t>
  </si>
  <si>
    <t>2/04/2026</t>
  </si>
  <si>
    <t>2/04/2027</t>
  </si>
  <si>
    <t>Planta de situação/localização do imóvel georreferenciada, impressa em escala compatível, em projeção DATUM SIRGAS 2000, com ART.</t>
  </si>
  <si>
    <t xml:space="preserve">
Luciana de Souza Carvalho</t>
  </si>
  <si>
    <t>Consultoria/Assessoria com acompanhamento, tramitação do processo junto ao IPAAM e pagamento de taxas de expediente do órgão.</t>
  </si>
  <si>
    <t>Fornecimento e instalação de hidrômetro tangencial de 2 com flange e demais conexões, com Relatório Fotográfico georreferenciado.</t>
  </si>
  <si>
    <t>Elaboração do Formulário para Registro no Cadastro Nacional de Usuário de Recursos Hídricos(CNARH) com ART.</t>
  </si>
  <si>
    <t>Diagnóstico da Área  Visita Técnica para elaboração dos documentos e relatórios técnicos.</t>
  </si>
  <si>
    <t>Análise da água conforme a resolução CONAMA n° 430/2011 (entrada e saída da ETE) em laboratório credenciado no IPAAM.</t>
  </si>
  <si>
    <t>Anotação de Responsabilidade Técnica (ART) junto ao CREA/AM.</t>
  </si>
  <si>
    <t>Elaboração de Requerimento de regulamentação de pedido de outorga de uso de recursos hídricos com assinatura do representante legal e responsável técnico (com ART).</t>
  </si>
  <si>
    <t>Relatório Técnico de Lançamentos de Efluentes(para Anotação de Responsabilidade Técnica).</t>
  </si>
  <si>
    <t>CT 5/2026 PGJ</t>
  </si>
  <si>
    <t>Fornecimento, implantação, configuração e transferência de conhecimento de uma solução de datacenter, contemplando infraestrutura integrada de hardware e software, incluindo unidade de processamento gráfico (GPU) e ambiente dedicado para proteção e armazenamento de dados de backup, com garantia de 60 (sessenta) meses, para atender as necessidades institucionais da CONTRATANTE.</t>
  </si>
  <si>
    <t>Pregão Eletrônico
Nº:94001/2026-CPL/MP/PGJ</t>
  </si>
  <si>
    <t>6/04/2026</t>
  </si>
  <si>
    <t>6/04/2031</t>
  </si>
  <si>
    <t>EQUIPAMENTO HIPERCONVERGENTE  PLATAFORMA NUTANIX G9</t>
  </si>
  <si>
    <t>CLM SOFTWARE COMÉRCIO IMPORTAÇÃO E EXPORTAÇÃO LTDA (FILIAL)</t>
  </si>
  <si>
    <t>02.092.332/0003-30</t>
  </si>
  <si>
    <t>Francisco José de Arruda Camargo - CPF:***.723.628-**</t>
  </si>
  <si>
    <t>SÉRGIO FREITAS DE MORAES</t>
  </si>
  <si>
    <t>EQUIPAMENTO DE ARMAZENAMENTO DE DADOS DE BACKUP ON-PREMISES</t>
  </si>
  <si>
    <t>SOFTWARE DE BACKUP DE DADOS</t>
  </si>
  <si>
    <t>LICENÇA PARA ARMAZENAMENTO DE DADOS NÃO ESTRUTURADOS - NUTANIX UNIFIED STORAGE</t>
  </si>
  <si>
    <t>SOFTWARE PARA PROCESSAMENTO DA PLATAFORMA DE HIPERCONVERGENCIA NUTANIX COM GPU</t>
  </si>
  <si>
    <t>EQUIPAMENTO HIPERCONVERGENTE  PLATAFORMA NUTANIX G9 COM GPU</t>
  </si>
  <si>
    <t>SWITCH CORE</t>
  </si>
  <si>
    <t>SOFTWARE GESTÃO DA PLATAFORMA DE HIPERCONVERGENCIA NUTANIX</t>
  </si>
  <si>
    <t>SOFTWARE DO REPOSITÓRIO DE ARMAZENAMENTO DE DADOS DE BACKUP ON-PREMISES</t>
  </si>
  <si>
    <t>CC 5/2026 PGJ</t>
  </si>
  <si>
    <t>Aquisição de licença de uso do SEOBRA ¿ Software de Análise e Elaboração de Orçamentos de Obras com a base de dados de insumos e serviços de diversas tabelas de preços oficiais.</t>
  </si>
  <si>
    <t>DOE: 17/04/2026
DOMPE: 17/04/2026</t>
  </si>
  <si>
    <t>Inexigibilidade: art. 25, caput da Lei 8.666/93
Doc.: espacho de Inexigibilidade de Licitação n.º 61.2026.01AJ-SUBADM.2055725.2025.007198</t>
  </si>
  <si>
    <t>10/02/2026</t>
  </si>
  <si>
    <t>10/02/2031</t>
  </si>
  <si>
    <t>Licença Módulo Plugin SEOBRA BIM for REVIT</t>
  </si>
  <si>
    <t>682 SOLUCOES EM TECNOLOGIA DA INFORMACAO LTDA</t>
  </si>
  <si>
    <t>23.674.714/0001-80</t>
  </si>
  <si>
    <t>Heber Rubem Avelar Lima - CPF:***.026.473-**</t>
  </si>
  <si>
    <t>Licença módulo transferegov.br</t>
  </si>
  <si>
    <t>5 (CINCO) LICENÇAS DE USO DO SOFTWARE - SEOBRA</t>
  </si>
  <si>
    <t>1 (UMA) LICENÇA MÓDULO DE GESTÃO DE FONTES PRÓPRIAS</t>
  </si>
  <si>
    <t>CT 9/2026 PGJ</t>
  </si>
  <si>
    <t>Prestação de serviços de engenharia, visando atender às necessidades do Ministério Público do Estado do Amazonas no município de Alvarães/AM, utilizando a Ata de Registro de Preços 14.2025.CPL.1689170.2024.028448, decorrente do Pregão Eletrônico 94.005/2025-CPL/MP/PGJ-SRP.</t>
  </si>
  <si>
    <t>DOE: 23/04/2026
DOMPE: 23/04/2026</t>
  </si>
  <si>
    <t>23/04/2026</t>
  </si>
  <si>
    <t>23/04/2027</t>
  </si>
  <si>
    <t>Prestação de serviços de engenharia, visando atender às necessidades do Ministério Público do Estado do Amazonas no município de Alvarães/AM</t>
  </si>
  <si>
    <t>CT 15/2026 PGJ</t>
  </si>
  <si>
    <t>Contratação de empresa especializada na prestação de serviços de engenharia, mediante utilização da Ata de Registro de Preços 14.2025.CPL.1689170.2024.028448, com vistas à execução de serviços de limpeza e supressão vegetal em áreas previamente definidas no antigo prédio da Receita Federal - SÃO JORGE - Nova Sede Administrativa do Ministério Público do Estado do Amazonas</t>
  </si>
  <si>
    <t>DOE: 15/05/2026
DOMPE: 15/05/2026</t>
  </si>
  <si>
    <t>Execução de serviços de limpeza e supressão vegetal em áreas previamente definidas no antigo prédio da Receita Federal - SÃO JORGE - Nova Sede Administrativa do Ministério Público do Estado do Amazonas.</t>
  </si>
  <si>
    <t>CT 14/2026 PGJ</t>
  </si>
  <si>
    <t>Contratação de pessoa jurídica especializada na prestação de serviços, sob demanda, de avaliação médica psiquiátrica e psicológica, a ser conduzida por uma Junta de Especialistas composta por, no mínimo, 01 (um) médico psiquiatra e 01 (um) psicólogo, para atuar em procedimento de verificação de insanidade mental e capacidade laboral, por meio de emissão de laudo na forma e conteúdo usualmente adotados em cada área, com a finalidade de subsidiar a instrução de processos extrajudiciais no âmbito do Ministério Público do Estado do Amazonas, por um período de 12 (doze) meses.</t>
  </si>
  <si>
    <t>DOE: 18/05/2026
DOMPE: 18/05/2026</t>
  </si>
  <si>
    <t>Dispensa de Licitação: Art. 75, II, da Lei n.º 14.133/2021; Despacho Nº 450.2026.01AJ-SUBADM.2141925.2025.028169</t>
  </si>
  <si>
    <t>Profissional Psicólogo para atuar em procedimento de verificação de insanidade mental e capacidade laboral, por meio de Emissão de Laudo na forma e conteúdo usualmente adotados em cada área, com a finalidade de subsidiar a instrução de processos extrajudiciais no âmbito do Ministério Público do Estado do Amazonas/Procuradoria-Geral de Justiça, por um período de 12 (doze) meses.</t>
  </si>
  <si>
    <t>Laudo</t>
  </si>
  <si>
    <t>CLÍNICA MASTER LTDA</t>
  </si>
  <si>
    <t xml:space="preserve">18.422.079/0001-04 </t>
  </si>
  <si>
    <t>Jamil dos Santos Castro – CPF: ***.612.362-**</t>
  </si>
  <si>
    <t>Profissional Psiquiatra para atuar em procedimento de verificação de insanidade mental e capacidade laboral, por meio de Emissão de Laudo na forma e conteúdo usualmente adotados em cada área, com a finalidade de subsidiar a instrução de processos extrajudiciais no âmbito do Ministério Público do Estado do Amazonas/Procuradoria-Geral de Justiça, por um período de 12 (doze) meses.</t>
  </si>
  <si>
    <t>CT 16/2026 PGJ</t>
  </si>
  <si>
    <t>Contratação de empresa especializada em mobiliários, com garantia mínima de 60 (sessenta) meses, a serem disponibilizados pelo Setor de Patrimônio e Material-SPAT, a fim de atender às demandas destinadas à 25ª Promotoria de Justiça do Ministério Público do Estado do Amazonas, utilizando a Ata de Registro de Preços 26.2025.CPL.2003289.2025.017117, decorrente do Pregão Eletrônico 94.022/2025-CPL/MP/PGJ/SRP, notadamente para a remessa de 1 (uma) MESA PLATAFORMA SIMPLES PÉ, METAL.Marca/Modelo: BETEL MÓVEIS, que alude ao item 2 da referida ata</t>
  </si>
  <si>
    <t>DOE: 21/05/2026
DOMPE: 21/05/2026</t>
  </si>
  <si>
    <t>Pregão Eletrônico n.º 94.022/2025-CPL/MP/PGJ-SRP</t>
  </si>
  <si>
    <t>MESA PLATAFORMA SIMPLES PÉ, METAL.Marca/Modelo: BETEL MÓVEIS</t>
  </si>
  <si>
    <t>BETEL MOVEIS LTDA</t>
  </si>
  <si>
    <t>30.746.178/0001-47</t>
  </si>
  <si>
    <t>Alice Mitika Ishikawa –     CPF: ***.633.342-**</t>
  </si>
  <si>
    <t>CT 17/2026 PGJ</t>
  </si>
  <si>
    <t>Contratação de empresa especializada em mobiliários, com garantia mínima de 60 (sessenta) meses, a serem disponibilizados pelo Setor de Patrimônio e Material-SPAT, a fim de atender às demandas destinadas à 25ª Promotoria de Justiça do Ministério Público do Estado do Amazonas, utilizando a Ata de Registro de Preços 26.2025.CPL.2003289.2025.017117, decorrente do Pregão Eletrônico 94.022/2025-CPL/MP/PGJ/SRP, notadamente para a remessa de 1 (uma) POLTRONA PRESIDENTE., Marca/Modelo: FRISOKAR/ADDIT, que alude ao item 7 da referida ata</t>
  </si>
  <si>
    <t>POLTRONA PRESIDENTE., Marca/Modelo: FRISOKAR/ADDIT</t>
  </si>
  <si>
    <t>F N DE ALMEIDA LTDA</t>
  </si>
  <si>
    <t>84.111.020/0001-20</t>
  </si>
  <si>
    <t>Fábio Nunes de Almeida – CPF: ***.911.372-**</t>
  </si>
  <si>
    <t>CT 11/2026 PGJ</t>
  </si>
  <si>
    <t>Locação do imóvel situado na Rua Padre Gabriel, s/nº, Bairro Esperança - Boa Vista do Ramos/AM, visando à instalação de Promotorias de Justiça na referida localidade, com ambiente de trabalho adequado e seguro para o melhor desenvolvimento das atividades laborais</t>
  </si>
  <si>
    <t>Inexigibilidade de Licitação: Art. 74, inciso V, da Lei n.º 14.133/2021; Despacho Nº 352.2026.01AJ-SUBADM.2115514.2024.024244</t>
  </si>
  <si>
    <t>Locação de Imóvel para Instalação de Promotoria de Justiça no Município de Boa Vista do Ramos/AM, localizado na Rua Padre Gabriel, s/nº, Bairro Esperança - Boa Vista do Ramos/AM.</t>
  </si>
  <si>
    <t>KEITENEY DIAS PEREIRA</t>
  </si>
  <si>
    <t>***.328.342-**</t>
  </si>
  <si>
    <t xml:space="preserve">Keiteney Dias Pereira –     CPF: ***.328.342-** </t>
  </si>
  <si>
    <t>CT 20/2026 PGJ</t>
  </si>
  <si>
    <t>Contratação de pessoa jurídica especializada na prestação de serviços técnicos especializados de desenvolvimento, sustentação, manutenção e evolução de sistemas, estruturados sob o modelo de Unidade de Serviço Técnico (UST), no formato de Fábrica de Software, mediante adesão à Ata de Registro de Preços n.º 42/2025 do Ministério Público do Estado do Piauí, para atendimento das demandas do Ministério Público do Estado do Amazonas, pelo prazo de 12 (doze) meses</t>
  </si>
  <si>
    <t>DOE: 3/06/2026
DOMPE: 3/06/2026</t>
  </si>
  <si>
    <t>Pregão Eletrônico
Nº:90017/2025-MPPI</t>
  </si>
  <si>
    <t>2/06/2026</t>
  </si>
  <si>
    <t>2/06/2027</t>
  </si>
  <si>
    <t>Prestação de serviços técnicos especializados de desenvolvimento, sustentação, manutenção e evolução de sistemas, estruturados sob o modelo de Unidade de Serviço Técnico (UST), no formato de Fábrica de Software</t>
  </si>
  <si>
    <t>ÁGUIA NET CONSULTORIA ESTRATÉGICA LTDA</t>
  </si>
  <si>
    <t>05.585.355/0001-03</t>
  </si>
  <si>
    <t>ELIBERTO VORNEI MUHLBEIER - CPF:928.418.481-91</t>
  </si>
  <si>
    <t>Tadeu Azevedo de Medeiros - CPF:517.132.332-15
Leandro Viana Meneghini - CPF:568.340.202-68</t>
  </si>
  <si>
    <t>CT 18/2026 PGJ</t>
  </si>
  <si>
    <t>Contratação de empresa especializada na administração, gerenciamento e fornecimento de vale-alimentação do tipo "Cartão Magnético com Chip de Segurança para Aquisição de Gêneros Alimentícios", a fim de atender às necessidades da CONTRATANTE.</t>
  </si>
  <si>
    <t>3/06/2026</t>
  </si>
  <si>
    <t>Cartão Magnético com Chip de Segurança para Aquisição de Gêneros Alimentícios</t>
  </si>
  <si>
    <t>ALELO INSTITUIÇÃO DE PAGAMENTO S.A</t>
  </si>
  <si>
    <t>Sílvio Lopes - CPF:174.606.078-60
Bárbara Picinini Luchese - CPF:898.610.940-91</t>
  </si>
  <si>
    <t>Max Borges de Souza - CPF:955.172.942-00
Dmes Brito de Souza - CPF:622.496.492-00
Adenilson Roberto de Oliveira Filho - CPF:787.384.742-04</t>
  </si>
  <si>
    <t>CT 23/2026 PGJ</t>
  </si>
  <si>
    <t>Contratação de empresa especializada na prestação de serviços de engenharia, visando atender às providências necessárias para conclusão da implantação da Promotoria de Justiça de Ipixuna, utilizando a Ata de Registro de Preços 14.2025.CPL.1689170.2024.028448, decorrente do Pregão Eletrônico 94.005/2025-CPL/MP/PGJ-SRP.</t>
  </si>
  <si>
    <t>DOE: 16/06/2026
DOMPE: 16/06/2026</t>
  </si>
  <si>
    <t>15/06/2026</t>
  </si>
  <si>
    <t>15/06/2027</t>
  </si>
  <si>
    <t>Contratação de empresa especializada na prestação de serviços de engenharia, visando atender às providências necessárias para conclusão da implantação da Promotoria de Justiça de Ipixuna</t>
  </si>
  <si>
    <t>Luciano de Araújo Correa - CPF:243.012.212-04</t>
  </si>
  <si>
    <t>CC 6/2026 PGJ</t>
  </si>
  <si>
    <t>Contratação de empresa especializada em serviços técnicos para realização do levantamento cadastral arquitetônico digital, por escaneamento a laser 3D (360º), da edificação situada no endereço Avenida São Jorge, Nº 2.878 - São Jorge, abrangendo todos os serviços necessários para registro preciso e atualizado das condições - as built - da edificação, em conformidade com normas técnicas vigentes e boas práticas de engenharia civil e arquitetura.</t>
  </si>
  <si>
    <t>DOE: 18/06/2026
DOMPE: 18/06/2026</t>
  </si>
  <si>
    <t>Dispensa: art. 24, XI, da Lei 8.666/93
Doc.: Despacho n.º 612.2026.01AJ-SUBADM.2176580.2026.003481</t>
  </si>
  <si>
    <t>18/06/2026</t>
  </si>
  <si>
    <t>18/06/2027</t>
  </si>
  <si>
    <t>Contratação de empresa especializada em serviços técnicos para realização do levantamento cadastral arquitetônico digital, por escaneamento a laser 3D (360º), da edificação situada no endereço Avenida São Jorge, Nº 2.878 - São Jorge</t>
  </si>
  <si>
    <t>Kássia Polyana Menegos Rocha Gomes da Silveira - CPF:014.729.452-55
Jamerson Andrade do Nascimento - CPF:952.299.902-44
Carlos Emídio Meirelles Flores - CPF:704.781.392-68</t>
  </si>
  <si>
    <t>JOÃO MATHEUS MONTEIRO DE SOUZA e CRISTHIAN ELISIÁRIO NAGAWO</t>
  </si>
  <si>
    <t>CT 22/2026 PGJ</t>
  </si>
  <si>
    <t>Contratação de empresa especializada para confecção, fornecimento, administração e gerenciamento de cartão eletrônico refeição e/ou alimentação, para aquisição de gêneros alimentícios, mediante adesão à Ata de Registro de Preços n.º 0054/2026-1  e-Compras.AM, oriunda do Pregão Eletrônico n.º PE 784/25-CSC.</t>
  </si>
  <si>
    <t>DOE: 23/06/2026
DOMPE: 23/06/2026</t>
  </si>
  <si>
    <t>Pregão Eletrônico
Nº:Adesão à Ata de Registro de Preços n.º 0054/2026-1 - e-Compras.AM</t>
  </si>
  <si>
    <t>22/06/2026</t>
  </si>
  <si>
    <t>Fornecimento de Ticket Refeição/Alimentação  recarga</t>
  </si>
  <si>
    <t>PLUXEE BENEFÍCIOS BRASIL S.A.</t>
  </si>
  <si>
    <t>69.034.668/0001-56</t>
  </si>
  <si>
    <t>Giovana Vieira Alves - CPF:257.716.538-29</t>
  </si>
  <si>
    <t>CT 25/2026 PGJ</t>
  </si>
  <si>
    <t>Contratação de empresa especializada em mobiliários, com garantia mínima de 60 (sessenta) meses, a serem disponibilizados pelo Setor de Patrimônio e Material-SPAT, a fim de atender às demandas destinadas à 81ª Promotoria de Justiça de Manaus, unidade componente do Ministério Público do Estado do Amazonas, utilizando a Ata de Registro de Preços 26.2025.CPL.2003289.2025.017117, decorrente do Pregão Eletrônico 94.022/2025-CPL/MP/PGJ/SRP, notadamente para a remessa de 1 (uma) MESA PLATAFORMA SIMPLES PÉ, METAL.Marca/Modelo: BETEL MÓVEIS, que alude ao item 2 da referida ata.</t>
  </si>
  <si>
    <t>DOE: 30/06/2026
DOMPE: 30/06/2026</t>
  </si>
  <si>
    <t>Pregão Eletrônico
Nº:94.022/2025-CPL/MP/PGJ-SRP</t>
  </si>
  <si>
    <t>25/06/2026</t>
  </si>
  <si>
    <t>25/06/2027</t>
  </si>
  <si>
    <t>MESA PLATAFORMA SIMPLES PÉ METAL.</t>
  </si>
  <si>
    <t>ALICE MITIKA ISHIKAWA - CPF:659.633.342-68</t>
  </si>
  <si>
    <t>CT 26/2026 PGJ</t>
  </si>
  <si>
    <t>Contratação de empresa especializada em mobiliários, com garantia mínima de 60 (sessenta) meses, a serem disponibilizados pelo Setor de Patrimônio e Material-SPAT, a fim de atender às demandas do Ministério Público do Estado do Amazonas, utilizando a Ata de Registro de Preços 26.2025.CPL.2003289.2025.017117, decorrente do Pregão Eletrônico 94.022/2025-CPL/MP/PGJ/SRP, notadamente para a remessa de bens referentes aos itens 1,2 3 e 4 da aludida ata</t>
  </si>
  <si>
    <t>Pregão Eletrônico
Nº:94022/2025-CPL/MP/PGJ-SRP</t>
  </si>
  <si>
    <t>MESA EXECUTIVA PÉ PAINEL COM ARMÁRIO LATERAL</t>
  </si>
  <si>
    <t>CT 27/2026 PGJ</t>
  </si>
  <si>
    <t>Contratação de empresa especializada em mobiliários, com garantia mínima de 60 (sessenta) meses, a serem disponibilizados pelo Setor de Patrimônio e Material-SPAT, a fim de atender às demandas do Ministério Público do Estado do Amazonas, utilizando a Ata de Registro de Preços 26.2025.CPL.2003289.2025.017117, decorrente do Pregão Eletrônico 94.022/2025-CPL/MP/PGJ/SRP, notadamente para a remessa de bens referentes aos itens 7, 8 e 13 da aludida ata</t>
  </si>
  <si>
    <t>CADEIRA FIXA</t>
  </si>
  <si>
    <t>Fábio Nunes de Almeida - CPF:309.911.372-72</t>
  </si>
  <si>
    <t>CT 19/2026 PGJ</t>
  </si>
  <si>
    <t>Prestação de serviços de engenharia para a construção de prédio destinado à Promotoria de Justiça da Comarca de Apuí/AM, órgão integrante da CONTRATANTE, em terreno localizado na Rua Brasília, s/n, Centro, Apuí/AM, com fornecimento total de mão de obra, ferramentas, equipamentos, materiais de consumo e materiais de reposição necessários para execução dos serviços</t>
  </si>
  <si>
    <t>Concorrência
Nº:93001/2026/CPL/MP/PGJ</t>
  </si>
  <si>
    <t>28/06/2026</t>
  </si>
  <si>
    <t>28/12/2028</t>
  </si>
  <si>
    <t>Contratação de empresa especializada em arquitetura e engenharia para Construção do prédio destinado à Promotoria de Justiça da Comarca de Apuí/AM</t>
  </si>
  <si>
    <t>NORTH SERVICE CONSTRUÇÃO E MANUTENÇÃO LTDA</t>
  </si>
  <si>
    <t>11.681.242/0001-04</t>
  </si>
  <si>
    <t>Felipe Adolfo Libório de Araújo - CPF:874.335.402-53</t>
  </si>
  <si>
    <t>CRISTHIAN ELISIÁRIO NAGAWO, HALLAN FARIAS DE LIMA, RAPHAEL VITORIANO BASTOS e KAIO RODRIGO DOS SANTOS SOUZA</t>
  </si>
  <si>
    <t>TG 2/2026 PGJ</t>
  </si>
  <si>
    <t>Aquisição de 4 (quatro) unidades de Frigobar Capacidade: 124 (Aproximadamente) L, Tensão Alimentação: 110/220 V, Cor: Branca , Características Adicionais: Porta Reversível, Prateleiras, Porta Lata, Gavetas.Marca/Modelo: MIDEA/MRC12B</t>
  </si>
  <si>
    <t>DOE: 1/07/2026
DOMPE: 1/07/2026</t>
  </si>
  <si>
    <t>Pregão Eletrônico
Nº:94018/2025-CPL/MP/PGJ-SRP</t>
  </si>
  <si>
    <t>1/07/2026</t>
  </si>
  <si>
    <t>1/07/2027</t>
  </si>
  <si>
    <t>Frigobar Capacidade: 124 (Aproximadamente) L</t>
  </si>
  <si>
    <t>A ECONÔMICA COMÉRCIO, LTDA</t>
  </si>
  <si>
    <t>44.854.551/0001-98</t>
  </si>
  <si>
    <t>Isabela Resende Ferreira Peixoto - CPF:700.250.791-58</t>
  </si>
  <si>
    <t>Vigentes:</t>
  </si>
  <si>
    <t>Concluídos:</t>
  </si>
  <si>
    <t>Rescindidos:</t>
  </si>
  <si>
    <t>Data da última atualização:</t>
  </si>
  <si>
    <r>
      <rPr>
        <b/>
        <sz val="11"/>
        <color rgb="FF000000"/>
        <rFont val="Calibri"/>
        <family val="2"/>
        <charset val="1"/>
      </rPr>
      <t>FUNDAMENTO LEGAL:</t>
    </r>
    <r>
      <rPr>
        <sz val="11"/>
        <color rgb="FF000000"/>
        <rFont val="Calibri"/>
        <family val="2"/>
        <charset val="1"/>
      </rPr>
      <t xml:space="preserve"> Resolução CNMP nº 86/2012, art 5º, inciso II, alíneas “e” a  “l” e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</si>
</sst>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164" formatCode="_(* #,##0.00_);_(* \(#,##0.00\);_(* \-??_);_(@_)"/>
    <numFmt numFmtId="165" formatCode="* #,##0.00\ ;* \(#,##0.00\);* \-#\ ;@\ "/>
    <numFmt numFmtId="166" formatCode="d/m/yyyy"/>
    <numFmt numFmtId="167" formatCode="_-&quot;R$&quot;* #,##0.00_-;&quot;-R$&quot;* #,##0.00_-;_-&quot;R$&quot;* \-??_-;_-@_-"/>
    <numFmt numFmtId="168" formatCode="&quot;R$ &quot;#,##0.00"/>
    <numFmt numFmtId="169" formatCode="&quot;R$&quot;#,##0.00;[Red]&quot;-R$&quot;#,##0.00"/>
    <numFmt numFmtId="170" formatCode="&quot;R$ &quot;#,##0.00_);[Red]&quot;(R$ &quot;#,##0.00\)"/>
    <numFmt numFmtId="171" formatCode="&quot;R$ &quot;#,##0.00;[Red]&quot;-R$ &quot;#,##0.00"/>
    <numFmt numFmtId="172" formatCode="dd/mm/yy"/>
    <numFmt numFmtId="173" formatCode="[$R$-416]\ #,##0.00;[Red]\-[$R$-416]\ #,##0.00"/>
    <numFmt numFmtId="174" formatCode="d/m/yyyy\ hh:mm"/>
  </numFmts>
  <fonts count="25">
    <font>
      <sz val="10"/>
      <name val="Arial"/>
      <family val="2"/>
      <charset val="1"/>
    </font>
    <font>
      <u/>
      <sz val="10"/>
      <color rgb="FF0563C1"/>
      <name val="Arial"/>
      <family val="2"/>
      <charset val="1"/>
    </font>
    <font>
      <sz val="11"/>
      <color rgb="FF000000"/>
      <name val="Arial1"/>
      <charset val="1"/>
    </font>
    <font>
      <sz val="11"/>
      <color rgb="FF000000"/>
      <name val="Calibri"/>
      <family val="2"/>
      <charset val="1"/>
    </font>
    <font>
      <sz val="11"/>
      <name val="Calibri"/>
      <family val="2"/>
      <charset val="1"/>
    </font>
    <font>
      <b/>
      <sz val="11"/>
      <color rgb="FFFF0000"/>
      <name val="Calibri"/>
      <family val="2"/>
      <charset val="1"/>
    </font>
    <font>
      <b/>
      <sz val="11"/>
      <color rgb="FFFFFFFF"/>
      <name val="Calibri"/>
      <family val="2"/>
      <charset val="1"/>
    </font>
    <font>
      <b/>
      <sz val="11"/>
      <color rgb="FF000000"/>
      <name val="Calibri"/>
      <family val="2"/>
      <charset val="1"/>
    </font>
    <font>
      <u/>
      <sz val="11"/>
      <color rgb="FF0563C1"/>
      <name val="Calibri"/>
      <family val="2"/>
      <charset val="1"/>
    </font>
    <font>
      <sz val="11"/>
      <color rgb="FF0000FF"/>
      <name val="Calibri"/>
      <family val="2"/>
      <charset val="1"/>
    </font>
    <font>
      <sz val="12"/>
      <color rgb="FF000000"/>
      <name val="Calibri"/>
      <family val="2"/>
      <charset val="1"/>
    </font>
    <font>
      <sz val="10"/>
      <name val="Calibri"/>
      <family val="2"/>
      <charset val="1"/>
    </font>
    <font>
      <sz val="8"/>
      <name val="Calibri"/>
      <family val="2"/>
      <charset val="1"/>
    </font>
    <font>
      <sz val="8"/>
      <name val="Arial"/>
      <family val="2"/>
      <charset val="1"/>
    </font>
    <font>
      <sz val="11"/>
      <color rgb="FF000000"/>
      <name val="Calibri"/>
      <charset val="1"/>
    </font>
    <font>
      <sz val="8"/>
      <name val="Arial"/>
      <charset val="1"/>
    </font>
    <font>
      <sz val="11"/>
      <color rgb="FFFF0000"/>
      <name val="Calibri"/>
      <family val="2"/>
      <charset val="1"/>
    </font>
    <font>
      <u/>
      <sz val="11"/>
      <color rgb="FF0000FF"/>
      <name val="Calibri"/>
      <family val="2"/>
      <charset val="1"/>
    </font>
    <font>
      <b/>
      <sz val="11"/>
      <name val="Calibri"/>
      <family val="2"/>
      <charset val="1"/>
    </font>
    <font>
      <sz val="10"/>
      <name val="Arial"/>
      <family val="2"/>
      <charset val="1"/>
    </font>
    <font>
      <u/>
      <sz val="10"/>
      <color theme="10"/>
      <name val="Arial"/>
      <family val="2"/>
      <charset val="1"/>
    </font>
    <font>
      <sz val="8"/>
      <name val="Arial"/>
    </font>
    <font>
      <u/>
      <sz val="11"/>
      <color theme="10"/>
      <name val="Calibri"/>
      <scheme val="minor"/>
    </font>
    <font>
      <sz val="11"/>
      <name val="Calibri"/>
      <scheme val="minor"/>
    </font>
    <font>
      <sz val="11"/>
      <color rgb="FF000000"/>
      <name val="Calibri"/>
      <scheme val="minor"/>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diagonal/>
    </border>
    <border>
      <left/>
      <right/>
      <top style="thin">
        <color theme="4"/>
      </top>
      <bottom/>
      <diagonal/>
    </border>
  </borders>
  <cellStyleXfs count="10">
    <xf numFmtId="0" fontId="0" fillId="0" borderId="0"/>
    <xf numFmtId="167" fontId="19" fillId="0" borderId="0" applyBorder="0" applyProtection="0"/>
    <xf numFmtId="0" fontId="1" fillId="0" borderId="0" applyBorder="0" applyProtection="0"/>
    <xf numFmtId="0" fontId="1" fillId="0" borderId="0" applyBorder="0" applyProtection="0"/>
    <xf numFmtId="0" fontId="1" fillId="0" borderId="0" applyBorder="0" applyProtection="0"/>
    <xf numFmtId="0" fontId="2" fillId="0" borderId="0"/>
    <xf numFmtId="9" fontId="19" fillId="0" borderId="0" applyBorder="0" applyProtection="0"/>
    <xf numFmtId="164" fontId="19" fillId="0" borderId="0" applyBorder="0" applyProtection="0"/>
    <xf numFmtId="165" fontId="19" fillId="0" borderId="0" applyBorder="0" applyProtection="0"/>
    <xf numFmtId="0" fontId="20" fillId="0" borderId="0" applyNumberFormat="0" applyFill="0" applyBorder="0" applyAlignment="0" applyProtection="0"/>
  </cellStyleXfs>
  <cellXfs count="160">
    <xf numFmtId="0" fontId="0" fillId="0" borderId="0" xfId="0"/>
    <xf numFmtId="0" fontId="1" fillId="0" borderId="1" xfId="2" applyBorder="1" applyAlignment="1" applyProtection="1">
      <alignment horizontal="center" vertical="center"/>
    </xf>
    <xf numFmtId="0" fontId="9" fillId="0" borderId="1" xfId="0" applyFont="1" applyBorder="1" applyAlignment="1">
      <alignment horizontal="center" vertical="center" wrapText="1"/>
    </xf>
    <xf numFmtId="168" fontId="4" fillId="0" borderId="1" xfId="1" applyNumberFormat="1" applyFont="1" applyBorder="1" applyAlignment="1" applyProtection="1">
      <alignment horizontal="center" vertical="center" wrapText="1"/>
    </xf>
    <xf numFmtId="16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pplyProtection="1">
      <alignment horizontal="center" vertical="center" wrapText="1"/>
    </xf>
    <xf numFmtId="166" fontId="6" fillId="2" borderId="1" xfId="5" applyNumberFormat="1" applyFont="1" applyFill="1" applyBorder="1" applyAlignment="1">
      <alignment horizontal="center" vertical="center" wrapText="1"/>
    </xf>
    <xf numFmtId="0" fontId="5" fillId="0" borderId="0" xfId="5" applyFont="1" applyAlignment="1" applyProtection="1">
      <alignment horizontal="right" vertical="center"/>
      <protection locked="0"/>
    </xf>
    <xf numFmtId="0" fontId="3" fillId="0" borderId="0" xfId="5" applyFont="1" applyAlignment="1">
      <alignment horizontal="center"/>
    </xf>
    <xf numFmtId="0" fontId="3" fillId="0" borderId="0" xfId="5" applyFont="1" applyAlignment="1">
      <alignment horizontal="center" vertical="center" wrapText="1"/>
    </xf>
    <xf numFmtId="166" fontId="3" fillId="0" borderId="0" xfId="5" applyNumberFormat="1" applyFont="1" applyAlignment="1">
      <alignment horizontal="center"/>
    </xf>
    <xf numFmtId="0" fontId="3" fillId="0" borderId="0" xfId="5" applyFont="1" applyAlignment="1">
      <alignment horizontal="center" vertical="center"/>
    </xf>
    <xf numFmtId="168" fontId="4" fillId="0" borderId="0" xfId="1" applyNumberFormat="1" applyFont="1" applyBorder="1" applyAlignment="1" applyProtection="1">
      <alignment horizontal="center"/>
    </xf>
    <xf numFmtId="0" fontId="3" fillId="0" borderId="0" xfId="5" applyFont="1"/>
    <xf numFmtId="166" fontId="7" fillId="3" borderId="0" xfId="5" applyNumberFormat="1" applyFont="1" applyFill="1" applyAlignment="1">
      <alignment horizontal="center"/>
    </xf>
    <xf numFmtId="0" fontId="7" fillId="3" borderId="0" xfId="5" applyFont="1" applyFill="1" applyAlignment="1">
      <alignment horizontal="center"/>
    </xf>
    <xf numFmtId="0" fontId="7" fillId="3" borderId="0" xfId="5" applyFont="1" applyFill="1" applyAlignment="1">
      <alignment horizontal="center" vertical="center"/>
    </xf>
    <xf numFmtId="168" fontId="4" fillId="3" borderId="0" xfId="1" applyNumberFormat="1" applyFont="1" applyFill="1" applyBorder="1" applyAlignment="1" applyProtection="1">
      <alignment horizontal="center"/>
    </xf>
    <xf numFmtId="0" fontId="3" fillId="3" borderId="0" xfId="5" applyFont="1" applyFill="1" applyAlignment="1">
      <alignment horizontal="center" vertical="center"/>
    </xf>
    <xf numFmtId="0" fontId="7" fillId="3" borderId="0" xfId="5" applyFont="1" applyFill="1" applyAlignment="1">
      <alignment horizontal="center" vertical="center" wrapText="1"/>
    </xf>
    <xf numFmtId="0" fontId="6" fillId="2" borderId="0" xfId="5" applyFont="1" applyFill="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center" vertical="center" wrapText="1"/>
    </xf>
    <xf numFmtId="0" fontId="4" fillId="0" borderId="0" xfId="5" applyFont="1" applyAlignment="1">
      <alignment horizontal="center"/>
    </xf>
    <xf numFmtId="169" fontId="8" fillId="0" borderId="1" xfId="2" applyNumberFormat="1"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4" fillId="0" borderId="0" xfId="0" applyFont="1"/>
    <xf numFmtId="0" fontId="8" fillId="0" borderId="1" xfId="4" applyFont="1" applyBorder="1" applyAlignment="1" applyProtection="1">
      <alignment horizontal="center" vertical="center" wrapText="1"/>
    </xf>
    <xf numFmtId="0" fontId="8" fillId="0" borderId="1" xfId="2" applyFont="1" applyBorder="1" applyAlignment="1" applyProtection="1">
      <alignment horizontal="center" vertical="center"/>
    </xf>
    <xf numFmtId="0" fontId="8" fillId="0" borderId="2" xfId="2"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0" fontId="1" fillId="0" borderId="2" xfId="2" applyBorder="1" applyAlignment="1" applyProtection="1">
      <alignment horizontal="center" vertical="center"/>
    </xf>
    <xf numFmtId="169" fontId="8" fillId="0" borderId="3" xfId="4" applyNumberFormat="1"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1" fillId="0" borderId="3" xfId="2" applyBorder="1" applyAlignment="1" applyProtection="1">
      <alignment horizontal="center" vertical="center"/>
    </xf>
    <xf numFmtId="0" fontId="8" fillId="0" borderId="1" xfId="2" applyFont="1" applyBorder="1" applyAlignment="1" applyProtection="1">
      <alignment horizontal="center"/>
    </xf>
    <xf numFmtId="0" fontId="3" fillId="3" borderId="0" xfId="5" applyFont="1" applyFill="1"/>
    <xf numFmtId="0" fontId="8" fillId="0" borderId="3" xfId="2" applyFont="1" applyBorder="1" applyAlignment="1" applyProtection="1">
      <alignment horizontal="center" vertical="center"/>
    </xf>
    <xf numFmtId="0" fontId="8" fillId="0" borderId="3" xfId="4" applyFont="1" applyBorder="1" applyAlignment="1" applyProtection="1">
      <alignment horizontal="center" vertical="center" wrapText="1"/>
    </xf>
    <xf numFmtId="0" fontId="10" fillId="0" borderId="1" xfId="0" applyFont="1" applyBorder="1" applyAlignment="1">
      <alignment horizontal="center" vertical="center" wrapText="1"/>
    </xf>
    <xf numFmtId="0" fontId="1" fillId="0" borderId="0" xfId="2" applyBorder="1" applyAlignment="1" applyProtection="1">
      <alignment horizontal="center" vertical="center"/>
    </xf>
    <xf numFmtId="168" fontId="4" fillId="0" borderId="1" xfId="0" applyNumberFormat="1" applyFont="1" applyBorder="1" applyAlignment="1">
      <alignment horizontal="center" vertical="center" wrapText="1"/>
    </xf>
    <xf numFmtId="0" fontId="11" fillId="0" borderId="0" xfId="0" applyFont="1"/>
    <xf numFmtId="0" fontId="12" fillId="0" borderId="0" xfId="0" applyFont="1" applyAlignment="1">
      <alignment horizontal="center" vertical="center" wrapText="1"/>
    </xf>
    <xf numFmtId="0" fontId="4" fillId="0" borderId="0" xfId="0" applyFont="1" applyAlignment="1">
      <alignment horizontal="center" vertical="center" wrapText="1"/>
    </xf>
    <xf numFmtId="0" fontId="8" fillId="0" borderId="0" xfId="2" applyFont="1" applyBorder="1" applyAlignment="1" applyProtection="1">
      <alignment horizontal="center" vertical="center"/>
    </xf>
    <xf numFmtId="0" fontId="13" fillId="0" borderId="0" xfId="0" applyFont="1" applyAlignment="1">
      <alignment horizontal="center" vertical="center" wrapText="1"/>
    </xf>
    <xf numFmtId="170" fontId="4" fillId="0" borderId="0" xfId="0" applyNumberFormat="1" applyFont="1" applyAlignment="1">
      <alignment horizontal="center" vertical="center" wrapText="1"/>
    </xf>
    <xf numFmtId="171" fontId="4" fillId="0" borderId="1" xfId="0" applyNumberFormat="1" applyFont="1" applyBorder="1" applyAlignment="1">
      <alignment horizontal="center" vertical="center" wrapText="1"/>
    </xf>
    <xf numFmtId="0" fontId="15" fillId="0" borderId="0" xfId="0" applyFont="1" applyAlignment="1">
      <alignment horizontal="center" vertical="center" wrapText="1"/>
    </xf>
    <xf numFmtId="0" fontId="3" fillId="0" borderId="2" xfId="0" applyFont="1" applyBorder="1" applyAlignment="1">
      <alignment horizontal="center" vertical="center" wrapText="1"/>
    </xf>
    <xf numFmtId="0" fontId="1" fillId="0" borderId="1" xfId="2" applyBorder="1" applyAlignment="1" applyProtection="1">
      <alignment vertical="center"/>
    </xf>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172" fontId="4" fillId="0" borderId="1" xfId="0" applyNumberFormat="1" applyFont="1" applyBorder="1" applyAlignment="1">
      <alignment horizontal="center" vertical="center" wrapText="1"/>
    </xf>
    <xf numFmtId="173" fontId="4" fillId="0" borderId="1" xfId="0" applyNumberFormat="1" applyFont="1" applyBorder="1" applyAlignment="1">
      <alignment horizontal="center" vertical="center" wrapText="1"/>
    </xf>
    <xf numFmtId="173" fontId="4" fillId="0" borderId="1" xfId="0" applyNumberFormat="1" applyFont="1" applyBorder="1" applyAlignment="1">
      <alignment vertical="center" wrapText="1"/>
    </xf>
    <xf numFmtId="0" fontId="0" fillId="0" borderId="0" xfId="0"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wrapText="1"/>
    </xf>
    <xf numFmtId="3" fontId="13" fillId="0" borderId="0" xfId="0" applyNumberFormat="1" applyFont="1" applyAlignment="1">
      <alignment horizontal="center" vertical="center" wrapText="1"/>
    </xf>
    <xf numFmtId="166" fontId="13" fillId="0" borderId="0" xfId="0" applyNumberFormat="1" applyFont="1" applyAlignment="1">
      <alignment horizontal="center" vertical="center" wrapText="1"/>
    </xf>
    <xf numFmtId="168" fontId="13" fillId="0" borderId="0" xfId="0" applyNumberFormat="1" applyFont="1" applyAlignment="1">
      <alignment horizontal="center" vertical="center" wrapText="1"/>
    </xf>
    <xf numFmtId="0" fontId="0" fillId="0" borderId="0" xfId="0" applyAlignment="1">
      <alignment horizontal="center"/>
    </xf>
    <xf numFmtId="166" fontId="0" fillId="0" borderId="0" xfId="0" applyNumberFormat="1" applyAlignment="1">
      <alignment horizontal="center"/>
    </xf>
    <xf numFmtId="168" fontId="0" fillId="0" borderId="0" xfId="0" applyNumberFormat="1" applyAlignment="1">
      <alignment horizontal="center"/>
    </xf>
    <xf numFmtId="174" fontId="3" fillId="0" borderId="0" xfId="5" applyNumberFormat="1" applyFont="1" applyAlignment="1">
      <alignment horizontal="center"/>
    </xf>
    <xf numFmtId="0" fontId="4" fillId="0" borderId="0" xfId="0" applyFont="1" applyAlignment="1">
      <alignment horizontal="center"/>
    </xf>
    <xf numFmtId="166" fontId="3" fillId="0" borderId="0" xfId="5" applyNumberFormat="1" applyFont="1" applyAlignment="1">
      <alignment horizontal="center" vertical="center"/>
    </xf>
    <xf numFmtId="0" fontId="4" fillId="0" borderId="2" xfId="0" applyFont="1" applyBorder="1" applyAlignment="1">
      <alignment horizontal="center" vertical="center" wrapText="1"/>
    </xf>
    <xf numFmtId="0" fontId="20" fillId="0" borderId="0" xfId="9" applyAlignment="1">
      <alignment horizontal="center" vertical="center" wrapText="1"/>
    </xf>
    <xf numFmtId="0" fontId="21" fillId="0" borderId="0" xfId="0" applyFont="1" applyAlignment="1">
      <alignment horizontal="center" vertical="center" wrapText="1"/>
    </xf>
    <xf numFmtId="8" fontId="21" fillId="0" borderId="0" xfId="0" applyNumberFormat="1" applyFont="1" applyAlignment="1">
      <alignment horizontal="center" vertical="center" wrapText="1"/>
    </xf>
    <xf numFmtId="0" fontId="20" fillId="0" borderId="1" xfId="9" applyBorder="1" applyAlignment="1" applyProtection="1">
      <alignment horizontal="center" vertical="center"/>
    </xf>
    <xf numFmtId="0" fontId="4" fillId="0" borderId="3" xfId="0" applyFont="1" applyBorder="1" applyAlignment="1">
      <alignment horizontal="center" vertical="center" wrapText="1"/>
    </xf>
    <xf numFmtId="166" fontId="4" fillId="0" borderId="3"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168" fontId="4" fillId="0" borderId="3" xfId="0" applyNumberFormat="1" applyFont="1" applyBorder="1" applyAlignment="1">
      <alignment horizontal="center" vertical="center" wrapText="1"/>
    </xf>
    <xf numFmtId="0" fontId="22" fillId="0" borderId="6" xfId="9" applyFont="1" applyBorder="1" applyAlignment="1">
      <alignment horizontal="center" vertical="center" wrapText="1"/>
    </xf>
    <xf numFmtId="0" fontId="23" fillId="0" borderId="6" xfId="0" applyFont="1" applyBorder="1" applyAlignment="1">
      <alignment horizontal="center" vertical="center" wrapText="1"/>
    </xf>
    <xf numFmtId="8" fontId="23" fillId="0" borderId="6" xfId="0" applyNumberFormat="1" applyFont="1" applyBorder="1" applyAlignment="1">
      <alignment horizontal="center" vertical="center" wrapText="1"/>
    </xf>
    <xf numFmtId="172" fontId="4" fillId="0" borderId="2" xfId="0" applyNumberFormat="1" applyFont="1" applyBorder="1" applyAlignment="1">
      <alignment horizontal="center" vertical="center" wrapText="1"/>
    </xf>
    <xf numFmtId="173" fontId="4" fillId="0" borderId="2" xfId="0" applyNumberFormat="1" applyFont="1" applyBorder="1" applyAlignment="1">
      <alignment horizontal="center" vertical="center" wrapText="1"/>
    </xf>
    <xf numFmtId="0" fontId="4" fillId="0" borderId="6" xfId="0" applyFont="1" applyBorder="1" applyAlignment="1">
      <alignment horizontal="center" vertical="center" wrapText="1"/>
    </xf>
    <xf numFmtId="166" fontId="4" fillId="0" borderId="6" xfId="0" applyNumberFormat="1" applyFont="1" applyBorder="1" applyAlignment="1">
      <alignment horizontal="center" vertical="center" wrapText="1"/>
    </xf>
    <xf numFmtId="0" fontId="8" fillId="0" borderId="6" xfId="2" applyFont="1" applyBorder="1" applyAlignment="1" applyProtection="1">
      <alignment horizontal="center" vertical="center" wrapText="1"/>
    </xf>
    <xf numFmtId="0" fontId="8" fillId="0" borderId="6" xfId="2" applyFont="1" applyBorder="1" applyAlignment="1" applyProtection="1">
      <alignment horizontal="center" vertical="center"/>
    </xf>
    <xf numFmtId="0" fontId="1" fillId="0" borderId="6" xfId="2" applyBorder="1" applyAlignment="1" applyProtection="1">
      <alignment horizontal="center" vertical="center"/>
    </xf>
    <xf numFmtId="0" fontId="4" fillId="0" borderId="7" xfId="0" applyFont="1" applyBorder="1" applyAlignment="1">
      <alignment horizontal="center" vertical="center" wrapText="1"/>
    </xf>
    <xf numFmtId="0" fontId="1" fillId="0" borderId="6" xfId="2" applyBorder="1" applyAlignment="1" applyProtection="1">
      <alignment vertical="center"/>
    </xf>
    <xf numFmtId="171" fontId="4"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 fillId="0" borderId="2" xfId="2" applyBorder="1" applyAlignment="1" applyProtection="1">
      <alignment vertical="center"/>
    </xf>
    <xf numFmtId="171" fontId="4" fillId="0" borderId="2"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0" fontId="24" fillId="0" borderId="0" xfId="5" applyFont="1"/>
    <xf numFmtId="0" fontId="23" fillId="0" borderId="0" xfId="0" applyFont="1" applyAlignment="1">
      <alignment horizontal="center" vertical="center" wrapText="1"/>
    </xf>
    <xf numFmtId="0" fontId="23" fillId="0" borderId="0" xfId="0" applyFont="1"/>
    <xf numFmtId="0" fontId="22" fillId="0" borderId="9" xfId="9" applyFont="1" applyBorder="1" applyAlignment="1">
      <alignment horizontal="center" vertical="center" wrapText="1"/>
    </xf>
    <xf numFmtId="0" fontId="23" fillId="0" borderId="9" xfId="0" applyFont="1" applyBorder="1" applyAlignment="1">
      <alignment horizontal="center" vertical="center" wrapText="1"/>
    </xf>
    <xf numFmtId="8" fontId="23" fillId="0" borderId="9" xfId="0" applyNumberFormat="1" applyFont="1" applyBorder="1" applyAlignment="1">
      <alignment horizontal="center" vertical="center" wrapText="1"/>
    </xf>
    <xf numFmtId="0" fontId="24" fillId="0" borderId="10" xfId="0" applyFont="1" applyBorder="1" applyAlignment="1">
      <alignment vertical="center"/>
    </xf>
    <xf numFmtId="0" fontId="23" fillId="0" borderId="10" xfId="0" applyFont="1" applyBorder="1" applyAlignment="1">
      <alignment vertical="center"/>
    </xf>
    <xf numFmtId="0" fontId="5" fillId="0" borderId="0" xfId="5" applyFont="1" applyAlignment="1" applyProtection="1">
      <alignment horizontal="right" vertical="center"/>
      <protection locked="0"/>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168" fontId="6" fillId="2" borderId="1" xfId="5" applyNumberFormat="1" applyFont="1" applyFill="1" applyBorder="1" applyAlignment="1">
      <alignment horizontal="center" vertical="center" wrapText="1"/>
    </xf>
    <xf numFmtId="0" fontId="8" fillId="0" borderId="1" xfId="2" applyFont="1" applyBorder="1" applyAlignment="1" applyProtection="1">
      <alignment horizontal="center" vertical="center" wrapText="1"/>
    </xf>
    <xf numFmtId="0" fontId="4" fillId="0" borderId="1" xfId="0" applyFont="1" applyBorder="1" applyAlignment="1">
      <alignment horizontal="center" vertical="center" wrapText="1"/>
    </xf>
    <xf numFmtId="166" fontId="4" fillId="0" borderId="1" xfId="0" applyNumberFormat="1" applyFont="1" applyBorder="1" applyAlignment="1">
      <alignment horizontal="center" vertical="center" wrapText="1"/>
    </xf>
    <xf numFmtId="168" fontId="4" fillId="0" borderId="1" xfId="1" applyNumberFormat="1" applyFont="1" applyBorder="1" applyAlignment="1" applyProtection="1">
      <alignment horizontal="center" vertical="center" wrapText="1"/>
    </xf>
    <xf numFmtId="0" fontId="9" fillId="0" borderId="1" xfId="0" applyFont="1" applyBorder="1" applyAlignment="1">
      <alignment horizontal="center" vertical="center" wrapText="1"/>
    </xf>
    <xf numFmtId="169" fontId="9" fillId="0" borderId="1" xfId="0" applyNumberFormat="1" applyFont="1" applyBorder="1" applyAlignment="1">
      <alignment horizontal="center" vertical="center" wrapText="1"/>
    </xf>
    <xf numFmtId="169" fontId="4" fillId="0" borderId="1" xfId="0" applyNumberFormat="1" applyFont="1" applyBorder="1" applyAlignment="1">
      <alignment horizontal="center" vertical="center" wrapText="1"/>
    </xf>
    <xf numFmtId="0" fontId="1" fillId="0" borderId="1" xfId="2" applyBorder="1" applyAlignment="1" applyProtection="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68" fontId="4" fillId="0" borderId="2" xfId="1" applyNumberFormat="1" applyFont="1" applyBorder="1" applyAlignment="1" applyProtection="1">
      <alignment horizontal="center" vertical="center" wrapText="1"/>
    </xf>
    <xf numFmtId="168" fontId="4" fillId="0" borderId="5" xfId="1" applyNumberFormat="1" applyFont="1" applyBorder="1" applyAlignment="1" applyProtection="1">
      <alignment horizontal="center" vertical="center" wrapText="1"/>
    </xf>
    <xf numFmtId="168" fontId="4" fillId="0" borderId="3" xfId="1" applyNumberFormat="1"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166" fontId="4" fillId="0" borderId="2"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0" fontId="4" fillId="0" borderId="6" xfId="0" applyFont="1" applyBorder="1" applyAlignment="1">
      <alignment horizontal="center" vertical="center" wrapText="1"/>
    </xf>
    <xf numFmtId="166" fontId="4" fillId="0" borderId="6" xfId="0" applyNumberFormat="1" applyFont="1" applyBorder="1" applyAlignment="1">
      <alignment horizontal="center" vertical="center" wrapText="1"/>
    </xf>
    <xf numFmtId="168" fontId="4" fillId="0" borderId="6" xfId="0" applyNumberFormat="1" applyFont="1" applyBorder="1" applyAlignment="1">
      <alignment horizontal="center" vertical="center" wrapText="1"/>
    </xf>
    <xf numFmtId="168" fontId="4" fillId="0" borderId="6" xfId="1" applyNumberFormat="1" applyFont="1" applyBorder="1" applyAlignment="1" applyProtection="1">
      <alignment horizontal="center" vertical="center" wrapText="1"/>
    </xf>
    <xf numFmtId="0" fontId="8" fillId="0" borderId="1" xfId="4" applyFont="1" applyBorder="1" applyAlignment="1" applyProtection="1">
      <alignment horizontal="center" vertical="center" wrapText="1"/>
    </xf>
    <xf numFmtId="168"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8" fontId="4" fillId="0" borderId="2" xfId="0" applyNumberFormat="1" applyFont="1" applyBorder="1" applyAlignment="1">
      <alignment horizontal="center" vertical="center" wrapText="1"/>
    </xf>
    <xf numFmtId="168" fontId="4" fillId="0" borderId="5"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0" fontId="8" fillId="0" borderId="1" xfId="2" applyFont="1" applyBorder="1" applyAlignment="1" applyProtection="1">
      <alignment horizontal="center" vertical="center"/>
    </xf>
    <xf numFmtId="0" fontId="13" fillId="0" borderId="0" xfId="0" applyFont="1" applyAlignment="1">
      <alignment horizontal="center" vertical="center" wrapText="1"/>
    </xf>
    <xf numFmtId="171" fontId="14" fillId="0" borderId="1" xfId="0" applyNumberFormat="1" applyFont="1" applyBorder="1" applyAlignment="1">
      <alignment horizontal="center" vertical="center"/>
    </xf>
    <xf numFmtId="171" fontId="4" fillId="0" borderId="1" xfId="0" applyNumberFormat="1" applyFont="1" applyBorder="1" applyAlignment="1">
      <alignment horizontal="center" vertical="center" wrapText="1"/>
    </xf>
    <xf numFmtId="0" fontId="1" fillId="0" borderId="6" xfId="2" applyBorder="1" applyAlignment="1" applyProtection="1">
      <alignment horizontal="center" vertical="center"/>
    </xf>
    <xf numFmtId="171" fontId="4" fillId="0" borderId="6" xfId="0" applyNumberFormat="1" applyFont="1" applyBorder="1" applyAlignment="1">
      <alignment horizontal="center" vertical="center" wrapText="1"/>
    </xf>
    <xf numFmtId="0" fontId="1" fillId="0" borderId="3" xfId="2" applyBorder="1" applyAlignment="1" applyProtection="1">
      <alignment horizontal="center" vertical="center"/>
    </xf>
    <xf numFmtId="171" fontId="4"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3" fillId="0" borderId="0" xfId="5" applyFont="1" applyAlignment="1">
      <alignment horizontal="left" vertical="center"/>
    </xf>
    <xf numFmtId="172" fontId="4" fillId="0" borderId="1" xfId="0" applyNumberFormat="1" applyFont="1" applyBorder="1" applyAlignment="1">
      <alignment horizontal="center" vertical="center" wrapText="1"/>
    </xf>
    <xf numFmtId="171" fontId="4" fillId="0" borderId="4" xfId="0" applyNumberFormat="1" applyFont="1" applyBorder="1" applyAlignment="1">
      <alignment horizontal="center" vertical="center" wrapText="1"/>
    </xf>
    <xf numFmtId="0" fontId="0" fillId="0" borderId="6" xfId="0" applyBorder="1" applyAlignment="1">
      <alignment vertical="center" wrapText="1"/>
    </xf>
    <xf numFmtId="0" fontId="4" fillId="0" borderId="8" xfId="0" applyFont="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0" xfId="5" applyFont="1" applyAlignment="1"/>
  </cellXfs>
  <cellStyles count="10">
    <cellStyle name="Hiperlink" xfId="2" builtinId="8"/>
    <cellStyle name="Hyperlink" xfId="9" xr:uid="{00000000-000B-0000-0000-000008000000}"/>
    <cellStyle name="Hyperlink 1" xfId="3" xr:uid="{00000000-0005-0000-0000-000006000000}"/>
    <cellStyle name="Hyperlink 2" xfId="4" xr:uid="{00000000-0005-0000-0000-000007000000}"/>
    <cellStyle name="Moeda" xfId="1" builtinId="4"/>
    <cellStyle name="Normal" xfId="0" builtinId="0"/>
    <cellStyle name="Normal 2" xfId="5" xr:uid="{00000000-0005-0000-0000-000008000000}"/>
    <cellStyle name="Porcentagem 2" xfId="6" xr:uid="{00000000-0005-0000-0000-000009000000}"/>
    <cellStyle name="Vírgula 2" xfId="7" xr:uid="{00000000-0005-0000-0000-00000A000000}"/>
    <cellStyle name="Vírgula 3" xfId="8"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57240</xdr:colOff>
      <xdr:row>1</xdr:row>
      <xdr:rowOff>104760</xdr:rowOff>
    </xdr:from>
    <xdr:to>
      <xdr:col>4</xdr:col>
      <xdr:colOff>1183680</xdr:colOff>
      <xdr:row>1</xdr:row>
      <xdr:rowOff>1158480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7240" y="104760"/>
          <a:ext cx="9412560" cy="10537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2_TA_ao_CT_N&#186;_035-2021-MP-PGJ_cea87.pdf" TargetMode="External"/><Relationship Id="rId21" Type="http://schemas.openxmlformats.org/officeDocument/2006/relationships/hyperlink" Target="https://www.mpam.mp.br/images/2&#186;_TA_ao_CT_016-2020_-_MP-PGJ_f1325.pdf" TargetMode="External"/><Relationship Id="rId324" Type="http://schemas.openxmlformats.org/officeDocument/2006/relationships/hyperlink" Target="https://mpam.mp.br/images/1&#186;_TA_ao_CT_04-2024_-_MP-PGJ_08dce.pdf" TargetMode="External"/><Relationship Id="rId531" Type="http://schemas.openxmlformats.org/officeDocument/2006/relationships/hyperlink" Target="https://www.mpam.mp.br/images-j5/DCCON/2026/TERMOS%20ADITIVOS%20-%20CONTRATO/3o%20TA%20ao%20CT%20018-2023.pdf" TargetMode="External"/><Relationship Id="rId170" Type="http://schemas.openxmlformats.org/officeDocument/2006/relationships/hyperlink" Target="https://www.mpam.mp.br/images/4&#186;_TA_ao_CT_025-2022_bbff1.pdf" TargetMode="External"/><Relationship Id="rId268" Type="http://schemas.openxmlformats.org/officeDocument/2006/relationships/hyperlink" Target="https://www.mpam.mp.br/images/CT_19-2023_-_MP-PGJ_9ff27.pdf" TargetMode="External"/><Relationship Id="rId475" Type="http://schemas.openxmlformats.org/officeDocument/2006/relationships/hyperlink" Target="https://www.mpam.mp.br/images/CC_007-2025_67cdb.pdf" TargetMode="External"/><Relationship Id="rId32" Type="http://schemas.openxmlformats.org/officeDocument/2006/relationships/hyperlink" Target="https://www.mpam.mp.br/images-j5/DCCON/2026/REEMPENHO/JAN%202026/10o%20TAP%20CT%20016-2020.pdf" TargetMode="External"/><Relationship Id="rId128" Type="http://schemas.openxmlformats.org/officeDocument/2006/relationships/hyperlink" Target="https://www.mpam.mp.br/images/CC_n&#186;_01-2022-MP-PGJ_36aa3.pdf" TargetMode="External"/><Relationship Id="rId335" Type="http://schemas.openxmlformats.org/officeDocument/2006/relationships/hyperlink" Target="https://mpam.mp.br/images/1&#186;_TAP_ao_CT_003-2024_-_MP-PGJ_eee2a.pdf" TargetMode="External"/><Relationship Id="rId181" Type="http://schemas.openxmlformats.org/officeDocument/2006/relationships/hyperlink" Target="https://www.mpam.mp.br/images-j5/DCCON/2026/REEMPENHO/JAN%202026/7o%20TAP%20CC%20006-2022.pdf" TargetMode="External"/><Relationship Id="rId402" Type="http://schemas.openxmlformats.org/officeDocument/2006/relationships/hyperlink" Target="https://www.mpam.mp.br/images/tranp%20DCCON/2025/Reempenho_2025_Julho/2&#186;_TAP_CT_034-2024_700ef.pdf" TargetMode="External"/><Relationship Id="rId279" Type="http://schemas.openxmlformats.org/officeDocument/2006/relationships/hyperlink" Target="https://www.mpam.mp.br/images/tranp%20DCCON/2025/Reempenho_2025_Abril/2&#186;_TAP_AO_CT_022-2023_a3373.pdf" TargetMode="External"/><Relationship Id="rId444" Type="http://schemas.openxmlformats.org/officeDocument/2006/relationships/hyperlink" Target="https://www.mpam.mp.br/images/CT_n&#186;_008-2025_-_MP-PGJ_e1a96.pdf" TargetMode="External"/><Relationship Id="rId486" Type="http://schemas.openxmlformats.org/officeDocument/2006/relationships/hyperlink" Target="https://www.mpam.mp.br/images-j5/DCCON/2026/REEMPENHO/JAN%202026/1o%20TAP%20CT%20019-2025.pdf" TargetMode="External"/><Relationship Id="rId43" Type="http://schemas.openxmlformats.org/officeDocument/2006/relationships/hyperlink" Target="https://www.mpam.mp.br/images/4&#186;_TA_ao_CT_004-2021_-_MP-PGJ_59027.pdf" TargetMode="External"/><Relationship Id="rId139" Type="http://schemas.openxmlformats.org/officeDocument/2006/relationships/hyperlink" Target="https://www.mpam.mp.br/images/3&#186;_TA_ao_CT_009-2022_-_MP-PGJ_bbad0.pdf" TargetMode="External"/><Relationship Id="rId290" Type="http://schemas.openxmlformats.org/officeDocument/2006/relationships/hyperlink" Target="https://www.mpam.mp.br/images/2&#186;_TAP_&#224;_CC_006-2023_-_MP-PGJ_a09c8.pdf" TargetMode="External"/><Relationship Id="rId304" Type="http://schemas.openxmlformats.org/officeDocument/2006/relationships/hyperlink" Target="https://www.mpam.mp.br/images/tranp%20DCCON/2025/Reempenho_2025_Outubro/4&#186;_TAP_5c40a.pdf" TargetMode="External"/><Relationship Id="rId346" Type="http://schemas.openxmlformats.org/officeDocument/2006/relationships/hyperlink" Target="https://www.mpam.mp.br/images-j5/DCCON/2026/REEMPENHO/FEV%202026/6o%20TAP%20CT%20008-2024.pdf" TargetMode="External"/><Relationship Id="rId388" Type="http://schemas.openxmlformats.org/officeDocument/2006/relationships/hyperlink" Target="https://www.mpam.mp.br/images/CT_29-2024_-_MP-PGJ_3982e.pdf" TargetMode="External"/><Relationship Id="rId511" Type="http://schemas.openxmlformats.org/officeDocument/2006/relationships/hyperlink" Target="https://www.mpam.mp.br/images-j5/DCCON/2026/CARTAS-CONTRATO/CC%20005-2026.pdf" TargetMode="External"/><Relationship Id="rId85" Type="http://schemas.openxmlformats.org/officeDocument/2006/relationships/hyperlink" Target="https://www.mpam.mp.br/images/CT_n_019-2021-MP-PGJ_60243.pdf" TargetMode="External"/><Relationship Id="rId150" Type="http://schemas.openxmlformats.org/officeDocument/2006/relationships/hyperlink" Target="https://www.mpam.mp.br/images/CT_15-2022_-_MP-PGJ_c1f21.pdf" TargetMode="External"/><Relationship Id="rId192" Type="http://schemas.openxmlformats.org/officeDocument/2006/relationships/hyperlink" Target="https://www.mpam.mp.br/images/tranp%20DCCON/2025/Reempenho_2025_Abril/2&#186;_TAP_AO_CT_004-2023_b7775.pdf" TargetMode="External"/><Relationship Id="rId206" Type="http://schemas.openxmlformats.org/officeDocument/2006/relationships/hyperlink" Target="https://www.mpam.mp.br/images-j5/DCCON/2026/REEMPENHO/JAN%202026/6o%20TAP%20CT%20006-2023.pdf" TargetMode="External"/><Relationship Id="rId413" Type="http://schemas.openxmlformats.org/officeDocument/2006/relationships/hyperlink" Target="https://www.mpam.mp.br/images/CT_27-2024_-_MP-PGJ_e0a09.pdf" TargetMode="External"/><Relationship Id="rId248" Type="http://schemas.openxmlformats.org/officeDocument/2006/relationships/hyperlink" Target="https://www.mpam.mp.br/images/2&#186;_TA_ao_CT_016-2023_2323d.pdf" TargetMode="External"/><Relationship Id="rId455" Type="http://schemas.openxmlformats.org/officeDocument/2006/relationships/hyperlink" Target="https://www.mpam.mp.br/images/1&#186;_TAP_ao_CT_n&#186;_012-2025_dc119.pdf" TargetMode="External"/><Relationship Id="rId497" Type="http://schemas.openxmlformats.org/officeDocument/2006/relationships/hyperlink" Target="https://www.mpam.mp.br/images-j5/DCCON/2026/CARTAS-CONTRATO/CC%20001-2026.pdf" TargetMode="External"/><Relationship Id="rId12" Type="http://schemas.openxmlformats.org/officeDocument/2006/relationships/hyperlink" Target="https://www.mpam.mp.br/images/tranp%20DCCON/2025/Reempenho_2025_Abril/2&#186;_TAP_AO_CT_010-2020_89092.pdf" TargetMode="External"/><Relationship Id="rId108" Type="http://schemas.openxmlformats.org/officeDocument/2006/relationships/hyperlink" Target="https://www.mpam.mp.br/images/tranp%20DCCON/2025/Reempenho_2025_Abril/3&#186;_TAP_AO_CT_033-2021_9be9c.pdf" TargetMode="External"/><Relationship Id="rId315" Type="http://schemas.openxmlformats.org/officeDocument/2006/relationships/hyperlink" Target="https://www.mpam.mp.br/images/tranp%20DCCON/2025/Reempenho_2025_Abril/2&#186;_TAP_AO_CT_001-2024_2e317.pdf" TargetMode="External"/><Relationship Id="rId357" Type="http://schemas.openxmlformats.org/officeDocument/2006/relationships/hyperlink" Target="https://mpam.mp.br/images/CCT_n&#186;_07-2024-MP-PGJ_2d3d7.pdf" TargetMode="External"/><Relationship Id="rId522" Type="http://schemas.openxmlformats.org/officeDocument/2006/relationships/hyperlink" Target="https://www.mpam.mp.br/images-j5/DCCON/2026/CONTRATOS/CT%20022-2026.pdf" TargetMode="External"/><Relationship Id="rId54" Type="http://schemas.openxmlformats.org/officeDocument/2006/relationships/hyperlink" Target="https://www.mpam.mp.br/images/4&#186;_TA_&#224;_CC_n&#186;_007-2021_-_MP-PGJ_b783b.pdf" TargetMode="External"/><Relationship Id="rId96" Type="http://schemas.openxmlformats.org/officeDocument/2006/relationships/hyperlink" Target="https://www.mpam.mp.br/images/4&#186;_TA_ao_CT_019-2021_9db96.pdf" TargetMode="External"/><Relationship Id="rId161" Type="http://schemas.openxmlformats.org/officeDocument/2006/relationships/hyperlink" Target="https://www.mpam.mp.br/images-j5/DCCON/2026/REEMPENHO/FEV%202026/6o%20TAP%20CC%20005-2022.pdf" TargetMode="External"/><Relationship Id="rId217" Type="http://schemas.openxmlformats.org/officeDocument/2006/relationships/hyperlink" Target="https://www.mpam.mp.br/images/2&#186;_TA_ao_CT_008-2023_-_MP-PGJ_749d6.pdf" TargetMode="External"/><Relationship Id="rId399" Type="http://schemas.openxmlformats.org/officeDocument/2006/relationships/hyperlink" Target="https://www.mpam.mp.br/images/1&#186;_TA_&#224;_CC_010-2024_6d03f.pdf" TargetMode="External"/><Relationship Id="rId259" Type="http://schemas.openxmlformats.org/officeDocument/2006/relationships/hyperlink" Target="https://www.mpam.mp.br/images-j5/DCCON/2026/REEMPENHO/JAN%202026/5o%20TAP%20CC%20005-2023.pdf" TargetMode="External"/><Relationship Id="rId424" Type="http://schemas.openxmlformats.org/officeDocument/2006/relationships/hyperlink" Target="https://www.mpam.mp.br/images-j5/DCCON/Termo%20Aditivo%20-%202025/2o%20TA%20a%20CC%20001-2025.pdf" TargetMode="External"/><Relationship Id="rId466" Type="http://schemas.openxmlformats.org/officeDocument/2006/relationships/hyperlink" Target="https://www.mpam.mp.br/images-j5/DCCON/2026/REEMPENHO/JAN%202026/1o%20TAP%20CC%20006-2025.pdf" TargetMode="External"/><Relationship Id="rId23" Type="http://schemas.openxmlformats.org/officeDocument/2006/relationships/hyperlink" Target="https://www.mpam.mp.br/images/3&#186;_TAP_a_CT_n&#186;_16-2020_-_MP-PGJ_-_2022.016682_c36a2.pdf" TargetMode="External"/><Relationship Id="rId119" Type="http://schemas.openxmlformats.org/officeDocument/2006/relationships/hyperlink" Target="https://www.mpam.mp.br/images/2&#186;_TAP_ao_CT_035-2021_-_MP-PGJ_4c9a1.pdf" TargetMode="External"/><Relationship Id="rId270" Type="http://schemas.openxmlformats.org/officeDocument/2006/relationships/hyperlink" Target="https://mpam.mp.br/images/2&#186;_TA_ao_CT_19-2023_-_MP-PGJ_ca9e3.pdf" TargetMode="External"/><Relationship Id="rId326" Type="http://schemas.openxmlformats.org/officeDocument/2006/relationships/hyperlink" Target="https://www.mpam.mp.br/images/tranp%20DCCON/2025/Reempenho_2025_Abril/2&#186;_TAP_ao_CT_004-2024_f990b.pdf" TargetMode="External"/><Relationship Id="rId533" Type="http://schemas.openxmlformats.org/officeDocument/2006/relationships/hyperlink" Target="https://www.mpam.mp.br/images-j5/DCCON/2026/CARTAS-CONTRATO/TG%20002-2026.pdf" TargetMode="External"/><Relationship Id="rId65" Type="http://schemas.openxmlformats.org/officeDocument/2006/relationships/hyperlink" Target="https://www.mpam.mp.br/images/tranp%20DCCON/2025/Reempenho_2025_Abril/3&#186;_TAP_AO_CT_008-2021_e9466.pdf" TargetMode="External"/><Relationship Id="rId130" Type="http://schemas.openxmlformats.org/officeDocument/2006/relationships/hyperlink" Target="https://www.mpam.mp.br/images/1&#186;_TA_ao_CCT_01-2022_-_MP-PGJ_50c1e.pdf" TargetMode="External"/><Relationship Id="rId368" Type="http://schemas.openxmlformats.org/officeDocument/2006/relationships/hyperlink" Target="https://www.mpam.mp.br/images/1&#186;_TA_AO_CT_019-2024_f6135.pdf" TargetMode="External"/><Relationship Id="rId172" Type="http://schemas.openxmlformats.org/officeDocument/2006/relationships/hyperlink" Target="https://www.mpam.mp.br/images-j5/DCCON/2026/TERMOS%20ADITIVOS%20-%20CONTRATO/5o%20TA%20AO%20CT%20025-2022.pdf" TargetMode="External"/><Relationship Id="rId228" Type="http://schemas.openxmlformats.org/officeDocument/2006/relationships/hyperlink" Target="https://www.mpam.mp.br/images-j5/DCCON/2026/TERMOS%20ADITIVOS%20-%20CONTRATO/4o%20TA%20AO%20CT%20010-2023.pdf" TargetMode="External"/><Relationship Id="rId435" Type="http://schemas.openxmlformats.org/officeDocument/2006/relationships/hyperlink" Target="https://www.mpam.mp.br/images-j5/DCCON/2026/REEMPENHO/JAN%202026/1o%20TAP%20CT%20004-2025.pdf" TargetMode="External"/><Relationship Id="rId477" Type="http://schemas.openxmlformats.org/officeDocument/2006/relationships/hyperlink" Target="https://www.mpam.mp.br/images/CT_021-2025_6f292.pdf" TargetMode="External"/><Relationship Id="rId281" Type="http://schemas.openxmlformats.org/officeDocument/2006/relationships/hyperlink" Target="https://www.mpam.mp.br/images/tranp%20DCCON/2025/Reempenho_2025_Julho/3&#186;_TAP_CT_022-2023_01ef1.pdf" TargetMode="External"/><Relationship Id="rId337" Type="http://schemas.openxmlformats.org/officeDocument/2006/relationships/hyperlink" Target="https://www.mpam.mp.br/images/tranp%20DCCON/2025/Reempenho_2025_Abril/2&#186;_TAP_AO_CT_003-2024_909dc.pdf" TargetMode="External"/><Relationship Id="rId502" Type="http://schemas.openxmlformats.org/officeDocument/2006/relationships/hyperlink" Target="https://www.mpam.mp.br/images-j5/DCCON/2026/CONTRATOS/CT%20002-2026.pdf" TargetMode="External"/><Relationship Id="rId34" Type="http://schemas.openxmlformats.org/officeDocument/2006/relationships/hyperlink" Target="https://www.mpam.mp.br/images/1&#186;_TA_ao_CC_02-2021_b24a7.pdf" TargetMode="External"/><Relationship Id="rId76" Type="http://schemas.openxmlformats.org/officeDocument/2006/relationships/hyperlink" Target="https://www.mpam.mp.br/images/1_TA_&#224;_CT_n.&#186;_012-2021_-_MP-PGJ_e4d42.pdf" TargetMode="External"/><Relationship Id="rId141" Type="http://schemas.openxmlformats.org/officeDocument/2006/relationships/hyperlink" Target="https://www.mpam.mp.br/images/CCT_04-2022_-_MP-PGJ_fcb3e.pdf" TargetMode="External"/><Relationship Id="rId379" Type="http://schemas.openxmlformats.org/officeDocument/2006/relationships/hyperlink" Target="https://www.mpam.mp.br/images/CT_23-2024_-_MP-PGJ_88c32.pdf" TargetMode="External"/><Relationship Id="rId7" Type="http://schemas.openxmlformats.org/officeDocument/2006/relationships/hyperlink" Target="https://www.mpam.mp.br/images/5&#186;_TA_ao_CT_10-2020_-_MP-PGJ_96741.pdf" TargetMode="External"/><Relationship Id="rId183" Type="http://schemas.openxmlformats.org/officeDocument/2006/relationships/hyperlink" Target="https://www.mpam.mp.br/images/1&#186;_TA_ao_CT_003-2023_-_MP-PGJ_17eef.pdf" TargetMode="External"/><Relationship Id="rId239" Type="http://schemas.openxmlformats.org/officeDocument/2006/relationships/hyperlink" Target="https://mpam.mp.br/images/1&#186;_TA_ao_CT_015-2023_-_MP-PGJ_96dd5.pdf" TargetMode="External"/><Relationship Id="rId390" Type="http://schemas.openxmlformats.org/officeDocument/2006/relationships/hyperlink" Target="https://www.mpam.mp.br/images/tranp%20DCCON/2025/Reempenho_2025_Julho/2&#186;_TAP_CT_029-2024_104de.pdf" TargetMode="External"/><Relationship Id="rId404" Type="http://schemas.openxmlformats.org/officeDocument/2006/relationships/hyperlink" Target="https://www.mpam.mp.br/images/4&#186;_TAP_34d2f.pdf" TargetMode="External"/><Relationship Id="rId446" Type="http://schemas.openxmlformats.org/officeDocument/2006/relationships/hyperlink" Target="https://www.mpam.mp.br/images/tranp%20DCCON/2025/Reempenho_2025_Julho/1&#186;_TAP_CT_008-2025_72fd1.pdf" TargetMode="External"/><Relationship Id="rId250" Type="http://schemas.openxmlformats.org/officeDocument/2006/relationships/hyperlink" Target="https://www.mpam.mp.br/images/tranp%20DCCON/2025/Reempenho_2025_Abril/2&#186;_TAP_AO_CT_016-2023_4fb63.pdf" TargetMode="External"/><Relationship Id="rId292" Type="http://schemas.openxmlformats.org/officeDocument/2006/relationships/hyperlink" Target="https://www.mpam.mp.br/images/tranp%20DCCON/2025/Reempenho_2025_Abril/3&#186;_TAP_&#224;_CC_n&#186;_006-2023_4563d.pdf" TargetMode="External"/><Relationship Id="rId306" Type="http://schemas.openxmlformats.org/officeDocument/2006/relationships/hyperlink" Target="https://www.mpam.mp.br/images/CCT_n&#186;_09-MP-PGJ_50505.pdf" TargetMode="External"/><Relationship Id="rId488" Type="http://schemas.openxmlformats.org/officeDocument/2006/relationships/hyperlink" Target="https://www.mpam.mp.br/images-j5/DCCON/2026/TERMOS%20ADITIVOS%20-%20CONTRATO/2o%20TA%20ao%20CT%20019-2025.pdf" TargetMode="External"/><Relationship Id="rId45" Type="http://schemas.openxmlformats.org/officeDocument/2006/relationships/hyperlink" Target="https://www.mpam.mp.br/images/tranp%20DCCON/2025/Reempenho_2025_Abril/3&#186;_TAP_AO_CT_004-2021_21c1c.pdf" TargetMode="External"/><Relationship Id="rId87" Type="http://schemas.openxmlformats.org/officeDocument/2006/relationships/hyperlink" Target="https://www.mpam.mp.br/images/1_TA_&#224;_CT_n.&#186;_019-2021_-_MP_-PGJ_9396e.pdf" TargetMode="External"/><Relationship Id="rId110" Type="http://schemas.openxmlformats.org/officeDocument/2006/relationships/hyperlink" Target="https://www.mpam.mp.br/images/tranp%20DCCON/2025/Reempenho_2025_Outubro/5&#186;_TAP_ea922.pdf" TargetMode="External"/><Relationship Id="rId348" Type="http://schemas.openxmlformats.org/officeDocument/2006/relationships/hyperlink" Target="https://www.mpam.mp.br/images/CT_11-2024_-_MP-PGJ_46fc3.pdf" TargetMode="External"/><Relationship Id="rId513" Type="http://schemas.openxmlformats.org/officeDocument/2006/relationships/hyperlink" Target="https://www.mpam.mp.br/images-j5/DCCON/2026/CONTRATOS/CT%20015-2026.pdf" TargetMode="External"/><Relationship Id="rId152" Type="http://schemas.openxmlformats.org/officeDocument/2006/relationships/hyperlink" Target="https://www.mpam.mp.br/images/2&#186;_TA_ao_CT_015-2022_-_MP-PGJ_bccf5.pdf" TargetMode="External"/><Relationship Id="rId194" Type="http://schemas.openxmlformats.org/officeDocument/2006/relationships/hyperlink" Target="https://www.mpam.mp.br/images/tranp%20DCCON/2025/Reempenho_2025_Outubro/4&#186;_TAP_f6def.pdf" TargetMode="External"/><Relationship Id="rId208" Type="http://schemas.openxmlformats.org/officeDocument/2006/relationships/hyperlink" Target="https://www.mpam.mp.br/images/1&#186;_TA_ao_CT_007-2023_-_MP-PGJ_f243c.pdf" TargetMode="External"/><Relationship Id="rId415" Type="http://schemas.openxmlformats.org/officeDocument/2006/relationships/hyperlink" Target="https://www.mpam.mp.br/images/tranp%20DCCON/2025/Reempenho_2025_Julho/2&#186;_TAP_CT_027-2024_b8d2f.pdf" TargetMode="External"/><Relationship Id="rId457" Type="http://schemas.openxmlformats.org/officeDocument/2006/relationships/hyperlink" Target="https://www.mpam.mp.br/images-j5/DCCON/2026/TERMOS%20ADITIVOS%20-%20CONTRATO/1o%20TA%20AO%20CT%20012-2025.pdf" TargetMode="External"/><Relationship Id="rId261" Type="http://schemas.openxmlformats.org/officeDocument/2006/relationships/hyperlink" Target="https://mpam.mp.br/images/1&#186;_TA_ao_CT_18-2023_-_MP-PGJ_02584.pdf" TargetMode="External"/><Relationship Id="rId499" Type="http://schemas.openxmlformats.org/officeDocument/2006/relationships/hyperlink" Target="https://www.mpam.mp.br/images-j5/DCCON/2026/CONTRATOS/CT%20004-2026.pdf" TargetMode="External"/><Relationship Id="rId14" Type="http://schemas.openxmlformats.org/officeDocument/2006/relationships/hyperlink" Target="https://www.mpam.mp.br/images/tranp%20DCCON/2025/Reempenho_2025_Julho/3&#186;_TAP_CT_010-2020_dee77.pdf" TargetMode="External"/><Relationship Id="rId56" Type="http://schemas.openxmlformats.org/officeDocument/2006/relationships/hyperlink" Target="https://www.mpam.mp.br/images/tranp%20DCCON/2025/Reempenho_2025_Abril/3&#186;_TAP_&#192;_CC_007-2021_13900.pdf" TargetMode="External"/><Relationship Id="rId317" Type="http://schemas.openxmlformats.org/officeDocument/2006/relationships/hyperlink" Target="https://www.mpam.mp.br/images/tranp%20DCCON/2025/Reempenho_2025_Outubro/4&#186;_TAP_bcd46.pdf" TargetMode="External"/><Relationship Id="rId359" Type="http://schemas.openxmlformats.org/officeDocument/2006/relationships/hyperlink" Target="https://mpam.mp.br/images/CT_17-2024_-_MP-PGJ_5fa2a.pdf" TargetMode="External"/><Relationship Id="rId524" Type="http://schemas.openxmlformats.org/officeDocument/2006/relationships/hyperlink" Target="https://www.mpam.mp.br/images-j5/DCCON/2026/CONTRATOS/CT%20026-2026.pdf" TargetMode="External"/><Relationship Id="rId98" Type="http://schemas.openxmlformats.org/officeDocument/2006/relationships/hyperlink" Target="https://www.mpam.mp.br/images-j5/DCCON/2026/REEMPENHO/FEV%202026/9o%20TAP%20CT%20019-2021.pdf" TargetMode="External"/><Relationship Id="rId121" Type="http://schemas.openxmlformats.org/officeDocument/2006/relationships/hyperlink" Target="https://www.mpam.mp.br/images/tranp%20DCCON/2025/Reempenho_2025_Julho/4&#186;_TAP_CT_035-2021_ef156.pdf" TargetMode="External"/><Relationship Id="rId163" Type="http://schemas.openxmlformats.org/officeDocument/2006/relationships/hyperlink" Target="https://www.mpam.mp.br/images/1_TA_ao_CT_N&#186;_025-2022_-_MP-PGJ_17da9.pdf" TargetMode="External"/><Relationship Id="rId219" Type="http://schemas.openxmlformats.org/officeDocument/2006/relationships/hyperlink" Target="https://www.mpam.mp.br/images/tranp%20DCCON/2025/Reempenho_2025_Abril/2&#186;_TAP_ao_CT_008-2023_ccb8f.pdf" TargetMode="External"/><Relationship Id="rId370" Type="http://schemas.openxmlformats.org/officeDocument/2006/relationships/hyperlink" Target="https://www.mpam.mp.br/images-j5/DCCON/2026/REEMPENHO/JAN%202026/3o%20TAP%20CT%20019-2024.pdf" TargetMode="External"/><Relationship Id="rId426" Type="http://schemas.openxmlformats.org/officeDocument/2006/relationships/hyperlink" Target="https://www.mpam.mp.br/images-j5/DCCON/2026/TERMOS%20ADITIVOS/1o%20TA%20AO%20CT%20001-2025.pdf" TargetMode="External"/><Relationship Id="rId230" Type="http://schemas.openxmlformats.org/officeDocument/2006/relationships/hyperlink" Target="https://www.mpam.mp.br/images/1&#186;_TA_ao_CT_012-2023_-_MP-PGJ_cc537.pdf" TargetMode="External"/><Relationship Id="rId468" Type="http://schemas.openxmlformats.org/officeDocument/2006/relationships/hyperlink" Target="https://www.mpam.mp.br/images-j5/DCCON/2026/TERMOS%20ADITIVOS/1o%20TA%20ao%20CT%20018-2025.pdf" TargetMode="External"/><Relationship Id="rId25" Type="http://schemas.openxmlformats.org/officeDocument/2006/relationships/hyperlink" Target="https://www.mpam.mp.br/images/4&#186;_TAP_ao_CT_016-2020_-_MP-PGJ_1ea5d.pdf" TargetMode="External"/><Relationship Id="rId67" Type="http://schemas.openxmlformats.org/officeDocument/2006/relationships/hyperlink" Target="https://www.mpam.mp.br/images-j5/DCCON/2026/REEMPENHO/JAN%202026/5o%20TAP%20CT%20008-2021.pdf" TargetMode="External"/><Relationship Id="rId272" Type="http://schemas.openxmlformats.org/officeDocument/2006/relationships/hyperlink" Target="https://www.mpam.mp.br/images/tranp%20DCCON/2025/Reempenho_2025_Abril/2&#186;_TAP_AO_CT_019-2023_779c1.pdf" TargetMode="External"/><Relationship Id="rId328" Type="http://schemas.openxmlformats.org/officeDocument/2006/relationships/hyperlink" Target="https://www.mpam.mp.br/images/4&#186;_TAP_CT_004-2024_b4f1a.pdf" TargetMode="External"/><Relationship Id="rId132" Type="http://schemas.openxmlformats.org/officeDocument/2006/relationships/hyperlink" Target="https://www.mpam.mp.br/images/3&#186;_TA_&#224;_CC_n&#186;_001-2022_-_MP-PGJ_df52b.pdf" TargetMode="External"/><Relationship Id="rId174" Type="http://schemas.openxmlformats.org/officeDocument/2006/relationships/hyperlink" Target="https://www.mpam.mp.br/images/1&#186;_TAP_a_CCT_n&#186;_6-2022_-_MP-PGJ_-_2022.016293_e0de2.pdf" TargetMode="External"/><Relationship Id="rId381" Type="http://schemas.openxmlformats.org/officeDocument/2006/relationships/hyperlink" Target="https://www.mpam.mp.br/images/tranp%20DCCON/2025/Reempenho_2025_Abril/1&#186;_TAP_AO_CT_023-2024_6dc52.pdf" TargetMode="External"/><Relationship Id="rId241" Type="http://schemas.openxmlformats.org/officeDocument/2006/relationships/hyperlink" Target="https://www.mpam.mp.br/images/2&#186;_TA_ao_CT_n&#186;_015-2023_-_MP-PGJ_8aa1a.pdf" TargetMode="External"/><Relationship Id="rId437" Type="http://schemas.openxmlformats.org/officeDocument/2006/relationships/hyperlink" Target="https://www.mpam.mp.br/images-j5/DCCON/2026/TERMOS%20ADITIVOS/1o%20TA%20AO%20CT%20005-2025.pdf" TargetMode="External"/><Relationship Id="rId479" Type="http://schemas.openxmlformats.org/officeDocument/2006/relationships/hyperlink" Target="https://www.mpam.mp.br/images-j5/DCCON/Termo%20de%20Apostilamento%20-%202025/1o%20TAP.pdf" TargetMode="External"/><Relationship Id="rId36" Type="http://schemas.openxmlformats.org/officeDocument/2006/relationships/hyperlink" Target="https://www.mpam.mp.br/images/3&#186;_TA_ao_CCT_02-2021_-_MP-PGJ_7bf93.pdf" TargetMode="External"/><Relationship Id="rId283" Type="http://schemas.openxmlformats.org/officeDocument/2006/relationships/hyperlink" Target="https://www.mpam.mp.br/images-j5/DCCON/2026/REEMPENHO/JAN%202026/4o%20TAP%20CT%20022-2023.pdf" TargetMode="External"/><Relationship Id="rId339" Type="http://schemas.openxmlformats.org/officeDocument/2006/relationships/hyperlink" Target="https://www.mpam.mp.br/images/CT_08-2024_-_MP-PGJ_976bb.pdf" TargetMode="External"/><Relationship Id="rId490" Type="http://schemas.openxmlformats.org/officeDocument/2006/relationships/hyperlink" Target="https://www.mpam.mp.br/images/CC_008-2025_72dfc.pdf" TargetMode="External"/><Relationship Id="rId504" Type="http://schemas.openxmlformats.org/officeDocument/2006/relationships/hyperlink" Target="https://www.mpam.mp.br/images-j5/DCCON/2026/CONTRATOS/CT%20010-2026.pdf" TargetMode="External"/><Relationship Id="rId78" Type="http://schemas.openxmlformats.org/officeDocument/2006/relationships/hyperlink" Target="https://www.mpam.mp.br/images/3&#186;_TA_ao_CT_012-2021_-_MP-PGJ_f3585.pdf" TargetMode="External"/><Relationship Id="rId101" Type="http://schemas.openxmlformats.org/officeDocument/2006/relationships/hyperlink" Target="https://www.mpam.mp.br/images-j5/DCCON/2026/REEMPENHO/ABR%202026/12o%20TAP%20AO%20CT%20019-2021.pdf" TargetMode="External"/><Relationship Id="rId143" Type="http://schemas.openxmlformats.org/officeDocument/2006/relationships/hyperlink" Target="https://mpam.mp.br/images/2&#186;_TAP_a_CCT_004-2022_-_MP-PGJ_15910.pdf" TargetMode="External"/><Relationship Id="rId185" Type="http://schemas.openxmlformats.org/officeDocument/2006/relationships/hyperlink" Target="https://www.mpam.mp.br/images/tranp%20DCCON/2025/Reempenho_2025_Abril/2&#186;_TAP_AO_CT_003-2023_f48dc.pdf" TargetMode="External"/><Relationship Id="rId350" Type="http://schemas.openxmlformats.org/officeDocument/2006/relationships/hyperlink" Target="https://www.mpam.mp.br/images/tranp%20DCCON/2025/Reempenho_2025_Julho/2&#186;_TAP_CT_011-2024_4ef6a.pdf" TargetMode="External"/><Relationship Id="rId406" Type="http://schemas.openxmlformats.org/officeDocument/2006/relationships/hyperlink" Target="https://www.mpam.mp.br/images/CT_035-2024_-_MP-PGJ_a6d71.pdf" TargetMode="External"/><Relationship Id="rId9" Type="http://schemas.openxmlformats.org/officeDocument/2006/relationships/hyperlink" Target="https://mpam.mp.br/images/7&#186;_TA_ao_CT_10-2020_-_MP-PGJ_56a89.pdf" TargetMode="External"/><Relationship Id="rId210" Type="http://schemas.openxmlformats.org/officeDocument/2006/relationships/hyperlink" Target="https://www.mpam.mp.br/images/1&#186;_TAP_ao_CT_007-2023_-_MP-PGJ_45afe.pdf" TargetMode="External"/><Relationship Id="rId392" Type="http://schemas.openxmlformats.org/officeDocument/2006/relationships/hyperlink" Target="https://www.mpam.mp.br/images/4&#186;_TAP_3e8cc.pdf" TargetMode="External"/><Relationship Id="rId448" Type="http://schemas.openxmlformats.org/officeDocument/2006/relationships/hyperlink" Target="https://www.mpam.mp.br/images/CT_n.&#186;_010-2025_-_MP-PGJ_590df.pdf" TargetMode="External"/><Relationship Id="rId252" Type="http://schemas.openxmlformats.org/officeDocument/2006/relationships/hyperlink" Target="https://www.mpam.mp.br/images-j5/DCCON/2026/REEMPENHO/DEZ%202025/4o%20TAP%20AO%20CT%20016-2023/4o%20TAP.pdf" TargetMode="External"/><Relationship Id="rId294" Type="http://schemas.openxmlformats.org/officeDocument/2006/relationships/hyperlink" Target="https://www.mpam.mp.br/images/tranp%20DCCON/2025/Reempenho_2025_Outubro/5&#186;_TAP_57a4c.pdf" TargetMode="External"/><Relationship Id="rId308" Type="http://schemas.openxmlformats.org/officeDocument/2006/relationships/hyperlink" Target="https://www.mpam.mp.br/images/CCT_n&#186;_10-MP-PGJ_888bb.pdf" TargetMode="External"/><Relationship Id="rId515" Type="http://schemas.openxmlformats.org/officeDocument/2006/relationships/hyperlink" Target="https://www.mpam.mp.br/images-j5/DCCON/2026/CONTRATOS/CT%20016-2026.pdf" TargetMode="External"/><Relationship Id="rId47" Type="http://schemas.openxmlformats.org/officeDocument/2006/relationships/hyperlink" Target="https://www.mpam.mp.br/images-j5/DCCON/2026/TERMOS%20ADITIVOS%20-%20CONTRATO/5o%20TA%20AO%20CT%20004-2021.pdf" TargetMode="External"/><Relationship Id="rId89" Type="http://schemas.openxmlformats.org/officeDocument/2006/relationships/hyperlink" Target="https://www.mpam.mp.br/images/1&#186;_TAP_a_CT_n&#186;_19-2021_-_MP-PGJ_-_2022.004812_76b44.pdf" TargetMode="External"/><Relationship Id="rId112" Type="http://schemas.openxmlformats.org/officeDocument/2006/relationships/hyperlink" Target="https://www.mpam.mp.br/images-j5/DCCON/Termo%20de%20Apostilamento%20-%202025/6o%20TAP.pdf" TargetMode="External"/><Relationship Id="rId154" Type="http://schemas.openxmlformats.org/officeDocument/2006/relationships/hyperlink" Target="https://www.mpam.mp.br/images/4&#186;_TA_ao_CT_015-2022_8a6b7.pdf" TargetMode="External"/><Relationship Id="rId361" Type="http://schemas.openxmlformats.org/officeDocument/2006/relationships/hyperlink" Target="https://www.mpam.mp.br/images/1&#186;_TA_ao_CT_017-2024_25212.pdf" TargetMode="External"/><Relationship Id="rId196" Type="http://schemas.openxmlformats.org/officeDocument/2006/relationships/hyperlink" Target="https://www.mpam.mp.br/images-j5/DCCON/2026/REEMPENHO/JAN%202026/6o%20TAP%20CT%20004-2023.pdf" TargetMode="External"/><Relationship Id="rId417" Type="http://schemas.openxmlformats.org/officeDocument/2006/relationships/hyperlink" Target="https://www.mpam.mp.br/images-j5/DCCON/2026/REEMPENHO/DEZ%202025/4o%20TAP%20AO%20CT%20027-2024/4o%20TAP.pdf" TargetMode="External"/><Relationship Id="rId459" Type="http://schemas.openxmlformats.org/officeDocument/2006/relationships/hyperlink" Target="https://www.mpam.mp.br/images/CT_015-2025_-_MP-PGJ_1f96c.pdf" TargetMode="External"/><Relationship Id="rId16" Type="http://schemas.openxmlformats.org/officeDocument/2006/relationships/hyperlink" Target="https://www.mpam.mp.br/images/12&#186;_TA_AO_CT_010-2020_0e297.pdf" TargetMode="External"/><Relationship Id="rId221" Type="http://schemas.openxmlformats.org/officeDocument/2006/relationships/hyperlink" Target="https://www.mpam.mp.br/images-j5/DCCON/2026/REEMPENHO/JAN%202026/3o%20TAP%20CT%20008-2023.pdf" TargetMode="External"/><Relationship Id="rId263" Type="http://schemas.openxmlformats.org/officeDocument/2006/relationships/hyperlink" Target="https://www.mpam.mp.br/images/tranp%20DCCON/2025/Reempenho_2025_Abril/2&#186;_TAP_AO_CT_018-2023_7bd96.pdf" TargetMode="External"/><Relationship Id="rId319" Type="http://schemas.openxmlformats.org/officeDocument/2006/relationships/hyperlink" Target="https://www.mpam.mp.br/images-j5/DCCON/2026/REEMPENHO/DEZ%202025/5o%20TAP%20AO%20CT%20001-2024/5o%20TAP.pdf" TargetMode="External"/><Relationship Id="rId470" Type="http://schemas.openxmlformats.org/officeDocument/2006/relationships/hyperlink" Target="https://www.mpam.mp.br/images-j5/DCCON/2026/REEMPENHO/FEV%202026/2o%20TAP%20CT%20018-2025.pdf" TargetMode="External"/><Relationship Id="rId526" Type="http://schemas.openxmlformats.org/officeDocument/2006/relationships/hyperlink" Target="https://www.mpam.mp.br/images-j5/DCCON/2026/CONTRATOS/CT%20019-2026.pdf" TargetMode="External"/><Relationship Id="rId58" Type="http://schemas.openxmlformats.org/officeDocument/2006/relationships/hyperlink" Target="https://www.mpam.mp.br/images/CT_n&#186;_008-2021-MP-PGJ_077ad.pdf" TargetMode="External"/><Relationship Id="rId123" Type="http://schemas.openxmlformats.org/officeDocument/2006/relationships/hyperlink" Target="https://www.mpam.mp.br/images-j5/DCCON/Termo%20de%20Apostilamento%20-%202025/6o%20TAP%20ao%20CT%20035-2021.pdf" TargetMode="External"/><Relationship Id="rId330" Type="http://schemas.openxmlformats.org/officeDocument/2006/relationships/hyperlink" Target="https://www.mpam.mp.br/images/tranp%20DCCON/2025/Reempenho_2025_Outubro/6&#186;_TAP_0ad5b.pdf" TargetMode="External"/><Relationship Id="rId165" Type="http://schemas.openxmlformats.org/officeDocument/2006/relationships/hyperlink" Target="https://mpam.mp.br/images/2&#186;_TA_ao_CT_25-2022_-_MP-PGJ_e5ed3.pdf" TargetMode="External"/><Relationship Id="rId372" Type="http://schemas.openxmlformats.org/officeDocument/2006/relationships/hyperlink" Target="https://www.mpam.mp.br/images/1&#186;_TA_ao_CT_009-2024_-_MP-PGJ_7a3bf.pdf" TargetMode="External"/><Relationship Id="rId428" Type="http://schemas.openxmlformats.org/officeDocument/2006/relationships/hyperlink" Target="https://www.mpam.mp.br/images-j5/DCCON/2026/REEMPENHO/DEZ%202025/1o%20TAP%20AO%20CT%20002-2025/1o%20TAP.pdf" TargetMode="External"/><Relationship Id="rId232" Type="http://schemas.openxmlformats.org/officeDocument/2006/relationships/hyperlink" Target="https://www.mpam.mp.br/images/1&#186;_TAP_ao_CT_012-2023_-_MP-PGJ_522d2.pdf" TargetMode="External"/><Relationship Id="rId274" Type="http://schemas.openxmlformats.org/officeDocument/2006/relationships/hyperlink" Target="https://www.mpam.mp.br/images/tranp%20DCCON/2025/Reempenho_2025_Julho/3&#186;_TAP_CT_019-2023_e7adf.pdf" TargetMode="External"/><Relationship Id="rId481" Type="http://schemas.openxmlformats.org/officeDocument/2006/relationships/hyperlink" Target="https://www.mpam.mp.br/images-j5/DCCON/2026/TERMOS%20ADITIVOS%20-%20CONTRATO/1o%20TA%20AO%20CT%20020-2025.pdf" TargetMode="External"/><Relationship Id="rId27" Type="http://schemas.openxmlformats.org/officeDocument/2006/relationships/hyperlink" Target="https://www.mpam.mp.br/images/5&#186;_TAP_ao_CT_016-2020_-_MP-PGJ_61d9e.pdf" TargetMode="External"/><Relationship Id="rId69" Type="http://schemas.openxmlformats.org/officeDocument/2006/relationships/hyperlink" Target="https://www.mpam.mp.br/images/1&#186;_TAP_a_CCT_n&#186;_10-2021_-_MP-PGJ_-_2020.007499_cb541.pdf" TargetMode="External"/><Relationship Id="rId134" Type="http://schemas.openxmlformats.org/officeDocument/2006/relationships/hyperlink" Target="https://www.mpam.mp.br/images/CT_04-2022_-_MP-PGJ_fde48.pdf" TargetMode="External"/><Relationship Id="rId80" Type="http://schemas.openxmlformats.org/officeDocument/2006/relationships/hyperlink" Target="https://www.mpam.mp.br/images/1&#186;_TAP_a_CT_n&#186;_012-2021_-_MP-PGJ_-_2022.002439_023ef.pdf" TargetMode="External"/><Relationship Id="rId176" Type="http://schemas.openxmlformats.org/officeDocument/2006/relationships/hyperlink" Target="https://www.mpam.mp.br/images/2&#186;_TAP_a_CCT_006-2022_-_MP-PGJ_4ec54.pdf" TargetMode="External"/><Relationship Id="rId341" Type="http://schemas.openxmlformats.org/officeDocument/2006/relationships/hyperlink" Target="https://www.mpam.mp.br/images/tranp%20DCCON/2025/Reempenho_2025_Abril/2&#186;_TAP_AO_CT_008-2024_0bf5e.pdf" TargetMode="External"/><Relationship Id="rId383" Type="http://schemas.openxmlformats.org/officeDocument/2006/relationships/hyperlink" Target="https://www.mpam.mp.br/images/tranp%20DCCON/2025/Reempenho_2025_Outubro/3&#186;_TAP_ee2b9.pdf" TargetMode="External"/><Relationship Id="rId439" Type="http://schemas.openxmlformats.org/officeDocument/2006/relationships/hyperlink" Target="https://www.mpam.mp.br/images-j5/DCCON/2026/TERMOS%20ADITIVOS%20-%20CONTRATO/1o%20TA%20A%20CC%20002-2025.pdf" TargetMode="External"/><Relationship Id="rId201" Type="http://schemas.openxmlformats.org/officeDocument/2006/relationships/hyperlink" Target="https://www.mpam.mp.br/images/1&#186;_TAP_ao_CT_006-2023_-_MP-PGJ_f8d9c.pdf" TargetMode="External"/><Relationship Id="rId243" Type="http://schemas.openxmlformats.org/officeDocument/2006/relationships/hyperlink" Target="https://www.mpam.mp.br/images-j5/DCCON/2026/REEMPENHO/JAN%202026/3o%20TAP%20CT%20015-2023.pdf" TargetMode="External"/><Relationship Id="rId285" Type="http://schemas.openxmlformats.org/officeDocument/2006/relationships/hyperlink" Target="https://www.mpam.mp.br/images/Carta_Contrato_n&#186;_07-PGJ_-_MP-PGJ_7e36e.pdf" TargetMode="External"/><Relationship Id="rId450" Type="http://schemas.openxmlformats.org/officeDocument/2006/relationships/hyperlink" Target="https://www.mpam.mp.br/images/CC_n&#186;_004-2025_e8b34.pdf" TargetMode="External"/><Relationship Id="rId506" Type="http://schemas.openxmlformats.org/officeDocument/2006/relationships/hyperlink" Target="https://www.mpam.mp.br/images-j5/DCCON/2026/CONTRATOS/CT%20006-2026.pdf" TargetMode="External"/><Relationship Id="rId38" Type="http://schemas.openxmlformats.org/officeDocument/2006/relationships/hyperlink" Target="https://www.mpam.mp.br/images/CT_n&#186;_004-2021-MP-PGJ_95ba7.pdf" TargetMode="External"/><Relationship Id="rId103" Type="http://schemas.openxmlformats.org/officeDocument/2006/relationships/hyperlink" Target="https://www.mpam.mp.br/images/1_TA_&#224;_CT_n.&#186;_033-2021_-_MP-PGJ_484f5.pdf" TargetMode="External"/><Relationship Id="rId310" Type="http://schemas.openxmlformats.org/officeDocument/2006/relationships/hyperlink" Target="https://mpam.mp.br/images/1&#186;_TAP_ao_CCT_010-2023_-_MP-PGJ_72b06.pdf" TargetMode="External"/><Relationship Id="rId492" Type="http://schemas.openxmlformats.org/officeDocument/2006/relationships/hyperlink" Target="https://www.mpam.mp.br/images/CT_022-2025_a6670.pdf" TargetMode="External"/><Relationship Id="rId91" Type="http://schemas.openxmlformats.org/officeDocument/2006/relationships/hyperlink" Target="https://www.mpam.mp.br/images/3&#186;_TA_ao_CT_19-2021_-_MP-PGJ_cacc9.pdf" TargetMode="External"/><Relationship Id="rId145" Type="http://schemas.openxmlformats.org/officeDocument/2006/relationships/hyperlink" Target="https://www.mpam.mp.br/images/tranp%20DCCON/2025/Reempenho_2025_Julho/4&#186;_TAP_CC_004-2022_376b1.pdf" TargetMode="External"/><Relationship Id="rId187" Type="http://schemas.openxmlformats.org/officeDocument/2006/relationships/hyperlink" Target="https://www.mpam.mp.br/images/4&#186;_TAP_f4db1.pdf" TargetMode="External"/><Relationship Id="rId352" Type="http://schemas.openxmlformats.org/officeDocument/2006/relationships/hyperlink" Target="https://www.mpam.mp.br/images/4&#186;_TAP_6b422.pdf" TargetMode="External"/><Relationship Id="rId394" Type="http://schemas.openxmlformats.org/officeDocument/2006/relationships/hyperlink" Target="https://www.mpam.mp.br/images-j5/DCCON/2026/TERMOS%20ADITIVOS%20-%20CONTRATO/6o%20TAP%20AO%20CT%20029-2024.pdf" TargetMode="External"/><Relationship Id="rId408" Type="http://schemas.openxmlformats.org/officeDocument/2006/relationships/hyperlink" Target="https://www.mpam.mp.br/images/tranp%20DCCON/2025/Reempenho_2025_Julho/2&#186;_TAP_CT_035-2024_aa512.pdf" TargetMode="External"/><Relationship Id="rId212" Type="http://schemas.openxmlformats.org/officeDocument/2006/relationships/hyperlink" Target="https://www.mpam.mp.br/images-j5/DCCON/2026/REEMPENHO/JAN%202026/3o%20TAP%20CT%20007-2023.pdf" TargetMode="External"/><Relationship Id="rId254" Type="http://schemas.openxmlformats.org/officeDocument/2006/relationships/hyperlink" Target="https://www.mpam.mp.br/images/CC_n&#186;_05-MP-PGJ_05b9a.pdf" TargetMode="External"/><Relationship Id="rId49" Type="http://schemas.openxmlformats.org/officeDocument/2006/relationships/hyperlink" Target="https://www.mpam.mp.br/images/CCT_n&#186;_007-2021-MP-PGJ_493b2.pdf" TargetMode="External"/><Relationship Id="rId114" Type="http://schemas.openxmlformats.org/officeDocument/2006/relationships/hyperlink" Target="https://www.mpam.mp.br/images/CT_n&#186;_035-2021-MP-PGJ_8bef6.pdf" TargetMode="External"/><Relationship Id="rId296" Type="http://schemas.openxmlformats.org/officeDocument/2006/relationships/hyperlink" Target="https://www.mpam.mp.br/images-j5/DCCON/2026/REEMPENHO/JAN%202026/7o%20TAP%20CC%20006-2023.pdf" TargetMode="External"/><Relationship Id="rId461" Type="http://schemas.openxmlformats.org/officeDocument/2006/relationships/hyperlink" Target="https://www.mpam.mp.br/images-j5/DCCON/2026/REEMPENHO/JAN%202026/2o%20TAP%20CT%20015-2025.pdf" TargetMode="External"/><Relationship Id="rId517" Type="http://schemas.openxmlformats.org/officeDocument/2006/relationships/hyperlink" Target="https://www.mpam.mp.br/images-j5/DCCON/2026/CONTRATOS/CT%20011-2026.pdf" TargetMode="External"/><Relationship Id="rId60" Type="http://schemas.openxmlformats.org/officeDocument/2006/relationships/hyperlink" Target="https://www.mpam.mp.br/images/2&#186;_TA_ao_CT_008-2021_-_MP-PGJ_bc47a.pdf" TargetMode="External"/><Relationship Id="rId156" Type="http://schemas.openxmlformats.org/officeDocument/2006/relationships/hyperlink" Target="https://www.mpam.mp.br/images/1&#186;_TAP_a_CCT_n&#186;_05-2022_-_MP-PGJ_-_2022.015927_b03cf.pdf" TargetMode="External"/><Relationship Id="rId198" Type="http://schemas.openxmlformats.org/officeDocument/2006/relationships/hyperlink" Target="https://www.mpam.mp.br/images/CT_06-2023_-_MP-PGJ_07b55.pdf" TargetMode="External"/><Relationship Id="rId321" Type="http://schemas.openxmlformats.org/officeDocument/2006/relationships/hyperlink" Target="https://www.mpam.mp.br/images/CCT_n&#186;_01-2024-MP-PGJ_88e7c.pdf" TargetMode="External"/><Relationship Id="rId363" Type="http://schemas.openxmlformats.org/officeDocument/2006/relationships/hyperlink" Target="https://www.mpam.mp.br/images-j5/DCCON/2026/REEMPENHO/JAN%202026/3o%20TAP%20CT%20017-2024.pdf" TargetMode="External"/><Relationship Id="rId419" Type="http://schemas.openxmlformats.org/officeDocument/2006/relationships/hyperlink" Target="https://www.mpam.mp.br/images/CT_037-2024_-_MP-PGJ_cf356.pdf" TargetMode="External"/><Relationship Id="rId223" Type="http://schemas.openxmlformats.org/officeDocument/2006/relationships/hyperlink" Target="https://www.mpam.mp.br/images-j5/DCCON/2026/REEMPENHO/FEV%202026/4o%20TAP%20CT%20008-2023.pdf" TargetMode="External"/><Relationship Id="rId430" Type="http://schemas.openxmlformats.org/officeDocument/2006/relationships/hyperlink" Target="https://www.mpam.mp.br/images-j5/DCCON/2026/REEMPENHO/JAN%202026/2o%20TAP%20CT%20002-2025.pdf" TargetMode="External"/><Relationship Id="rId18" Type="http://schemas.openxmlformats.org/officeDocument/2006/relationships/hyperlink" Target="https://www.mpam.mp.br/images/CT_n&#186;_016-2020-MP-PGJ_5f566.pdf" TargetMode="External"/><Relationship Id="rId265" Type="http://schemas.openxmlformats.org/officeDocument/2006/relationships/hyperlink" Target="https://www.mpam.mp.br/images/tranp%20DCCON/2025/Reempenho_2025_Julho/3&#186;_TAP_CT_018-2023_a5a85.pdf" TargetMode="External"/><Relationship Id="rId472" Type="http://schemas.openxmlformats.org/officeDocument/2006/relationships/hyperlink" Target="https://www.mpam.mp.br/images-j5/DCCON/2026/TERMOS%20ADITIVOS%20-%20CONTRATO/3o%20TA%20AO%20CT%20018-2025.pdf" TargetMode="External"/><Relationship Id="rId528" Type="http://schemas.openxmlformats.org/officeDocument/2006/relationships/hyperlink" Target="https://www.mpam.mp.br/images-j5/DCCON/2026/TERMOS%20ADITIVOS%20-%20CONTRATO/2o%20TA%20a%20CC%20007-2024.pdf" TargetMode="External"/><Relationship Id="rId125" Type="http://schemas.openxmlformats.org/officeDocument/2006/relationships/hyperlink" Target="https://www.mpam.mp.br/images-j5/DCCON/Termo%20Aditivo%20-%202025/5o%20TA%20ao%20CT%20035-2021.pdf" TargetMode="External"/><Relationship Id="rId167" Type="http://schemas.openxmlformats.org/officeDocument/2006/relationships/hyperlink" Target="https://www.mpam.mp.br/images/3&#186;_TA_ao_CT_025-2022_-_MP-PGJ_0985d.pdf" TargetMode="External"/><Relationship Id="rId332" Type="http://schemas.openxmlformats.org/officeDocument/2006/relationships/hyperlink" Target="https://www.mpam.mp.br/images-j5/DCCON/Termo%20de%20Apostilamento%20-%202025/8o%20TAP.pdf" TargetMode="External"/><Relationship Id="rId374" Type="http://schemas.openxmlformats.org/officeDocument/2006/relationships/hyperlink" Target="https://www.mpam.mp.br/images/tranp%20DCCON/2025/Reempenho_2025_Julho/2&#186;_TAP_CT_009-2024_bfc8c.pdf" TargetMode="External"/><Relationship Id="rId71" Type="http://schemas.openxmlformats.org/officeDocument/2006/relationships/hyperlink" Target="https://www.mpam.mp.br/images/tranp%20DCCON/2025/Reempenho_2025_Abril/3&#186;_TAP_&#192;_CC_010-2021_29560.pdf" TargetMode="External"/><Relationship Id="rId234" Type="http://schemas.openxmlformats.org/officeDocument/2006/relationships/hyperlink" Target="https://www.mpam.mp.br/images/3&#186;_TA_ao_CT_012-2023_2f25e.pdf" TargetMode="External"/><Relationship Id="rId2" Type="http://schemas.openxmlformats.org/officeDocument/2006/relationships/hyperlink" Target="https://www.mpam.mp.br/images/1&#186;_TA_ao_CT_010-2020-MP-PGJ_ecd24.pdf" TargetMode="External"/><Relationship Id="rId29" Type="http://schemas.openxmlformats.org/officeDocument/2006/relationships/hyperlink" Target="https://www.mpam.mp.br/images/tranp%20DCCON/2025/Reempenho_2025_Julho/8&#186;_TAP_CT_016-2020_46d25.pdf" TargetMode="External"/><Relationship Id="rId276" Type="http://schemas.openxmlformats.org/officeDocument/2006/relationships/hyperlink" Target="https://www.mpam.mp.br/images/CT_22-2023_-_MP-PGJ_e60b0.pdf" TargetMode="External"/><Relationship Id="rId441" Type="http://schemas.openxmlformats.org/officeDocument/2006/relationships/hyperlink" Target="https://www.mpam.mp.br/images/CC_n&#186;_003-2025_-_MP-PGJ_d7055.pdf" TargetMode="External"/><Relationship Id="rId483" Type="http://schemas.openxmlformats.org/officeDocument/2006/relationships/hyperlink" Target="https://www.mpam.mp.br/images/CT_023-2025_4d3d6.pdf" TargetMode="External"/><Relationship Id="rId40" Type="http://schemas.openxmlformats.org/officeDocument/2006/relationships/hyperlink" Target="https://www.mpam.mp.br/images/2&#186;_TA_ao_CT_004-2021_-_MP-PGJ_ca5e0.pdf" TargetMode="External"/><Relationship Id="rId136" Type="http://schemas.openxmlformats.org/officeDocument/2006/relationships/hyperlink" Target="https://www.mpam.mp.br/images/CT_09-2022_-_SCJ_-_MP-PGJ_35ac9.pdf" TargetMode="External"/><Relationship Id="rId178" Type="http://schemas.openxmlformats.org/officeDocument/2006/relationships/hyperlink" Target="https://www.mpam.mp.br/images/tranp%20DCCON/2025/Reempenho_2025_Julho/4&#186;_TAP_CC_006-2022_8cc7c.pdf" TargetMode="External"/><Relationship Id="rId301" Type="http://schemas.openxmlformats.org/officeDocument/2006/relationships/hyperlink" Target="https://www.mpam.mp.br/images/tranp%20DCCON/2025/Reempenho_2025_Abril/2&#186;_TAP_AO_CT_024-2023_a7fe3.pdf" TargetMode="External"/><Relationship Id="rId343" Type="http://schemas.openxmlformats.org/officeDocument/2006/relationships/hyperlink" Target="https://www.mpam.mp.br/images-j5/DCCON/2026/REEMPENHO/DEZ%202025/4o%20TAP%20AO%20CT%20008-2024/4o%20TAP.pdf" TargetMode="External"/><Relationship Id="rId82" Type="http://schemas.openxmlformats.org/officeDocument/2006/relationships/hyperlink" Target="https://www.mpam.mp.br/images/tranp%20DCCON/2025/Reempenho_2025_Abril/3&#186;_TAP_AO_CT_012-2021_4aabf.pdf" TargetMode="External"/><Relationship Id="rId203" Type="http://schemas.openxmlformats.org/officeDocument/2006/relationships/hyperlink" Target="https://www.mpam.mp.br/images/tranp%20DCCON/2025/Reempenho_2025_Julho/3&#186;_TAP_CT_006-2023_f2ce8.pdf" TargetMode="External"/><Relationship Id="rId385" Type="http://schemas.openxmlformats.org/officeDocument/2006/relationships/hyperlink" Target="https://www.mpam.mp.br/images-j5/DCCON/2026/REEMPENHO/DEZ%202025/5o%20TAP%20AO%20CT%20023-2024/5o%20TAP.pdf" TargetMode="External"/><Relationship Id="rId245" Type="http://schemas.openxmlformats.org/officeDocument/2006/relationships/hyperlink" Target="https://www.mpam.mp.br/images-j5/DCCON/2026/TERMOS%20ADITIVOS%20-%20CONTRATO/3o%20TA%20AO%20CT%20015-2023.pdf" TargetMode="External"/><Relationship Id="rId287" Type="http://schemas.openxmlformats.org/officeDocument/2006/relationships/hyperlink" Target="https://www.mpam.mp.br/images/2&#186;_TA_&#224;_CC_007-2023_dae82.pdf" TargetMode="External"/><Relationship Id="rId410" Type="http://schemas.openxmlformats.org/officeDocument/2006/relationships/hyperlink" Target="https://www.mpam.mp.br/images-j5/DCCON/Termo%20de%20Apostilamento%20-%202025/4o%20TAP.pdf" TargetMode="External"/><Relationship Id="rId452" Type="http://schemas.openxmlformats.org/officeDocument/2006/relationships/hyperlink" Target="https://www.mpam.mp.br/images/CT_014-2025_0e77a.pdf" TargetMode="External"/><Relationship Id="rId494" Type="http://schemas.openxmlformats.org/officeDocument/2006/relationships/hyperlink" Target="https://www.mpam.mp.br/images/CT_026-2025_221a5.pdf" TargetMode="External"/><Relationship Id="rId508" Type="http://schemas.openxmlformats.org/officeDocument/2006/relationships/hyperlink" Target="https://www.mpam.mp.br/images-j5/DCCON/2026/CARTAS-CONTRATO/CC%20004-2026.pdf" TargetMode="External"/><Relationship Id="rId105" Type="http://schemas.openxmlformats.org/officeDocument/2006/relationships/hyperlink" Target="https://www.mpam.mp.br/images/2_TA_ao_CT_N&#186;_033-2021-MP-PGJ_2c074.pdf" TargetMode="External"/><Relationship Id="rId147" Type="http://schemas.openxmlformats.org/officeDocument/2006/relationships/hyperlink" Target="https://www.mpam.mp.br/images/tranp%20DCCON/2025/Reempenho_2025_Outubro/6&#186;_TAP_48ea8.pdf" TargetMode="External"/><Relationship Id="rId312" Type="http://schemas.openxmlformats.org/officeDocument/2006/relationships/hyperlink" Target="https://www.mpam.mp.br/images/3&#186;_TA_&#224;_CC_010-2023_7dad0.pdf" TargetMode="External"/><Relationship Id="rId354" Type="http://schemas.openxmlformats.org/officeDocument/2006/relationships/hyperlink" Target="https://www.mpam.mp.br/images/CCT_n&#186;_06-2024-MP-PGJ_de4d4.pdf" TargetMode="External"/><Relationship Id="rId51" Type="http://schemas.openxmlformats.org/officeDocument/2006/relationships/hyperlink" Target="https://www.mpam.mp.br/images/2&#186;_TA_ao_CC_007-2021_-_MP-PGJ_d2193.pdf" TargetMode="External"/><Relationship Id="rId93" Type="http://schemas.openxmlformats.org/officeDocument/2006/relationships/hyperlink" Target="https://www.mpam.mp.br/images/tranp%20DCCON/2025/Reempenho_2025_Abril/4&#186;_TAP_AO_CT_019-2021_f184c.pdf" TargetMode="External"/><Relationship Id="rId189" Type="http://schemas.openxmlformats.org/officeDocument/2006/relationships/hyperlink" Target="https://www.mpam.mp.br/images/Contratos/2023/Contrato/CT_04-2023_-_MP-PGJ.pdf_ee471.pdf" TargetMode="External"/><Relationship Id="rId396" Type="http://schemas.openxmlformats.org/officeDocument/2006/relationships/hyperlink" Target="https://www.mpam.mp.br/images/1&#186;_TAP_20eb4.pdf" TargetMode="External"/><Relationship Id="rId214" Type="http://schemas.openxmlformats.org/officeDocument/2006/relationships/hyperlink" Target="https://www.mpam.mp.br/images-j5/DCCON/2026/REEMPENHO/FEV%202026/4o%20TAP%20CT%20007-2023.pdf" TargetMode="External"/><Relationship Id="rId256" Type="http://schemas.openxmlformats.org/officeDocument/2006/relationships/hyperlink" Target="https://www.mpam.mp.br/images/tranp%20DCCON/2025/Reempenho_2025_Abril/2&#186;_TAP_&#192;_CC_005-2023_6fb51.pdf" TargetMode="External"/><Relationship Id="rId298" Type="http://schemas.openxmlformats.org/officeDocument/2006/relationships/hyperlink" Target="https://www.mpam.mp.br/images/CT_24-2023_-_MP-PGJ_933fa.pdf" TargetMode="External"/><Relationship Id="rId421" Type="http://schemas.openxmlformats.org/officeDocument/2006/relationships/hyperlink" Target="https://www.mpam.mp.br/images/2&#186;_TAao_CT_037-2024_e891c.pdf" TargetMode="External"/><Relationship Id="rId463" Type="http://schemas.openxmlformats.org/officeDocument/2006/relationships/hyperlink" Target="https://www.mpam.mp.br/images/CT_013-2025_78387.pdf" TargetMode="External"/><Relationship Id="rId519" Type="http://schemas.openxmlformats.org/officeDocument/2006/relationships/hyperlink" Target="https://www.mpam.mp.br/images-j5/DCCON/2026/CONTRATOS/CT%20018-2026.pdf" TargetMode="External"/><Relationship Id="rId116" Type="http://schemas.openxmlformats.org/officeDocument/2006/relationships/hyperlink" Target="https://www.mpam.mp.br/images/1&#186;_TAP_a_CT_n&#186;_035-2021_-_MP-PGJ_-_2022.012895_4d2cd.pdf" TargetMode="External"/><Relationship Id="rId158" Type="http://schemas.openxmlformats.org/officeDocument/2006/relationships/hyperlink" Target="https://www.mpam.mp.br/images/tranp%20DCCON/2025/Reempenho_2025_Abril/3&#186;_TAP_&#192;_CC_005-2022_ef148.pdf" TargetMode="External"/><Relationship Id="rId323" Type="http://schemas.openxmlformats.org/officeDocument/2006/relationships/hyperlink" Target="https://www.mpam.mp.br/images/CT_04-2024_-_MP-PGJ_9c22c.pdf" TargetMode="External"/><Relationship Id="rId530" Type="http://schemas.openxmlformats.org/officeDocument/2006/relationships/hyperlink" Target="https://www.mpam.mp.br/images-j5/DCCON/2026/TERMOS%20ADITIVOS%20-%20CONTRATO/2o%20TA%20ao%20CT%20019-2024.pdf" TargetMode="External"/><Relationship Id="rId20" Type="http://schemas.openxmlformats.org/officeDocument/2006/relationships/hyperlink" Target="https://www.mpam.mp.br/images/1&#186;_TAP_ao_CT_16-2020_-_PGJ-MP_62416.pdf" TargetMode="External"/><Relationship Id="rId62" Type="http://schemas.openxmlformats.org/officeDocument/2006/relationships/hyperlink" Target="https://www.mpam.mp.br/images/3&#186;_TA_ao_CT_008-2021_-_MP-PGJ_56dd6.pdf" TargetMode="External"/><Relationship Id="rId365" Type="http://schemas.openxmlformats.org/officeDocument/2006/relationships/hyperlink" Target="https://www.mpam.mp.br/images/1&#186;_TAP_d38fb.pdf" TargetMode="External"/><Relationship Id="rId225" Type="http://schemas.openxmlformats.org/officeDocument/2006/relationships/hyperlink" Target="https://www.mpam.mp.br/images/1&#186;_TA_ao_CT_010-2023_-_MP-PGJ_c8f39.pdf" TargetMode="External"/><Relationship Id="rId267" Type="http://schemas.openxmlformats.org/officeDocument/2006/relationships/hyperlink" Target="https://www.mpam.mp.br/images-j5/DCCON/2026/TERMOS%20ADITIVOS%20-%20CONTRATO/5o%20TAP%20AO%20CT%20018-2023.pdf" TargetMode="External"/><Relationship Id="rId432" Type="http://schemas.openxmlformats.org/officeDocument/2006/relationships/hyperlink" Target="https://www.mpam.mp.br/images/CT_n.&#186;_003-2025_-_MP-PGJ_04298.pdf" TargetMode="External"/><Relationship Id="rId474" Type="http://schemas.openxmlformats.org/officeDocument/2006/relationships/hyperlink" Target="https://www.mpam.mp.br/images-j5/DCCON/2026/REEMPENHO/FEV%202026/1o%20TAP%20CT%20017-2025.pdf" TargetMode="External"/><Relationship Id="rId127" Type="http://schemas.openxmlformats.org/officeDocument/2006/relationships/hyperlink" Target="https://www.mpam.mp.br/images-j5/DCCON/2026/REEMPENHO/JAN%202026/8o%20TAP%20CT%20035-2021.pdf" TargetMode="External"/><Relationship Id="rId31" Type="http://schemas.openxmlformats.org/officeDocument/2006/relationships/hyperlink" Target="https://www.mpam.mp.br/images/4&#186;_TA_ao_CT_016-2020_300ba.pdf" TargetMode="External"/><Relationship Id="rId73" Type="http://schemas.openxmlformats.org/officeDocument/2006/relationships/hyperlink" Target="https://www.mpam.mp.br/images/tranp%20DCCON/2025/Reempenho_2025_Outubro/5&#186;_TAP_4eba8.pdf" TargetMode="External"/><Relationship Id="rId169" Type="http://schemas.openxmlformats.org/officeDocument/2006/relationships/hyperlink" Target="https://www.mpam.mp.br/images/tranp%20DCCON/2025/Reempenho_2025_Julho/4&#186;_TAP_CT_025-2022_9f45a.pdf" TargetMode="External"/><Relationship Id="rId334" Type="http://schemas.openxmlformats.org/officeDocument/2006/relationships/hyperlink" Target="https://www.mpam.mp.br/images/CT_03-2024_-_MP-PGJ_39380.pdf" TargetMode="External"/><Relationship Id="rId376" Type="http://schemas.openxmlformats.org/officeDocument/2006/relationships/hyperlink" Target="https://www.mpam.mp.br/images-j5/DCCON/2026/REEMPENHO/JAN%202026/4o%20TAP%20CT%20009-2024.pdf" TargetMode="External"/><Relationship Id="rId4" Type="http://schemas.openxmlformats.org/officeDocument/2006/relationships/hyperlink" Target="https://www.mpam.mp.br/images/3_TA_&#224;_CT_n.&#186;_010-2020_-_MP-PGJ_e1a55.pdf" TargetMode="External"/><Relationship Id="rId180" Type="http://schemas.openxmlformats.org/officeDocument/2006/relationships/hyperlink" Target="https://www.mpam.mp.br/images-j5/DCCON/2026/REEMPENHO/DEZ%202025/6o%20TAP%20A%20CC%20006-2022/6o%20TAP.pdf" TargetMode="External"/><Relationship Id="rId236" Type="http://schemas.openxmlformats.org/officeDocument/2006/relationships/hyperlink" Target="https://www.mpam.mp.br/images-j5/DCCON/2026/TERMOS%20ADITIVOS%20-%20CONTRATO/4o%20TA%20AO%20CT%20012-2023.pdf" TargetMode="External"/><Relationship Id="rId278" Type="http://schemas.openxmlformats.org/officeDocument/2006/relationships/hyperlink" Target="https://www.mpam.mp.br/images/1&#186;_TAP_ao_CT_022-2023_-_MP-PGJ_3628d.pdf" TargetMode="External"/><Relationship Id="rId401" Type="http://schemas.openxmlformats.org/officeDocument/2006/relationships/hyperlink" Target="https://www.mpam.mp.br/images/tranp%20DCCON/2025/Reempenho_2025_Abril/1&#186;_TAP_ao_CT_034-2024_3b32a.pdf" TargetMode="External"/><Relationship Id="rId443" Type="http://schemas.openxmlformats.org/officeDocument/2006/relationships/hyperlink" Target="https://www.mpam.mp.br/images/CT_n&#186;_007-2025_-_MP-PGJ_48160.pdf" TargetMode="External"/><Relationship Id="rId303" Type="http://schemas.openxmlformats.org/officeDocument/2006/relationships/hyperlink" Target="https://www.mpam.mp.br/images/2&#186;_TA_ao_CT_024-2023_6bd18.pdf" TargetMode="External"/><Relationship Id="rId485" Type="http://schemas.openxmlformats.org/officeDocument/2006/relationships/hyperlink" Target="https://www.mpam.mp.br/images/CT_019-2025_e6af8.pdf" TargetMode="External"/><Relationship Id="rId42" Type="http://schemas.openxmlformats.org/officeDocument/2006/relationships/hyperlink" Target="https://www.mpam.mp.br/images/3&#186;_TA_ao_CT_004-2021_-_MP-PGJ_5168e.pdf" TargetMode="External"/><Relationship Id="rId84" Type="http://schemas.openxmlformats.org/officeDocument/2006/relationships/hyperlink" Target="https://www.mpam.mp.br/images-j5/DCCON/2026/REEMPENHO/JAN%202026/5o%20TAP%20CT%20012-2021.pdf" TargetMode="External"/><Relationship Id="rId138" Type="http://schemas.openxmlformats.org/officeDocument/2006/relationships/hyperlink" Target="https://www.mpam.mp.br/images/2&#186;_TA_ao_CT_009-2022_-_MP-PGJ_ea369.pdf" TargetMode="External"/><Relationship Id="rId345" Type="http://schemas.openxmlformats.org/officeDocument/2006/relationships/hyperlink" Target="https://www.mpam.mp.br/images-j5/DCCON/2026/TERMOS%20ADITIVOS%20-%20CONTRATO/2o%20TA%20AO%20CT%20008-2024.pdf" TargetMode="External"/><Relationship Id="rId387" Type="http://schemas.openxmlformats.org/officeDocument/2006/relationships/hyperlink" Target="https://www.mpam.mp.br/images-j5/DCCON/2026/REEMPENHO/FEV%202026/7o%20TAP%20CT%20023-2024.pdf" TargetMode="External"/><Relationship Id="rId510" Type="http://schemas.openxmlformats.org/officeDocument/2006/relationships/hyperlink" Target="https://www.mpam.mp.br/images-j5/DCCON/2026/REEMPENHO/ABR%202026/1o%20TAP%20AO%20CT%20005-2026.pdf" TargetMode="External"/><Relationship Id="rId191" Type="http://schemas.openxmlformats.org/officeDocument/2006/relationships/hyperlink" Target="https://mpam.mp.br/images/1&#186;_TAP_ao_CT_004-2023_-_MP-PGJ_63d9d.pdf" TargetMode="External"/><Relationship Id="rId205" Type="http://schemas.openxmlformats.org/officeDocument/2006/relationships/hyperlink" Target="https://www.mpam.mp.br/images/5&#186;_TAP_cdb69.pdf" TargetMode="External"/><Relationship Id="rId247" Type="http://schemas.openxmlformats.org/officeDocument/2006/relationships/hyperlink" Target="https://mpam.mp.br/images/1&#186;_TA_ao_CT_016-2023_-_MP-PGJ_6e682.pdf" TargetMode="External"/><Relationship Id="rId412" Type="http://schemas.openxmlformats.org/officeDocument/2006/relationships/hyperlink" Target="https://www.mpam.mp.br/images-j5/DCCON/2026/TERMOS%20ADITIVOS%20-%20CONTRATO/6o%20TAP%20AO%20CT%20035-2024.pdf" TargetMode="External"/><Relationship Id="rId107" Type="http://schemas.openxmlformats.org/officeDocument/2006/relationships/hyperlink" Target="https://www.mpam.mp.br/images/2&#186;_TAP_ao_CT_033-2021_-_MP-PGJ_cef32.pdf" TargetMode="External"/><Relationship Id="rId289" Type="http://schemas.openxmlformats.org/officeDocument/2006/relationships/hyperlink" Target="https://mpam.mp.br/images/1&#186;_TAP_ao_CCT_006-2023_-_MP-PGJ_e6a03.pdf" TargetMode="External"/><Relationship Id="rId454" Type="http://schemas.openxmlformats.org/officeDocument/2006/relationships/hyperlink" Target="https://www.mpam.mp.br/images/CT_012-2025_34e91.pdf" TargetMode="External"/><Relationship Id="rId496" Type="http://schemas.openxmlformats.org/officeDocument/2006/relationships/hyperlink" Target="https://www.mpam.mp.br/images/CC_010-2025_9d085.pdf" TargetMode="External"/><Relationship Id="rId11" Type="http://schemas.openxmlformats.org/officeDocument/2006/relationships/hyperlink" Target="https://www.mpam.mp.br/images/9&#186;_TA_ao_CT_010-2020_-_MP-PGJ_97431.pdf" TargetMode="External"/><Relationship Id="rId53" Type="http://schemas.openxmlformats.org/officeDocument/2006/relationships/hyperlink" Target="https://mpam.mp.br/images/3&#186;_TA_a_CCT_07-2021_-_MP-PGJ_01e2c.pdf" TargetMode="External"/><Relationship Id="rId149" Type="http://schemas.openxmlformats.org/officeDocument/2006/relationships/hyperlink" Target="https://www.mpam.mp.br/images/CT_12-2022_-_MP-PGJ_0664d.pdf" TargetMode="External"/><Relationship Id="rId314" Type="http://schemas.openxmlformats.org/officeDocument/2006/relationships/hyperlink" Target="https://mpam.mp.br/images/1&#186;_TAP_ao_CT_001-2024_-_MP-PGJ_f1b3e.pdf" TargetMode="External"/><Relationship Id="rId356" Type="http://schemas.openxmlformats.org/officeDocument/2006/relationships/hyperlink" Target="https://www.mpam.mp.br/images-j5/DCCON/2026/TERMOS%20ADITIVOS%20-%20CONTRATO/2o%20TA%20A%20CC%20006-2024.pdf" TargetMode="External"/><Relationship Id="rId398" Type="http://schemas.openxmlformats.org/officeDocument/2006/relationships/hyperlink" Target="https://www.mpam.mp.br/images/CC_n&#186;_010-2024_-_MP-PGJ_d9750.pdf" TargetMode="External"/><Relationship Id="rId521" Type="http://schemas.openxmlformats.org/officeDocument/2006/relationships/hyperlink" Target="https://www.mpam.mp.br/images-j5/DCCON/2026/CARTAS-CONTRATO/CC%20006-2026.pdf" TargetMode="External"/><Relationship Id="rId95" Type="http://schemas.openxmlformats.org/officeDocument/2006/relationships/hyperlink" Target="https://www.mpam.mp.br/images/tranp%20DCCON/2025/Reempenho_2025_Outubro/7&#186;_TAP_6c78e.pdf" TargetMode="External"/><Relationship Id="rId160" Type="http://schemas.openxmlformats.org/officeDocument/2006/relationships/hyperlink" Target="https://www.mpam.mp.br/images/tranp%20DCCON/2025/Reempenho_2025_Outubro/5&#186;_TAP_e5ecc.pdf" TargetMode="External"/><Relationship Id="rId216" Type="http://schemas.openxmlformats.org/officeDocument/2006/relationships/hyperlink" Target="https://www.mpam.mp.br/images/1&#186;_TA_ao_CT_08-2023_-_MP-PGJ_b6d6d.pdf" TargetMode="External"/><Relationship Id="rId423" Type="http://schemas.openxmlformats.org/officeDocument/2006/relationships/hyperlink" Target="https://www.mpam.mp.br/images/1&#186;_TA_&#224;_CC_001-2025_-_MP-PGJ_0d252.pdf" TargetMode="External"/><Relationship Id="rId258" Type="http://schemas.openxmlformats.org/officeDocument/2006/relationships/hyperlink" Target="https://www.mpam.mp.br/images/tranp%20DCCON/2025/Reempenho_2025_Outubro/4&#186;_TAP_7a8c7.pdf" TargetMode="External"/><Relationship Id="rId465" Type="http://schemas.openxmlformats.org/officeDocument/2006/relationships/hyperlink" Target="https://www.mpam.mp.br/images/CC_006-2025_17691.pdf" TargetMode="External"/><Relationship Id="rId22" Type="http://schemas.openxmlformats.org/officeDocument/2006/relationships/hyperlink" Target="https://www.mpam.mp.br/images/2_TAP_&#224;_CT_n.&#186;_016-2020_-_MP-PGJ_41fce.pdf" TargetMode="External"/><Relationship Id="rId64" Type="http://schemas.openxmlformats.org/officeDocument/2006/relationships/hyperlink" Target="https://www.mpam.mp.br/images/4&#186;_TA_ao_CT_n&#186;_008-2021_-_MP-PGJ_fda14.pdf" TargetMode="External"/><Relationship Id="rId118" Type="http://schemas.openxmlformats.org/officeDocument/2006/relationships/hyperlink" Target="https://www.mpam.mp.br/images/3&#186;_TA_ao_CT_035-2021_-_MP-PGJ_f068e.pdf" TargetMode="External"/><Relationship Id="rId325" Type="http://schemas.openxmlformats.org/officeDocument/2006/relationships/hyperlink" Target="https://www.mpam.mp.br/images/tranp%20DCCON/2025/Reempenho_2025_Abril/1&#186;_TAP_ao_CT_004-2024_65dcb.pdf" TargetMode="External"/><Relationship Id="rId367" Type="http://schemas.openxmlformats.org/officeDocument/2006/relationships/hyperlink" Target="https://www.mpam.mp.br/images/tranp%20DCCON/2025/Reempenho_2025_Abril/1&#186;_TAP_AO_CT_019-2024_7db8b.pdf" TargetMode="External"/><Relationship Id="rId532" Type="http://schemas.openxmlformats.org/officeDocument/2006/relationships/hyperlink" Target="https://www.mpam.mp.br/images-j5/DCCON/2026/TERMOS%20ADITIVOS%20-%20CONTRATO/4o%20TA%20ao%20CT%20019-2023.pdf" TargetMode="External"/><Relationship Id="rId171" Type="http://schemas.openxmlformats.org/officeDocument/2006/relationships/hyperlink" Target="https://www.mpam.mp.br/images-j5/DCCON/2026/REEMPENHO/JAN%202026/5o%20TAP%20CT%20025-2022.pdf" TargetMode="External"/><Relationship Id="rId227" Type="http://schemas.openxmlformats.org/officeDocument/2006/relationships/hyperlink" Target="https://www.mpam.mp.br/images/3&#186;_TA_ao_CT_010-2023_39f3c.pdf" TargetMode="External"/><Relationship Id="rId269" Type="http://schemas.openxmlformats.org/officeDocument/2006/relationships/hyperlink" Target="https://www.mpam.mp.br/images/1_TA_ao_CT_N&#186;_019-2023_-_MP-PGJ_34738.pdf" TargetMode="External"/><Relationship Id="rId434" Type="http://schemas.openxmlformats.org/officeDocument/2006/relationships/hyperlink" Target="https://www.mpam.mp.br/images/1&#186;_TA_ao_CT_004-2025_-_MP-PGJ_5c55d.pdf" TargetMode="External"/><Relationship Id="rId476" Type="http://schemas.openxmlformats.org/officeDocument/2006/relationships/hyperlink" Target="https://www.mpam.mp.br/images-j5/DCCON/2026/REEMPENHO/JAN%202026/1o%20TAP%20CC%20007-2025.pdf" TargetMode="External"/><Relationship Id="rId33" Type="http://schemas.openxmlformats.org/officeDocument/2006/relationships/hyperlink" Target="https://www.mpam.mp.br/images/CT_n&#186;_002-2021-MP-PGJ_f7591.pdf" TargetMode="External"/><Relationship Id="rId129" Type="http://schemas.openxmlformats.org/officeDocument/2006/relationships/hyperlink" Target="https://www.mpam.mp.br/images/1_TAP_&#224;_CC_n.&#186;_001-2022_-_MP-PGJ_28a08.pdf" TargetMode="External"/><Relationship Id="rId280" Type="http://schemas.openxmlformats.org/officeDocument/2006/relationships/hyperlink" Target="https://www.mpam.mp.br/images/2&#186;_TA_ao_CT_022-2023_26f98.pdf" TargetMode="External"/><Relationship Id="rId336" Type="http://schemas.openxmlformats.org/officeDocument/2006/relationships/hyperlink" Target="https://www.mpam.mp.br/images/1&#186;_TA_ao_CT_n&#186;_003-2024_-_MP-PGJ_4ab67.pdf" TargetMode="External"/><Relationship Id="rId501" Type="http://schemas.openxmlformats.org/officeDocument/2006/relationships/hyperlink" Target="https://www.mpam.mp.br/images-j5/DCCON/2026/CONTRATOS/CT%20001-2026.pdf" TargetMode="External"/><Relationship Id="rId75" Type="http://schemas.openxmlformats.org/officeDocument/2006/relationships/hyperlink" Target="https://www.mpam.mp.br/images/CT_n&#186;_012-2021-MP-PGJ_df72d.pdf" TargetMode="External"/><Relationship Id="rId140" Type="http://schemas.openxmlformats.org/officeDocument/2006/relationships/hyperlink" Target="https://www.mpam.mp.br/images/1&#186;_TAP_ao_CT_N&#186;_009-2022_16f5e.pdf" TargetMode="External"/><Relationship Id="rId182" Type="http://schemas.openxmlformats.org/officeDocument/2006/relationships/hyperlink" Target="https://www.mpam.mp.br/images/CT_03-2023_-_MP-PGJ_6613a.pdf" TargetMode="External"/><Relationship Id="rId378" Type="http://schemas.openxmlformats.org/officeDocument/2006/relationships/hyperlink" Target="https://www.mpam.mp.br/images-j5/DCCON/2026/REEMPENHO/MAR%202026/6o%20TAP%20AO%20CT%20009-2024.pdf" TargetMode="External"/><Relationship Id="rId403" Type="http://schemas.openxmlformats.org/officeDocument/2006/relationships/hyperlink" Target="https://www.mpam.mp.br/images/tranp%20DCCON/2025/Reempenho_2025_Outubro/3&#186;_TAP_c9ca2.pdf" TargetMode="External"/><Relationship Id="rId6" Type="http://schemas.openxmlformats.org/officeDocument/2006/relationships/hyperlink" Target="https://www.mpam.mp.br/images/1&#186;_TAP_a_CT_n&#186;_10-2020_-_MP-PGJ_-_2021.021784_85caa.pdf" TargetMode="External"/><Relationship Id="rId238" Type="http://schemas.openxmlformats.org/officeDocument/2006/relationships/hyperlink" Target="https://www.mpam.mp.br/images/CT_15-2023_-_MP-PGJ_777a8.pdf" TargetMode="External"/><Relationship Id="rId445" Type="http://schemas.openxmlformats.org/officeDocument/2006/relationships/hyperlink" Target="https://www.mpam.mp.br/images/1&#186;_TA_ao_CT_008-2025_5e850.pdf" TargetMode="External"/><Relationship Id="rId487" Type="http://schemas.openxmlformats.org/officeDocument/2006/relationships/hyperlink" Target="https://www.mpam.mp.br/images-j5/DCCON/2026/TERMOS%20ADITIVOS%20-%20CONTRATO/1o%20TA%20AO%20CT%20019-2025.pdf" TargetMode="External"/><Relationship Id="rId291" Type="http://schemas.openxmlformats.org/officeDocument/2006/relationships/hyperlink" Target="https://www.mpam.mp.br/images/1&#186;_TA_&#224;_CC_006-2023_-_MP-PGJ_bf2b1.pdf" TargetMode="External"/><Relationship Id="rId305" Type="http://schemas.openxmlformats.org/officeDocument/2006/relationships/hyperlink" Target="https://www.mpam.mp.br/images-j5/DCCON/2026/REEMPENHO/JAN%202026/5o%20TAP%20CT%20024-2023.pdf" TargetMode="External"/><Relationship Id="rId347" Type="http://schemas.openxmlformats.org/officeDocument/2006/relationships/hyperlink" Target="https://www.mpam.mp.br/images-j5/DCCON/2026/REEMPENHO/MAR%202026/6o%20TAP%20AO%20CT%20008-2024.pdf" TargetMode="External"/><Relationship Id="rId512" Type="http://schemas.openxmlformats.org/officeDocument/2006/relationships/hyperlink" Target="https://www.mpam.mp.br/images-j5/DCCON/2026/CONTRATOS/CT%20009-2026.pdf" TargetMode="External"/><Relationship Id="rId44" Type="http://schemas.openxmlformats.org/officeDocument/2006/relationships/hyperlink" Target="https://www.mpam.mp.br/images/2&#186;_TAP_ao_CT_004-2021_-_MP-PGJ_75c11.pdf" TargetMode="External"/><Relationship Id="rId86" Type="http://schemas.openxmlformats.org/officeDocument/2006/relationships/hyperlink" Target="https://www.mpam.mp.br/images/1_TAP_&#224;_CT_n.&#186;_019-2021_-_MP-PGJ_1567d.pdf" TargetMode="External"/><Relationship Id="rId151" Type="http://schemas.openxmlformats.org/officeDocument/2006/relationships/hyperlink" Target="https://www.mpam.mp.br/images/1_TA_ao_CT_N&#186;_015-2022_-_MP-PGJ_28367.pdf" TargetMode="External"/><Relationship Id="rId389" Type="http://schemas.openxmlformats.org/officeDocument/2006/relationships/hyperlink" Target="https://www.mpam.mp.br/images/tranp%20DCCON/2025/Reempenho_2025_Abril/1&#186;_TAP_AO_CT_029-2024_a4fbe.pdf" TargetMode="External"/><Relationship Id="rId193" Type="http://schemas.openxmlformats.org/officeDocument/2006/relationships/hyperlink" Target="https://www.mpam.mp.br/images/tranp%20DCCON/2025/Reempenho_2025_Julho/3&#186;_TAP_CT_004-2023_9cb02.pdf" TargetMode="External"/><Relationship Id="rId207" Type="http://schemas.openxmlformats.org/officeDocument/2006/relationships/hyperlink" Target="https://www.mpam.mp.br/images/CT_07-2023_-_MP-PGJ_fb5b5.pdf" TargetMode="External"/><Relationship Id="rId249" Type="http://schemas.openxmlformats.org/officeDocument/2006/relationships/hyperlink" Target="https://www.mpam.mp.br/images/1&#186;_TAP_ao_CT_016-2023_-_MP-PGJ_f6e67.pdf" TargetMode="External"/><Relationship Id="rId414" Type="http://schemas.openxmlformats.org/officeDocument/2006/relationships/hyperlink" Target="https://www.mpam.mp.br/images/tranp%20DCCON/2025/Reempenho_2025_Abril/1&#186;_TAP_AO_CT_027-2024_87c2d.pdf" TargetMode="External"/><Relationship Id="rId456" Type="http://schemas.openxmlformats.org/officeDocument/2006/relationships/hyperlink" Target="https://www.mpam.mp.br/images/2&#186;_TAP_272e6.pdf" TargetMode="External"/><Relationship Id="rId498" Type="http://schemas.openxmlformats.org/officeDocument/2006/relationships/hyperlink" Target="https://www.mpam.mp.br/images-j5/DCCON/2026/CONTRATOS/CT%20003-2026.pdf" TargetMode="External"/><Relationship Id="rId13" Type="http://schemas.openxmlformats.org/officeDocument/2006/relationships/hyperlink" Target="https://www.mpam.mp.br/images/10&#186;_TA_ao_CT_010-2020_4697c.pdf" TargetMode="External"/><Relationship Id="rId109" Type="http://schemas.openxmlformats.org/officeDocument/2006/relationships/hyperlink" Target="https://www.mpam.mp.br/images/tranp%20DCCON/2025/Reempenho_2025_Julho/4&#186;_TAP_CT_033-2021_fd1bb.pdf" TargetMode="External"/><Relationship Id="rId260" Type="http://schemas.openxmlformats.org/officeDocument/2006/relationships/hyperlink" Target="https://www.mpam.mp.br/images/CT_18-2023_-MP-PGJ_367f2.pdf" TargetMode="External"/><Relationship Id="rId316" Type="http://schemas.openxmlformats.org/officeDocument/2006/relationships/hyperlink" Target="https://www.mpam.mp.br/images/tranp%20DCCON/2025/Reempenho_2025_Julho/3&#186;_TAP_CT_001-2024_8ffd6.pdf" TargetMode="External"/><Relationship Id="rId523" Type="http://schemas.openxmlformats.org/officeDocument/2006/relationships/hyperlink" Target="https://www.mpam.mp.br/images-j5/DCCON/2026/CONTRATOS/CT%20025-2026.pdf" TargetMode="External"/><Relationship Id="rId55" Type="http://schemas.openxmlformats.org/officeDocument/2006/relationships/hyperlink" Target="https://www.mpam.mp.br/images/2&#186;_TAP_ao_CCT_007-2021_-_MP-PGJ_bf891.pdf" TargetMode="External"/><Relationship Id="rId97" Type="http://schemas.openxmlformats.org/officeDocument/2006/relationships/hyperlink" Target="https://www.mpam.mp.br/images-j5/DCCON/2026/REEMPENHO/JAN%202026/8o%20TAP%20CT%20019-2021.pdf" TargetMode="External"/><Relationship Id="rId120" Type="http://schemas.openxmlformats.org/officeDocument/2006/relationships/hyperlink" Target="https://www.mpam.mp.br/images/tranp%20DCCON/2025/Reempenho_2025_Abril/3&#186;_TAP_AO_CT_035-2021_723e0.pdf" TargetMode="External"/><Relationship Id="rId358" Type="http://schemas.openxmlformats.org/officeDocument/2006/relationships/hyperlink" Target="https://www.mpam.mp.br/images/1&#186;_TA_&#224;_CC_007-2024_c8107.pdf" TargetMode="External"/><Relationship Id="rId162" Type="http://schemas.openxmlformats.org/officeDocument/2006/relationships/hyperlink" Target="https://www.mpam.mp.br/images/Contratos/2022/Contrato/CT_25-2022_-_MP-PGJ_8363e.pdf" TargetMode="External"/><Relationship Id="rId218" Type="http://schemas.openxmlformats.org/officeDocument/2006/relationships/hyperlink" Target="https://www.mpam.mp.br/images/1&#186;_TAP_ao_CT_008-2023_-_MP-PGJ_2c62a.pdf" TargetMode="External"/><Relationship Id="rId425" Type="http://schemas.openxmlformats.org/officeDocument/2006/relationships/hyperlink" Target="https://www.mpam.mp.br/images/CT_n.&#186;_001-2025_-_MP-PGJ_ca5dd.pdf" TargetMode="External"/><Relationship Id="rId467" Type="http://schemas.openxmlformats.org/officeDocument/2006/relationships/hyperlink" Target="https://www.mpam.mp.br/images/CT_018-2025_6c360.pdf" TargetMode="External"/><Relationship Id="rId271" Type="http://schemas.openxmlformats.org/officeDocument/2006/relationships/hyperlink" Target="https://www.mpam.mp.br/images/1&#186;_TAP_ao_CT_019-2023_-_MP-PGJ_7269e.pdf" TargetMode="External"/><Relationship Id="rId24" Type="http://schemas.openxmlformats.org/officeDocument/2006/relationships/hyperlink" Target="https://www.mpam.mp.br/images/3&#186;_TA_ao_CT_016-2020_-_MP-PGJ_9cfba.pdf" TargetMode="External"/><Relationship Id="rId66" Type="http://schemas.openxmlformats.org/officeDocument/2006/relationships/hyperlink" Target="https://www.mpam.mp.br/images/tranp%20DCCON/2025/Reempenho_2025_Julho/4&#186;_TAP_CT_008-2021_db9d9.pdf" TargetMode="External"/><Relationship Id="rId131" Type="http://schemas.openxmlformats.org/officeDocument/2006/relationships/hyperlink" Target="https://www.mpam.mp.br/images/2&#186;_TA_ao_CCT_01-2022_-_MP-PGJ_a15dc.pdf" TargetMode="External"/><Relationship Id="rId327" Type="http://schemas.openxmlformats.org/officeDocument/2006/relationships/hyperlink" Target="https://www.mpam.mp.br/images/3&#186;_TAP_CT_004-2024_145fa.pdf" TargetMode="External"/><Relationship Id="rId369" Type="http://schemas.openxmlformats.org/officeDocument/2006/relationships/hyperlink" Target="https://www.mpam.mp.br/images/tranp%20DCCON/2025/Reempenho_2025_Julho/2&#186;_TAP_CT_019-2024_403d7.pdf" TargetMode="External"/><Relationship Id="rId534" Type="http://schemas.openxmlformats.org/officeDocument/2006/relationships/drawing" Target="../drawings/drawing1.xml"/><Relationship Id="rId173" Type="http://schemas.openxmlformats.org/officeDocument/2006/relationships/hyperlink" Target="https://www.mpam.mp.br/images/CCT_06-2022_-_MP-PGJ_b19f3.pdf" TargetMode="External"/><Relationship Id="rId229" Type="http://schemas.openxmlformats.org/officeDocument/2006/relationships/hyperlink" Target="https://www.mpam.mp.br/images/CT_12-2023_-_MP-PGJ_f3cba.pdf" TargetMode="External"/><Relationship Id="rId380" Type="http://schemas.openxmlformats.org/officeDocument/2006/relationships/hyperlink" Target="https://www.mpam.mp.br/images/1&#186;_TA_ao_CT_023-2024_-_MP-PGJ_8a6fe.pdf" TargetMode="External"/><Relationship Id="rId436" Type="http://schemas.openxmlformats.org/officeDocument/2006/relationships/hyperlink" Target="https://www.mpam.mp.br/images/CT_n&#186;_005-2025_-_MP-PGJ_f003a.pdf" TargetMode="External"/><Relationship Id="rId240" Type="http://schemas.openxmlformats.org/officeDocument/2006/relationships/hyperlink" Target="https://www.mpam.mp.br/images/1&#186;_TAP_ao_CT_015-2023_-_MP-PGJ_694ff.pdf" TargetMode="External"/><Relationship Id="rId478" Type="http://schemas.openxmlformats.org/officeDocument/2006/relationships/hyperlink" Target="https://www.mpam.mp.br/images/CT_020-2025_b9814.pdf" TargetMode="External"/><Relationship Id="rId35" Type="http://schemas.openxmlformats.org/officeDocument/2006/relationships/hyperlink" Target="https://www.mpam.mp.br/images/2&#186;_TA_ao_CC_002-2021_-_MP-PGJ_75638.pdf" TargetMode="External"/><Relationship Id="rId77" Type="http://schemas.openxmlformats.org/officeDocument/2006/relationships/hyperlink" Target="https://www.mpam.mp.br/images/2&#186;_TA_ao_CT_012-2021_-_MP-PGJ_3e59d.pdf" TargetMode="External"/><Relationship Id="rId100" Type="http://schemas.openxmlformats.org/officeDocument/2006/relationships/hyperlink" Target="https://www.mpam.mp.br/images-j5/DCCON/2026/REEMPENHO/MAR%202026/11o%20TAP%20AO%20CT%20019-2021.pdf" TargetMode="External"/><Relationship Id="rId282" Type="http://schemas.openxmlformats.org/officeDocument/2006/relationships/hyperlink" Target="https://www.mpam.mp.br/images/3&#186;_TA_ao_CT_022-2023_10dad.pdf" TargetMode="External"/><Relationship Id="rId338" Type="http://schemas.openxmlformats.org/officeDocument/2006/relationships/hyperlink" Target="https://www.mpam.mp.br/images-j5/DCCON/2026/REEMPENHO/JAN%202026/3o%20TAP%20CT%20003-2024.pdf" TargetMode="External"/><Relationship Id="rId503" Type="http://schemas.openxmlformats.org/officeDocument/2006/relationships/hyperlink" Target="https://www.mpam.mp.br/images-j5/DCCON/2026/TERMOS%20ADITIVOS%20-%20CONTRATO/1o%20TAP%20ao%20CT%20002-2026.pdf" TargetMode="External"/><Relationship Id="rId8" Type="http://schemas.openxmlformats.org/officeDocument/2006/relationships/hyperlink" Target="https://www.mpam.mp.br/images/6&#186;_TA_ao_CT_10-2020_-_MP-PGJ_0c4f8.pdf" TargetMode="External"/><Relationship Id="rId142" Type="http://schemas.openxmlformats.org/officeDocument/2006/relationships/hyperlink" Target="https://www.mpam.mp.br/images/1&#186;_TAP_a_CCT_n&#186;_4-2022_-_MP-PGJ_-_2022.004365_5460d.pdf" TargetMode="External"/><Relationship Id="rId184" Type="http://schemas.openxmlformats.org/officeDocument/2006/relationships/hyperlink" Target="https://mpam.mp.br/images/1&#186;_TAP_ao_CT_003-2023_-_MP-PGJ_ef516.pdf" TargetMode="External"/><Relationship Id="rId391" Type="http://schemas.openxmlformats.org/officeDocument/2006/relationships/hyperlink" Target="https://www.mpam.mp.br/images/tranp%20DCCON/2025/Reempenho_2025_Outubro/3&#186;_TAP_3b1dd.pdf" TargetMode="External"/><Relationship Id="rId405" Type="http://schemas.openxmlformats.org/officeDocument/2006/relationships/hyperlink" Target="https://www.mpam.mp.br/images-j5/DCCON/2026/REEMPENHO/JAN%202026/5o%20TAP%20CT%20034-2024.pdf" TargetMode="External"/><Relationship Id="rId447" Type="http://schemas.openxmlformats.org/officeDocument/2006/relationships/hyperlink" Target="https://www.mpam.mp.br/images-j5/DCCON/2026/REEMPENHO/JAN%202026/2o%20TAP%20CT%20008-2025.pdf" TargetMode="External"/><Relationship Id="rId251" Type="http://schemas.openxmlformats.org/officeDocument/2006/relationships/hyperlink" Target="https://www.mpam.mp.br/images/tranp%20DCCON/2025/Reempenho_2025_Julho/3&#186;_TAP_CT_016-2023_6ae25.pdf" TargetMode="External"/><Relationship Id="rId489" Type="http://schemas.openxmlformats.org/officeDocument/2006/relationships/hyperlink" Target="https://www.mpam.mp.br/images/CT_025-2025_f6c1a.pdf" TargetMode="External"/><Relationship Id="rId46" Type="http://schemas.openxmlformats.org/officeDocument/2006/relationships/hyperlink" Target="https://www.mpam.mp.br/images-j5/DCCON/2026/REEMPENHO/JAN%202026/4o%20TAP%20CT%20004-2021.pdf" TargetMode="External"/><Relationship Id="rId293" Type="http://schemas.openxmlformats.org/officeDocument/2006/relationships/hyperlink" Target="https://www.mpam.mp.br/images/tranp%20DCCON/2025/Reempenho_2025_Julho/4&#186;_TAP_CC_006-2023_a9da4.pdf" TargetMode="External"/><Relationship Id="rId307" Type="http://schemas.openxmlformats.org/officeDocument/2006/relationships/hyperlink" Target="https://www.mpam.mp.br/images/1&#186;_TA_a_CC_009-2023_-_MP-PGJ_a7ee1.pdf" TargetMode="External"/><Relationship Id="rId349" Type="http://schemas.openxmlformats.org/officeDocument/2006/relationships/hyperlink" Target="https://www.mpam.mp.br/images/tranp%20DCCON/2025/Reempenho_2025_Abril/1&#186;_TAP_AO_CT_011-2024_727de.pdf" TargetMode="External"/><Relationship Id="rId514" Type="http://schemas.openxmlformats.org/officeDocument/2006/relationships/hyperlink" Target="https://www.mpam.mp.br/images-j5/DCCON/2026/CONTRATOS/CT%20014-2026.pdf" TargetMode="External"/><Relationship Id="rId88" Type="http://schemas.openxmlformats.org/officeDocument/2006/relationships/hyperlink" Target="https://www.mpam.mp.br/images/2_TA_ao_CT_N&#186;_019-2021_4beb7.pdf" TargetMode="External"/><Relationship Id="rId111" Type="http://schemas.openxmlformats.org/officeDocument/2006/relationships/hyperlink" Target="https://www.mpam.mp.br/images-j5/DCCON/Termo%20Aditivo%20-%202025/4o%20TA%20AO%20CT%20033-2021.pdf" TargetMode="External"/><Relationship Id="rId153" Type="http://schemas.openxmlformats.org/officeDocument/2006/relationships/hyperlink" Target="https://www.mpam.mp.br/images/3&#186;_TA_ao_CT_015-2022_57837.pdf" TargetMode="External"/><Relationship Id="rId195" Type="http://schemas.openxmlformats.org/officeDocument/2006/relationships/hyperlink" Target="https://www.mpam.mp.br/images-j5/DCCON/2026/REEMPENHO/DEZ%202025/5o%20TAP%20AO%20CT%20004-2023/5o%20TAP.pdf" TargetMode="External"/><Relationship Id="rId209" Type="http://schemas.openxmlformats.org/officeDocument/2006/relationships/hyperlink" Target="https://www.mpam.mp.br/images/2&#186;_TA_ao_CT_007-2023_-_MP-PGJ_21673.pdf" TargetMode="External"/><Relationship Id="rId360" Type="http://schemas.openxmlformats.org/officeDocument/2006/relationships/hyperlink" Target="https://www.mpam.mp.br/images/tranp%20DCCON/2025/Reempenho_2025_Abril/1&#186;_TAP_AO_CT_017-2024_8c6c3.pdf" TargetMode="External"/><Relationship Id="rId416" Type="http://schemas.openxmlformats.org/officeDocument/2006/relationships/hyperlink" Target="https://www.mpam.mp.br/images/tranp%20DCCON/2025/Reempenho_2025_Outubro/3&#186;_TAP_a6d35.pdf" TargetMode="External"/><Relationship Id="rId220" Type="http://schemas.openxmlformats.org/officeDocument/2006/relationships/hyperlink" Target="https://www.mpam.mp.br/images/3&#186;_TA_ao_CT_008-2023_55714.pdf" TargetMode="External"/><Relationship Id="rId458" Type="http://schemas.openxmlformats.org/officeDocument/2006/relationships/hyperlink" Target="https://www.mpam.mp.br/images/TG_n.&#186;_001-2025_10307.pdf" TargetMode="External"/><Relationship Id="rId15" Type="http://schemas.openxmlformats.org/officeDocument/2006/relationships/hyperlink" Target="https://www.mpam.mp.br/images/11&#186;_TA_ao_CT_010-2020_9e703.pdf" TargetMode="External"/><Relationship Id="rId57" Type="http://schemas.openxmlformats.org/officeDocument/2006/relationships/hyperlink" Target="https://www.mpam.mp.br/images-j5/DCCON/2026/REEMPENHO/JAN%202026/4o%20TAP%20CC%20007-2021.pdf" TargetMode="External"/><Relationship Id="rId262" Type="http://schemas.openxmlformats.org/officeDocument/2006/relationships/hyperlink" Target="https://www.mpam.mp.br/images/1&#186;_TAP_ao_CT_018-2023_-_MP-PGJ_9dd79.pdf" TargetMode="External"/><Relationship Id="rId318" Type="http://schemas.openxmlformats.org/officeDocument/2006/relationships/hyperlink" Target="https://www.mpam.mp.br/images-j5/DCCON/Termo%20Aditivo%20-%202025/1o%20TA%20ao%20CT%20001-2024.pdf" TargetMode="External"/><Relationship Id="rId525" Type="http://schemas.openxmlformats.org/officeDocument/2006/relationships/hyperlink" Target="https://www.mpam.mp.br/images-j5/DCCON/2026/CONTRATOS/CT%20027-2026.pdf" TargetMode="External"/><Relationship Id="rId99" Type="http://schemas.openxmlformats.org/officeDocument/2006/relationships/hyperlink" Target="https://www.mpam.mp.br/images-j5/DCCON/2026/REEMPENHO/MAR%202026/10o%20TAP%20AO%20CT%20019-2021.pdf" TargetMode="External"/><Relationship Id="rId122" Type="http://schemas.openxmlformats.org/officeDocument/2006/relationships/hyperlink" Target="https://www.mpam.mp.br/images/tranp%20DCCON/2025/Reempenho_2025_Outubro/5&#186;_TAP_8c104.pdf" TargetMode="External"/><Relationship Id="rId164" Type="http://schemas.openxmlformats.org/officeDocument/2006/relationships/hyperlink" Target="https://www.mpam.mp.br/images/1&#186;_TAP_a_CT_n&#186;_25-2022_-_MP-PGJ_-_2021.018945_f8806.pdf" TargetMode="External"/><Relationship Id="rId371" Type="http://schemas.openxmlformats.org/officeDocument/2006/relationships/hyperlink" Target="https://mpam.mp.br/images/CT_09-2024_-_MP-PGJ_8d95f.pdf" TargetMode="External"/><Relationship Id="rId427" Type="http://schemas.openxmlformats.org/officeDocument/2006/relationships/hyperlink" Target="https://www.mpam.mp.br/images/CT_n.&#186;_002-2025_-_MP-PGJ_aed9a.pdf" TargetMode="External"/><Relationship Id="rId469" Type="http://schemas.openxmlformats.org/officeDocument/2006/relationships/hyperlink" Target="https://www.mpam.mp.br/images-j5/DCCON/2026/REEMPENHO/JAN%202026/1o%20TAP%20CT%20018-2025.pdf" TargetMode="External"/><Relationship Id="rId26" Type="http://schemas.openxmlformats.org/officeDocument/2006/relationships/hyperlink" Target="https://www.mpam.mp.br/images/5&#186;_TAP_ao_CT_016-2020_-_MP-PGJ_5c630.pdf" TargetMode="External"/><Relationship Id="rId231" Type="http://schemas.openxmlformats.org/officeDocument/2006/relationships/hyperlink" Target="https://www.mpam.mp.br/images/2&#186;_TA_ao_CT_012-2023_-_MP-PGJ_9936c.pdf" TargetMode="External"/><Relationship Id="rId273" Type="http://schemas.openxmlformats.org/officeDocument/2006/relationships/hyperlink" Target="https://www.mpam.mp.br/images/3&#186;_TA_ao_CT_019-2023_83dbc.pdf" TargetMode="External"/><Relationship Id="rId329" Type="http://schemas.openxmlformats.org/officeDocument/2006/relationships/hyperlink" Target="https://www.mpam.mp.br/images/tranp%20DCCON/2025/Reempenho_2025_Outubro/5&#186;_TAP_9942c.pdf" TargetMode="External"/><Relationship Id="rId480" Type="http://schemas.openxmlformats.org/officeDocument/2006/relationships/hyperlink" Target="https://www.mpam.mp.br/images-j5/DCCON/2026/REEMPENHO/JAN%202026/2o%20TAP%20CT%20020-2025.pdf" TargetMode="External"/><Relationship Id="rId68" Type="http://schemas.openxmlformats.org/officeDocument/2006/relationships/hyperlink" Target="https://www.mpam.mp.br/images/CC_N&#186;_010.2021_-_MP-PGJ_88af6.pdf" TargetMode="External"/><Relationship Id="rId133" Type="http://schemas.openxmlformats.org/officeDocument/2006/relationships/hyperlink" Target="https://www.mpam.mp.br/images-j5/DCCON/2026/TERMOS%20ADITIVOS/4o%20TA%20A%20CC%20001-2022.pdf" TargetMode="External"/><Relationship Id="rId175" Type="http://schemas.openxmlformats.org/officeDocument/2006/relationships/hyperlink" Target="https://www.mpam.mp.br/images/1&#186;_TA_&#224;_CC_006-2022_-_MP-PGJ_db10d.pdf" TargetMode="External"/><Relationship Id="rId340" Type="http://schemas.openxmlformats.org/officeDocument/2006/relationships/hyperlink" Target="https://mpam.mp.br/images/1&#186;_TA_ao_CT_08-2024_-_MP-PGJ_970f4.pdf" TargetMode="External"/><Relationship Id="rId200" Type="http://schemas.openxmlformats.org/officeDocument/2006/relationships/hyperlink" Target="https://www.mpam.mp.br/images/2&#186;_TA_ao_CT_006-2023_-_MP-PGJ_bca84.pdf" TargetMode="External"/><Relationship Id="rId382" Type="http://schemas.openxmlformats.org/officeDocument/2006/relationships/hyperlink" Target="https://www.mpam.mp.br/images/tranp%20DCCON/2025/Reempenho_2025_Julho/2&#186;_TAP_CT_023-2024_2de52.pdf" TargetMode="External"/><Relationship Id="rId438" Type="http://schemas.openxmlformats.org/officeDocument/2006/relationships/hyperlink" Target="https://www.mpam.mp.br/images/CC_n&#186;_002-2025_-_MP-PGJ_0ff21.pdf" TargetMode="External"/><Relationship Id="rId242" Type="http://schemas.openxmlformats.org/officeDocument/2006/relationships/hyperlink" Target="https://www.mpam.mp.br/images/tranp%20DCCON/2025/Reempenho_2025_Abril/2&#186;_TAP_AO_CT_015-2023_34550.pdf" TargetMode="External"/><Relationship Id="rId284" Type="http://schemas.openxmlformats.org/officeDocument/2006/relationships/hyperlink" Target="https://www.mpam.mp.br/images-j5/DCCON/2026/REEMPENHO/FEV%202026/5o%20TAP%20CT%20022-2023.pdf" TargetMode="External"/><Relationship Id="rId491" Type="http://schemas.openxmlformats.org/officeDocument/2006/relationships/hyperlink" Target="https://www.mpam.mp.br/images-j5/DCCON/2026/REEMPENHO/FEV%202026/1o%20TAP%20CC%20008-2025.pdf" TargetMode="External"/><Relationship Id="rId505" Type="http://schemas.openxmlformats.org/officeDocument/2006/relationships/hyperlink" Target="https://www.mpam.mp.br/images-j5/DCCON/2026/CONTRATOS/CT%20007-2026.pdf" TargetMode="External"/><Relationship Id="rId37" Type="http://schemas.openxmlformats.org/officeDocument/2006/relationships/hyperlink" Target="https://www.mpam.mp.br/images/4&#186;_TA_&#224;_CC_n.&#186;_002-2021_-_MP-PGJ_e7880.pdf" TargetMode="External"/><Relationship Id="rId79" Type="http://schemas.openxmlformats.org/officeDocument/2006/relationships/hyperlink" Target="https://www.mpam.mp.br/images/4&#186;_TA_ao_CT_012-2021_-_MP-PGJ_abff4.pdf" TargetMode="External"/><Relationship Id="rId102" Type="http://schemas.openxmlformats.org/officeDocument/2006/relationships/hyperlink" Target="https://www.mpam.mp.br/images/CT_n&#186;_33-MP-PGJ_94190.pdf" TargetMode="External"/><Relationship Id="rId144" Type="http://schemas.openxmlformats.org/officeDocument/2006/relationships/hyperlink" Target="https://www.mpam.mp.br/images/tranp%20DCCON/2025/Reempenho_2025_Abril/3&#186;_TAP_A_CC_004-2022_8ef5c.pdf" TargetMode="External"/><Relationship Id="rId90" Type="http://schemas.openxmlformats.org/officeDocument/2006/relationships/hyperlink" Target="https://mpam.mp.br/images/3&#186;_TAP_ao_CT_019-2021_-_MP-PGJ_5aa97.pdf" TargetMode="External"/><Relationship Id="rId186" Type="http://schemas.openxmlformats.org/officeDocument/2006/relationships/hyperlink" Target="https://www.mpam.mp.br/images/tranp%20DCCON/2025/Reempenho_2025_Outubro/3&#186;_TAP_e9492.pdf" TargetMode="External"/><Relationship Id="rId351" Type="http://schemas.openxmlformats.org/officeDocument/2006/relationships/hyperlink" Target="https://www.mpam.mp.br/images/tranp%20DCCON/2025/Reempenho_2025_Outubro/3&#186;_TAP_d4cf4.pdf" TargetMode="External"/><Relationship Id="rId393" Type="http://schemas.openxmlformats.org/officeDocument/2006/relationships/hyperlink" Target="https://www.mpam.mp.br/images-j5/DCCON/2026/REEMPENHO/JAN%202026/5o%20TAP%20CT%20029-2024.pdf" TargetMode="External"/><Relationship Id="rId407" Type="http://schemas.openxmlformats.org/officeDocument/2006/relationships/hyperlink" Target="https://www.mpam.mp.br/images/tranp%20DCCON/2025/Reempenho_2025_Abril/1&#186;_TAP_AO_CT_035-2024_82834.pdf" TargetMode="External"/><Relationship Id="rId449" Type="http://schemas.openxmlformats.org/officeDocument/2006/relationships/hyperlink" Target="https://www.mpam.mp.br/images/1&#186;_TA_ao_CT_010-2025_0432b.pdf" TargetMode="External"/><Relationship Id="rId211" Type="http://schemas.openxmlformats.org/officeDocument/2006/relationships/hyperlink" Target="https://www.mpam.mp.br/images/tranp%20DCCON/2025/Reempenho_2025_Abril/2&#186;_TAP_ao_CT_007-2023_59a8f.pdf" TargetMode="External"/><Relationship Id="rId253" Type="http://schemas.openxmlformats.org/officeDocument/2006/relationships/hyperlink" Target="https://www.mpam.mp.br/images-j5/DCCON/2026/REEMPENHO/JAN%202026/5o%20TAP%20CT%20016-2023.pdf" TargetMode="External"/><Relationship Id="rId295" Type="http://schemas.openxmlformats.org/officeDocument/2006/relationships/hyperlink" Target="https://www.mpam.mp.br/images-j5/DCCON/2026/REEMPENHO/DEZ%202025/6o%20TAP%20A%20CC%20006-2023/6o%20TAP.pdf" TargetMode="External"/><Relationship Id="rId309" Type="http://schemas.openxmlformats.org/officeDocument/2006/relationships/hyperlink" Target="https://mpam.mp.br/images/1&#186;_TA_ao_CCT_010-2023_-_MP-PGJ_98aea.pdf" TargetMode="External"/><Relationship Id="rId460" Type="http://schemas.openxmlformats.org/officeDocument/2006/relationships/hyperlink" Target="https://www.mpam.mp.br/images-j5/DCCON/2026/REEMPENHO/DEZ%202025/1o%20TAP%20AO%20CT%20015-2025/1o%20TAP.pdf" TargetMode="External"/><Relationship Id="rId516" Type="http://schemas.openxmlformats.org/officeDocument/2006/relationships/hyperlink" Target="https://www.mpam.mp.br/images-j5/DCCON/2026/CONTRATOS/CT%20017-2026.pdf" TargetMode="External"/><Relationship Id="rId48" Type="http://schemas.openxmlformats.org/officeDocument/2006/relationships/hyperlink" Target="https://www.mpam.mp.br/images-j5/DCCON/2026/TERMOS%20ADITIVOS%20-%20CONTRATO/5o%20TAP%20AO%20CT%20004-2021.pdf" TargetMode="External"/><Relationship Id="rId113" Type="http://schemas.openxmlformats.org/officeDocument/2006/relationships/hyperlink" Target="https://www.mpam.mp.br/images-j5/DCCON/2026/REEMPENHO/JAN%202026/7o%20TAP%20CT%20033-2021.pdf" TargetMode="External"/><Relationship Id="rId320" Type="http://schemas.openxmlformats.org/officeDocument/2006/relationships/hyperlink" Target="https://www.mpam.mp.br/images-j5/DCCON/2026/REEMPENHO/FEV%202026/6o%20TAP%20CT%20001-2024.pdf" TargetMode="External"/><Relationship Id="rId155" Type="http://schemas.openxmlformats.org/officeDocument/2006/relationships/hyperlink" Target="https://www.mpam.mp.br/images-j5/DCCON/2026/REEMPENHO/MAR%202026/1o%20TAP%20AO%20CT%20015-2022.pdf" TargetMode="External"/><Relationship Id="rId197" Type="http://schemas.openxmlformats.org/officeDocument/2006/relationships/hyperlink" Target="https://www.mpam.mp.br/images-j5/DCCON/2026/REEMPENHO/FEV%202026/7o%20TAP%20CT%20004-2023.pdf" TargetMode="External"/><Relationship Id="rId362" Type="http://schemas.openxmlformats.org/officeDocument/2006/relationships/hyperlink" Target="https://www.mpam.mp.br/images/tranp%20DCCON/2025/Reempenho_2025_Julho/2&#186;_TAP_CT_017-2024_78ffd.pdf" TargetMode="External"/><Relationship Id="rId418" Type="http://schemas.openxmlformats.org/officeDocument/2006/relationships/hyperlink" Target="https://www.mpam.mp.br/images-j5/DCCON/2026/REEMPENHO/JAN%202026/5o%20TAP%20CT%20027-2024.pdf" TargetMode="External"/><Relationship Id="rId222" Type="http://schemas.openxmlformats.org/officeDocument/2006/relationships/hyperlink" Target="https://www.mpam.mp.br/images-j5/DCCON/2026/TERMOS%20ADITIVOS%20-%20CONTRATO/4o%20TA%20AO%20CT%20008-2023.pdf" TargetMode="External"/><Relationship Id="rId264" Type="http://schemas.openxmlformats.org/officeDocument/2006/relationships/hyperlink" Target="https://www.mpam.mp.br/images/2&#186;_TA_ao_CT_018-2023_5a1e9.pdf" TargetMode="External"/><Relationship Id="rId471" Type="http://schemas.openxmlformats.org/officeDocument/2006/relationships/hyperlink" Target="https://www.mpam.mp.br/images-j5/DCCON/2026/TERMOS%20ADITIVOS%20-%20CONTRATO/2o%20TA%20AO%20CT%20018-2025.pdf" TargetMode="External"/><Relationship Id="rId17" Type="http://schemas.openxmlformats.org/officeDocument/2006/relationships/hyperlink" Target="https://www.mpam.mp.br/images-j5/DCCON/2026/REEMPENHO/JAN%202026/4o%20TAP%20CT%20010-2020.pdf" TargetMode="External"/><Relationship Id="rId59" Type="http://schemas.openxmlformats.org/officeDocument/2006/relationships/hyperlink" Target="https://www.mpam.mp.br/images/1&#186;_TA_ao_CT_n&#186;_8-2021_-_MP-PGJ_e3290.pdf" TargetMode="External"/><Relationship Id="rId124" Type="http://schemas.openxmlformats.org/officeDocument/2006/relationships/hyperlink" Target="https://www.mpam.mp.br/images-j5/DCCON/Termo%20Aditivo%20-%202025/4o%20TA%20ao%20CT%20035-2021.pdf" TargetMode="External"/><Relationship Id="rId527" Type="http://schemas.openxmlformats.org/officeDocument/2006/relationships/hyperlink" Target="https://www.mpam.mp.br/images-j5/DCCON/2026/TERMOS%20ADITIVOS%20-%20CONTRATO/3o%20TA%20ao%20CT%20016-2023.pdf" TargetMode="External"/><Relationship Id="rId70" Type="http://schemas.openxmlformats.org/officeDocument/2006/relationships/hyperlink" Target="https://mpam.mp.br/images/2&#186;_TAP_ao_CCT_010-2021_-_MP-PGJ_488a1.pdf" TargetMode="External"/><Relationship Id="rId166" Type="http://schemas.openxmlformats.org/officeDocument/2006/relationships/hyperlink" Target="https://mpam.mp.br/images/1&#186;_TAP_ao_CT_025-2022_-_MP-PGJ_58843.pdf" TargetMode="External"/><Relationship Id="rId331" Type="http://schemas.openxmlformats.org/officeDocument/2006/relationships/hyperlink" Target="https://www.mpam.mp.br/images-j5/DCCON/Termo%20de%20Apostilamento%20-%202025/7o%20TAP.pdf" TargetMode="External"/><Relationship Id="rId373" Type="http://schemas.openxmlformats.org/officeDocument/2006/relationships/hyperlink" Target="https://www.mpam.mp.br/images/tranp%20DCCON/2025/Reempenho_2025_Abril/1&#186;_TAP_AO_CT_009-2024_b61a2.pdf" TargetMode="External"/><Relationship Id="rId429" Type="http://schemas.openxmlformats.org/officeDocument/2006/relationships/hyperlink" Target="https://www.mpam.mp.br/images-j5/DCCON/2026/TERMOS%20ADITIVOS/1o%20TA%20AO%20CT%20002-2025.pdf" TargetMode="External"/><Relationship Id="rId1" Type="http://schemas.openxmlformats.org/officeDocument/2006/relationships/hyperlink" Target="https://www.mpam.mp.br/images/CT_n&#186;_10-2020-MP-PGJ_d98a6.pdf" TargetMode="External"/><Relationship Id="rId233" Type="http://schemas.openxmlformats.org/officeDocument/2006/relationships/hyperlink" Target="https://www.mpam.mp.br/images/tranp%20DCCON/2025/Reempenho_2025_Abril/2&#186;_TAP_ao_CT_012-2023_e3253.pdf" TargetMode="External"/><Relationship Id="rId440" Type="http://schemas.openxmlformats.org/officeDocument/2006/relationships/hyperlink" Target="https://www.mpam.mp.br/images/CT_n&#186;_006-2025_-_MP-PGJ_705db.pdf" TargetMode="External"/><Relationship Id="rId28" Type="http://schemas.openxmlformats.org/officeDocument/2006/relationships/hyperlink" Target="https://www.mpam.mp.br/images/tranp%20DCCON/2025/Reempenho_2025_Abril/6&#186;_TAP_ao_CT_016-2020_e4ce7.pdf" TargetMode="External"/><Relationship Id="rId275" Type="http://schemas.openxmlformats.org/officeDocument/2006/relationships/hyperlink" Target="https://www.mpam.mp.br/images-j5/DCCON/2026/REEMPENHO/JAN%202026/4o%20TAP%20CT%20019-2023.pdf" TargetMode="External"/><Relationship Id="rId300" Type="http://schemas.openxmlformats.org/officeDocument/2006/relationships/hyperlink" Target="https://www.mpam.mp.br/images/1&#186;_TA_ao_CT_024-2023-_MP_-_PGJ_5975b.pdf" TargetMode="External"/><Relationship Id="rId482" Type="http://schemas.openxmlformats.org/officeDocument/2006/relationships/hyperlink" Target="https://www.mpam.mp.br/images-j5/DCCON/2026/REEMPENHO/ABR%202026/3o%20TAP%20AO%20CT%20020-2025.pdf" TargetMode="External"/><Relationship Id="rId81" Type="http://schemas.openxmlformats.org/officeDocument/2006/relationships/hyperlink" Target="https://mpam.mp.br/images/2&#186;_TAP_ao_CT_012-2021_-_MP-PGJ_f0203.pdf" TargetMode="External"/><Relationship Id="rId135" Type="http://schemas.openxmlformats.org/officeDocument/2006/relationships/hyperlink" Target="https://www.mpam.mp.br/images/1&#186;_TA_ao_CT_004-2022_-_MP-PGJ_c414c.pdf" TargetMode="External"/><Relationship Id="rId177" Type="http://schemas.openxmlformats.org/officeDocument/2006/relationships/hyperlink" Target="https://www.mpam.mp.br/images/tranp%20DCCON/2025/Reempenho_2025_Abril/3&#186;_TAP_&#192;_CC_006-2022_293da.pdf" TargetMode="External"/><Relationship Id="rId342" Type="http://schemas.openxmlformats.org/officeDocument/2006/relationships/hyperlink" Target="https://www.mpam.mp.br/images/tranp%20DCCON/2025/Reempenho_2025_Julho/3&#186;_TAP_CT_008-2024_11825.pdf" TargetMode="External"/><Relationship Id="rId384" Type="http://schemas.openxmlformats.org/officeDocument/2006/relationships/hyperlink" Target="https://www.mpam.mp.br/images/4&#186;_TAP_1bbad.pdf" TargetMode="External"/><Relationship Id="rId202" Type="http://schemas.openxmlformats.org/officeDocument/2006/relationships/hyperlink" Target="https://www.mpam.mp.br/images/tranp%20DCCON/2025/Reempenho_2025_Abril/2&#186;_TAP_AO_CT_006-2023_9afd7.pdf" TargetMode="External"/><Relationship Id="rId244" Type="http://schemas.openxmlformats.org/officeDocument/2006/relationships/hyperlink" Target="https://www.mpam.mp.br/images-j5/DCCON/2026/REEMPENHO/FEV%202026/4o%20TAP%20CT%20015-2023.pdf" TargetMode="External"/><Relationship Id="rId39" Type="http://schemas.openxmlformats.org/officeDocument/2006/relationships/hyperlink" Target="https://www.mpam.mp.br/images/1&#186;_TA_ao_CT_04-2021-MP-PGJ_c7508.pdf" TargetMode="External"/><Relationship Id="rId286" Type="http://schemas.openxmlformats.org/officeDocument/2006/relationships/hyperlink" Target="https://www.mpam.mp.br/images/1&#186;_TA_a_CC_n&#186;_007-2023_-_MP-PGJ_1b615.pdf" TargetMode="External"/><Relationship Id="rId451" Type="http://schemas.openxmlformats.org/officeDocument/2006/relationships/hyperlink" Target="https://www.mpam.mp.br/images/CT_011-2025_-_MP-PGJ_4be32.pdf" TargetMode="External"/><Relationship Id="rId493" Type="http://schemas.openxmlformats.org/officeDocument/2006/relationships/hyperlink" Target="https://www.mpam.mp.br/images-j5/DCCON/2026/REEMPENHO/JAN%202026/1o%20TAP%20CT%20022-2025.pdf" TargetMode="External"/><Relationship Id="rId507" Type="http://schemas.openxmlformats.org/officeDocument/2006/relationships/hyperlink" Target="https://www.mpam.mp.br/images-j5/DCCON/2026/CONTRATOS/CT%20008-2026.pdf" TargetMode="External"/><Relationship Id="rId50" Type="http://schemas.openxmlformats.org/officeDocument/2006/relationships/hyperlink" Target="https://www.mpam.mp.br/images/1_TA_&#224;_CC_n.&#186;_007-2021_-_MP-PGJ_0c5e8.pdf" TargetMode="External"/><Relationship Id="rId104" Type="http://schemas.openxmlformats.org/officeDocument/2006/relationships/hyperlink" Target="https://www.mpam.mp.br/images/1&#186;_TAP_a_CT_n&#186;_33-2021_-_MP-PGJ_-_2022.013017_d403f.pdf" TargetMode="External"/><Relationship Id="rId146" Type="http://schemas.openxmlformats.org/officeDocument/2006/relationships/hyperlink" Target="https://www.mpam.mp.br/images/tranp%20DCCON/2025/Reempenho_2025_Julho/5&#186;_TAP_CC_004-2022_1c71a.pdf" TargetMode="External"/><Relationship Id="rId188" Type="http://schemas.openxmlformats.org/officeDocument/2006/relationships/hyperlink" Target="https://www.mpam.mp.br/images-j5/DCCON/2026/REEMPENHO/JAN%202026/5o%20TAP%20CT%20003-2023.pdf" TargetMode="External"/><Relationship Id="rId311" Type="http://schemas.openxmlformats.org/officeDocument/2006/relationships/hyperlink" Target="https://www.mpam.mp.br/images/2&#186;_TA_&#224;_CC_n&#186;_010-2023_-_MP-PGJ_834e9.pdf" TargetMode="External"/><Relationship Id="rId353" Type="http://schemas.openxmlformats.org/officeDocument/2006/relationships/hyperlink" Target="https://www.mpam.mp.br/images-j5/DCCON/2026/REEMPENHO/JAN%202026/5o%20TAP%20CT%20011-2024.pdf" TargetMode="External"/><Relationship Id="rId395" Type="http://schemas.openxmlformats.org/officeDocument/2006/relationships/hyperlink" Target="https://www.mpam.mp.br/images/CT_31-2024_-_MP-PGJ_d897e.pdf" TargetMode="External"/><Relationship Id="rId409" Type="http://schemas.openxmlformats.org/officeDocument/2006/relationships/hyperlink" Target="https://www.mpam.mp.br/images/tranp%20DCCON/2025/Reempenho_2025_Outubro/3&#186;_TAP_71d4b.pdf" TargetMode="External"/><Relationship Id="rId92" Type="http://schemas.openxmlformats.org/officeDocument/2006/relationships/hyperlink" Target="https://www.mpam.mp.br/images/3&#186;_TAP_ao_CT_019-2021_-_MP-PGJ_efad3.pdf" TargetMode="External"/><Relationship Id="rId213" Type="http://schemas.openxmlformats.org/officeDocument/2006/relationships/hyperlink" Target="https://www.mpam.mp.br/images-j5/DCCON/2026/TERMOS%20ADITIVOS%20-%20CONTRATO/3o%20TA%20AO%20CT%20007-2023.pdf" TargetMode="External"/><Relationship Id="rId420" Type="http://schemas.openxmlformats.org/officeDocument/2006/relationships/hyperlink" Target="https://www.mpam.mp.br/images/1&#186;_TA_ao_CT_037-2024_-_MP-PGJ_5dcd9.pdf" TargetMode="External"/><Relationship Id="rId255" Type="http://schemas.openxmlformats.org/officeDocument/2006/relationships/hyperlink" Target="https://www.mpam.mp.br/images/1&#186;_TAP_&#224;_CC_n&#186;_005-2023_-_MP-PGJ_29fcd.pdf" TargetMode="External"/><Relationship Id="rId297" Type="http://schemas.openxmlformats.org/officeDocument/2006/relationships/hyperlink" Target="https://www.mpam.mp.br/images-j5/DCCON/2026/REEMPENHO/ABR%202026/8o%20TAP%20AO%20CC%20006-2023.pdf" TargetMode="External"/><Relationship Id="rId462" Type="http://schemas.openxmlformats.org/officeDocument/2006/relationships/hyperlink" Target="https://www.mpam.mp.br/images/CC_005-2025_fe9a8.pdf" TargetMode="External"/><Relationship Id="rId518" Type="http://schemas.openxmlformats.org/officeDocument/2006/relationships/hyperlink" Target="https://www.mpam.mp.br/images-j5/DCCON/2026/CONTRATOS/CT%20020-2026%20.pdf" TargetMode="External"/><Relationship Id="rId115" Type="http://schemas.openxmlformats.org/officeDocument/2006/relationships/hyperlink" Target="https://www.mpam.mp.br/images/1_TA_ao_CT_n.&#186;_035-2021_-_CORREIOS_87d3a.pdf" TargetMode="External"/><Relationship Id="rId157" Type="http://schemas.openxmlformats.org/officeDocument/2006/relationships/hyperlink" Target="https://www.mpam.mp.br/images/2&#186;_TAP_a_CCT_005-2022_-_MP-PGJ_68a3e.pdf" TargetMode="External"/><Relationship Id="rId322" Type="http://schemas.openxmlformats.org/officeDocument/2006/relationships/hyperlink" Target="https://www.mpam.mp.br/images-j5/DCCON/2026/TERMOS%20ADITIVOS/1o%20TA%20A%20CC%20001-2024.pdf" TargetMode="External"/><Relationship Id="rId364" Type="http://schemas.openxmlformats.org/officeDocument/2006/relationships/hyperlink" Target="https://mpam.mp.br/images/CCT_n&#186;_08-2024-MP-PGJ_3633d.pdf" TargetMode="External"/><Relationship Id="rId61" Type="http://schemas.openxmlformats.org/officeDocument/2006/relationships/hyperlink" Target="https://www.mpam.mp.br/images/1&#186;_TAP_a_CT_n&#186;_08-2021_-_MP-PGJ_-_2021.018933_c2a01.pdf" TargetMode="External"/><Relationship Id="rId199" Type="http://schemas.openxmlformats.org/officeDocument/2006/relationships/hyperlink" Target="https://www.mpam.mp.br/images/1&#186;_TA_ao_CT_06-2023_-_MP-PGJ_5fcdc.pdf" TargetMode="External"/><Relationship Id="rId19" Type="http://schemas.openxmlformats.org/officeDocument/2006/relationships/hyperlink" Target="https://www.mpam.mp.br/images/1&#186;_TA_ao_CT_016-2020_-_MP-PGJ_43632.pdf" TargetMode="External"/><Relationship Id="rId224" Type="http://schemas.openxmlformats.org/officeDocument/2006/relationships/hyperlink" Target="https://www.mpam.mp.br/images/CT_10-2023_-_MP-PGJ_bfaf3.pdf" TargetMode="External"/><Relationship Id="rId266" Type="http://schemas.openxmlformats.org/officeDocument/2006/relationships/hyperlink" Target="https://www.mpam.mp.br/images-j5/DCCON/2026/REEMPENHO/JAN%202026/4o%20TAP%20CT%20018-2023.pdf" TargetMode="External"/><Relationship Id="rId431" Type="http://schemas.openxmlformats.org/officeDocument/2006/relationships/hyperlink" Target="https://www.mpam.mp.br/images-j5/DCCON/2026/REEMPENHO/FEV%202026/3o%20TAP%20CT%20002-2025.pdf" TargetMode="External"/><Relationship Id="rId473" Type="http://schemas.openxmlformats.org/officeDocument/2006/relationships/hyperlink" Target="https://www.mpam.mp.br/images/CT_017-2025_b5bcb.pdf" TargetMode="External"/><Relationship Id="rId529" Type="http://schemas.openxmlformats.org/officeDocument/2006/relationships/hyperlink" Target="https://www.mpam.mp.br/images-j5/DCCON/2026/TERMOS%20ADITIVOS%20-%20CONTRATO/2o%20TA%20ao%20CT%20017-2024.pdf" TargetMode="External"/><Relationship Id="rId30" Type="http://schemas.openxmlformats.org/officeDocument/2006/relationships/hyperlink" Target="https://www.mpam.mp.br/images/tranp%20DCCON/2025/Reempenho_2025_Outubro/9&#186;_TAP_393e3.pdf" TargetMode="External"/><Relationship Id="rId126" Type="http://schemas.openxmlformats.org/officeDocument/2006/relationships/hyperlink" Target="https://www.mpam.mp.br/images-j5/DCCON/2026/REEMPENHO/DEZ%202025/7o%20TAP%20AO%20CT%20035-2021/7o%20TAP.pdf" TargetMode="External"/><Relationship Id="rId168" Type="http://schemas.openxmlformats.org/officeDocument/2006/relationships/hyperlink" Target="https://www.mpam.mp.br/images/tranp%20DCCON/2025/Reempenho_2025_Abril/3&#186;_TAP_AO_CT_025-2022_ef780.pdf" TargetMode="External"/><Relationship Id="rId333" Type="http://schemas.openxmlformats.org/officeDocument/2006/relationships/hyperlink" Target="https://www.mpam.mp.br/images-j5/DCCON/2026/REEMPENHO/JAN%202026/9o%20TAP%20CT%20004-2024.pdf" TargetMode="External"/><Relationship Id="rId72" Type="http://schemas.openxmlformats.org/officeDocument/2006/relationships/hyperlink" Target="https://www.mpam.mp.br/images/tranp%20DCCON/2025/Reempenho_2025_Julho/4&#186;_TAP_CC_010-2021_6f1e0.pdf" TargetMode="External"/><Relationship Id="rId375" Type="http://schemas.openxmlformats.org/officeDocument/2006/relationships/hyperlink" Target="https://www.mpam.mp.br/images-j5/DCCON/2026/REEMPENHO/DEZ%202025/3o%20TAP%20AO%20CT%20009-2024/3o%20TAP.pdf" TargetMode="External"/><Relationship Id="rId3" Type="http://schemas.openxmlformats.org/officeDocument/2006/relationships/hyperlink" Target="https://www.mpam.mp.br/images/2&#186;_TA_ao_CT_n&#186;_10-2020_0d5e9.pdf" TargetMode="External"/><Relationship Id="rId235" Type="http://schemas.openxmlformats.org/officeDocument/2006/relationships/hyperlink" Target="https://www.mpam.mp.br/images-j5/DCCON/2026/REEMPENHO/JAN%202026/3o%20TAP%20CT%20012-2023.pdf" TargetMode="External"/><Relationship Id="rId277" Type="http://schemas.openxmlformats.org/officeDocument/2006/relationships/hyperlink" Target="https://www.mpam.mp.br/images/1&#186;_TA_ao_CT_022-2023_-_MP-PGJ_409ed.pdf" TargetMode="External"/><Relationship Id="rId400" Type="http://schemas.openxmlformats.org/officeDocument/2006/relationships/hyperlink" Target="https://www.mpam.mp.br/images/CT_034-2024_-_MP-PGJ_b7158.pdf" TargetMode="External"/><Relationship Id="rId442" Type="http://schemas.openxmlformats.org/officeDocument/2006/relationships/hyperlink" Target="https://www.mpam.mp.br/images-j5/DCCON/2026/TERMOS%20ADITIVOS%20-%20CONTRATO/1o%20TA%20A%20CC%20003-2025.pdf" TargetMode="External"/><Relationship Id="rId484" Type="http://schemas.openxmlformats.org/officeDocument/2006/relationships/hyperlink" Target="https://www.mpam.mp.br/images/CT_024-2025_dfecb.pdf" TargetMode="External"/><Relationship Id="rId137" Type="http://schemas.openxmlformats.org/officeDocument/2006/relationships/hyperlink" Target="https://www.mpam.mp.br/images/1&#186;_TA_ao_CT_n.&#186;_009-2022-MP_PGJ_a7aa6.pdf" TargetMode="External"/><Relationship Id="rId302" Type="http://schemas.openxmlformats.org/officeDocument/2006/relationships/hyperlink" Target="https://www.mpam.mp.br/images/tranp%20DCCON/2025/Reempenho_2025_Julho/3&#186;_TAP_CT_024-2023_dd4ae.pdf" TargetMode="External"/><Relationship Id="rId344" Type="http://schemas.openxmlformats.org/officeDocument/2006/relationships/hyperlink" Target="https://www.mpam.mp.br/images-j5/DCCON/2026/REEMPENHO/JAN%202026/5o%20TAP%20CT%20008-2024.pdf" TargetMode="External"/><Relationship Id="rId41" Type="http://schemas.openxmlformats.org/officeDocument/2006/relationships/hyperlink" Target="https://www.mpam.mp.br/images/1&#186;_TAP_a_CT_n&#186;_04-2021_-_MP-PGJ_-_2021.015690_bb725.pdf" TargetMode="External"/><Relationship Id="rId83" Type="http://schemas.openxmlformats.org/officeDocument/2006/relationships/hyperlink" Target="https://www.mpam.mp.br/images/tranp%20DCCON/2025/Reempenho_2025_Julho/4&#186;_TAP_CT_012-2021_27c05.pdf" TargetMode="External"/><Relationship Id="rId179" Type="http://schemas.openxmlformats.org/officeDocument/2006/relationships/hyperlink" Target="https://www.mpam.mp.br/images/tranp%20DCCON/2025/Reempenho_2025_Outubro/5&#186;_TAP_9b4ae.pdf" TargetMode="External"/><Relationship Id="rId386" Type="http://schemas.openxmlformats.org/officeDocument/2006/relationships/hyperlink" Target="https://www.mpam.mp.br/images-j5/DCCON/2026/REEMPENHO/JAN%202026/6o%20TAP%20CT%20023-2024.pdf" TargetMode="External"/><Relationship Id="rId190" Type="http://schemas.openxmlformats.org/officeDocument/2006/relationships/hyperlink" Target="https://mpam.mp.br/images/1&#186;_TA_ao_CT_004-2023_-_MP-PGJ_67ebc.pdf" TargetMode="External"/><Relationship Id="rId204" Type="http://schemas.openxmlformats.org/officeDocument/2006/relationships/hyperlink" Target="https://www.mpam.mp.br/images/tranp%20DCCON/2025/Reempenho_2025_Outubro/4&#186;_TAP_6d1fb.pdf" TargetMode="External"/><Relationship Id="rId246" Type="http://schemas.openxmlformats.org/officeDocument/2006/relationships/hyperlink" Target="https://www.mpam.mp.br/images/CT_16-2023_-_MP-PGJ_8a82c.pdf" TargetMode="External"/><Relationship Id="rId288" Type="http://schemas.openxmlformats.org/officeDocument/2006/relationships/hyperlink" Target="https://mpam.mp.br/images/Contratos/2023/Carta_Contrato/CCT_n&#186;_06-MP-PGJ_2a292.pdf" TargetMode="External"/><Relationship Id="rId411" Type="http://schemas.openxmlformats.org/officeDocument/2006/relationships/hyperlink" Target="https://www.mpam.mp.br/images-j5/DCCON/2026/REEMPENHO/JAN%202026/5o%20TAP%20CT%20035-2024.pdf" TargetMode="External"/><Relationship Id="rId453" Type="http://schemas.openxmlformats.org/officeDocument/2006/relationships/hyperlink" Target="https://www.mpam.mp.br/images-j5/DCCON/2026/REEMPENHO/JAN%202026/1o%20TAP%20CT%20014-2025.pdf" TargetMode="External"/><Relationship Id="rId509" Type="http://schemas.openxmlformats.org/officeDocument/2006/relationships/hyperlink" Target="https://www.mpam.mp.br/images-j5/DCCON/2026/CONTRATOS/CT%20005-2026.pdf" TargetMode="External"/><Relationship Id="rId106" Type="http://schemas.openxmlformats.org/officeDocument/2006/relationships/hyperlink" Target="https://www.mpam.mp.br/images/3&#186;_TA_ao_CT_n&#186;_033-2021_-_MP-PGJ_2f24b.pdf" TargetMode="External"/><Relationship Id="rId313" Type="http://schemas.openxmlformats.org/officeDocument/2006/relationships/hyperlink" Target="https://www.mpam.mp.br/images/CT_01-2024_-_MP-PGJ_ac2a1.pdf" TargetMode="External"/><Relationship Id="rId495" Type="http://schemas.openxmlformats.org/officeDocument/2006/relationships/hyperlink" Target="https://www.mpam.mp.br/images/CC_009-2025_bc0e3.pdf" TargetMode="External"/><Relationship Id="rId10" Type="http://schemas.openxmlformats.org/officeDocument/2006/relationships/hyperlink" Target="https://www.mpam.mp.br/images/8&#186;_TA_ao_CT_010-2020_-_MP-PGJ_653e5.pdf" TargetMode="External"/><Relationship Id="rId52" Type="http://schemas.openxmlformats.org/officeDocument/2006/relationships/hyperlink" Target="https://www.mpam.mp.br/images/1&#186;_TAP_a_CCT_n&#186;_7-2021_-_MP-PGJ_-_2021.018937_7681c.pdf" TargetMode="External"/><Relationship Id="rId94" Type="http://schemas.openxmlformats.org/officeDocument/2006/relationships/hyperlink" Target="https://www.mpam.mp.br/images/tranp%20DCCON/2025/Reempenho_2025_Julho/6&#186;_TAP_CT_019-2021_0e31b.pdf" TargetMode="External"/><Relationship Id="rId148" Type="http://schemas.openxmlformats.org/officeDocument/2006/relationships/hyperlink" Target="https://www.mpam.mp.br/images-j5/DCCON/2026/REEMPENHO/JAN%202026/7o%20TAP%20CC%20004-2022.pdf" TargetMode="External"/><Relationship Id="rId355" Type="http://schemas.openxmlformats.org/officeDocument/2006/relationships/hyperlink" Target="https://www.mpam.mp.br/images/1&#186;_TA_&#224;_CC_n.&#186;_006-2024_-_MP-PGJ_a7743.pdf" TargetMode="External"/><Relationship Id="rId397" Type="http://schemas.openxmlformats.org/officeDocument/2006/relationships/hyperlink" Target="https://www.mpam.mp.br/images-j5/DCCON/2026/TERMOS%20ADITIVOS%20-%20CONTRATO/2o%20TAP%20AO%20CT%20031-2024.pdf" TargetMode="External"/><Relationship Id="rId520" Type="http://schemas.openxmlformats.org/officeDocument/2006/relationships/hyperlink" Target="https://www.mpam.mp.br/images-j5/DCCON/2026/CONTRATOS/CT%20023-2026.pdf" TargetMode="External"/><Relationship Id="rId215" Type="http://schemas.openxmlformats.org/officeDocument/2006/relationships/hyperlink" Target="https://www.mpam.mp.br/images/CT_08-2023_-_MP-PGJ_dc9c9.pdf" TargetMode="External"/><Relationship Id="rId257" Type="http://schemas.openxmlformats.org/officeDocument/2006/relationships/hyperlink" Target="https://www.mpam.mp.br/images/tranp%20DCCON/2025/Reempenho_2025_Julho/3&#186;_TAP_CC_005-2023_8578a.pdf" TargetMode="External"/><Relationship Id="rId422" Type="http://schemas.openxmlformats.org/officeDocument/2006/relationships/hyperlink" Target="https://www.mpam.mp.br/images/CC_N&#186;_001-2025_-_MP-PGJ_29284.pdf" TargetMode="External"/><Relationship Id="rId464" Type="http://schemas.openxmlformats.org/officeDocument/2006/relationships/hyperlink" Target="https://www.mpam.mp.br/images-j5/DCCON/2026/REEMPENHO/JAN%202026/1o%20TAP%20CT%20013-2025.pdf" TargetMode="External"/><Relationship Id="rId299" Type="http://schemas.openxmlformats.org/officeDocument/2006/relationships/hyperlink" Target="https://mpam.mp.br/images/1&#186;_TAP_ao_CT_024-2023_-_MP-PGJ_cd63c.pdf" TargetMode="External"/><Relationship Id="rId63" Type="http://schemas.openxmlformats.org/officeDocument/2006/relationships/hyperlink" Target="https://mpam.mp.br/images/2&#186;_TAP_ao_CT_008-2021_-_MP-PGJ_95f16.pdf" TargetMode="External"/><Relationship Id="rId159" Type="http://schemas.openxmlformats.org/officeDocument/2006/relationships/hyperlink" Target="https://www.mpam.mp.br/images/tranp%20DCCON/2025/Reempenho_2025_Julho/4&#186;_TAP_CC_005-2022_0f6c9.pdf" TargetMode="External"/><Relationship Id="rId366" Type="http://schemas.openxmlformats.org/officeDocument/2006/relationships/hyperlink" Target="https://mpam.mp.br/images/CT_19-2024_-_MP-PGJ_419d8.pdf" TargetMode="External"/><Relationship Id="rId226" Type="http://schemas.openxmlformats.org/officeDocument/2006/relationships/hyperlink" Target="https://www.mpam.mp.br/images/2&#186;_TA_ao_CT_010-2023_-_MP-PGJ_dfc09.pdf" TargetMode="External"/><Relationship Id="rId433" Type="http://schemas.openxmlformats.org/officeDocument/2006/relationships/hyperlink" Target="https://www.mpam.mp.br/images/CT_n.&#186;_004-2025_-_MP-PGJ_c45ec.pdf" TargetMode="External"/><Relationship Id="rId74" Type="http://schemas.openxmlformats.org/officeDocument/2006/relationships/hyperlink" Target="https://www.mpam.mp.br/images-j5/DCCON/2026/REEMPENHO/JAN%202026/6o%20TAP%20CC%20010-2021.pdf" TargetMode="External"/><Relationship Id="rId377" Type="http://schemas.openxmlformats.org/officeDocument/2006/relationships/hyperlink" Target="https://www.mpam.mp.br/images-j5/DCCON/2026/REEMPENHO/FEV%202026/5o%20TAP%20CT%20009-2024.pdf" TargetMode="External"/><Relationship Id="rId500" Type="http://schemas.openxmlformats.org/officeDocument/2006/relationships/hyperlink" Target="https://www.mpam.mp.br/images-j5/DCCON/2026/CARTAS-CONTRATO/CC%20002-2026.pdf" TargetMode="External"/><Relationship Id="rId5" Type="http://schemas.openxmlformats.org/officeDocument/2006/relationships/hyperlink" Target="https://www.mpam.mp.br/images/4&#186;_TA_ao_CT_10-2020_-_MP-PGJ_0fe62.pdf" TargetMode="External"/><Relationship Id="rId237" Type="http://schemas.openxmlformats.org/officeDocument/2006/relationships/hyperlink" Target="https://www.mpam.mp.br/images/CT_11-2023_-_MP-PGJ_c6d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552"/>
  <sheetViews>
    <sheetView tabSelected="1" view="pageBreakPreview" topLeftCell="A540" zoomScale="80" zoomScaleNormal="80" zoomScalePageLayoutView="80" workbookViewId="0">
      <selection activeCell="C543" sqref="C543"/>
    </sheetView>
  </sheetViews>
  <sheetFormatPr defaultColWidth="9" defaultRowHeight="15"/>
  <cols>
    <col min="1" max="1" width="15.5703125" style="9" customWidth="1"/>
    <col min="2" max="2" width="59.7109375" style="10" customWidth="1"/>
    <col min="3" max="3" width="19.85546875" style="11" customWidth="1"/>
    <col min="4" max="4" width="22.42578125" style="9" customWidth="1"/>
    <col min="5" max="5" width="16.85546875" style="11" customWidth="1"/>
    <col min="6" max="6" width="13.5703125" style="11" customWidth="1"/>
    <col min="7" max="7" width="14.42578125" style="9" customWidth="1"/>
    <col min="8" max="8" width="35.5703125" style="12" customWidth="1"/>
    <col min="9" max="9" width="12.28515625" style="9" customWidth="1"/>
    <col min="10" max="10" width="19.140625" style="13" customWidth="1"/>
    <col min="11" max="11" width="12.28515625" style="9" customWidth="1"/>
    <col min="12" max="12" width="19.140625" style="13" customWidth="1"/>
    <col min="13" max="13" width="17.85546875" style="13" customWidth="1"/>
    <col min="14" max="14" width="23.85546875" style="9" customWidth="1"/>
    <col min="15" max="15" width="18.7109375" style="9" customWidth="1"/>
    <col min="16" max="16" width="26.42578125" style="9" customWidth="1"/>
    <col min="17" max="17" width="26.42578125" style="12" customWidth="1"/>
    <col min="18" max="19" width="22" style="12" customWidth="1"/>
    <col min="20" max="20" width="31" style="14" customWidth="1"/>
    <col min="21" max="22" width="14.5703125" style="14" customWidth="1"/>
    <col min="23" max="23" width="9.140625" style="14" customWidth="1"/>
    <col min="24" max="24" width="14.5703125" style="14" customWidth="1"/>
    <col min="25" max="25" width="49.85546875" style="14" customWidth="1"/>
    <col min="26" max="1026" width="9" style="14"/>
  </cols>
  <sheetData>
    <row r="1" spans="1:25" hidden="1"/>
    <row r="2" spans="1:25" ht="123" customHeight="1">
      <c r="A2" s="105" t="s">
        <v>0</v>
      </c>
      <c r="B2" s="105"/>
      <c r="C2" s="105"/>
      <c r="D2" s="105"/>
      <c r="E2" s="105"/>
      <c r="F2" s="105"/>
      <c r="G2" s="105"/>
      <c r="H2" s="105"/>
      <c r="I2" s="105"/>
      <c r="J2" s="105"/>
      <c r="K2" s="105"/>
      <c r="L2" s="105"/>
      <c r="M2" s="105"/>
      <c r="N2" s="105"/>
      <c r="O2" s="105"/>
      <c r="P2" s="105"/>
      <c r="Q2" s="105"/>
      <c r="R2" s="105"/>
      <c r="S2" s="8"/>
    </row>
    <row r="3" spans="1:25" ht="19.5" customHeight="1">
      <c r="A3" s="106" t="s">
        <v>1</v>
      </c>
      <c r="B3" s="106"/>
      <c r="C3" s="15"/>
      <c r="D3" s="16"/>
      <c r="E3" s="15"/>
      <c r="F3" s="15"/>
      <c r="G3" s="16"/>
      <c r="H3" s="17"/>
      <c r="I3" s="16"/>
      <c r="J3" s="18"/>
      <c r="K3" s="16"/>
      <c r="L3" s="18"/>
      <c r="M3" s="18"/>
      <c r="N3" s="16"/>
      <c r="O3" s="16"/>
      <c r="P3" s="16"/>
      <c r="Q3" s="17"/>
      <c r="R3" s="19"/>
      <c r="S3" s="19"/>
    </row>
    <row r="4" spans="1:25" ht="19.5" customHeight="1">
      <c r="A4" s="16"/>
      <c r="B4" s="20"/>
      <c r="C4" s="15"/>
      <c r="D4" s="16"/>
      <c r="E4" s="15"/>
      <c r="F4" s="15"/>
      <c r="G4" s="16"/>
      <c r="H4" s="17"/>
      <c r="I4" s="16"/>
      <c r="J4" s="18"/>
      <c r="K4" s="16"/>
      <c r="L4" s="18"/>
      <c r="M4" s="18"/>
      <c r="N4" s="16"/>
      <c r="O4" s="16"/>
      <c r="P4" s="16"/>
      <c r="Q4" s="17"/>
      <c r="R4" s="19"/>
      <c r="S4" s="19"/>
    </row>
    <row r="5" spans="1:25" s="22" customFormat="1" ht="15" customHeight="1">
      <c r="A5" s="107" t="s">
        <v>2</v>
      </c>
      <c r="B5" s="107" t="s">
        <v>3</v>
      </c>
      <c r="C5" s="108" t="s">
        <v>4</v>
      </c>
      <c r="D5" s="107" t="s">
        <v>5</v>
      </c>
      <c r="E5" s="108" t="s">
        <v>6</v>
      </c>
      <c r="F5" s="108"/>
      <c r="G5" s="107" t="s">
        <v>7</v>
      </c>
      <c r="H5" s="107" t="s">
        <v>8</v>
      </c>
      <c r="I5" s="107" t="s">
        <v>9</v>
      </c>
      <c r="J5" s="109" t="s">
        <v>10</v>
      </c>
      <c r="K5" s="107" t="s">
        <v>11</v>
      </c>
      <c r="L5" s="109" t="s">
        <v>12</v>
      </c>
      <c r="M5" s="109" t="s">
        <v>13</v>
      </c>
      <c r="N5" s="107" t="s">
        <v>14</v>
      </c>
      <c r="O5" s="107" t="s">
        <v>15</v>
      </c>
      <c r="P5" s="107" t="s">
        <v>16</v>
      </c>
      <c r="Q5" s="107" t="s">
        <v>17</v>
      </c>
      <c r="R5" s="107" t="s">
        <v>18</v>
      </c>
      <c r="S5" s="21"/>
      <c r="U5" s="23"/>
    </row>
    <row r="6" spans="1:25" s="22" customFormat="1">
      <c r="A6" s="107"/>
      <c r="B6" s="107"/>
      <c r="C6" s="108"/>
      <c r="D6" s="107"/>
      <c r="E6" s="7" t="s">
        <v>19</v>
      </c>
      <c r="F6" s="7" t="s">
        <v>20</v>
      </c>
      <c r="G6" s="107"/>
      <c r="H6" s="107"/>
      <c r="I6" s="107"/>
      <c r="J6" s="109"/>
      <c r="K6" s="107"/>
      <c r="L6" s="109"/>
      <c r="M6" s="109"/>
      <c r="N6" s="107"/>
      <c r="O6" s="107"/>
      <c r="P6" s="107"/>
      <c r="Q6" s="107"/>
      <c r="R6" s="107"/>
      <c r="S6" s="21"/>
      <c r="T6" s="24"/>
      <c r="U6" s="24"/>
    </row>
    <row r="7" spans="1:25" s="27" customFormat="1" ht="15" customHeight="1">
      <c r="A7" s="110" t="s">
        <v>21</v>
      </c>
      <c r="B7" s="111" t="s">
        <v>22</v>
      </c>
      <c r="C7" s="111" t="s">
        <v>23</v>
      </c>
      <c r="D7" s="111" t="s">
        <v>24</v>
      </c>
      <c r="E7" s="112">
        <v>43984</v>
      </c>
      <c r="F7" s="112">
        <v>46083</v>
      </c>
      <c r="G7" s="111" t="s">
        <v>25</v>
      </c>
      <c r="H7" s="111" t="s">
        <v>26</v>
      </c>
      <c r="I7" s="111" t="s">
        <v>27</v>
      </c>
      <c r="J7" s="113">
        <v>332921.36</v>
      </c>
      <c r="K7" s="111">
        <v>12</v>
      </c>
      <c r="L7" s="113">
        <v>3995056.32</v>
      </c>
      <c r="M7" s="113">
        <v>3995056.32</v>
      </c>
      <c r="N7" s="111" t="s">
        <v>28</v>
      </c>
      <c r="O7" s="111" t="s">
        <v>29</v>
      </c>
      <c r="P7" s="111" t="s">
        <v>30</v>
      </c>
      <c r="Q7" s="111" t="s">
        <v>31</v>
      </c>
      <c r="R7" s="25" t="s">
        <v>32</v>
      </c>
      <c r="S7" s="26"/>
      <c r="T7" s="14"/>
      <c r="U7" s="14"/>
      <c r="V7" s="14"/>
      <c r="W7" s="14"/>
      <c r="X7" s="14"/>
      <c r="Y7" s="14"/>
    </row>
    <row r="8" spans="1:25" s="27" customFormat="1">
      <c r="A8" s="110"/>
      <c r="B8" s="111"/>
      <c r="C8" s="111"/>
      <c r="D8" s="111"/>
      <c r="E8" s="112"/>
      <c r="F8" s="112"/>
      <c r="G8" s="111"/>
      <c r="H8" s="111"/>
      <c r="I8" s="111"/>
      <c r="J8" s="113"/>
      <c r="K8" s="111"/>
      <c r="L8" s="113"/>
      <c r="M8" s="113"/>
      <c r="N8" s="111"/>
      <c r="O8" s="111"/>
      <c r="P8" s="111"/>
      <c r="Q8" s="111"/>
      <c r="R8" s="25" t="s">
        <v>33</v>
      </c>
      <c r="S8" s="26"/>
      <c r="T8" s="14"/>
      <c r="U8" s="14"/>
      <c r="V8" s="14"/>
      <c r="W8" s="14"/>
      <c r="X8" s="14"/>
      <c r="Y8" s="14"/>
    </row>
    <row r="9" spans="1:25" s="27" customFormat="1">
      <c r="A9" s="110"/>
      <c r="B9" s="111"/>
      <c r="C9" s="111"/>
      <c r="D9" s="111"/>
      <c r="E9" s="112"/>
      <c r="F9" s="112"/>
      <c r="G9" s="111"/>
      <c r="H9" s="111"/>
      <c r="I9" s="111"/>
      <c r="J9" s="113"/>
      <c r="K9" s="111"/>
      <c r="L9" s="113"/>
      <c r="M9" s="113"/>
      <c r="N9" s="111"/>
      <c r="O9" s="111"/>
      <c r="P9" s="111"/>
      <c r="Q9" s="111"/>
      <c r="R9" s="6" t="s">
        <v>34</v>
      </c>
      <c r="S9" s="26"/>
      <c r="T9" s="14"/>
      <c r="U9" s="14"/>
      <c r="V9" s="14"/>
      <c r="W9" s="14"/>
      <c r="X9" s="14"/>
      <c r="Y9" s="14"/>
    </row>
    <row r="10" spans="1:25" s="27" customFormat="1">
      <c r="A10" s="110"/>
      <c r="B10" s="111"/>
      <c r="C10" s="111"/>
      <c r="D10" s="111"/>
      <c r="E10" s="112"/>
      <c r="F10" s="112"/>
      <c r="G10" s="111"/>
      <c r="H10" s="111"/>
      <c r="I10" s="111"/>
      <c r="J10" s="113"/>
      <c r="K10" s="111"/>
      <c r="L10" s="113"/>
      <c r="M10" s="113"/>
      <c r="N10" s="111"/>
      <c r="O10" s="111"/>
      <c r="P10" s="111"/>
      <c r="Q10" s="111"/>
      <c r="R10" s="6" t="s">
        <v>35</v>
      </c>
      <c r="S10" s="26"/>
      <c r="T10" s="14"/>
      <c r="U10" s="14"/>
      <c r="V10" s="14"/>
      <c r="W10" s="14"/>
      <c r="X10" s="14"/>
      <c r="Y10" s="14"/>
    </row>
    <row r="11" spans="1:25" s="27" customFormat="1">
      <c r="A11" s="110"/>
      <c r="B11" s="111"/>
      <c r="C11" s="111"/>
      <c r="D11" s="111"/>
      <c r="E11" s="112"/>
      <c r="F11" s="112"/>
      <c r="G11" s="111"/>
      <c r="H11" s="111"/>
      <c r="I11" s="111"/>
      <c r="J11" s="113"/>
      <c r="K11" s="111"/>
      <c r="L11" s="113"/>
      <c r="M11" s="113"/>
      <c r="N11" s="111"/>
      <c r="O11" s="111"/>
      <c r="P11" s="111"/>
      <c r="Q11" s="111"/>
      <c r="R11" s="28" t="s">
        <v>36</v>
      </c>
      <c r="S11" s="26"/>
      <c r="T11" s="14"/>
      <c r="U11" s="14"/>
      <c r="V11" s="14"/>
      <c r="W11" s="14"/>
      <c r="X11" s="14"/>
      <c r="Y11" s="14"/>
    </row>
    <row r="12" spans="1:25" s="27" customFormat="1">
      <c r="A12" s="110"/>
      <c r="B12" s="111"/>
      <c r="C12" s="111"/>
      <c r="D12" s="111"/>
      <c r="E12" s="112"/>
      <c r="F12" s="112"/>
      <c r="G12" s="111"/>
      <c r="H12" s="111"/>
      <c r="I12" s="111"/>
      <c r="J12" s="113"/>
      <c r="K12" s="111"/>
      <c r="L12" s="113"/>
      <c r="M12" s="113"/>
      <c r="N12" s="111"/>
      <c r="O12" s="111"/>
      <c r="P12" s="111"/>
      <c r="Q12" s="111"/>
      <c r="R12" s="6" t="s">
        <v>37</v>
      </c>
      <c r="S12" s="26"/>
      <c r="T12" s="14"/>
      <c r="U12" s="14"/>
      <c r="V12" s="14"/>
      <c r="W12" s="14"/>
      <c r="X12" s="14"/>
      <c r="Y12" s="14"/>
    </row>
    <row r="13" spans="1:25" s="27" customFormat="1">
      <c r="A13" s="110"/>
      <c r="B13" s="111"/>
      <c r="C13" s="111"/>
      <c r="D13" s="111"/>
      <c r="E13" s="112"/>
      <c r="F13" s="112"/>
      <c r="G13" s="111"/>
      <c r="H13" s="111"/>
      <c r="I13" s="111"/>
      <c r="J13" s="113"/>
      <c r="K13" s="111"/>
      <c r="L13" s="113"/>
      <c r="M13" s="113"/>
      <c r="N13" s="111"/>
      <c r="O13" s="111"/>
      <c r="P13" s="111"/>
      <c r="Q13" s="111"/>
      <c r="R13" s="6" t="s">
        <v>38</v>
      </c>
      <c r="S13" s="26"/>
      <c r="T13" s="14"/>
      <c r="U13" s="14"/>
      <c r="V13" s="14"/>
      <c r="W13" s="14"/>
      <c r="X13" s="14"/>
      <c r="Y13" s="14"/>
    </row>
    <row r="14" spans="1:25" s="27" customFormat="1">
      <c r="A14" s="110"/>
      <c r="B14" s="111"/>
      <c r="C14" s="111"/>
      <c r="D14" s="111"/>
      <c r="E14" s="112"/>
      <c r="F14" s="112"/>
      <c r="G14" s="111"/>
      <c r="H14" s="111"/>
      <c r="I14" s="111"/>
      <c r="J14" s="113"/>
      <c r="K14" s="111"/>
      <c r="L14" s="113"/>
      <c r="M14" s="113"/>
      <c r="N14" s="111"/>
      <c r="O14" s="111"/>
      <c r="P14" s="111"/>
      <c r="Q14" s="111"/>
      <c r="R14" s="6" t="s">
        <v>39</v>
      </c>
      <c r="S14" s="26"/>
      <c r="T14" s="14"/>
      <c r="U14" s="14"/>
      <c r="V14" s="14"/>
      <c r="W14" s="14"/>
      <c r="X14" s="14"/>
      <c r="Y14" s="14"/>
    </row>
    <row r="15" spans="1:25" s="27" customFormat="1">
      <c r="A15" s="110"/>
      <c r="B15" s="111"/>
      <c r="C15" s="111"/>
      <c r="D15" s="111"/>
      <c r="E15" s="112"/>
      <c r="F15" s="112"/>
      <c r="G15" s="111"/>
      <c r="H15" s="111"/>
      <c r="I15" s="111"/>
      <c r="J15" s="113"/>
      <c r="K15" s="111"/>
      <c r="L15" s="113"/>
      <c r="M15" s="113"/>
      <c r="N15" s="111"/>
      <c r="O15" s="111"/>
      <c r="P15" s="111"/>
      <c r="Q15" s="111"/>
      <c r="R15" s="1" t="s">
        <v>40</v>
      </c>
      <c r="S15" s="26"/>
      <c r="T15" s="14"/>
      <c r="U15" s="14"/>
      <c r="V15" s="14"/>
      <c r="W15" s="14"/>
      <c r="X15" s="14"/>
      <c r="Y15" s="14"/>
    </row>
    <row r="16" spans="1:25" s="27" customFormat="1">
      <c r="A16" s="110"/>
      <c r="B16" s="111"/>
      <c r="C16" s="111"/>
      <c r="D16" s="111"/>
      <c r="E16" s="112"/>
      <c r="F16" s="112"/>
      <c r="G16" s="111"/>
      <c r="H16" s="111"/>
      <c r="I16" s="111"/>
      <c r="J16" s="113"/>
      <c r="K16" s="111"/>
      <c r="L16" s="113"/>
      <c r="M16" s="113"/>
      <c r="N16" s="111"/>
      <c r="O16" s="111"/>
      <c r="P16" s="111"/>
      <c r="Q16" s="111"/>
      <c r="R16" s="1" t="s">
        <v>41</v>
      </c>
      <c r="S16" s="26"/>
      <c r="T16" s="14"/>
      <c r="U16" s="14"/>
      <c r="V16" s="14"/>
      <c r="W16" s="14"/>
      <c r="X16" s="14"/>
      <c r="Y16" s="14"/>
    </row>
    <row r="17" spans="1:25" s="27" customFormat="1">
      <c r="A17" s="110"/>
      <c r="B17" s="111"/>
      <c r="C17" s="111"/>
      <c r="D17" s="111"/>
      <c r="E17" s="112"/>
      <c r="F17" s="112"/>
      <c r="G17" s="111"/>
      <c r="H17" s="111"/>
      <c r="I17" s="111"/>
      <c r="J17" s="113"/>
      <c r="K17" s="111"/>
      <c r="L17" s="113"/>
      <c r="M17" s="113"/>
      <c r="N17" s="111"/>
      <c r="O17" s="111"/>
      <c r="P17" s="111"/>
      <c r="Q17" s="111"/>
      <c r="R17" s="1" t="s">
        <v>42</v>
      </c>
      <c r="S17" s="26"/>
      <c r="T17" s="14"/>
      <c r="U17" s="14"/>
      <c r="V17" s="14"/>
      <c r="W17" s="14"/>
      <c r="X17" s="14"/>
      <c r="Y17" s="14"/>
    </row>
    <row r="18" spans="1:25" s="27" customFormat="1">
      <c r="A18" s="110"/>
      <c r="B18" s="111"/>
      <c r="C18" s="111"/>
      <c r="D18" s="111"/>
      <c r="E18" s="112"/>
      <c r="F18" s="112"/>
      <c r="G18" s="111"/>
      <c r="H18" s="111"/>
      <c r="I18" s="111"/>
      <c r="J18" s="113"/>
      <c r="K18" s="111"/>
      <c r="L18" s="113"/>
      <c r="M18" s="113"/>
      <c r="N18" s="111"/>
      <c r="O18" s="111"/>
      <c r="P18" s="111"/>
      <c r="Q18" s="111"/>
      <c r="R18" s="1" t="s">
        <v>43</v>
      </c>
      <c r="S18" s="26"/>
      <c r="T18" s="14"/>
      <c r="U18" s="14"/>
      <c r="V18" s="14"/>
      <c r="W18" s="14"/>
      <c r="X18" s="14"/>
      <c r="Y18" s="14"/>
    </row>
    <row r="19" spans="1:25" s="27" customFormat="1">
      <c r="A19" s="110"/>
      <c r="B19" s="111"/>
      <c r="C19" s="111"/>
      <c r="D19" s="111"/>
      <c r="E19" s="112"/>
      <c r="F19" s="112"/>
      <c r="G19" s="111"/>
      <c r="H19" s="111"/>
      <c r="I19" s="111"/>
      <c r="J19" s="113"/>
      <c r="K19" s="111"/>
      <c r="L19" s="113"/>
      <c r="M19" s="113"/>
      <c r="N19" s="111"/>
      <c r="O19" s="111"/>
      <c r="P19" s="111"/>
      <c r="Q19" s="111"/>
      <c r="R19" s="1" t="s">
        <v>44</v>
      </c>
      <c r="S19" s="26"/>
      <c r="T19" s="14"/>
      <c r="U19" s="14"/>
      <c r="V19" s="14"/>
      <c r="W19" s="14"/>
      <c r="X19" s="14"/>
      <c r="Y19" s="14"/>
    </row>
    <row r="20" spans="1:25" s="27" customFormat="1">
      <c r="A20" s="110"/>
      <c r="B20" s="111"/>
      <c r="C20" s="111"/>
      <c r="D20" s="111"/>
      <c r="E20" s="112"/>
      <c r="F20" s="112"/>
      <c r="G20" s="111"/>
      <c r="H20" s="111"/>
      <c r="I20" s="111"/>
      <c r="J20" s="113"/>
      <c r="K20" s="111"/>
      <c r="L20" s="113"/>
      <c r="M20" s="113"/>
      <c r="N20" s="111"/>
      <c r="O20" s="111"/>
      <c r="P20" s="111"/>
      <c r="Q20" s="111"/>
      <c r="R20" s="1" t="s">
        <v>45</v>
      </c>
      <c r="S20" s="26"/>
      <c r="T20" s="14"/>
      <c r="U20" s="14"/>
      <c r="V20" s="14"/>
      <c r="W20" s="14"/>
      <c r="X20" s="14"/>
      <c r="Y20" s="14"/>
    </row>
    <row r="21" spans="1:25" s="27" customFormat="1">
      <c r="A21" s="110"/>
      <c r="B21" s="111"/>
      <c r="C21" s="111"/>
      <c r="D21" s="111"/>
      <c r="E21" s="112"/>
      <c r="F21" s="112"/>
      <c r="G21" s="111"/>
      <c r="H21" s="111"/>
      <c r="I21" s="111"/>
      <c r="J21" s="113"/>
      <c r="K21" s="111"/>
      <c r="L21" s="113"/>
      <c r="M21" s="113"/>
      <c r="N21" s="111"/>
      <c r="O21" s="111"/>
      <c r="P21" s="111"/>
      <c r="Q21" s="111"/>
      <c r="R21" s="1" t="s">
        <v>46</v>
      </c>
      <c r="S21" s="26"/>
      <c r="T21" s="14"/>
      <c r="U21" s="14"/>
      <c r="V21" s="14"/>
      <c r="W21" s="14"/>
      <c r="X21" s="14"/>
      <c r="Y21" s="14"/>
    </row>
    <row r="22" spans="1:25" s="27" customFormat="1">
      <c r="A22" s="110"/>
      <c r="B22" s="111"/>
      <c r="C22" s="111"/>
      <c r="D22" s="111"/>
      <c r="E22" s="112"/>
      <c r="F22" s="112"/>
      <c r="G22" s="111"/>
      <c r="H22" s="111"/>
      <c r="I22" s="111"/>
      <c r="J22" s="113"/>
      <c r="K22" s="111"/>
      <c r="L22" s="113"/>
      <c r="M22" s="113"/>
      <c r="N22" s="111"/>
      <c r="O22" s="111"/>
      <c r="P22" s="111"/>
      <c r="Q22" s="111"/>
      <c r="R22" s="1" t="s">
        <v>47</v>
      </c>
      <c r="S22" s="26"/>
      <c r="T22" s="14"/>
      <c r="U22" s="14"/>
      <c r="V22" s="14"/>
      <c r="W22" s="14"/>
      <c r="X22" s="14"/>
      <c r="Y22" s="14"/>
    </row>
    <row r="23" spans="1:25" ht="15" customHeight="1">
      <c r="A23" s="110" t="s">
        <v>48</v>
      </c>
      <c r="B23" s="111" t="s">
        <v>49</v>
      </c>
      <c r="C23" s="111" t="s">
        <v>50</v>
      </c>
      <c r="D23" s="111" t="s">
        <v>51</v>
      </c>
      <c r="E23" s="112">
        <v>44083</v>
      </c>
      <c r="F23" s="112">
        <v>46274</v>
      </c>
      <c r="G23" s="111" t="s">
        <v>52</v>
      </c>
      <c r="H23" s="111" t="s">
        <v>53</v>
      </c>
      <c r="I23" s="111" t="s">
        <v>27</v>
      </c>
      <c r="J23" s="113">
        <v>116000</v>
      </c>
      <c r="K23" s="111">
        <v>12</v>
      </c>
      <c r="L23" s="113">
        <v>1392000</v>
      </c>
      <c r="M23" s="113">
        <v>1392000</v>
      </c>
      <c r="N23" s="111" t="s">
        <v>54</v>
      </c>
      <c r="O23" s="111" t="s">
        <v>55</v>
      </c>
      <c r="P23" s="111" t="s">
        <v>56</v>
      </c>
      <c r="Q23" s="111" t="s">
        <v>57</v>
      </c>
      <c r="R23" s="6" t="s">
        <v>58</v>
      </c>
      <c r="S23" s="26"/>
    </row>
    <row r="24" spans="1:25">
      <c r="A24" s="110"/>
      <c r="B24" s="111"/>
      <c r="C24" s="111"/>
      <c r="D24" s="111"/>
      <c r="E24" s="112"/>
      <c r="F24" s="112"/>
      <c r="G24" s="111"/>
      <c r="H24" s="111"/>
      <c r="I24" s="111"/>
      <c r="J24" s="113"/>
      <c r="K24" s="111"/>
      <c r="L24" s="113"/>
      <c r="M24" s="113"/>
      <c r="N24" s="111"/>
      <c r="O24" s="111"/>
      <c r="P24" s="111"/>
      <c r="Q24" s="111"/>
      <c r="R24" s="6" t="s">
        <v>36</v>
      </c>
      <c r="S24" s="26"/>
    </row>
    <row r="25" spans="1:25">
      <c r="A25" s="110"/>
      <c r="B25" s="111"/>
      <c r="C25" s="111"/>
      <c r="D25" s="111"/>
      <c r="E25" s="112"/>
      <c r="F25" s="112"/>
      <c r="G25" s="111"/>
      <c r="H25" s="111"/>
      <c r="I25" s="111"/>
      <c r="J25" s="113"/>
      <c r="K25" s="111"/>
      <c r="L25" s="113"/>
      <c r="M25" s="113"/>
      <c r="N25" s="111"/>
      <c r="O25" s="111"/>
      <c r="P25" s="111"/>
      <c r="Q25" s="111"/>
      <c r="R25" s="6" t="s">
        <v>33</v>
      </c>
      <c r="S25" s="26"/>
    </row>
    <row r="26" spans="1:25">
      <c r="A26" s="110"/>
      <c r="B26" s="111"/>
      <c r="C26" s="111"/>
      <c r="D26" s="111"/>
      <c r="E26" s="112"/>
      <c r="F26" s="112"/>
      <c r="G26" s="111"/>
      <c r="H26" s="111"/>
      <c r="I26" s="111"/>
      <c r="J26" s="113"/>
      <c r="K26" s="111"/>
      <c r="L26" s="113"/>
      <c r="M26" s="113"/>
      <c r="N26" s="111"/>
      <c r="O26" s="111"/>
      <c r="P26" s="111"/>
      <c r="Q26" s="111"/>
      <c r="R26" s="6" t="s">
        <v>42</v>
      </c>
      <c r="S26" s="26"/>
    </row>
    <row r="27" spans="1:25">
      <c r="A27" s="110"/>
      <c r="B27" s="111"/>
      <c r="C27" s="111"/>
      <c r="D27" s="111"/>
      <c r="E27" s="112"/>
      <c r="F27" s="112"/>
      <c r="G27" s="111"/>
      <c r="H27" s="111"/>
      <c r="I27" s="111"/>
      <c r="J27" s="113"/>
      <c r="K27" s="111"/>
      <c r="L27" s="113"/>
      <c r="M27" s="113"/>
      <c r="N27" s="111"/>
      <c r="O27" s="111"/>
      <c r="P27" s="111"/>
      <c r="Q27" s="111"/>
      <c r="R27" s="28" t="s">
        <v>59</v>
      </c>
      <c r="S27" s="26"/>
    </row>
    <row r="28" spans="1:25">
      <c r="A28" s="110"/>
      <c r="B28" s="111"/>
      <c r="C28" s="111"/>
      <c r="D28" s="111"/>
      <c r="E28" s="112"/>
      <c r="F28" s="112"/>
      <c r="G28" s="111"/>
      <c r="H28" s="111"/>
      <c r="I28" s="111"/>
      <c r="J28" s="113"/>
      <c r="K28" s="111"/>
      <c r="L28" s="113"/>
      <c r="M28" s="113"/>
      <c r="N28" s="111"/>
      <c r="O28" s="111"/>
      <c r="P28" s="111"/>
      <c r="Q28" s="111"/>
      <c r="R28" s="1" t="s">
        <v>60</v>
      </c>
      <c r="S28" s="26"/>
    </row>
    <row r="29" spans="1:25">
      <c r="A29" s="110"/>
      <c r="B29" s="111"/>
      <c r="C29" s="111"/>
      <c r="D29" s="111"/>
      <c r="E29" s="112"/>
      <c r="F29" s="112"/>
      <c r="G29" s="111"/>
      <c r="H29" s="111"/>
      <c r="I29" s="111"/>
      <c r="J29" s="113"/>
      <c r="K29" s="111"/>
      <c r="L29" s="113"/>
      <c r="M29" s="113"/>
      <c r="N29" s="111"/>
      <c r="O29" s="111"/>
      <c r="P29" s="111"/>
      <c r="Q29" s="111"/>
      <c r="R29" s="29" t="s">
        <v>47</v>
      </c>
      <c r="S29" s="26"/>
    </row>
    <row r="30" spans="1:25">
      <c r="A30" s="110"/>
      <c r="B30" s="111"/>
      <c r="C30" s="111"/>
      <c r="D30" s="111"/>
      <c r="E30" s="112"/>
      <c r="F30" s="112"/>
      <c r="G30" s="111"/>
      <c r="H30" s="111"/>
      <c r="I30" s="111"/>
      <c r="J30" s="113"/>
      <c r="K30" s="111"/>
      <c r="L30" s="113"/>
      <c r="M30" s="113"/>
      <c r="N30" s="111"/>
      <c r="O30" s="111"/>
      <c r="P30" s="111"/>
      <c r="Q30" s="111"/>
      <c r="R30" s="29" t="s">
        <v>61</v>
      </c>
      <c r="S30" s="26"/>
    </row>
    <row r="31" spans="1:25">
      <c r="A31" s="110"/>
      <c r="B31" s="111"/>
      <c r="C31" s="111"/>
      <c r="D31" s="111"/>
      <c r="E31" s="112"/>
      <c r="F31" s="112"/>
      <c r="G31" s="111"/>
      <c r="H31" s="111"/>
      <c r="I31" s="111"/>
      <c r="J31" s="113"/>
      <c r="K31" s="111"/>
      <c r="L31" s="113"/>
      <c r="M31" s="113"/>
      <c r="N31" s="111"/>
      <c r="O31" s="111"/>
      <c r="P31" s="111"/>
      <c r="Q31" s="111"/>
      <c r="R31" s="29" t="s">
        <v>62</v>
      </c>
      <c r="S31" s="26"/>
    </row>
    <row r="32" spans="1:25">
      <c r="A32" s="110"/>
      <c r="B32" s="111"/>
      <c r="C32" s="111"/>
      <c r="D32" s="111"/>
      <c r="E32" s="112"/>
      <c r="F32" s="112"/>
      <c r="G32" s="111"/>
      <c r="H32" s="111"/>
      <c r="I32" s="111"/>
      <c r="J32" s="113"/>
      <c r="K32" s="111"/>
      <c r="L32" s="113"/>
      <c r="M32" s="113"/>
      <c r="N32" s="111"/>
      <c r="O32" s="111"/>
      <c r="P32" s="111"/>
      <c r="Q32" s="111"/>
      <c r="R32" s="1" t="s">
        <v>63</v>
      </c>
      <c r="S32" s="26"/>
    </row>
    <row r="33" spans="1:19">
      <c r="A33" s="110"/>
      <c r="B33" s="111"/>
      <c r="C33" s="111"/>
      <c r="D33" s="111"/>
      <c r="E33" s="112"/>
      <c r="F33" s="112"/>
      <c r="G33" s="111"/>
      <c r="H33" s="111"/>
      <c r="I33" s="111"/>
      <c r="J33" s="113"/>
      <c r="K33" s="111"/>
      <c r="L33" s="113"/>
      <c r="M33" s="113"/>
      <c r="N33" s="111"/>
      <c r="O33" s="111"/>
      <c r="P33" s="111"/>
      <c r="Q33" s="111"/>
      <c r="R33" s="1" t="s">
        <v>64</v>
      </c>
      <c r="S33" s="26"/>
    </row>
    <row r="34" spans="1:19">
      <c r="A34" s="110"/>
      <c r="B34" s="111"/>
      <c r="C34" s="111"/>
      <c r="D34" s="111"/>
      <c r="E34" s="112"/>
      <c r="F34" s="112"/>
      <c r="G34" s="111"/>
      <c r="H34" s="111"/>
      <c r="I34" s="111"/>
      <c r="J34" s="113"/>
      <c r="K34" s="111"/>
      <c r="L34" s="113"/>
      <c r="M34" s="113"/>
      <c r="N34" s="111"/>
      <c r="O34" s="111"/>
      <c r="P34" s="111"/>
      <c r="Q34" s="111"/>
      <c r="R34" s="1" t="s">
        <v>65</v>
      </c>
      <c r="S34" s="26"/>
    </row>
    <row r="35" spans="1:19">
      <c r="A35" s="110"/>
      <c r="B35" s="111"/>
      <c r="C35" s="111"/>
      <c r="D35" s="111"/>
      <c r="E35" s="112"/>
      <c r="F35" s="112"/>
      <c r="G35" s="111"/>
      <c r="H35" s="111"/>
      <c r="I35" s="111"/>
      <c r="J35" s="113"/>
      <c r="K35" s="111"/>
      <c r="L35" s="113"/>
      <c r="M35" s="113"/>
      <c r="N35" s="111"/>
      <c r="O35" s="111"/>
      <c r="P35" s="111"/>
      <c r="Q35" s="111"/>
      <c r="R35" s="1" t="s">
        <v>35</v>
      </c>
      <c r="S35" s="26"/>
    </row>
    <row r="36" spans="1:19">
      <c r="A36" s="110"/>
      <c r="B36" s="111"/>
      <c r="C36" s="111"/>
      <c r="D36" s="111"/>
      <c r="E36" s="112"/>
      <c r="F36" s="112"/>
      <c r="G36" s="111"/>
      <c r="H36" s="111"/>
      <c r="I36" s="111"/>
      <c r="J36" s="113"/>
      <c r="K36" s="111"/>
      <c r="L36" s="113"/>
      <c r="M36" s="113"/>
      <c r="N36" s="111"/>
      <c r="O36" s="111"/>
      <c r="P36" s="111"/>
      <c r="Q36" s="111"/>
      <c r="R36" s="1" t="s">
        <v>66</v>
      </c>
      <c r="S36" s="26"/>
    </row>
    <row r="37" spans="1:19" ht="15" customHeight="1">
      <c r="A37" s="110" t="s">
        <v>67</v>
      </c>
      <c r="B37" s="111" t="s">
        <v>68</v>
      </c>
      <c r="C37" s="111" t="s">
        <v>69</v>
      </c>
      <c r="D37" s="111" t="s">
        <v>70</v>
      </c>
      <c r="E37" s="112" t="s">
        <v>71</v>
      </c>
      <c r="F37" s="112">
        <v>46075</v>
      </c>
      <c r="G37" s="111" t="s">
        <v>25</v>
      </c>
      <c r="H37" s="111" t="s">
        <v>72</v>
      </c>
      <c r="I37" s="111" t="s">
        <v>73</v>
      </c>
      <c r="J37" s="113">
        <v>1400</v>
      </c>
      <c r="K37" s="111">
        <v>1</v>
      </c>
      <c r="L37" s="113">
        <v>1400</v>
      </c>
      <c r="M37" s="113">
        <v>1400</v>
      </c>
      <c r="N37" s="111" t="s">
        <v>74</v>
      </c>
      <c r="O37" s="111" t="s">
        <v>75</v>
      </c>
      <c r="P37" s="111" t="s">
        <v>76</v>
      </c>
      <c r="Q37" s="111" t="s">
        <v>77</v>
      </c>
      <c r="R37" s="6" t="s">
        <v>78</v>
      </c>
      <c r="S37" s="26"/>
    </row>
    <row r="38" spans="1:19">
      <c r="A38" s="110"/>
      <c r="B38" s="111"/>
      <c r="C38" s="111"/>
      <c r="D38" s="111"/>
      <c r="E38" s="112"/>
      <c r="F38" s="112"/>
      <c r="G38" s="111"/>
      <c r="H38" s="111"/>
      <c r="I38" s="111"/>
      <c r="J38" s="113"/>
      <c r="K38" s="111"/>
      <c r="L38" s="113"/>
      <c r="M38" s="113"/>
      <c r="N38" s="111"/>
      <c r="O38" s="111"/>
      <c r="P38" s="111"/>
      <c r="Q38" s="111"/>
      <c r="R38" s="6" t="s">
        <v>33</v>
      </c>
      <c r="S38" s="26"/>
    </row>
    <row r="39" spans="1:19">
      <c r="A39" s="110"/>
      <c r="B39" s="111"/>
      <c r="C39" s="111"/>
      <c r="D39" s="111"/>
      <c r="E39" s="112"/>
      <c r="F39" s="112"/>
      <c r="G39" s="111"/>
      <c r="H39" s="111"/>
      <c r="I39" s="111"/>
      <c r="J39" s="113"/>
      <c r="K39" s="111"/>
      <c r="L39" s="113"/>
      <c r="M39" s="113"/>
      <c r="N39" s="111"/>
      <c r="O39" s="111"/>
      <c r="P39" s="111"/>
      <c r="Q39" s="111"/>
      <c r="R39" s="6" t="s">
        <v>60</v>
      </c>
      <c r="S39" s="26"/>
    </row>
    <row r="40" spans="1:19" ht="78" customHeight="1">
      <c r="A40" s="110"/>
      <c r="B40" s="111"/>
      <c r="C40" s="111"/>
      <c r="D40" s="111"/>
      <c r="E40" s="112"/>
      <c r="F40" s="112"/>
      <c r="G40" s="111"/>
      <c r="H40" s="111"/>
      <c r="I40" s="111"/>
      <c r="J40" s="113"/>
      <c r="K40" s="111"/>
      <c r="L40" s="113"/>
      <c r="M40" s="113"/>
      <c r="N40" s="111"/>
      <c r="O40" s="111"/>
      <c r="P40" s="111"/>
      <c r="Q40" s="111"/>
      <c r="R40" s="1" t="s">
        <v>35</v>
      </c>
      <c r="S40" s="26"/>
    </row>
    <row r="41" spans="1:19" ht="15" customHeight="1">
      <c r="A41" s="114" t="s">
        <v>79</v>
      </c>
      <c r="B41" s="111" t="s">
        <v>80</v>
      </c>
      <c r="C41" s="111" t="s">
        <v>81</v>
      </c>
      <c r="D41" s="111" t="s">
        <v>82</v>
      </c>
      <c r="E41" s="112" t="s">
        <v>83</v>
      </c>
      <c r="F41" s="112">
        <v>46456</v>
      </c>
      <c r="G41" s="111" t="s">
        <v>52</v>
      </c>
      <c r="H41" s="111" t="s">
        <v>84</v>
      </c>
      <c r="I41" s="111" t="s">
        <v>27</v>
      </c>
      <c r="J41" s="113">
        <v>3478.08</v>
      </c>
      <c r="K41" s="111">
        <v>12</v>
      </c>
      <c r="L41" s="113">
        <v>41736.959999999999</v>
      </c>
      <c r="M41" s="113">
        <v>41736.959999999999</v>
      </c>
      <c r="N41" s="111" t="s">
        <v>85</v>
      </c>
      <c r="O41" s="111" t="s">
        <v>86</v>
      </c>
      <c r="P41" s="111" t="s">
        <v>87</v>
      </c>
      <c r="Q41" s="111" t="s">
        <v>88</v>
      </c>
      <c r="R41" s="6" t="s">
        <v>78</v>
      </c>
      <c r="S41" s="26"/>
    </row>
    <row r="42" spans="1:19">
      <c r="A42" s="114"/>
      <c r="B42" s="111"/>
      <c r="C42" s="111"/>
      <c r="D42" s="111"/>
      <c r="E42" s="112"/>
      <c r="F42" s="112"/>
      <c r="G42" s="111"/>
      <c r="H42" s="111"/>
      <c r="I42" s="111"/>
      <c r="J42" s="113"/>
      <c r="K42" s="111"/>
      <c r="L42" s="113"/>
      <c r="M42" s="113"/>
      <c r="N42" s="111"/>
      <c r="O42" s="111"/>
      <c r="P42" s="111"/>
      <c r="Q42" s="111"/>
      <c r="R42" s="6" t="s">
        <v>33</v>
      </c>
      <c r="S42" s="26"/>
    </row>
    <row r="43" spans="1:19">
      <c r="A43" s="114"/>
      <c r="B43" s="111"/>
      <c r="C43" s="111"/>
      <c r="D43" s="111"/>
      <c r="E43" s="112"/>
      <c r="F43" s="112"/>
      <c r="G43" s="111"/>
      <c r="H43" s="111"/>
      <c r="I43" s="111"/>
      <c r="J43" s="113"/>
      <c r="K43" s="111"/>
      <c r="L43" s="113"/>
      <c r="M43" s="113"/>
      <c r="N43" s="111"/>
      <c r="O43" s="111"/>
      <c r="P43" s="111"/>
      <c r="Q43" s="111"/>
      <c r="R43" s="28" t="s">
        <v>36</v>
      </c>
      <c r="S43" s="26"/>
    </row>
    <row r="44" spans="1:19">
      <c r="A44" s="114"/>
      <c r="B44" s="111"/>
      <c r="C44" s="111"/>
      <c r="D44" s="111"/>
      <c r="E44" s="112"/>
      <c r="F44" s="112"/>
      <c r="G44" s="111"/>
      <c r="H44" s="111"/>
      <c r="I44" s="111"/>
      <c r="J44" s="113"/>
      <c r="K44" s="111"/>
      <c r="L44" s="113"/>
      <c r="M44" s="113"/>
      <c r="N44" s="111"/>
      <c r="O44" s="111"/>
      <c r="P44" s="111"/>
      <c r="Q44" s="111"/>
      <c r="R44" s="6" t="s">
        <v>60</v>
      </c>
      <c r="S44" s="26"/>
    </row>
    <row r="45" spans="1:19">
      <c r="A45" s="114"/>
      <c r="B45" s="111"/>
      <c r="C45" s="111"/>
      <c r="D45" s="111"/>
      <c r="E45" s="112"/>
      <c r="F45" s="112"/>
      <c r="G45" s="111"/>
      <c r="H45" s="111"/>
      <c r="I45" s="111"/>
      <c r="J45" s="113"/>
      <c r="K45" s="111"/>
      <c r="L45" s="113"/>
      <c r="M45" s="113"/>
      <c r="N45" s="111"/>
      <c r="O45" s="111"/>
      <c r="P45" s="111"/>
      <c r="Q45" s="111"/>
      <c r="R45" s="1" t="s">
        <v>35</v>
      </c>
      <c r="S45" s="26"/>
    </row>
    <row r="46" spans="1:19">
      <c r="A46" s="114"/>
      <c r="B46" s="111"/>
      <c r="C46" s="111"/>
      <c r="D46" s="111"/>
      <c r="E46" s="112"/>
      <c r="F46" s="112"/>
      <c r="G46" s="111"/>
      <c r="H46" s="111"/>
      <c r="I46" s="111"/>
      <c r="J46" s="113"/>
      <c r="K46" s="111"/>
      <c r="L46" s="113"/>
      <c r="M46" s="113"/>
      <c r="N46" s="111"/>
      <c r="O46" s="111"/>
      <c r="P46" s="111"/>
      <c r="Q46" s="111"/>
      <c r="R46" s="1" t="s">
        <v>42</v>
      </c>
      <c r="S46" s="26"/>
    </row>
    <row r="47" spans="1:19">
      <c r="A47" s="114"/>
      <c r="B47" s="111"/>
      <c r="C47" s="111"/>
      <c r="D47" s="111"/>
      <c r="E47" s="112"/>
      <c r="F47" s="112"/>
      <c r="G47" s="111"/>
      <c r="H47" s="111"/>
      <c r="I47" s="111"/>
      <c r="J47" s="113"/>
      <c r="K47" s="111"/>
      <c r="L47" s="113"/>
      <c r="M47" s="113"/>
      <c r="N47" s="111"/>
      <c r="O47" s="111"/>
      <c r="P47" s="111"/>
      <c r="Q47" s="111"/>
      <c r="R47" s="1" t="s">
        <v>44</v>
      </c>
      <c r="S47" s="26"/>
    </row>
    <row r="48" spans="1:19">
      <c r="A48" s="114"/>
      <c r="B48" s="111"/>
      <c r="C48" s="111"/>
      <c r="D48" s="111"/>
      <c r="E48" s="112"/>
      <c r="F48" s="112"/>
      <c r="G48" s="111"/>
      <c r="H48" s="111"/>
      <c r="I48" s="111"/>
      <c r="J48" s="113"/>
      <c r="K48" s="111"/>
      <c r="L48" s="113"/>
      <c r="M48" s="113"/>
      <c r="N48" s="111"/>
      <c r="O48" s="111"/>
      <c r="P48" s="111"/>
      <c r="Q48" s="111"/>
      <c r="R48" s="1" t="s">
        <v>47</v>
      </c>
      <c r="S48" s="26"/>
    </row>
    <row r="49" spans="1:19">
      <c r="A49" s="114"/>
      <c r="B49" s="111"/>
      <c r="C49" s="111"/>
      <c r="D49" s="111"/>
      <c r="E49" s="112"/>
      <c r="F49" s="112"/>
      <c r="G49" s="111"/>
      <c r="H49" s="111"/>
      <c r="I49" s="111"/>
      <c r="J49" s="113"/>
      <c r="K49" s="111"/>
      <c r="L49" s="113"/>
      <c r="M49" s="113"/>
      <c r="N49" s="111"/>
      <c r="O49" s="111"/>
      <c r="P49" s="111"/>
      <c r="Q49" s="111"/>
      <c r="R49" s="1" t="s">
        <v>37</v>
      </c>
      <c r="S49" s="26"/>
    </row>
    <row r="50" spans="1:19">
      <c r="A50" s="114"/>
      <c r="B50" s="111"/>
      <c r="C50" s="111"/>
      <c r="D50" s="111"/>
      <c r="E50" s="112"/>
      <c r="F50" s="112"/>
      <c r="G50" s="111"/>
      <c r="H50" s="111"/>
      <c r="I50" s="111"/>
      <c r="J50" s="113"/>
      <c r="K50" s="111"/>
      <c r="L50" s="113"/>
      <c r="M50" s="113"/>
      <c r="N50" s="111"/>
      <c r="O50" s="111"/>
      <c r="P50" s="111"/>
      <c r="Q50" s="111"/>
      <c r="R50" s="1" t="s">
        <v>61</v>
      </c>
      <c r="S50" s="26"/>
    </row>
    <row r="51" spans="1:19" ht="15" customHeight="1">
      <c r="A51" s="110" t="s">
        <v>89</v>
      </c>
      <c r="B51" s="111" t="s">
        <v>90</v>
      </c>
      <c r="C51" s="111" t="s">
        <v>91</v>
      </c>
      <c r="D51" s="111" t="s">
        <v>92</v>
      </c>
      <c r="E51" s="112" t="s">
        <v>93</v>
      </c>
      <c r="F51" s="112">
        <v>46159</v>
      </c>
      <c r="G51" s="111" t="s">
        <v>25</v>
      </c>
      <c r="H51" s="111" t="s">
        <v>94</v>
      </c>
      <c r="I51" s="111" t="s">
        <v>27</v>
      </c>
      <c r="J51" s="113">
        <v>164.72</v>
      </c>
      <c r="K51" s="111">
        <v>12</v>
      </c>
      <c r="L51" s="113">
        <v>1976.64</v>
      </c>
      <c r="M51" s="113">
        <v>1976.64</v>
      </c>
      <c r="N51" s="111" t="s">
        <v>95</v>
      </c>
      <c r="O51" s="111" t="s">
        <v>96</v>
      </c>
      <c r="P51" s="111" t="s">
        <v>97</v>
      </c>
      <c r="Q51" s="111" t="s">
        <v>98</v>
      </c>
      <c r="R51" s="6" t="s">
        <v>78</v>
      </c>
      <c r="S51" s="26"/>
    </row>
    <row r="52" spans="1:19">
      <c r="A52" s="110"/>
      <c r="B52" s="111"/>
      <c r="C52" s="111"/>
      <c r="D52" s="111"/>
      <c r="E52" s="112"/>
      <c r="F52" s="112"/>
      <c r="G52" s="111"/>
      <c r="H52" s="111"/>
      <c r="I52" s="111"/>
      <c r="J52" s="113"/>
      <c r="K52" s="111"/>
      <c r="L52" s="113"/>
      <c r="M52" s="113"/>
      <c r="N52" s="111"/>
      <c r="O52" s="111"/>
      <c r="P52" s="111"/>
      <c r="Q52" s="111"/>
      <c r="R52" s="30" t="s">
        <v>33</v>
      </c>
      <c r="S52" s="26"/>
    </row>
    <row r="53" spans="1:19">
      <c r="A53" s="110"/>
      <c r="B53" s="111"/>
      <c r="C53" s="111"/>
      <c r="D53" s="111"/>
      <c r="E53" s="112"/>
      <c r="F53" s="112"/>
      <c r="G53" s="111"/>
      <c r="H53" s="111"/>
      <c r="I53" s="111"/>
      <c r="J53" s="113"/>
      <c r="K53" s="111"/>
      <c r="L53" s="113"/>
      <c r="M53" s="113"/>
      <c r="N53" s="111"/>
      <c r="O53" s="111"/>
      <c r="P53" s="111"/>
      <c r="Q53" s="111"/>
      <c r="R53" s="31" t="s">
        <v>36</v>
      </c>
      <c r="S53" s="26"/>
    </row>
    <row r="54" spans="1:19">
      <c r="A54" s="110"/>
      <c r="B54" s="111"/>
      <c r="C54" s="111"/>
      <c r="D54" s="111"/>
      <c r="E54" s="112"/>
      <c r="F54" s="112"/>
      <c r="G54" s="111"/>
      <c r="H54" s="111"/>
      <c r="I54" s="111"/>
      <c r="J54" s="113"/>
      <c r="K54" s="111"/>
      <c r="L54" s="113"/>
      <c r="M54" s="113"/>
      <c r="N54" s="111"/>
      <c r="O54" s="111"/>
      <c r="P54" s="111"/>
      <c r="Q54" s="111"/>
      <c r="R54" s="30" t="s">
        <v>60</v>
      </c>
      <c r="S54" s="26"/>
    </row>
    <row r="55" spans="1:19">
      <c r="A55" s="110"/>
      <c r="B55" s="111"/>
      <c r="C55" s="111"/>
      <c r="D55" s="111"/>
      <c r="E55" s="112"/>
      <c r="F55" s="112"/>
      <c r="G55" s="111"/>
      <c r="H55" s="111"/>
      <c r="I55" s="111"/>
      <c r="J55" s="113"/>
      <c r="K55" s="111"/>
      <c r="L55" s="113"/>
      <c r="M55" s="113"/>
      <c r="N55" s="111"/>
      <c r="O55" s="111"/>
      <c r="P55" s="111"/>
      <c r="Q55" s="111"/>
      <c r="R55" s="32" t="s">
        <v>35</v>
      </c>
      <c r="S55" s="26"/>
    </row>
    <row r="56" spans="1:19">
      <c r="A56" s="110"/>
      <c r="B56" s="111"/>
      <c r="C56" s="111"/>
      <c r="D56" s="111"/>
      <c r="E56" s="112"/>
      <c r="F56" s="112"/>
      <c r="G56" s="111"/>
      <c r="H56" s="111"/>
      <c r="I56" s="111"/>
      <c r="J56" s="113"/>
      <c r="K56" s="111"/>
      <c r="L56" s="113"/>
      <c r="M56" s="113"/>
      <c r="N56" s="111"/>
      <c r="O56" s="111"/>
      <c r="P56" s="111"/>
      <c r="Q56" s="111"/>
      <c r="R56" s="32" t="s">
        <v>42</v>
      </c>
      <c r="S56" s="26"/>
    </row>
    <row r="57" spans="1:19">
      <c r="A57" s="110"/>
      <c r="B57" s="111"/>
      <c r="C57" s="111"/>
      <c r="D57" s="111"/>
      <c r="E57" s="112"/>
      <c r="F57" s="112"/>
      <c r="G57" s="111"/>
      <c r="H57" s="111"/>
      <c r="I57" s="111"/>
      <c r="J57" s="113"/>
      <c r="K57" s="111"/>
      <c r="L57" s="113"/>
      <c r="M57" s="113"/>
      <c r="N57" s="111"/>
      <c r="O57" s="111"/>
      <c r="P57" s="111"/>
      <c r="Q57" s="111"/>
      <c r="R57" s="32" t="s">
        <v>44</v>
      </c>
      <c r="S57" s="26"/>
    </row>
    <row r="58" spans="1:19">
      <c r="A58" s="110"/>
      <c r="B58" s="111"/>
      <c r="C58" s="111"/>
      <c r="D58" s="111"/>
      <c r="E58" s="112"/>
      <c r="F58" s="112"/>
      <c r="G58" s="111"/>
      <c r="H58" s="111"/>
      <c r="I58" s="111"/>
      <c r="J58" s="113"/>
      <c r="K58" s="111"/>
      <c r="L58" s="113"/>
      <c r="M58" s="113"/>
      <c r="N58" s="111"/>
      <c r="O58" s="111"/>
      <c r="P58" s="111"/>
      <c r="Q58" s="111"/>
      <c r="R58" s="32" t="s">
        <v>47</v>
      </c>
      <c r="S58" s="26"/>
    </row>
    <row r="59" spans="1:19" ht="45" customHeight="1">
      <c r="A59" s="115" t="s">
        <v>99</v>
      </c>
      <c r="B59" s="116" t="s">
        <v>100</v>
      </c>
      <c r="C59" s="116" t="s">
        <v>101</v>
      </c>
      <c r="D59" s="116" t="s">
        <v>102</v>
      </c>
      <c r="E59" s="112" t="s">
        <v>103</v>
      </c>
      <c r="F59" s="112">
        <v>46169</v>
      </c>
      <c r="G59" s="116" t="s">
        <v>25</v>
      </c>
      <c r="H59" s="5" t="s">
        <v>104</v>
      </c>
      <c r="I59" s="5" t="s">
        <v>73</v>
      </c>
      <c r="J59" s="3">
        <v>14433.41</v>
      </c>
      <c r="K59" s="5">
        <v>1</v>
      </c>
      <c r="L59" s="3">
        <v>14433.41</v>
      </c>
      <c r="M59" s="113">
        <v>72167.009999999995</v>
      </c>
      <c r="N59" s="116" t="s">
        <v>105</v>
      </c>
      <c r="O59" s="116" t="s">
        <v>106</v>
      </c>
      <c r="P59" s="116" t="s">
        <v>107</v>
      </c>
      <c r="Q59" s="116" t="s">
        <v>108</v>
      </c>
      <c r="R59" s="25" t="s">
        <v>78</v>
      </c>
      <c r="S59" s="26"/>
    </row>
    <row r="60" spans="1:19" ht="15" customHeight="1">
      <c r="A60" s="115"/>
      <c r="B60" s="116"/>
      <c r="C60" s="116"/>
      <c r="D60" s="116"/>
      <c r="E60" s="112"/>
      <c r="F60" s="112"/>
      <c r="G60" s="116"/>
      <c r="H60" s="111" t="s">
        <v>109</v>
      </c>
      <c r="I60" s="111" t="s">
        <v>110</v>
      </c>
      <c r="J60" s="113">
        <v>4811.13</v>
      </c>
      <c r="K60" s="111">
        <v>12</v>
      </c>
      <c r="L60" s="113">
        <v>57733.599999999999</v>
      </c>
      <c r="M60" s="113"/>
      <c r="N60" s="116"/>
      <c r="O60" s="116"/>
      <c r="P60" s="116"/>
      <c r="Q60" s="116"/>
      <c r="R60" s="25" t="s">
        <v>33</v>
      </c>
      <c r="S60" s="26"/>
    </row>
    <row r="61" spans="1:19">
      <c r="A61" s="115"/>
      <c r="B61" s="116"/>
      <c r="C61" s="116"/>
      <c r="D61" s="116"/>
      <c r="E61" s="112"/>
      <c r="F61" s="112"/>
      <c r="G61" s="116"/>
      <c r="H61" s="111"/>
      <c r="I61" s="111"/>
      <c r="J61" s="113"/>
      <c r="K61" s="111"/>
      <c r="L61" s="113"/>
      <c r="M61" s="113"/>
      <c r="N61" s="116"/>
      <c r="O61" s="116"/>
      <c r="P61" s="116"/>
      <c r="Q61" s="116"/>
      <c r="R61" s="33" t="s">
        <v>36</v>
      </c>
      <c r="S61" s="26"/>
    </row>
    <row r="62" spans="1:19">
      <c r="A62" s="115"/>
      <c r="B62" s="116"/>
      <c r="C62" s="116"/>
      <c r="D62" s="116"/>
      <c r="E62" s="112"/>
      <c r="F62" s="112"/>
      <c r="G62" s="116"/>
      <c r="H62" s="111"/>
      <c r="I62" s="111"/>
      <c r="J62" s="113"/>
      <c r="K62" s="111"/>
      <c r="L62" s="113"/>
      <c r="M62" s="113"/>
      <c r="N62" s="116"/>
      <c r="O62" s="116"/>
      <c r="P62" s="116"/>
      <c r="Q62" s="116"/>
      <c r="R62" s="34" t="s">
        <v>60</v>
      </c>
      <c r="S62" s="26"/>
    </row>
    <row r="63" spans="1:19">
      <c r="A63" s="115"/>
      <c r="B63" s="116"/>
      <c r="C63" s="116"/>
      <c r="D63" s="116"/>
      <c r="E63" s="112"/>
      <c r="F63" s="112"/>
      <c r="G63" s="116"/>
      <c r="H63" s="111"/>
      <c r="I63" s="111"/>
      <c r="J63" s="113"/>
      <c r="K63" s="111"/>
      <c r="L63" s="113"/>
      <c r="M63" s="113"/>
      <c r="N63" s="116"/>
      <c r="O63" s="116"/>
      <c r="P63" s="116"/>
      <c r="Q63" s="116"/>
      <c r="R63" s="34" t="s">
        <v>42</v>
      </c>
      <c r="S63" s="26"/>
    </row>
    <row r="64" spans="1:19">
      <c r="A64" s="115"/>
      <c r="B64" s="116"/>
      <c r="C64" s="116"/>
      <c r="D64" s="116"/>
      <c r="E64" s="112"/>
      <c r="F64" s="112"/>
      <c r="G64" s="116"/>
      <c r="H64" s="111"/>
      <c r="I64" s="111"/>
      <c r="J64" s="113"/>
      <c r="K64" s="111"/>
      <c r="L64" s="113"/>
      <c r="M64" s="113"/>
      <c r="N64" s="116"/>
      <c r="O64" s="116"/>
      <c r="P64" s="116"/>
      <c r="Q64" s="116"/>
      <c r="R64" s="35" t="s">
        <v>35</v>
      </c>
      <c r="S64" s="26"/>
    </row>
    <row r="65" spans="1:19">
      <c r="A65" s="115"/>
      <c r="B65" s="116"/>
      <c r="C65" s="116"/>
      <c r="D65" s="116"/>
      <c r="E65" s="112"/>
      <c r="F65" s="112"/>
      <c r="G65" s="116"/>
      <c r="H65" s="111"/>
      <c r="I65" s="111"/>
      <c r="J65" s="113"/>
      <c r="K65" s="111"/>
      <c r="L65" s="113"/>
      <c r="M65" s="113"/>
      <c r="N65" s="116"/>
      <c r="O65" s="116"/>
      <c r="P65" s="116"/>
      <c r="Q65" s="116"/>
      <c r="R65" s="35" t="s">
        <v>44</v>
      </c>
      <c r="S65" s="26"/>
    </row>
    <row r="66" spans="1:19">
      <c r="A66" s="115"/>
      <c r="B66" s="116"/>
      <c r="C66" s="116"/>
      <c r="D66" s="116"/>
      <c r="E66" s="112"/>
      <c r="F66" s="112"/>
      <c r="G66" s="116"/>
      <c r="H66" s="111"/>
      <c r="I66" s="111"/>
      <c r="J66" s="113"/>
      <c r="K66" s="111"/>
      <c r="L66" s="113"/>
      <c r="M66" s="113"/>
      <c r="N66" s="116"/>
      <c r="O66" s="116"/>
      <c r="P66" s="116"/>
      <c r="Q66" s="116"/>
      <c r="R66" s="35" t="s">
        <v>47</v>
      </c>
      <c r="S66" s="26"/>
    </row>
    <row r="67" spans="1:19">
      <c r="A67" s="115"/>
      <c r="B67" s="116"/>
      <c r="C67" s="116"/>
      <c r="D67" s="116"/>
      <c r="E67" s="112"/>
      <c r="F67" s="112"/>
      <c r="G67" s="116"/>
      <c r="H67" s="111"/>
      <c r="I67" s="111"/>
      <c r="J67" s="113"/>
      <c r="K67" s="111"/>
      <c r="L67" s="113"/>
      <c r="M67" s="113"/>
      <c r="N67" s="116"/>
      <c r="O67" s="116"/>
      <c r="P67" s="116"/>
      <c r="Q67" s="116"/>
      <c r="R67" s="35" t="s">
        <v>61</v>
      </c>
      <c r="S67" s="26"/>
    </row>
    <row r="68" spans="1:19" ht="15" customHeight="1">
      <c r="A68" s="110" t="s">
        <v>111</v>
      </c>
      <c r="B68" s="111" t="s">
        <v>112</v>
      </c>
      <c r="C68" s="111" t="s">
        <v>113</v>
      </c>
      <c r="D68" s="111" t="s">
        <v>114</v>
      </c>
      <c r="E68" s="112" t="s">
        <v>115</v>
      </c>
      <c r="F68" s="112">
        <v>46217</v>
      </c>
      <c r="G68" s="111" t="s">
        <v>52</v>
      </c>
      <c r="H68" s="111" t="s">
        <v>116</v>
      </c>
      <c r="I68" s="111" t="s">
        <v>27</v>
      </c>
      <c r="J68" s="113">
        <v>186.23</v>
      </c>
      <c r="K68" s="111">
        <v>60</v>
      </c>
      <c r="L68" s="113">
        <v>11173.8</v>
      </c>
      <c r="M68" s="113">
        <v>11173.8</v>
      </c>
      <c r="N68" s="111" t="s">
        <v>117</v>
      </c>
      <c r="O68" s="111" t="s">
        <v>118</v>
      </c>
      <c r="P68" s="111" t="s">
        <v>119</v>
      </c>
      <c r="Q68" s="111" t="s">
        <v>120</v>
      </c>
      <c r="R68" s="28" t="s">
        <v>36</v>
      </c>
      <c r="S68" s="26"/>
    </row>
    <row r="69" spans="1:19" ht="53.25" customHeight="1">
      <c r="A69" s="110"/>
      <c r="B69" s="111"/>
      <c r="C69" s="111"/>
      <c r="D69" s="111"/>
      <c r="E69" s="112"/>
      <c r="F69" s="112"/>
      <c r="G69" s="111"/>
      <c r="H69" s="111"/>
      <c r="I69" s="111"/>
      <c r="J69" s="113"/>
      <c r="K69" s="111"/>
      <c r="L69" s="113"/>
      <c r="M69" s="113"/>
      <c r="N69" s="111"/>
      <c r="O69" s="111"/>
      <c r="P69" s="111"/>
      <c r="Q69" s="111"/>
      <c r="R69" s="6" t="s">
        <v>42</v>
      </c>
      <c r="S69" s="26"/>
    </row>
    <row r="70" spans="1:19" ht="21" customHeight="1">
      <c r="A70" s="110"/>
      <c r="B70" s="111"/>
      <c r="C70" s="111"/>
      <c r="D70" s="111"/>
      <c r="E70" s="112"/>
      <c r="F70" s="112"/>
      <c r="G70" s="111"/>
      <c r="H70" s="111"/>
      <c r="I70" s="111"/>
      <c r="J70" s="113"/>
      <c r="K70" s="111"/>
      <c r="L70" s="113"/>
      <c r="M70" s="113"/>
      <c r="N70" s="111"/>
      <c r="O70" s="111"/>
      <c r="P70" s="111"/>
      <c r="Q70" s="111"/>
      <c r="R70" s="1" t="s">
        <v>44</v>
      </c>
      <c r="S70" s="26"/>
    </row>
    <row r="71" spans="1:19" ht="21" customHeight="1">
      <c r="A71" s="110"/>
      <c r="B71" s="111"/>
      <c r="C71" s="111"/>
      <c r="D71" s="111"/>
      <c r="E71" s="112"/>
      <c r="F71" s="112"/>
      <c r="G71" s="111"/>
      <c r="H71" s="111"/>
      <c r="I71" s="111"/>
      <c r="J71" s="113"/>
      <c r="K71" s="111"/>
      <c r="L71" s="113"/>
      <c r="M71" s="113"/>
      <c r="N71" s="111"/>
      <c r="O71" s="111"/>
      <c r="P71" s="111"/>
      <c r="Q71" s="111"/>
      <c r="R71" s="1" t="s">
        <v>47</v>
      </c>
      <c r="S71" s="26"/>
    </row>
    <row r="72" spans="1:19" ht="21" customHeight="1">
      <c r="A72" s="110"/>
      <c r="B72" s="111"/>
      <c r="C72" s="111"/>
      <c r="D72" s="111"/>
      <c r="E72" s="112"/>
      <c r="F72" s="112"/>
      <c r="G72" s="111"/>
      <c r="H72" s="111"/>
      <c r="I72" s="111"/>
      <c r="J72" s="113"/>
      <c r="K72" s="111"/>
      <c r="L72" s="113"/>
      <c r="M72" s="113"/>
      <c r="N72" s="111"/>
      <c r="O72" s="111"/>
      <c r="P72" s="111"/>
      <c r="Q72" s="111"/>
      <c r="R72" s="1" t="s">
        <v>61</v>
      </c>
      <c r="S72" s="26"/>
    </row>
    <row r="73" spans="1:19" ht="21" customHeight="1">
      <c r="A73" s="110"/>
      <c r="B73" s="111"/>
      <c r="C73" s="111"/>
      <c r="D73" s="111"/>
      <c r="E73" s="112"/>
      <c r="F73" s="112"/>
      <c r="G73" s="111"/>
      <c r="H73" s="111"/>
      <c r="I73" s="111"/>
      <c r="J73" s="113"/>
      <c r="K73" s="111"/>
      <c r="L73" s="113"/>
      <c r="M73" s="113"/>
      <c r="N73" s="111"/>
      <c r="O73" s="111"/>
      <c r="P73" s="111"/>
      <c r="Q73" s="111"/>
      <c r="R73" s="1" t="s">
        <v>62</v>
      </c>
      <c r="S73" s="26"/>
    </row>
    <row r="74" spans="1:19" ht="15" customHeight="1">
      <c r="A74" s="110" t="s">
        <v>121</v>
      </c>
      <c r="B74" s="111" t="s">
        <v>122</v>
      </c>
      <c r="C74" s="111" t="s">
        <v>123</v>
      </c>
      <c r="D74" s="111" t="s">
        <v>124</v>
      </c>
      <c r="E74" s="112" t="s">
        <v>125</v>
      </c>
      <c r="F74" s="112">
        <v>46221</v>
      </c>
      <c r="G74" s="111" t="s">
        <v>52</v>
      </c>
      <c r="H74" s="111" t="s">
        <v>126</v>
      </c>
      <c r="I74" s="111" t="s">
        <v>27</v>
      </c>
      <c r="J74" s="113">
        <v>3673.59</v>
      </c>
      <c r="K74" s="111">
        <v>12</v>
      </c>
      <c r="L74" s="113">
        <v>44083.08</v>
      </c>
      <c r="M74" s="113">
        <v>44083.08</v>
      </c>
      <c r="N74" s="111" t="s">
        <v>127</v>
      </c>
      <c r="O74" s="111" t="s">
        <v>128</v>
      </c>
      <c r="P74" s="111" t="s">
        <v>129</v>
      </c>
      <c r="Q74" s="111" t="s">
        <v>130</v>
      </c>
      <c r="R74" s="6" t="s">
        <v>78</v>
      </c>
      <c r="S74" s="26"/>
    </row>
    <row r="75" spans="1:19">
      <c r="A75" s="110"/>
      <c r="B75" s="111"/>
      <c r="C75" s="111"/>
      <c r="D75" s="111"/>
      <c r="E75" s="112"/>
      <c r="F75" s="112"/>
      <c r="G75" s="111"/>
      <c r="H75" s="111"/>
      <c r="I75" s="111"/>
      <c r="J75" s="113"/>
      <c r="K75" s="111"/>
      <c r="L75" s="113"/>
      <c r="M75" s="113"/>
      <c r="N75" s="111"/>
      <c r="O75" s="111"/>
      <c r="P75" s="111"/>
      <c r="Q75" s="111"/>
      <c r="R75" s="6" t="s">
        <v>33</v>
      </c>
      <c r="S75" s="26"/>
    </row>
    <row r="76" spans="1:19">
      <c r="A76" s="110"/>
      <c r="B76" s="111"/>
      <c r="C76" s="111"/>
      <c r="D76" s="111"/>
      <c r="E76" s="112"/>
      <c r="F76" s="112"/>
      <c r="G76" s="111"/>
      <c r="H76" s="111"/>
      <c r="I76" s="111"/>
      <c r="J76" s="113"/>
      <c r="K76" s="111"/>
      <c r="L76" s="113"/>
      <c r="M76" s="113"/>
      <c r="N76" s="111"/>
      <c r="O76" s="111"/>
      <c r="P76" s="111"/>
      <c r="Q76" s="111"/>
      <c r="R76" s="31" t="s">
        <v>60</v>
      </c>
      <c r="S76" s="26"/>
    </row>
    <row r="77" spans="1:19">
      <c r="A77" s="110"/>
      <c r="B77" s="111"/>
      <c r="C77" s="111"/>
      <c r="D77" s="111"/>
      <c r="E77" s="112"/>
      <c r="F77" s="112"/>
      <c r="G77" s="111"/>
      <c r="H77" s="111"/>
      <c r="I77" s="111"/>
      <c r="J77" s="113"/>
      <c r="K77" s="111"/>
      <c r="L77" s="113"/>
      <c r="M77" s="113"/>
      <c r="N77" s="111"/>
      <c r="O77" s="111"/>
      <c r="P77" s="111"/>
      <c r="Q77" s="111"/>
      <c r="R77" s="32" t="s">
        <v>35</v>
      </c>
      <c r="S77" s="26"/>
    </row>
    <row r="78" spans="1:19">
      <c r="A78" s="110"/>
      <c r="B78" s="111"/>
      <c r="C78" s="111"/>
      <c r="D78" s="111"/>
      <c r="E78" s="112"/>
      <c r="F78" s="112"/>
      <c r="G78" s="111"/>
      <c r="H78" s="111"/>
      <c r="I78" s="111"/>
      <c r="J78" s="113"/>
      <c r="K78" s="111"/>
      <c r="L78" s="113"/>
      <c r="M78" s="113"/>
      <c r="N78" s="111"/>
      <c r="O78" s="111"/>
      <c r="P78" s="111"/>
      <c r="Q78" s="111"/>
      <c r="R78" s="31" t="s">
        <v>36</v>
      </c>
      <c r="S78" s="26"/>
    </row>
    <row r="79" spans="1:19">
      <c r="A79" s="110"/>
      <c r="B79" s="111"/>
      <c r="C79" s="111"/>
      <c r="D79" s="111"/>
      <c r="E79" s="112"/>
      <c r="F79" s="112"/>
      <c r="G79" s="111"/>
      <c r="H79" s="111"/>
      <c r="I79" s="111"/>
      <c r="J79" s="113"/>
      <c r="K79" s="111"/>
      <c r="L79" s="113"/>
      <c r="M79" s="113"/>
      <c r="N79" s="111"/>
      <c r="O79" s="111"/>
      <c r="P79" s="111"/>
      <c r="Q79" s="111"/>
      <c r="R79" s="30" t="s">
        <v>42</v>
      </c>
      <c r="S79" s="26"/>
    </row>
    <row r="80" spans="1:19">
      <c r="A80" s="110"/>
      <c r="B80" s="111"/>
      <c r="C80" s="111"/>
      <c r="D80" s="111"/>
      <c r="E80" s="112"/>
      <c r="F80" s="112"/>
      <c r="G80" s="111"/>
      <c r="H80" s="111"/>
      <c r="I80" s="111"/>
      <c r="J80" s="113"/>
      <c r="K80" s="111"/>
      <c r="L80" s="113"/>
      <c r="M80" s="113"/>
      <c r="N80" s="111"/>
      <c r="O80" s="111"/>
      <c r="P80" s="111"/>
      <c r="Q80" s="111"/>
      <c r="R80" s="32" t="s">
        <v>44</v>
      </c>
      <c r="S80" s="26"/>
    </row>
    <row r="81" spans="1:19">
      <c r="A81" s="110"/>
      <c r="B81" s="111"/>
      <c r="C81" s="111"/>
      <c r="D81" s="111"/>
      <c r="E81" s="112"/>
      <c r="F81" s="112"/>
      <c r="G81" s="111"/>
      <c r="H81" s="111"/>
      <c r="I81" s="111"/>
      <c r="J81" s="113"/>
      <c r="K81" s="111"/>
      <c r="L81" s="113"/>
      <c r="M81" s="113"/>
      <c r="N81" s="111"/>
      <c r="O81" s="111"/>
      <c r="P81" s="111"/>
      <c r="Q81" s="111"/>
      <c r="R81" s="32" t="s">
        <v>47</v>
      </c>
      <c r="S81" s="26"/>
    </row>
    <row r="82" spans="1:19">
      <c r="A82" s="110"/>
      <c r="B82" s="111"/>
      <c r="C82" s="111"/>
      <c r="D82" s="111"/>
      <c r="E82" s="112"/>
      <c r="F82" s="112"/>
      <c r="G82" s="111"/>
      <c r="H82" s="111"/>
      <c r="I82" s="111"/>
      <c r="J82" s="113"/>
      <c r="K82" s="111"/>
      <c r="L82" s="113"/>
      <c r="M82" s="113"/>
      <c r="N82" s="111"/>
      <c r="O82" s="111"/>
      <c r="P82" s="111"/>
      <c r="Q82" s="111"/>
      <c r="R82" s="32" t="s">
        <v>61</v>
      </c>
      <c r="S82" s="26"/>
    </row>
    <row r="83" spans="1:19" ht="30" customHeight="1">
      <c r="A83" s="110" t="s">
        <v>131</v>
      </c>
      <c r="B83" s="111" t="s">
        <v>132</v>
      </c>
      <c r="C83" s="111" t="s">
        <v>133</v>
      </c>
      <c r="D83" s="111" t="s">
        <v>134</v>
      </c>
      <c r="E83" s="112">
        <v>44451</v>
      </c>
      <c r="F83" s="112">
        <v>46276</v>
      </c>
      <c r="G83" s="111" t="s">
        <v>52</v>
      </c>
      <c r="H83" s="5" t="s">
        <v>135</v>
      </c>
      <c r="I83" s="5" t="s">
        <v>73</v>
      </c>
      <c r="J83" s="3">
        <v>2204.0500000000002</v>
      </c>
      <c r="K83" s="5">
        <v>140</v>
      </c>
      <c r="L83" s="3">
        <v>308567</v>
      </c>
      <c r="M83" s="113">
        <v>5211706.12</v>
      </c>
      <c r="N83" s="111" t="s">
        <v>136</v>
      </c>
      <c r="O83" s="111" t="s">
        <v>137</v>
      </c>
      <c r="P83" s="111" t="s">
        <v>138</v>
      </c>
      <c r="Q83" s="111" t="s">
        <v>139</v>
      </c>
      <c r="R83" s="6" t="s">
        <v>140</v>
      </c>
      <c r="S83" s="26"/>
    </row>
    <row r="84" spans="1:19" ht="13.9">
      <c r="A84" s="110"/>
      <c r="B84" s="111"/>
      <c r="C84" s="111"/>
      <c r="D84" s="111"/>
      <c r="E84" s="112"/>
      <c r="F84" s="112"/>
      <c r="G84" s="111"/>
      <c r="H84" s="5" t="s">
        <v>141</v>
      </c>
      <c r="I84" s="5" t="s">
        <v>27</v>
      </c>
      <c r="J84" s="3">
        <v>59923.77</v>
      </c>
      <c r="K84" s="5">
        <v>12</v>
      </c>
      <c r="L84" s="3">
        <v>719085.24</v>
      </c>
      <c r="M84" s="113"/>
      <c r="N84" s="111"/>
      <c r="O84" s="111"/>
      <c r="P84" s="111"/>
      <c r="Q84" s="111"/>
      <c r="R84" s="6" t="s">
        <v>78</v>
      </c>
      <c r="S84" s="26"/>
    </row>
    <row r="85" spans="1:19" ht="13.9">
      <c r="A85" s="110"/>
      <c r="B85" s="111"/>
      <c r="C85" s="111"/>
      <c r="D85" s="111"/>
      <c r="E85" s="112"/>
      <c r="F85" s="112"/>
      <c r="G85" s="111"/>
      <c r="H85" s="5" t="s">
        <v>142</v>
      </c>
      <c r="I85" s="5" t="s">
        <v>27</v>
      </c>
      <c r="J85" s="3">
        <v>72589.990000000005</v>
      </c>
      <c r="K85" s="5">
        <v>12</v>
      </c>
      <c r="L85" s="3">
        <v>871079.88</v>
      </c>
      <c r="M85" s="113"/>
      <c r="N85" s="111"/>
      <c r="O85" s="111"/>
      <c r="P85" s="111"/>
      <c r="Q85" s="111"/>
      <c r="R85" s="6" t="s">
        <v>33</v>
      </c>
      <c r="S85" s="26"/>
    </row>
    <row r="86" spans="1:19" ht="23.85">
      <c r="A86" s="110"/>
      <c r="B86" s="111"/>
      <c r="C86" s="111"/>
      <c r="D86" s="111"/>
      <c r="E86" s="112"/>
      <c r="F86" s="112"/>
      <c r="G86" s="111"/>
      <c r="H86" s="5" t="s">
        <v>143</v>
      </c>
      <c r="I86" s="5" t="s">
        <v>27</v>
      </c>
      <c r="J86" s="3">
        <v>111255.26</v>
      </c>
      <c r="K86" s="5">
        <v>12</v>
      </c>
      <c r="L86" s="3">
        <v>1335063.1200000001</v>
      </c>
      <c r="M86" s="113"/>
      <c r="N86" s="111"/>
      <c r="O86" s="111"/>
      <c r="P86" s="111"/>
      <c r="Q86" s="111"/>
      <c r="R86" s="28" t="s">
        <v>42</v>
      </c>
      <c r="S86" s="26"/>
    </row>
    <row r="87" spans="1:19" ht="23.85">
      <c r="A87" s="110"/>
      <c r="B87" s="111"/>
      <c r="C87" s="111"/>
      <c r="D87" s="111"/>
      <c r="E87" s="112"/>
      <c r="F87" s="112"/>
      <c r="G87" s="111"/>
      <c r="H87" s="5" t="s">
        <v>144</v>
      </c>
      <c r="I87" s="5" t="s">
        <v>27</v>
      </c>
      <c r="J87" s="3">
        <v>128091.74</v>
      </c>
      <c r="K87" s="5">
        <v>12</v>
      </c>
      <c r="L87" s="3">
        <v>1537100.88</v>
      </c>
      <c r="M87" s="113"/>
      <c r="N87" s="111"/>
      <c r="O87" s="111"/>
      <c r="P87" s="111"/>
      <c r="Q87" s="111"/>
      <c r="R87" s="6" t="s">
        <v>44</v>
      </c>
      <c r="S87" s="26"/>
    </row>
    <row r="88" spans="1:19" ht="15" customHeight="1">
      <c r="A88" s="110"/>
      <c r="B88" s="111"/>
      <c r="C88" s="111"/>
      <c r="D88" s="111"/>
      <c r="E88" s="112"/>
      <c r="F88" s="112"/>
      <c r="G88" s="111"/>
      <c r="H88" s="111" t="s">
        <v>145</v>
      </c>
      <c r="I88" s="111" t="s">
        <v>110</v>
      </c>
      <c r="J88" s="113">
        <v>2204.0500000000002</v>
      </c>
      <c r="K88" s="111">
        <v>200</v>
      </c>
      <c r="L88" s="113">
        <v>440810</v>
      </c>
      <c r="M88" s="113"/>
      <c r="N88" s="111"/>
      <c r="O88" s="111"/>
      <c r="P88" s="111"/>
      <c r="Q88" s="111"/>
      <c r="R88" s="6" t="s">
        <v>60</v>
      </c>
      <c r="S88" s="26"/>
    </row>
    <row r="89" spans="1:19" ht="13.9">
      <c r="A89" s="110"/>
      <c r="B89" s="111"/>
      <c r="C89" s="111"/>
      <c r="D89" s="111"/>
      <c r="E89" s="112"/>
      <c r="F89" s="112"/>
      <c r="G89" s="111"/>
      <c r="H89" s="111"/>
      <c r="I89" s="111"/>
      <c r="J89" s="113"/>
      <c r="K89" s="111"/>
      <c r="L89" s="113"/>
      <c r="M89" s="113"/>
      <c r="N89" s="111"/>
      <c r="O89" s="111"/>
      <c r="P89" s="111"/>
      <c r="Q89" s="111"/>
      <c r="R89" s="36" t="s">
        <v>47</v>
      </c>
      <c r="S89" s="26"/>
    </row>
    <row r="90" spans="1:19" ht="13.9">
      <c r="A90" s="110"/>
      <c r="B90" s="111"/>
      <c r="C90" s="111"/>
      <c r="D90" s="111"/>
      <c r="E90" s="112"/>
      <c r="F90" s="112"/>
      <c r="G90" s="111"/>
      <c r="H90" s="111"/>
      <c r="I90" s="111"/>
      <c r="J90" s="113"/>
      <c r="K90" s="111"/>
      <c r="L90" s="113"/>
      <c r="M90" s="113"/>
      <c r="N90" s="111"/>
      <c r="O90" s="111"/>
      <c r="P90" s="111"/>
      <c r="Q90" s="111"/>
      <c r="R90" s="1" t="s">
        <v>61</v>
      </c>
      <c r="S90" s="26"/>
    </row>
    <row r="91" spans="1:19" ht="13.9">
      <c r="A91" s="110"/>
      <c r="B91" s="111"/>
      <c r="C91" s="111"/>
      <c r="D91" s="111"/>
      <c r="E91" s="112"/>
      <c r="F91" s="112"/>
      <c r="G91" s="111"/>
      <c r="H91" s="111"/>
      <c r="I91" s="111"/>
      <c r="J91" s="113"/>
      <c r="K91" s="111"/>
      <c r="L91" s="113"/>
      <c r="M91" s="113"/>
      <c r="N91" s="111"/>
      <c r="O91" s="111"/>
      <c r="P91" s="111"/>
      <c r="Q91" s="111"/>
      <c r="R91" s="1" t="s">
        <v>62</v>
      </c>
      <c r="S91" s="26"/>
    </row>
    <row r="92" spans="1:19" ht="13.9">
      <c r="A92" s="110"/>
      <c r="B92" s="111"/>
      <c r="C92" s="111"/>
      <c r="D92" s="111"/>
      <c r="E92" s="112"/>
      <c r="F92" s="112"/>
      <c r="G92" s="111"/>
      <c r="H92" s="111"/>
      <c r="I92" s="111"/>
      <c r="J92" s="113"/>
      <c r="K92" s="111"/>
      <c r="L92" s="113"/>
      <c r="M92" s="113"/>
      <c r="N92" s="111"/>
      <c r="O92" s="111"/>
      <c r="P92" s="111"/>
      <c r="Q92" s="111"/>
      <c r="R92" s="1" t="s">
        <v>63</v>
      </c>
      <c r="S92" s="26"/>
    </row>
    <row r="93" spans="1:19" ht="13.9">
      <c r="A93" s="110"/>
      <c r="B93" s="111"/>
      <c r="C93" s="111"/>
      <c r="D93" s="111"/>
      <c r="E93" s="112"/>
      <c r="F93" s="112"/>
      <c r="G93" s="111"/>
      <c r="H93" s="111"/>
      <c r="I93" s="111"/>
      <c r="J93" s="113"/>
      <c r="K93" s="111"/>
      <c r="L93" s="113"/>
      <c r="M93" s="113"/>
      <c r="N93" s="111"/>
      <c r="O93" s="111"/>
      <c r="P93" s="111"/>
      <c r="Q93" s="111"/>
      <c r="R93" s="1" t="s">
        <v>35</v>
      </c>
      <c r="S93" s="26"/>
    </row>
    <row r="94" spans="1:19" ht="13.9">
      <c r="A94" s="110"/>
      <c r="B94" s="111"/>
      <c r="C94" s="111"/>
      <c r="D94" s="111"/>
      <c r="E94" s="112"/>
      <c r="F94" s="112"/>
      <c r="G94" s="111"/>
      <c r="H94" s="111"/>
      <c r="I94" s="111"/>
      <c r="J94" s="113"/>
      <c r="K94" s="111"/>
      <c r="L94" s="113"/>
      <c r="M94" s="113"/>
      <c r="N94" s="111"/>
      <c r="O94" s="111"/>
      <c r="P94" s="111"/>
      <c r="Q94" s="111"/>
      <c r="R94" s="1" t="s">
        <v>64</v>
      </c>
      <c r="S94" s="26"/>
    </row>
    <row r="95" spans="1:19" ht="13.9">
      <c r="A95" s="110"/>
      <c r="B95" s="111"/>
      <c r="C95" s="111"/>
      <c r="D95" s="111"/>
      <c r="E95" s="112"/>
      <c r="F95" s="112"/>
      <c r="G95" s="111"/>
      <c r="H95" s="111"/>
      <c r="I95" s="111"/>
      <c r="J95" s="113"/>
      <c r="K95" s="111"/>
      <c r="L95" s="113"/>
      <c r="M95" s="113"/>
      <c r="N95" s="111"/>
      <c r="O95" s="111"/>
      <c r="P95" s="111"/>
      <c r="Q95" s="111"/>
      <c r="R95" s="1" t="s">
        <v>65</v>
      </c>
      <c r="S95" s="26"/>
    </row>
    <row r="96" spans="1:19" ht="13.9">
      <c r="A96" s="110"/>
      <c r="B96" s="111"/>
      <c r="C96" s="111"/>
      <c r="D96" s="111"/>
      <c r="E96" s="112"/>
      <c r="F96" s="112"/>
      <c r="G96" s="111"/>
      <c r="H96" s="111"/>
      <c r="I96" s="111"/>
      <c r="J96" s="113"/>
      <c r="K96" s="111"/>
      <c r="L96" s="113"/>
      <c r="M96" s="113"/>
      <c r="N96" s="111"/>
      <c r="O96" s="111"/>
      <c r="P96" s="111"/>
      <c r="Q96" s="111"/>
      <c r="R96" s="1" t="s">
        <v>66</v>
      </c>
      <c r="S96" s="26"/>
    </row>
    <row r="97" spans="1:1026" ht="13.9">
      <c r="A97" s="110"/>
      <c r="B97" s="111"/>
      <c r="C97" s="111"/>
      <c r="D97" s="111"/>
      <c r="E97" s="112"/>
      <c r="F97" s="112"/>
      <c r="G97" s="111"/>
      <c r="H97" s="111"/>
      <c r="I97" s="111"/>
      <c r="J97" s="113"/>
      <c r="K97" s="111"/>
      <c r="L97" s="113"/>
      <c r="M97" s="113"/>
      <c r="N97" s="111"/>
      <c r="O97" s="111"/>
      <c r="P97" s="111"/>
      <c r="Q97" s="111"/>
      <c r="R97" s="1" t="s">
        <v>146</v>
      </c>
      <c r="S97" s="26"/>
    </row>
    <row r="98" spans="1:1026" ht="13.9">
      <c r="A98" s="110"/>
      <c r="B98" s="111"/>
      <c r="C98" s="111"/>
      <c r="D98" s="111"/>
      <c r="E98" s="112"/>
      <c r="F98" s="112"/>
      <c r="G98" s="111"/>
      <c r="H98" s="111"/>
      <c r="I98" s="111"/>
      <c r="J98" s="113"/>
      <c r="K98" s="111"/>
      <c r="L98" s="113"/>
      <c r="M98" s="113"/>
      <c r="N98" s="111"/>
      <c r="O98" s="111"/>
      <c r="P98" s="111"/>
      <c r="Q98" s="111"/>
      <c r="R98" s="1" t="s">
        <v>147</v>
      </c>
      <c r="S98" s="26"/>
    </row>
    <row r="99" spans="1:1026" ht="30" customHeight="1">
      <c r="A99" s="110" t="s">
        <v>148</v>
      </c>
      <c r="B99" s="111" t="s">
        <v>149</v>
      </c>
      <c r="C99" s="111" t="s">
        <v>150</v>
      </c>
      <c r="D99" s="111" t="s">
        <v>151</v>
      </c>
      <c r="E99" s="112" t="s">
        <v>152</v>
      </c>
      <c r="F99" s="112">
        <v>46372</v>
      </c>
      <c r="G99" s="111" t="s">
        <v>52</v>
      </c>
      <c r="H99" s="5" t="s">
        <v>153</v>
      </c>
      <c r="I99" s="5" t="s">
        <v>27</v>
      </c>
      <c r="J99" s="3">
        <v>0</v>
      </c>
      <c r="K99" s="5">
        <v>12</v>
      </c>
      <c r="L99" s="3">
        <v>0</v>
      </c>
      <c r="M99" s="113">
        <v>135000</v>
      </c>
      <c r="N99" s="111" t="s">
        <v>154</v>
      </c>
      <c r="O99" s="111" t="s">
        <v>155</v>
      </c>
      <c r="P99" s="111" t="s">
        <v>156</v>
      </c>
      <c r="Q99" s="111" t="s">
        <v>157</v>
      </c>
      <c r="R99" s="6" t="s">
        <v>78</v>
      </c>
      <c r="S99" s="26"/>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c r="IW99" s="37"/>
      <c r="IX99" s="37"/>
      <c r="IY99" s="37"/>
      <c r="IZ99" s="37"/>
      <c r="JA99" s="37"/>
      <c r="JB99" s="37"/>
      <c r="JC99" s="37"/>
      <c r="JD99" s="37"/>
      <c r="JE99" s="37"/>
      <c r="JF99" s="37"/>
      <c r="JG99" s="37"/>
      <c r="JH99" s="37"/>
      <c r="JI99" s="37"/>
      <c r="JJ99" s="37"/>
      <c r="JK99" s="37"/>
      <c r="JL99" s="37"/>
      <c r="JM99" s="37"/>
      <c r="JN99" s="37"/>
      <c r="JO99" s="37"/>
      <c r="JP99" s="37"/>
      <c r="JQ99" s="37"/>
      <c r="JR99" s="37"/>
      <c r="JS99" s="37"/>
      <c r="JT99" s="37"/>
      <c r="JU99" s="37"/>
      <c r="JV99" s="37"/>
      <c r="JW99" s="37"/>
      <c r="JX99" s="37"/>
      <c r="JY99" s="37"/>
      <c r="JZ99" s="37"/>
      <c r="KA99" s="37"/>
      <c r="KB99" s="37"/>
      <c r="KC99" s="37"/>
      <c r="KD99" s="37"/>
      <c r="KE99" s="37"/>
      <c r="KF99" s="37"/>
      <c r="KG99" s="37"/>
      <c r="KH99" s="37"/>
      <c r="KI99" s="37"/>
      <c r="KJ99" s="37"/>
      <c r="KK99" s="37"/>
      <c r="KL99" s="37"/>
      <c r="KM99" s="37"/>
      <c r="KN99" s="37"/>
      <c r="KO99" s="37"/>
      <c r="KP99" s="37"/>
      <c r="KQ99" s="37"/>
      <c r="KR99" s="37"/>
      <c r="KS99" s="37"/>
      <c r="KT99" s="37"/>
      <c r="KU99" s="37"/>
      <c r="KV99" s="37"/>
      <c r="KW99" s="37"/>
      <c r="KX99" s="37"/>
      <c r="KY99" s="37"/>
      <c r="KZ99" s="37"/>
      <c r="LA99" s="37"/>
      <c r="LB99" s="37"/>
      <c r="LC99" s="37"/>
      <c r="LD99" s="37"/>
      <c r="LE99" s="37"/>
      <c r="LF99" s="37"/>
      <c r="LG99" s="37"/>
      <c r="LH99" s="37"/>
      <c r="LI99" s="37"/>
      <c r="LJ99" s="37"/>
      <c r="LK99" s="37"/>
      <c r="LL99" s="37"/>
      <c r="LM99" s="37"/>
      <c r="LN99" s="37"/>
      <c r="LO99" s="37"/>
      <c r="LP99" s="37"/>
      <c r="LQ99" s="37"/>
      <c r="LR99" s="37"/>
      <c r="LS99" s="37"/>
      <c r="LT99" s="37"/>
      <c r="LU99" s="37"/>
      <c r="LV99" s="37"/>
      <c r="LW99" s="37"/>
      <c r="LX99" s="37"/>
      <c r="LY99" s="37"/>
      <c r="LZ99" s="37"/>
      <c r="MA99" s="37"/>
      <c r="MB99" s="37"/>
      <c r="MC99" s="37"/>
      <c r="MD99" s="37"/>
      <c r="ME99" s="37"/>
      <c r="MF99" s="37"/>
      <c r="MG99" s="37"/>
      <c r="MH99" s="37"/>
      <c r="MI99" s="37"/>
      <c r="MJ99" s="37"/>
      <c r="MK99" s="37"/>
      <c r="ML99" s="37"/>
      <c r="MM99" s="37"/>
      <c r="MN99" s="37"/>
      <c r="MO99" s="37"/>
      <c r="MP99" s="37"/>
      <c r="MQ99" s="37"/>
      <c r="MR99" s="37"/>
      <c r="MS99" s="37"/>
      <c r="MT99" s="37"/>
      <c r="MU99" s="37"/>
      <c r="MV99" s="37"/>
      <c r="MW99" s="37"/>
      <c r="MX99" s="37"/>
      <c r="MY99" s="37"/>
      <c r="MZ99" s="37"/>
      <c r="NA99" s="37"/>
      <c r="NB99" s="37"/>
      <c r="NC99" s="37"/>
      <c r="ND99" s="37"/>
      <c r="NE99" s="37"/>
      <c r="NF99" s="37"/>
      <c r="NG99" s="37"/>
      <c r="NH99" s="37"/>
      <c r="NI99" s="37"/>
      <c r="NJ99" s="37"/>
      <c r="NK99" s="37"/>
      <c r="NL99" s="37"/>
      <c r="NM99" s="37"/>
      <c r="NN99" s="37"/>
      <c r="NO99" s="37"/>
      <c r="NP99" s="37"/>
      <c r="NQ99" s="37"/>
      <c r="NR99" s="37"/>
      <c r="NS99" s="37"/>
      <c r="NT99" s="37"/>
      <c r="NU99" s="37"/>
      <c r="NV99" s="37"/>
      <c r="NW99" s="37"/>
      <c r="NX99" s="37"/>
      <c r="NY99" s="37"/>
      <c r="NZ99" s="37"/>
      <c r="OA99" s="37"/>
      <c r="OB99" s="37"/>
      <c r="OC99" s="37"/>
      <c r="OD99" s="37"/>
      <c r="OE99" s="37"/>
      <c r="OF99" s="37"/>
      <c r="OG99" s="37"/>
      <c r="OH99" s="37"/>
      <c r="OI99" s="37"/>
      <c r="OJ99" s="37"/>
      <c r="OK99" s="37"/>
      <c r="OL99" s="37"/>
      <c r="OM99" s="37"/>
      <c r="ON99" s="37"/>
      <c r="OO99" s="37"/>
      <c r="OP99" s="37"/>
      <c r="OQ99" s="37"/>
      <c r="OR99" s="37"/>
      <c r="OS99" s="37"/>
      <c r="OT99" s="37"/>
      <c r="OU99" s="37"/>
      <c r="OV99" s="37"/>
      <c r="OW99" s="37"/>
      <c r="OX99" s="37"/>
      <c r="OY99" s="37"/>
      <c r="OZ99" s="37"/>
      <c r="PA99" s="37"/>
      <c r="PB99" s="37"/>
      <c r="PC99" s="37"/>
      <c r="PD99" s="37"/>
      <c r="PE99" s="37"/>
      <c r="PF99" s="37"/>
      <c r="PG99" s="37"/>
      <c r="PH99" s="37"/>
      <c r="PI99" s="37"/>
      <c r="PJ99" s="37"/>
      <c r="PK99" s="37"/>
      <c r="PL99" s="37"/>
      <c r="PM99" s="37"/>
      <c r="PN99" s="37"/>
      <c r="PO99" s="37"/>
      <c r="PP99" s="37"/>
      <c r="PQ99" s="37"/>
      <c r="PR99" s="37"/>
      <c r="PS99" s="37"/>
      <c r="PT99" s="37"/>
      <c r="PU99" s="37"/>
      <c r="PV99" s="37"/>
      <c r="PW99" s="37"/>
      <c r="PX99" s="37"/>
      <c r="PY99" s="37"/>
      <c r="PZ99" s="37"/>
      <c r="QA99" s="37"/>
      <c r="QB99" s="37"/>
      <c r="QC99" s="37"/>
      <c r="QD99" s="37"/>
      <c r="QE99" s="37"/>
      <c r="QF99" s="37"/>
      <c r="QG99" s="37"/>
      <c r="QH99" s="37"/>
      <c r="QI99" s="37"/>
      <c r="QJ99" s="37"/>
      <c r="QK99" s="37"/>
      <c r="QL99" s="37"/>
      <c r="QM99" s="37"/>
      <c r="QN99" s="37"/>
      <c r="QO99" s="37"/>
      <c r="QP99" s="37"/>
      <c r="QQ99" s="37"/>
      <c r="QR99" s="37"/>
      <c r="QS99" s="37"/>
      <c r="QT99" s="37"/>
      <c r="QU99" s="37"/>
      <c r="QV99" s="37"/>
      <c r="QW99" s="37"/>
      <c r="QX99" s="37"/>
      <c r="QY99" s="37"/>
      <c r="QZ99" s="37"/>
      <c r="RA99" s="37"/>
      <c r="RB99" s="37"/>
      <c r="RC99" s="37"/>
      <c r="RD99" s="37"/>
      <c r="RE99" s="37"/>
      <c r="RF99" s="37"/>
      <c r="RG99" s="37"/>
      <c r="RH99" s="37"/>
      <c r="RI99" s="37"/>
      <c r="RJ99" s="37"/>
      <c r="RK99" s="37"/>
      <c r="RL99" s="37"/>
      <c r="RM99" s="37"/>
      <c r="RN99" s="37"/>
      <c r="RO99" s="37"/>
      <c r="RP99" s="37"/>
      <c r="RQ99" s="37"/>
      <c r="RR99" s="37"/>
      <c r="RS99" s="37"/>
      <c r="RT99" s="37"/>
      <c r="RU99" s="37"/>
      <c r="RV99" s="37"/>
      <c r="RW99" s="37"/>
      <c r="RX99" s="37"/>
      <c r="RY99" s="37"/>
      <c r="RZ99" s="37"/>
      <c r="SA99" s="37"/>
      <c r="SB99" s="37"/>
      <c r="SC99" s="37"/>
      <c r="SD99" s="37"/>
      <c r="SE99" s="37"/>
      <c r="SF99" s="37"/>
      <c r="SG99" s="37"/>
      <c r="SH99" s="37"/>
      <c r="SI99" s="37"/>
      <c r="SJ99" s="37"/>
      <c r="SK99" s="37"/>
      <c r="SL99" s="37"/>
      <c r="SM99" s="37"/>
      <c r="SN99" s="37"/>
      <c r="SO99" s="37"/>
      <c r="SP99" s="37"/>
      <c r="SQ99" s="37"/>
      <c r="SR99" s="37"/>
      <c r="SS99" s="37"/>
      <c r="ST99" s="37"/>
      <c r="SU99" s="37"/>
      <c r="SV99" s="37"/>
      <c r="SW99" s="37"/>
      <c r="SX99" s="37"/>
      <c r="SY99" s="37"/>
      <c r="SZ99" s="37"/>
      <c r="TA99" s="37"/>
      <c r="TB99" s="37"/>
      <c r="TC99" s="37"/>
      <c r="TD99" s="37"/>
      <c r="TE99" s="37"/>
      <c r="TF99" s="37"/>
      <c r="TG99" s="37"/>
      <c r="TH99" s="37"/>
      <c r="TI99" s="37"/>
      <c r="TJ99" s="37"/>
      <c r="TK99" s="37"/>
      <c r="TL99" s="37"/>
      <c r="TM99" s="37"/>
      <c r="TN99" s="37"/>
      <c r="TO99" s="37"/>
      <c r="TP99" s="37"/>
      <c r="TQ99" s="37"/>
      <c r="TR99" s="37"/>
      <c r="TS99" s="37"/>
      <c r="TT99" s="37"/>
      <c r="TU99" s="37"/>
      <c r="TV99" s="37"/>
      <c r="TW99" s="37"/>
      <c r="TX99" s="37"/>
      <c r="TY99" s="37"/>
      <c r="TZ99" s="37"/>
      <c r="UA99" s="37"/>
      <c r="UB99" s="37"/>
      <c r="UC99" s="37"/>
      <c r="UD99" s="37"/>
      <c r="UE99" s="37"/>
      <c r="UF99" s="37"/>
      <c r="UG99" s="37"/>
      <c r="UH99" s="37"/>
      <c r="UI99" s="37"/>
      <c r="UJ99" s="37"/>
      <c r="UK99" s="37"/>
      <c r="UL99" s="37"/>
      <c r="UM99" s="37"/>
      <c r="UN99" s="37"/>
      <c r="UO99" s="37"/>
      <c r="UP99" s="37"/>
      <c r="UQ99" s="37"/>
      <c r="UR99" s="37"/>
      <c r="US99" s="37"/>
      <c r="UT99" s="37"/>
      <c r="UU99" s="37"/>
      <c r="UV99" s="37"/>
      <c r="UW99" s="37"/>
      <c r="UX99" s="37"/>
      <c r="UY99" s="37"/>
      <c r="UZ99" s="37"/>
      <c r="VA99" s="37"/>
      <c r="VB99" s="37"/>
      <c r="VC99" s="37"/>
      <c r="VD99" s="37"/>
      <c r="VE99" s="37"/>
      <c r="VF99" s="37"/>
      <c r="VG99" s="37"/>
      <c r="VH99" s="37"/>
      <c r="VI99" s="37"/>
      <c r="VJ99" s="37"/>
      <c r="VK99" s="37"/>
      <c r="VL99" s="37"/>
      <c r="VM99" s="37"/>
      <c r="VN99" s="37"/>
      <c r="VO99" s="37"/>
      <c r="VP99" s="37"/>
      <c r="VQ99" s="37"/>
      <c r="VR99" s="37"/>
      <c r="VS99" s="37"/>
      <c r="VT99" s="37"/>
      <c r="VU99" s="37"/>
      <c r="VV99" s="37"/>
      <c r="VW99" s="37"/>
      <c r="VX99" s="37"/>
      <c r="VY99" s="37"/>
      <c r="VZ99" s="37"/>
      <c r="WA99" s="37"/>
      <c r="WB99" s="37"/>
      <c r="WC99" s="37"/>
      <c r="WD99" s="37"/>
      <c r="WE99" s="37"/>
      <c r="WF99" s="37"/>
      <c r="WG99" s="37"/>
      <c r="WH99" s="37"/>
      <c r="WI99" s="37"/>
      <c r="WJ99" s="37"/>
      <c r="WK99" s="37"/>
      <c r="WL99" s="37"/>
      <c r="WM99" s="37"/>
      <c r="WN99" s="37"/>
      <c r="WO99" s="37"/>
      <c r="WP99" s="37"/>
      <c r="WQ99" s="37"/>
      <c r="WR99" s="37"/>
      <c r="WS99" s="37"/>
      <c r="WT99" s="37"/>
      <c r="WU99" s="37"/>
      <c r="WV99" s="37"/>
      <c r="WW99" s="37"/>
      <c r="WX99" s="37"/>
      <c r="WY99" s="37"/>
      <c r="WZ99" s="37"/>
      <c r="XA99" s="37"/>
      <c r="XB99" s="37"/>
      <c r="XC99" s="37"/>
      <c r="XD99" s="37"/>
      <c r="XE99" s="37"/>
      <c r="XF99" s="37"/>
      <c r="XG99" s="37"/>
      <c r="XH99" s="37"/>
      <c r="XI99" s="37"/>
      <c r="XJ99" s="37"/>
      <c r="XK99" s="37"/>
      <c r="XL99" s="37"/>
      <c r="XM99" s="37"/>
      <c r="XN99" s="37"/>
      <c r="XO99" s="37"/>
      <c r="XP99" s="37"/>
      <c r="XQ99" s="37"/>
      <c r="XR99" s="37"/>
      <c r="XS99" s="37"/>
      <c r="XT99" s="37"/>
      <c r="XU99" s="37"/>
      <c r="XV99" s="37"/>
      <c r="XW99" s="37"/>
      <c r="XX99" s="37"/>
      <c r="XY99" s="37"/>
      <c r="XZ99" s="37"/>
      <c r="YA99" s="37"/>
      <c r="YB99" s="37"/>
      <c r="YC99" s="37"/>
      <c r="YD99" s="37"/>
      <c r="YE99" s="37"/>
      <c r="YF99" s="37"/>
      <c r="YG99" s="37"/>
      <c r="YH99" s="37"/>
      <c r="YI99" s="37"/>
      <c r="YJ99" s="37"/>
      <c r="YK99" s="37"/>
      <c r="YL99" s="37"/>
      <c r="YM99" s="37"/>
      <c r="YN99" s="37"/>
      <c r="YO99" s="37"/>
      <c r="YP99" s="37"/>
      <c r="YQ99" s="37"/>
      <c r="YR99" s="37"/>
      <c r="YS99" s="37"/>
      <c r="YT99" s="37"/>
      <c r="YU99" s="37"/>
      <c r="YV99" s="37"/>
      <c r="YW99" s="37"/>
      <c r="YX99" s="37"/>
      <c r="YY99" s="37"/>
      <c r="YZ99" s="37"/>
      <c r="ZA99" s="37"/>
      <c r="ZB99" s="37"/>
      <c r="ZC99" s="37"/>
      <c r="ZD99" s="37"/>
      <c r="ZE99" s="37"/>
      <c r="ZF99" s="37"/>
      <c r="ZG99" s="37"/>
      <c r="ZH99" s="37"/>
      <c r="ZI99" s="37"/>
      <c r="ZJ99" s="37"/>
      <c r="ZK99" s="37"/>
      <c r="ZL99" s="37"/>
      <c r="ZM99" s="37"/>
      <c r="ZN99" s="37"/>
      <c r="ZO99" s="37"/>
      <c r="ZP99" s="37"/>
      <c r="ZQ99" s="37"/>
      <c r="ZR99" s="37"/>
      <c r="ZS99" s="37"/>
      <c r="ZT99" s="37"/>
      <c r="ZU99" s="37"/>
      <c r="ZV99" s="37"/>
      <c r="ZW99" s="37"/>
      <c r="ZX99" s="37"/>
      <c r="ZY99" s="37"/>
      <c r="ZZ99" s="37"/>
      <c r="AAA99" s="37"/>
      <c r="AAB99" s="37"/>
      <c r="AAC99" s="37"/>
      <c r="AAD99" s="37"/>
      <c r="AAE99" s="37"/>
      <c r="AAF99" s="37"/>
      <c r="AAG99" s="37"/>
      <c r="AAH99" s="37"/>
      <c r="AAI99" s="37"/>
      <c r="AAJ99" s="37"/>
      <c r="AAK99" s="37"/>
      <c r="AAL99" s="37"/>
      <c r="AAM99" s="37"/>
      <c r="AAN99" s="37"/>
      <c r="AAO99" s="37"/>
      <c r="AAP99" s="37"/>
      <c r="AAQ99" s="37"/>
      <c r="AAR99" s="37"/>
      <c r="AAS99" s="37"/>
      <c r="AAT99" s="37"/>
      <c r="AAU99" s="37"/>
      <c r="AAV99" s="37"/>
      <c r="AAW99" s="37"/>
      <c r="AAX99" s="37"/>
      <c r="AAY99" s="37"/>
      <c r="AAZ99" s="37"/>
      <c r="ABA99" s="37"/>
      <c r="ABB99" s="37"/>
      <c r="ABC99" s="37"/>
      <c r="ABD99" s="37"/>
      <c r="ABE99" s="37"/>
      <c r="ABF99" s="37"/>
      <c r="ABG99" s="37"/>
      <c r="ABH99" s="37"/>
      <c r="ABI99" s="37"/>
      <c r="ABJ99" s="37"/>
      <c r="ABK99" s="37"/>
      <c r="ABL99" s="37"/>
      <c r="ABM99" s="37"/>
      <c r="ABN99" s="37"/>
      <c r="ABO99" s="37"/>
      <c r="ABP99" s="37"/>
      <c r="ABQ99" s="37"/>
      <c r="ABR99" s="37"/>
      <c r="ABS99" s="37"/>
      <c r="ABT99" s="37"/>
      <c r="ABU99" s="37"/>
      <c r="ABV99" s="37"/>
      <c r="ABW99" s="37"/>
      <c r="ABX99" s="37"/>
      <c r="ABY99" s="37"/>
      <c r="ABZ99" s="37"/>
      <c r="ACA99" s="37"/>
      <c r="ACB99" s="37"/>
      <c r="ACC99" s="37"/>
      <c r="ACD99" s="37"/>
      <c r="ACE99" s="37"/>
      <c r="ACF99" s="37"/>
      <c r="ACG99" s="37"/>
      <c r="ACH99" s="37"/>
      <c r="ACI99" s="37"/>
      <c r="ACJ99" s="37"/>
      <c r="ACK99" s="37"/>
      <c r="ACL99" s="37"/>
      <c r="ACM99" s="37"/>
      <c r="ACN99" s="37"/>
      <c r="ACO99" s="37"/>
      <c r="ACP99" s="37"/>
      <c r="ACQ99" s="37"/>
      <c r="ACR99" s="37"/>
      <c r="ACS99" s="37"/>
      <c r="ACT99" s="37"/>
      <c r="ACU99" s="37"/>
      <c r="ACV99" s="37"/>
      <c r="ACW99" s="37"/>
      <c r="ACX99" s="37"/>
      <c r="ACY99" s="37"/>
      <c r="ACZ99" s="37"/>
      <c r="ADA99" s="37"/>
      <c r="ADB99" s="37"/>
      <c r="ADC99" s="37"/>
      <c r="ADD99" s="37"/>
      <c r="ADE99" s="37"/>
      <c r="ADF99" s="37"/>
      <c r="ADG99" s="37"/>
      <c r="ADH99" s="37"/>
      <c r="ADI99" s="37"/>
      <c r="ADJ99" s="37"/>
      <c r="ADK99" s="37"/>
      <c r="ADL99" s="37"/>
      <c r="ADM99" s="37"/>
      <c r="ADN99" s="37"/>
      <c r="ADO99" s="37"/>
      <c r="ADP99" s="37"/>
      <c r="ADQ99" s="37"/>
      <c r="ADR99" s="37"/>
      <c r="ADS99" s="37"/>
      <c r="ADT99" s="37"/>
      <c r="ADU99" s="37"/>
      <c r="ADV99" s="37"/>
      <c r="ADW99" s="37"/>
      <c r="ADX99" s="37"/>
      <c r="ADY99" s="37"/>
      <c r="ADZ99" s="37"/>
      <c r="AEA99" s="37"/>
      <c r="AEB99" s="37"/>
      <c r="AEC99" s="37"/>
      <c r="AED99" s="37"/>
      <c r="AEE99" s="37"/>
      <c r="AEF99" s="37"/>
      <c r="AEG99" s="37"/>
      <c r="AEH99" s="37"/>
      <c r="AEI99" s="37"/>
      <c r="AEJ99" s="37"/>
      <c r="AEK99" s="37"/>
      <c r="AEL99" s="37"/>
      <c r="AEM99" s="37"/>
      <c r="AEN99" s="37"/>
      <c r="AEO99" s="37"/>
      <c r="AEP99" s="37"/>
      <c r="AEQ99" s="37"/>
      <c r="AER99" s="37"/>
      <c r="AES99" s="37"/>
      <c r="AET99" s="37"/>
      <c r="AEU99" s="37"/>
      <c r="AEV99" s="37"/>
      <c r="AEW99" s="37"/>
      <c r="AEX99" s="37"/>
      <c r="AEY99" s="37"/>
      <c r="AEZ99" s="37"/>
      <c r="AFA99" s="37"/>
      <c r="AFB99" s="37"/>
      <c r="AFC99" s="37"/>
      <c r="AFD99" s="37"/>
      <c r="AFE99" s="37"/>
      <c r="AFF99" s="37"/>
      <c r="AFG99" s="37"/>
      <c r="AFH99" s="37"/>
      <c r="AFI99" s="37"/>
      <c r="AFJ99" s="37"/>
      <c r="AFK99" s="37"/>
      <c r="AFL99" s="37"/>
      <c r="AFM99" s="37"/>
      <c r="AFN99" s="37"/>
      <c r="AFO99" s="37"/>
      <c r="AFP99" s="37"/>
      <c r="AFQ99" s="37"/>
      <c r="AFR99" s="37"/>
      <c r="AFS99" s="37"/>
      <c r="AFT99" s="37"/>
      <c r="AFU99" s="37"/>
      <c r="AFV99" s="37"/>
      <c r="AFW99" s="37"/>
      <c r="AFX99" s="37"/>
      <c r="AFY99" s="37"/>
      <c r="AFZ99" s="37"/>
      <c r="AGA99" s="37"/>
      <c r="AGB99" s="37"/>
      <c r="AGC99" s="37"/>
      <c r="AGD99" s="37"/>
      <c r="AGE99" s="37"/>
      <c r="AGF99" s="37"/>
      <c r="AGG99" s="37"/>
      <c r="AGH99" s="37"/>
      <c r="AGI99" s="37"/>
      <c r="AGJ99" s="37"/>
      <c r="AGK99" s="37"/>
      <c r="AGL99" s="37"/>
      <c r="AGM99" s="37"/>
      <c r="AGN99" s="37"/>
      <c r="AGO99" s="37"/>
      <c r="AGP99" s="37"/>
      <c r="AGQ99" s="37"/>
      <c r="AGR99" s="37"/>
      <c r="AGS99" s="37"/>
      <c r="AGT99" s="37"/>
      <c r="AGU99" s="37"/>
      <c r="AGV99" s="37"/>
      <c r="AGW99" s="37"/>
      <c r="AGX99" s="37"/>
      <c r="AGY99" s="37"/>
      <c r="AGZ99" s="37"/>
      <c r="AHA99" s="37"/>
      <c r="AHB99" s="37"/>
      <c r="AHC99" s="37"/>
      <c r="AHD99" s="37"/>
      <c r="AHE99" s="37"/>
      <c r="AHF99" s="37"/>
      <c r="AHG99" s="37"/>
      <c r="AHH99" s="37"/>
      <c r="AHI99" s="37"/>
      <c r="AHJ99" s="37"/>
      <c r="AHK99" s="37"/>
      <c r="AHL99" s="37"/>
      <c r="AHM99" s="37"/>
      <c r="AHN99" s="37"/>
      <c r="AHO99" s="37"/>
      <c r="AHP99" s="37"/>
      <c r="AHQ99" s="37"/>
      <c r="AHR99" s="37"/>
      <c r="AHS99" s="37"/>
      <c r="AHT99" s="37"/>
      <c r="AHU99" s="37"/>
      <c r="AHV99" s="37"/>
      <c r="AHW99" s="37"/>
      <c r="AHX99" s="37"/>
      <c r="AHY99" s="37"/>
      <c r="AHZ99" s="37"/>
      <c r="AIA99" s="37"/>
      <c r="AIB99" s="37"/>
      <c r="AIC99" s="37"/>
      <c r="AID99" s="37"/>
      <c r="AIE99" s="37"/>
      <c r="AIF99" s="37"/>
      <c r="AIG99" s="37"/>
      <c r="AIH99" s="37"/>
      <c r="AII99" s="37"/>
      <c r="AIJ99" s="37"/>
      <c r="AIK99" s="37"/>
      <c r="AIL99" s="37"/>
      <c r="AIM99" s="37"/>
      <c r="AIN99" s="37"/>
      <c r="AIO99" s="37"/>
      <c r="AIP99" s="37"/>
      <c r="AIQ99" s="37"/>
      <c r="AIR99" s="37"/>
      <c r="AIS99" s="37"/>
      <c r="AIT99" s="37"/>
      <c r="AIU99" s="37"/>
      <c r="AIV99" s="37"/>
      <c r="AIW99" s="37"/>
      <c r="AIX99" s="37"/>
      <c r="AIY99" s="37"/>
      <c r="AIZ99" s="37"/>
      <c r="AJA99" s="37"/>
      <c r="AJB99" s="37"/>
      <c r="AJC99" s="37"/>
      <c r="AJD99" s="37"/>
      <c r="AJE99" s="37"/>
      <c r="AJF99" s="37"/>
      <c r="AJG99" s="37"/>
      <c r="AJH99" s="37"/>
      <c r="AJI99" s="37"/>
      <c r="AJJ99" s="37"/>
      <c r="AJK99" s="37"/>
      <c r="AJL99" s="37"/>
      <c r="AJM99" s="37"/>
      <c r="AJN99" s="37"/>
      <c r="AJO99" s="37"/>
      <c r="AJP99" s="37"/>
      <c r="AJQ99" s="37"/>
      <c r="AJR99" s="37"/>
      <c r="AJS99" s="37"/>
      <c r="AJT99" s="37"/>
      <c r="AJU99" s="37"/>
      <c r="AJV99" s="37"/>
      <c r="AJW99" s="37"/>
      <c r="AJX99" s="37"/>
      <c r="AJY99" s="37"/>
      <c r="AJZ99" s="37"/>
      <c r="AKA99" s="37"/>
      <c r="AKB99" s="37"/>
      <c r="AKC99" s="37"/>
      <c r="AKD99" s="37"/>
      <c r="AKE99" s="37"/>
      <c r="AKF99" s="37"/>
      <c r="AKG99" s="37"/>
      <c r="AKH99" s="37"/>
      <c r="AKI99" s="37"/>
      <c r="AKJ99" s="37"/>
      <c r="AKK99" s="37"/>
      <c r="AKL99" s="37"/>
      <c r="AKM99" s="37"/>
      <c r="AKN99" s="37"/>
      <c r="AKO99" s="37"/>
      <c r="AKP99" s="37"/>
      <c r="AKQ99" s="37"/>
      <c r="AKR99" s="37"/>
      <c r="AKS99" s="37"/>
      <c r="AKT99" s="37"/>
      <c r="AKU99" s="37"/>
      <c r="AKV99" s="37"/>
      <c r="AKW99" s="37"/>
      <c r="AKX99" s="37"/>
      <c r="AKY99" s="37"/>
      <c r="AKZ99" s="37"/>
      <c r="ALA99" s="37"/>
      <c r="ALB99" s="37"/>
      <c r="ALC99" s="37"/>
      <c r="ALD99" s="37"/>
      <c r="ALE99" s="37"/>
      <c r="ALF99" s="37"/>
      <c r="ALG99" s="37"/>
      <c r="ALH99" s="37"/>
      <c r="ALI99" s="37"/>
      <c r="ALJ99" s="37"/>
      <c r="ALK99" s="37"/>
      <c r="ALL99" s="37"/>
      <c r="ALM99" s="37"/>
      <c r="ALN99" s="37"/>
      <c r="ALO99" s="37"/>
      <c r="ALP99" s="37"/>
      <c r="ALQ99" s="37"/>
      <c r="ALR99" s="37"/>
      <c r="ALS99" s="37"/>
      <c r="ALT99" s="37"/>
      <c r="ALU99" s="37"/>
      <c r="ALV99" s="37"/>
      <c r="ALW99" s="37"/>
      <c r="ALX99" s="37"/>
      <c r="ALY99" s="37"/>
      <c r="ALZ99" s="37"/>
      <c r="AMA99" s="37"/>
      <c r="AMB99" s="37"/>
      <c r="AMC99" s="37"/>
      <c r="AMD99" s="37"/>
      <c r="AME99" s="37"/>
      <c r="AMF99" s="37"/>
      <c r="AMG99" s="37"/>
      <c r="AMH99" s="37"/>
      <c r="AMI99" s="37"/>
      <c r="AMJ99" s="37"/>
      <c r="AMK99" s="37"/>
      <c r="AML99" s="37"/>
    </row>
    <row r="100" spans="1:1026" s="37" customFormat="1" ht="45">
      <c r="A100" s="110"/>
      <c r="B100" s="111"/>
      <c r="C100" s="111"/>
      <c r="D100" s="111"/>
      <c r="E100" s="112"/>
      <c r="F100" s="112"/>
      <c r="G100" s="111"/>
      <c r="H100" s="5" t="s">
        <v>158</v>
      </c>
      <c r="I100" s="5" t="s">
        <v>73</v>
      </c>
      <c r="J100" s="3">
        <v>0</v>
      </c>
      <c r="K100" s="5">
        <v>1</v>
      </c>
      <c r="L100" s="3">
        <v>0</v>
      </c>
      <c r="M100" s="113"/>
      <c r="N100" s="111"/>
      <c r="O100" s="111"/>
      <c r="P100" s="111"/>
      <c r="Q100" s="111"/>
      <c r="R100" s="28" t="s">
        <v>36</v>
      </c>
      <c r="S100" s="26"/>
      <c r="T100" s="14"/>
      <c r="U100" s="14"/>
      <c r="V100" s="14"/>
      <c r="W100" s="14"/>
      <c r="X100" s="14"/>
      <c r="Y100" s="14"/>
    </row>
    <row r="101" spans="1:1026" s="37" customFormat="1" ht="15" customHeight="1">
      <c r="A101" s="110"/>
      <c r="B101" s="111"/>
      <c r="C101" s="111"/>
      <c r="D101" s="111"/>
      <c r="E101" s="112"/>
      <c r="F101" s="112"/>
      <c r="G101" s="111"/>
      <c r="H101" s="111" t="s">
        <v>159</v>
      </c>
      <c r="I101" s="111" t="s">
        <v>27</v>
      </c>
      <c r="J101" s="113">
        <v>11250</v>
      </c>
      <c r="K101" s="111">
        <v>12</v>
      </c>
      <c r="L101" s="113">
        <v>135000</v>
      </c>
      <c r="M101" s="113"/>
      <c r="N101" s="111"/>
      <c r="O101" s="111"/>
      <c r="P101" s="111"/>
      <c r="Q101" s="111"/>
      <c r="R101" s="6" t="s">
        <v>160</v>
      </c>
      <c r="S101" s="26"/>
      <c r="T101" s="14"/>
      <c r="U101" s="14"/>
      <c r="V101" s="14"/>
      <c r="W101" s="14"/>
      <c r="X101" s="14"/>
      <c r="Y101" s="14"/>
    </row>
    <row r="102" spans="1:1026" s="37" customFormat="1">
      <c r="A102" s="110"/>
      <c r="B102" s="111"/>
      <c r="C102" s="111"/>
      <c r="D102" s="111"/>
      <c r="E102" s="112"/>
      <c r="F102" s="112"/>
      <c r="G102" s="111"/>
      <c r="H102" s="111"/>
      <c r="I102" s="111"/>
      <c r="J102" s="113"/>
      <c r="K102" s="111"/>
      <c r="L102" s="113"/>
      <c r="M102" s="113"/>
      <c r="N102" s="111"/>
      <c r="O102" s="111"/>
      <c r="P102" s="111"/>
      <c r="Q102" s="111"/>
      <c r="R102" s="29" t="s">
        <v>60</v>
      </c>
      <c r="S102" s="26"/>
      <c r="T102" s="14"/>
      <c r="U102" s="14"/>
      <c r="V102" s="14"/>
      <c r="W102" s="14"/>
      <c r="X102" s="14"/>
      <c r="Y102" s="14"/>
    </row>
    <row r="103" spans="1:1026" s="37" customFormat="1">
      <c r="A103" s="110"/>
      <c r="B103" s="111"/>
      <c r="C103" s="111"/>
      <c r="D103" s="111"/>
      <c r="E103" s="112"/>
      <c r="F103" s="112"/>
      <c r="G103" s="111"/>
      <c r="H103" s="111"/>
      <c r="I103" s="111"/>
      <c r="J103" s="113"/>
      <c r="K103" s="111"/>
      <c r="L103" s="113"/>
      <c r="M103" s="113"/>
      <c r="N103" s="111"/>
      <c r="O103" s="111"/>
      <c r="P103" s="111"/>
      <c r="Q103" s="111"/>
      <c r="R103" s="1" t="s">
        <v>42</v>
      </c>
      <c r="S103" s="26"/>
      <c r="T103" s="14"/>
      <c r="U103" s="14"/>
      <c r="V103" s="14"/>
      <c r="W103" s="14"/>
      <c r="X103" s="14"/>
      <c r="Y103" s="14"/>
    </row>
    <row r="104" spans="1:1026" s="37" customFormat="1">
      <c r="A104" s="110"/>
      <c r="B104" s="111"/>
      <c r="C104" s="111"/>
      <c r="D104" s="111"/>
      <c r="E104" s="112"/>
      <c r="F104" s="112"/>
      <c r="G104" s="111"/>
      <c r="H104" s="111"/>
      <c r="I104" s="111"/>
      <c r="J104" s="113"/>
      <c r="K104" s="111"/>
      <c r="L104" s="113"/>
      <c r="M104" s="113"/>
      <c r="N104" s="111"/>
      <c r="O104" s="111"/>
      <c r="P104" s="111"/>
      <c r="Q104" s="111"/>
      <c r="R104" s="1" t="s">
        <v>44</v>
      </c>
      <c r="S104" s="26"/>
      <c r="T104" s="14"/>
      <c r="U104" s="14"/>
      <c r="V104" s="14"/>
      <c r="W104" s="14"/>
      <c r="X104" s="14"/>
      <c r="Y104" s="14"/>
    </row>
    <row r="105" spans="1:1026" s="37" customFormat="1">
      <c r="A105" s="110"/>
      <c r="B105" s="111"/>
      <c r="C105" s="111"/>
      <c r="D105" s="111"/>
      <c r="E105" s="112"/>
      <c r="F105" s="112"/>
      <c r="G105" s="111"/>
      <c r="H105" s="111"/>
      <c r="I105" s="111"/>
      <c r="J105" s="113"/>
      <c r="K105" s="111"/>
      <c r="L105" s="113"/>
      <c r="M105" s="113"/>
      <c r="N105" s="111"/>
      <c r="O105" s="111"/>
      <c r="P105" s="111"/>
      <c r="Q105" s="111"/>
      <c r="R105" s="1" t="s">
        <v>47</v>
      </c>
      <c r="S105" s="26"/>
      <c r="T105" s="14"/>
      <c r="U105" s="14"/>
      <c r="V105" s="14"/>
      <c r="W105" s="14"/>
      <c r="X105" s="14"/>
      <c r="Y105" s="14"/>
    </row>
    <row r="106" spans="1:1026" s="37" customFormat="1">
      <c r="A106" s="110"/>
      <c r="B106" s="111"/>
      <c r="C106" s="111"/>
      <c r="D106" s="111"/>
      <c r="E106" s="112"/>
      <c r="F106" s="112"/>
      <c r="G106" s="111"/>
      <c r="H106" s="111"/>
      <c r="I106" s="111"/>
      <c r="J106" s="113"/>
      <c r="K106" s="111"/>
      <c r="L106" s="113"/>
      <c r="M106" s="113"/>
      <c r="N106" s="111"/>
      <c r="O106" s="111"/>
      <c r="P106" s="111"/>
      <c r="Q106" s="111"/>
      <c r="R106" s="1" t="s">
        <v>61</v>
      </c>
      <c r="S106" s="26"/>
      <c r="T106" s="14"/>
      <c r="U106" s="14"/>
      <c r="V106" s="14"/>
      <c r="W106" s="14"/>
      <c r="X106" s="14"/>
      <c r="Y106" s="14"/>
    </row>
    <row r="107" spans="1:1026" s="37" customFormat="1">
      <c r="A107" s="110"/>
      <c r="B107" s="111"/>
      <c r="C107" s="111"/>
      <c r="D107" s="111"/>
      <c r="E107" s="112"/>
      <c r="F107" s="112"/>
      <c r="G107" s="111"/>
      <c r="H107" s="111"/>
      <c r="I107" s="111"/>
      <c r="J107" s="113"/>
      <c r="K107" s="111"/>
      <c r="L107" s="113"/>
      <c r="M107" s="113"/>
      <c r="N107" s="111"/>
      <c r="O107" s="111"/>
      <c r="P107" s="111"/>
      <c r="Q107" s="111"/>
      <c r="R107" s="1" t="s">
        <v>35</v>
      </c>
      <c r="S107" s="26"/>
      <c r="T107" s="14"/>
      <c r="U107" s="14"/>
      <c r="V107" s="14"/>
      <c r="W107" s="14"/>
      <c r="X107" s="14"/>
      <c r="Y107" s="14"/>
    </row>
    <row r="108" spans="1:1026" s="37" customFormat="1">
      <c r="A108" s="110"/>
      <c r="B108" s="111"/>
      <c r="C108" s="111"/>
      <c r="D108" s="111"/>
      <c r="E108" s="112"/>
      <c r="F108" s="112"/>
      <c r="G108" s="111"/>
      <c r="H108" s="111"/>
      <c r="I108" s="111"/>
      <c r="J108" s="113"/>
      <c r="K108" s="111"/>
      <c r="L108" s="113"/>
      <c r="M108" s="113"/>
      <c r="N108" s="111"/>
      <c r="O108" s="111"/>
      <c r="P108" s="111"/>
      <c r="Q108" s="111"/>
      <c r="R108" s="1" t="s">
        <v>62</v>
      </c>
      <c r="S108" s="26"/>
      <c r="T108" s="14"/>
      <c r="U108" s="14"/>
      <c r="V108" s="14"/>
      <c r="W108" s="14"/>
      <c r="X108" s="14"/>
      <c r="Y108" s="14"/>
    </row>
    <row r="109" spans="1:1026" s="37" customFormat="1">
      <c r="A109" s="110"/>
      <c r="B109" s="111"/>
      <c r="C109" s="111"/>
      <c r="D109" s="111"/>
      <c r="E109" s="112"/>
      <c r="F109" s="112"/>
      <c r="G109" s="111"/>
      <c r="H109" s="111"/>
      <c r="I109" s="111"/>
      <c r="J109" s="113"/>
      <c r="K109" s="111"/>
      <c r="L109" s="113"/>
      <c r="M109" s="113"/>
      <c r="N109" s="111"/>
      <c r="O109" s="111"/>
      <c r="P109" s="111"/>
      <c r="Q109" s="111"/>
      <c r="R109" s="1" t="s">
        <v>63</v>
      </c>
      <c r="S109" s="26"/>
      <c r="T109" s="14"/>
      <c r="U109" s="14"/>
      <c r="V109" s="14"/>
      <c r="W109" s="14"/>
      <c r="X109" s="14"/>
      <c r="Y109" s="14"/>
    </row>
    <row r="110" spans="1:1026" s="37" customFormat="1" ht="15" customHeight="1">
      <c r="A110" s="110" t="s">
        <v>161</v>
      </c>
      <c r="B110" s="111" t="s">
        <v>162</v>
      </c>
      <c r="C110" s="111" t="s">
        <v>150</v>
      </c>
      <c r="D110" s="111" t="s">
        <v>163</v>
      </c>
      <c r="E110" s="112" t="s">
        <v>164</v>
      </c>
      <c r="F110" s="112">
        <v>46367</v>
      </c>
      <c r="G110" s="111" t="s">
        <v>52</v>
      </c>
      <c r="H110" s="111" t="s">
        <v>165</v>
      </c>
      <c r="I110" s="111" t="s">
        <v>110</v>
      </c>
      <c r="J110" s="113">
        <v>173382.6</v>
      </c>
      <c r="K110" s="111">
        <v>1</v>
      </c>
      <c r="L110" s="113">
        <v>173382.6</v>
      </c>
      <c r="M110" s="113">
        <v>173382.6</v>
      </c>
      <c r="N110" s="111" t="s">
        <v>166</v>
      </c>
      <c r="O110" s="111" t="s">
        <v>167</v>
      </c>
      <c r="P110" s="111" t="s">
        <v>168</v>
      </c>
      <c r="Q110" s="111" t="s">
        <v>169</v>
      </c>
      <c r="R110" s="6" t="s">
        <v>78</v>
      </c>
      <c r="S110" s="26"/>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c r="IQ110" s="14"/>
      <c r="IR110" s="14"/>
      <c r="IS110" s="14"/>
      <c r="IT110" s="14"/>
      <c r="IU110" s="14"/>
      <c r="IV110" s="14"/>
      <c r="IW110" s="14"/>
      <c r="IX110" s="14"/>
      <c r="IY110" s="14"/>
      <c r="IZ110" s="14"/>
      <c r="JA110" s="14"/>
      <c r="JB110" s="14"/>
      <c r="JC110" s="14"/>
      <c r="JD110" s="14"/>
      <c r="JE110" s="14"/>
      <c r="JF110" s="14"/>
      <c r="JG110" s="14"/>
      <c r="JH110" s="14"/>
      <c r="JI110" s="14"/>
      <c r="JJ110" s="14"/>
      <c r="JK110" s="14"/>
      <c r="JL110" s="14"/>
      <c r="JM110" s="14"/>
      <c r="JN110" s="14"/>
      <c r="JO110" s="14"/>
      <c r="JP110" s="14"/>
      <c r="JQ110" s="14"/>
      <c r="JR110" s="14"/>
      <c r="JS110" s="14"/>
      <c r="JT110" s="14"/>
      <c r="JU110" s="14"/>
      <c r="JV110" s="14"/>
      <c r="JW110" s="14"/>
      <c r="JX110" s="14"/>
      <c r="JY110" s="14"/>
      <c r="JZ110" s="14"/>
      <c r="KA110" s="14"/>
      <c r="KB110" s="14"/>
      <c r="KC110" s="14"/>
      <c r="KD110" s="14"/>
      <c r="KE110" s="14"/>
      <c r="KF110" s="14"/>
      <c r="KG110" s="14"/>
      <c r="KH110" s="14"/>
      <c r="KI110" s="14"/>
      <c r="KJ110" s="14"/>
      <c r="KK110" s="14"/>
      <c r="KL110" s="14"/>
      <c r="KM110" s="14"/>
      <c r="KN110" s="14"/>
      <c r="KO110" s="14"/>
      <c r="KP110" s="14"/>
      <c r="KQ110" s="14"/>
      <c r="KR110" s="14"/>
      <c r="KS110" s="14"/>
      <c r="KT110" s="14"/>
      <c r="KU110" s="14"/>
      <c r="KV110" s="14"/>
      <c r="KW110" s="14"/>
      <c r="KX110" s="14"/>
      <c r="KY110" s="14"/>
      <c r="KZ110" s="14"/>
      <c r="LA110" s="14"/>
      <c r="LB110" s="14"/>
      <c r="LC110" s="14"/>
      <c r="LD110" s="14"/>
      <c r="LE110" s="14"/>
      <c r="LF110" s="14"/>
      <c r="LG110" s="14"/>
      <c r="LH110" s="14"/>
      <c r="LI110" s="14"/>
      <c r="LJ110" s="14"/>
      <c r="LK110" s="14"/>
      <c r="LL110" s="14"/>
      <c r="LM110" s="14"/>
      <c r="LN110" s="14"/>
      <c r="LO110" s="14"/>
      <c r="LP110" s="14"/>
      <c r="LQ110" s="14"/>
      <c r="LR110" s="14"/>
      <c r="LS110" s="14"/>
      <c r="LT110" s="14"/>
      <c r="LU110" s="14"/>
      <c r="LV110" s="14"/>
      <c r="LW110" s="14"/>
      <c r="LX110" s="14"/>
      <c r="LY110" s="14"/>
      <c r="LZ110" s="14"/>
      <c r="MA110" s="14"/>
      <c r="MB110" s="14"/>
      <c r="MC110" s="14"/>
      <c r="MD110" s="14"/>
      <c r="ME110" s="14"/>
      <c r="MF110" s="14"/>
      <c r="MG110" s="14"/>
      <c r="MH110" s="14"/>
      <c r="MI110" s="14"/>
      <c r="MJ110" s="14"/>
      <c r="MK110" s="14"/>
      <c r="ML110" s="14"/>
      <c r="MM110" s="14"/>
      <c r="MN110" s="14"/>
      <c r="MO110" s="14"/>
      <c r="MP110" s="14"/>
      <c r="MQ110" s="14"/>
      <c r="MR110" s="14"/>
      <c r="MS110" s="14"/>
      <c r="MT110" s="14"/>
      <c r="MU110" s="14"/>
      <c r="MV110" s="14"/>
      <c r="MW110" s="14"/>
      <c r="MX110" s="14"/>
      <c r="MY110" s="14"/>
      <c r="MZ110" s="14"/>
      <c r="NA110" s="14"/>
      <c r="NB110" s="14"/>
      <c r="NC110" s="14"/>
      <c r="ND110" s="14"/>
      <c r="NE110" s="14"/>
      <c r="NF110" s="14"/>
      <c r="NG110" s="14"/>
      <c r="NH110" s="14"/>
      <c r="NI110" s="14"/>
      <c r="NJ110" s="14"/>
      <c r="NK110" s="14"/>
      <c r="NL110" s="14"/>
      <c r="NM110" s="14"/>
      <c r="NN110" s="14"/>
      <c r="NO110" s="14"/>
      <c r="NP110" s="14"/>
      <c r="NQ110" s="14"/>
      <c r="NR110" s="14"/>
      <c r="NS110" s="14"/>
      <c r="NT110" s="14"/>
      <c r="NU110" s="14"/>
      <c r="NV110" s="14"/>
      <c r="NW110" s="14"/>
      <c r="NX110" s="14"/>
      <c r="NY110" s="14"/>
      <c r="NZ110" s="14"/>
      <c r="OA110" s="14"/>
      <c r="OB110" s="14"/>
      <c r="OC110" s="14"/>
      <c r="OD110" s="14"/>
      <c r="OE110" s="14"/>
      <c r="OF110" s="14"/>
      <c r="OG110" s="14"/>
      <c r="OH110" s="14"/>
      <c r="OI110" s="14"/>
      <c r="OJ110" s="14"/>
      <c r="OK110" s="14"/>
      <c r="OL110" s="14"/>
      <c r="OM110" s="14"/>
      <c r="ON110" s="14"/>
      <c r="OO110" s="14"/>
      <c r="OP110" s="14"/>
      <c r="OQ110" s="14"/>
      <c r="OR110" s="14"/>
      <c r="OS110" s="14"/>
      <c r="OT110" s="14"/>
      <c r="OU110" s="14"/>
      <c r="OV110" s="14"/>
      <c r="OW110" s="14"/>
      <c r="OX110" s="14"/>
      <c r="OY110" s="14"/>
      <c r="OZ110" s="14"/>
      <c r="PA110" s="14"/>
      <c r="PB110" s="14"/>
      <c r="PC110" s="14"/>
      <c r="PD110" s="14"/>
      <c r="PE110" s="14"/>
      <c r="PF110" s="14"/>
      <c r="PG110" s="14"/>
      <c r="PH110" s="14"/>
      <c r="PI110" s="14"/>
      <c r="PJ110" s="14"/>
      <c r="PK110" s="14"/>
      <c r="PL110" s="14"/>
      <c r="PM110" s="14"/>
      <c r="PN110" s="14"/>
      <c r="PO110" s="14"/>
      <c r="PP110" s="14"/>
      <c r="PQ110" s="14"/>
      <c r="PR110" s="14"/>
      <c r="PS110" s="14"/>
      <c r="PT110" s="14"/>
      <c r="PU110" s="14"/>
      <c r="PV110" s="14"/>
      <c r="PW110" s="14"/>
      <c r="PX110" s="14"/>
      <c r="PY110" s="14"/>
      <c r="PZ110" s="14"/>
      <c r="QA110" s="14"/>
      <c r="QB110" s="14"/>
      <c r="QC110" s="14"/>
      <c r="QD110" s="14"/>
      <c r="QE110" s="14"/>
      <c r="QF110" s="14"/>
      <c r="QG110" s="14"/>
      <c r="QH110" s="14"/>
      <c r="QI110" s="14"/>
      <c r="QJ110" s="14"/>
      <c r="QK110" s="14"/>
      <c r="QL110" s="14"/>
      <c r="QM110" s="14"/>
      <c r="QN110" s="14"/>
      <c r="QO110" s="14"/>
      <c r="QP110" s="14"/>
      <c r="QQ110" s="14"/>
      <c r="QR110" s="14"/>
      <c r="QS110" s="14"/>
      <c r="QT110" s="14"/>
      <c r="QU110" s="14"/>
      <c r="QV110" s="14"/>
      <c r="QW110" s="14"/>
      <c r="QX110" s="14"/>
      <c r="QY110" s="14"/>
      <c r="QZ110" s="14"/>
      <c r="RA110" s="14"/>
      <c r="RB110" s="14"/>
      <c r="RC110" s="14"/>
      <c r="RD110" s="14"/>
      <c r="RE110" s="14"/>
      <c r="RF110" s="14"/>
      <c r="RG110" s="14"/>
      <c r="RH110" s="14"/>
      <c r="RI110" s="14"/>
      <c r="RJ110" s="14"/>
      <c r="RK110" s="14"/>
      <c r="RL110" s="14"/>
      <c r="RM110" s="14"/>
      <c r="RN110" s="14"/>
      <c r="RO110" s="14"/>
      <c r="RP110" s="14"/>
      <c r="RQ110" s="14"/>
      <c r="RR110" s="14"/>
      <c r="RS110" s="14"/>
      <c r="RT110" s="14"/>
      <c r="RU110" s="14"/>
      <c r="RV110" s="14"/>
      <c r="RW110" s="14"/>
      <c r="RX110" s="14"/>
      <c r="RY110" s="14"/>
      <c r="RZ110" s="14"/>
      <c r="SA110" s="14"/>
      <c r="SB110" s="14"/>
      <c r="SC110" s="14"/>
      <c r="SD110" s="14"/>
      <c r="SE110" s="14"/>
      <c r="SF110" s="14"/>
      <c r="SG110" s="14"/>
      <c r="SH110" s="14"/>
      <c r="SI110" s="14"/>
      <c r="SJ110" s="14"/>
      <c r="SK110" s="14"/>
      <c r="SL110" s="14"/>
      <c r="SM110" s="14"/>
      <c r="SN110" s="14"/>
      <c r="SO110" s="14"/>
      <c r="SP110" s="14"/>
      <c r="SQ110" s="14"/>
      <c r="SR110" s="14"/>
      <c r="SS110" s="14"/>
      <c r="ST110" s="14"/>
      <c r="SU110" s="14"/>
      <c r="SV110" s="14"/>
      <c r="SW110" s="14"/>
      <c r="SX110" s="14"/>
      <c r="SY110" s="14"/>
      <c r="SZ110" s="14"/>
      <c r="TA110" s="14"/>
      <c r="TB110" s="14"/>
      <c r="TC110" s="14"/>
      <c r="TD110" s="14"/>
      <c r="TE110" s="14"/>
      <c r="TF110" s="14"/>
      <c r="TG110" s="14"/>
      <c r="TH110" s="14"/>
      <c r="TI110" s="14"/>
      <c r="TJ110" s="14"/>
      <c r="TK110" s="14"/>
      <c r="TL110" s="14"/>
      <c r="TM110" s="14"/>
      <c r="TN110" s="14"/>
      <c r="TO110" s="14"/>
      <c r="TP110" s="14"/>
      <c r="TQ110" s="14"/>
      <c r="TR110" s="14"/>
      <c r="TS110" s="14"/>
      <c r="TT110" s="14"/>
      <c r="TU110" s="14"/>
      <c r="TV110" s="14"/>
      <c r="TW110" s="14"/>
      <c r="TX110" s="14"/>
      <c r="TY110" s="14"/>
      <c r="TZ110" s="14"/>
      <c r="UA110" s="14"/>
      <c r="UB110" s="14"/>
      <c r="UC110" s="14"/>
      <c r="UD110" s="14"/>
      <c r="UE110" s="14"/>
      <c r="UF110" s="14"/>
      <c r="UG110" s="14"/>
      <c r="UH110" s="14"/>
      <c r="UI110" s="14"/>
      <c r="UJ110" s="14"/>
      <c r="UK110" s="14"/>
      <c r="UL110" s="14"/>
      <c r="UM110" s="14"/>
      <c r="UN110" s="14"/>
      <c r="UO110" s="14"/>
      <c r="UP110" s="14"/>
      <c r="UQ110" s="14"/>
      <c r="UR110" s="14"/>
      <c r="US110" s="14"/>
      <c r="UT110" s="14"/>
      <c r="UU110" s="14"/>
      <c r="UV110" s="14"/>
      <c r="UW110" s="14"/>
      <c r="UX110" s="14"/>
      <c r="UY110" s="14"/>
      <c r="UZ110" s="14"/>
      <c r="VA110" s="14"/>
      <c r="VB110" s="14"/>
      <c r="VC110" s="14"/>
      <c r="VD110" s="14"/>
      <c r="VE110" s="14"/>
      <c r="VF110" s="14"/>
      <c r="VG110" s="14"/>
      <c r="VH110" s="14"/>
      <c r="VI110" s="14"/>
      <c r="VJ110" s="14"/>
      <c r="VK110" s="14"/>
      <c r="VL110" s="14"/>
      <c r="VM110" s="14"/>
      <c r="VN110" s="14"/>
      <c r="VO110" s="14"/>
      <c r="VP110" s="14"/>
      <c r="VQ110" s="14"/>
      <c r="VR110" s="14"/>
      <c r="VS110" s="14"/>
      <c r="VT110" s="14"/>
      <c r="VU110" s="14"/>
      <c r="VV110" s="14"/>
      <c r="VW110" s="14"/>
      <c r="VX110" s="14"/>
      <c r="VY110" s="14"/>
      <c r="VZ110" s="14"/>
      <c r="WA110" s="14"/>
      <c r="WB110" s="14"/>
      <c r="WC110" s="14"/>
      <c r="WD110" s="14"/>
      <c r="WE110" s="14"/>
      <c r="WF110" s="14"/>
      <c r="WG110" s="14"/>
      <c r="WH110" s="14"/>
      <c r="WI110" s="14"/>
      <c r="WJ110" s="14"/>
      <c r="WK110" s="14"/>
      <c r="WL110" s="14"/>
      <c r="WM110" s="14"/>
      <c r="WN110" s="14"/>
      <c r="WO110" s="14"/>
      <c r="WP110" s="14"/>
      <c r="WQ110" s="14"/>
      <c r="WR110" s="14"/>
      <c r="WS110" s="14"/>
      <c r="WT110" s="14"/>
      <c r="WU110" s="14"/>
      <c r="WV110" s="14"/>
      <c r="WW110" s="14"/>
      <c r="WX110" s="14"/>
      <c r="WY110" s="14"/>
      <c r="WZ110" s="14"/>
      <c r="XA110" s="14"/>
      <c r="XB110" s="14"/>
      <c r="XC110" s="14"/>
      <c r="XD110" s="14"/>
      <c r="XE110" s="14"/>
      <c r="XF110" s="14"/>
      <c r="XG110" s="14"/>
      <c r="XH110" s="14"/>
      <c r="XI110" s="14"/>
      <c r="XJ110" s="14"/>
      <c r="XK110" s="14"/>
      <c r="XL110" s="14"/>
      <c r="XM110" s="14"/>
      <c r="XN110" s="14"/>
      <c r="XO110" s="14"/>
      <c r="XP110" s="14"/>
      <c r="XQ110" s="14"/>
      <c r="XR110" s="14"/>
      <c r="XS110" s="14"/>
      <c r="XT110" s="14"/>
      <c r="XU110" s="14"/>
      <c r="XV110" s="14"/>
      <c r="XW110" s="14"/>
      <c r="XX110" s="14"/>
      <c r="XY110" s="14"/>
      <c r="XZ110" s="14"/>
      <c r="YA110" s="14"/>
      <c r="YB110" s="14"/>
      <c r="YC110" s="14"/>
      <c r="YD110" s="14"/>
      <c r="YE110" s="14"/>
      <c r="YF110" s="14"/>
      <c r="YG110" s="14"/>
      <c r="YH110" s="14"/>
      <c r="YI110" s="14"/>
      <c r="YJ110" s="14"/>
      <c r="YK110" s="14"/>
      <c r="YL110" s="14"/>
      <c r="YM110" s="14"/>
      <c r="YN110" s="14"/>
      <c r="YO110" s="14"/>
      <c r="YP110" s="14"/>
      <c r="YQ110" s="14"/>
      <c r="YR110" s="14"/>
      <c r="YS110" s="14"/>
      <c r="YT110" s="14"/>
      <c r="YU110" s="14"/>
      <c r="YV110" s="14"/>
      <c r="YW110" s="14"/>
      <c r="YX110" s="14"/>
      <c r="YY110" s="14"/>
      <c r="YZ110" s="14"/>
      <c r="ZA110" s="14"/>
      <c r="ZB110" s="14"/>
      <c r="ZC110" s="14"/>
      <c r="ZD110" s="14"/>
      <c r="ZE110" s="14"/>
      <c r="ZF110" s="14"/>
      <c r="ZG110" s="14"/>
      <c r="ZH110" s="14"/>
      <c r="ZI110" s="14"/>
      <c r="ZJ110" s="14"/>
      <c r="ZK110" s="14"/>
      <c r="ZL110" s="14"/>
      <c r="ZM110" s="14"/>
      <c r="ZN110" s="14"/>
      <c r="ZO110" s="14"/>
      <c r="ZP110" s="14"/>
      <c r="ZQ110" s="14"/>
      <c r="ZR110" s="14"/>
      <c r="ZS110" s="14"/>
      <c r="ZT110" s="14"/>
      <c r="ZU110" s="14"/>
      <c r="ZV110" s="14"/>
      <c r="ZW110" s="14"/>
      <c r="ZX110" s="14"/>
      <c r="ZY110" s="14"/>
      <c r="ZZ110" s="14"/>
      <c r="AAA110" s="14"/>
      <c r="AAB110" s="14"/>
      <c r="AAC110" s="14"/>
      <c r="AAD110" s="14"/>
      <c r="AAE110" s="14"/>
      <c r="AAF110" s="14"/>
      <c r="AAG110" s="14"/>
      <c r="AAH110" s="14"/>
      <c r="AAI110" s="14"/>
      <c r="AAJ110" s="14"/>
      <c r="AAK110" s="14"/>
      <c r="AAL110" s="14"/>
      <c r="AAM110" s="14"/>
      <c r="AAN110" s="14"/>
      <c r="AAO110" s="14"/>
      <c r="AAP110" s="14"/>
      <c r="AAQ110" s="14"/>
      <c r="AAR110" s="14"/>
      <c r="AAS110" s="14"/>
      <c r="AAT110" s="14"/>
      <c r="AAU110" s="14"/>
      <c r="AAV110" s="14"/>
      <c r="AAW110" s="14"/>
      <c r="AAX110" s="14"/>
      <c r="AAY110" s="14"/>
      <c r="AAZ110" s="14"/>
      <c r="ABA110" s="14"/>
      <c r="ABB110" s="14"/>
      <c r="ABC110" s="14"/>
      <c r="ABD110" s="14"/>
      <c r="ABE110" s="14"/>
      <c r="ABF110" s="14"/>
      <c r="ABG110" s="14"/>
      <c r="ABH110" s="14"/>
      <c r="ABI110" s="14"/>
      <c r="ABJ110" s="14"/>
      <c r="ABK110" s="14"/>
      <c r="ABL110" s="14"/>
      <c r="ABM110" s="14"/>
      <c r="ABN110" s="14"/>
      <c r="ABO110" s="14"/>
      <c r="ABP110" s="14"/>
      <c r="ABQ110" s="14"/>
      <c r="ABR110" s="14"/>
      <c r="ABS110" s="14"/>
      <c r="ABT110" s="14"/>
      <c r="ABU110" s="14"/>
      <c r="ABV110" s="14"/>
      <c r="ABW110" s="14"/>
      <c r="ABX110" s="14"/>
      <c r="ABY110" s="14"/>
      <c r="ABZ110" s="14"/>
      <c r="ACA110" s="14"/>
      <c r="ACB110" s="14"/>
      <c r="ACC110" s="14"/>
      <c r="ACD110" s="14"/>
      <c r="ACE110" s="14"/>
      <c r="ACF110" s="14"/>
      <c r="ACG110" s="14"/>
      <c r="ACH110" s="14"/>
      <c r="ACI110" s="14"/>
      <c r="ACJ110" s="14"/>
      <c r="ACK110" s="14"/>
      <c r="ACL110" s="14"/>
      <c r="ACM110" s="14"/>
      <c r="ACN110" s="14"/>
      <c r="ACO110" s="14"/>
      <c r="ACP110" s="14"/>
      <c r="ACQ110" s="14"/>
      <c r="ACR110" s="14"/>
      <c r="ACS110" s="14"/>
      <c r="ACT110" s="14"/>
      <c r="ACU110" s="14"/>
      <c r="ACV110" s="14"/>
      <c r="ACW110" s="14"/>
      <c r="ACX110" s="14"/>
      <c r="ACY110" s="14"/>
      <c r="ACZ110" s="14"/>
      <c r="ADA110" s="14"/>
      <c r="ADB110" s="14"/>
      <c r="ADC110" s="14"/>
      <c r="ADD110" s="14"/>
      <c r="ADE110" s="14"/>
      <c r="ADF110" s="14"/>
      <c r="ADG110" s="14"/>
      <c r="ADH110" s="14"/>
      <c r="ADI110" s="14"/>
      <c r="ADJ110" s="14"/>
      <c r="ADK110" s="14"/>
      <c r="ADL110" s="14"/>
      <c r="ADM110" s="14"/>
      <c r="ADN110" s="14"/>
      <c r="ADO110" s="14"/>
      <c r="ADP110" s="14"/>
      <c r="ADQ110" s="14"/>
      <c r="ADR110" s="14"/>
      <c r="ADS110" s="14"/>
      <c r="ADT110" s="14"/>
      <c r="ADU110" s="14"/>
      <c r="ADV110" s="14"/>
      <c r="ADW110" s="14"/>
      <c r="ADX110" s="14"/>
      <c r="ADY110" s="14"/>
      <c r="ADZ110" s="14"/>
      <c r="AEA110" s="14"/>
      <c r="AEB110" s="14"/>
      <c r="AEC110" s="14"/>
      <c r="AED110" s="14"/>
      <c r="AEE110" s="14"/>
      <c r="AEF110" s="14"/>
      <c r="AEG110" s="14"/>
      <c r="AEH110" s="14"/>
      <c r="AEI110" s="14"/>
      <c r="AEJ110" s="14"/>
      <c r="AEK110" s="14"/>
      <c r="AEL110" s="14"/>
      <c r="AEM110" s="14"/>
      <c r="AEN110" s="14"/>
      <c r="AEO110" s="14"/>
      <c r="AEP110" s="14"/>
      <c r="AEQ110" s="14"/>
      <c r="AER110" s="14"/>
      <c r="AES110" s="14"/>
      <c r="AET110" s="14"/>
      <c r="AEU110" s="14"/>
      <c r="AEV110" s="14"/>
      <c r="AEW110" s="14"/>
      <c r="AEX110" s="14"/>
      <c r="AEY110" s="14"/>
      <c r="AEZ110" s="14"/>
      <c r="AFA110" s="14"/>
      <c r="AFB110" s="14"/>
      <c r="AFC110" s="14"/>
      <c r="AFD110" s="14"/>
      <c r="AFE110" s="14"/>
      <c r="AFF110" s="14"/>
      <c r="AFG110" s="14"/>
      <c r="AFH110" s="14"/>
      <c r="AFI110" s="14"/>
      <c r="AFJ110" s="14"/>
      <c r="AFK110" s="14"/>
      <c r="AFL110" s="14"/>
      <c r="AFM110" s="14"/>
      <c r="AFN110" s="14"/>
      <c r="AFO110" s="14"/>
      <c r="AFP110" s="14"/>
      <c r="AFQ110" s="14"/>
      <c r="AFR110" s="14"/>
      <c r="AFS110" s="14"/>
      <c r="AFT110" s="14"/>
      <c r="AFU110" s="14"/>
      <c r="AFV110" s="14"/>
      <c r="AFW110" s="14"/>
      <c r="AFX110" s="14"/>
      <c r="AFY110" s="14"/>
      <c r="AFZ110" s="14"/>
      <c r="AGA110" s="14"/>
      <c r="AGB110" s="14"/>
      <c r="AGC110" s="14"/>
      <c r="AGD110" s="14"/>
      <c r="AGE110" s="14"/>
      <c r="AGF110" s="14"/>
      <c r="AGG110" s="14"/>
      <c r="AGH110" s="14"/>
      <c r="AGI110" s="14"/>
      <c r="AGJ110" s="14"/>
      <c r="AGK110" s="14"/>
      <c r="AGL110" s="14"/>
      <c r="AGM110" s="14"/>
      <c r="AGN110" s="14"/>
      <c r="AGO110" s="14"/>
      <c r="AGP110" s="14"/>
      <c r="AGQ110" s="14"/>
      <c r="AGR110" s="14"/>
      <c r="AGS110" s="14"/>
      <c r="AGT110" s="14"/>
      <c r="AGU110" s="14"/>
      <c r="AGV110" s="14"/>
      <c r="AGW110" s="14"/>
      <c r="AGX110" s="14"/>
      <c r="AGY110" s="14"/>
      <c r="AGZ110" s="14"/>
      <c r="AHA110" s="14"/>
      <c r="AHB110" s="14"/>
      <c r="AHC110" s="14"/>
      <c r="AHD110" s="14"/>
      <c r="AHE110" s="14"/>
      <c r="AHF110" s="14"/>
      <c r="AHG110" s="14"/>
      <c r="AHH110" s="14"/>
      <c r="AHI110" s="14"/>
      <c r="AHJ110" s="14"/>
      <c r="AHK110" s="14"/>
      <c r="AHL110" s="14"/>
      <c r="AHM110" s="14"/>
      <c r="AHN110" s="14"/>
      <c r="AHO110" s="14"/>
      <c r="AHP110" s="14"/>
      <c r="AHQ110" s="14"/>
      <c r="AHR110" s="14"/>
      <c r="AHS110" s="14"/>
      <c r="AHT110" s="14"/>
      <c r="AHU110" s="14"/>
      <c r="AHV110" s="14"/>
      <c r="AHW110" s="14"/>
      <c r="AHX110" s="14"/>
      <c r="AHY110" s="14"/>
      <c r="AHZ110" s="14"/>
      <c r="AIA110" s="14"/>
      <c r="AIB110" s="14"/>
      <c r="AIC110" s="14"/>
      <c r="AID110" s="14"/>
      <c r="AIE110" s="14"/>
      <c r="AIF110" s="14"/>
      <c r="AIG110" s="14"/>
      <c r="AIH110" s="14"/>
      <c r="AII110" s="14"/>
      <c r="AIJ110" s="14"/>
      <c r="AIK110" s="14"/>
      <c r="AIL110" s="14"/>
      <c r="AIM110" s="14"/>
      <c r="AIN110" s="14"/>
      <c r="AIO110" s="14"/>
      <c r="AIP110" s="14"/>
      <c r="AIQ110" s="14"/>
      <c r="AIR110" s="14"/>
      <c r="AIS110" s="14"/>
      <c r="AIT110" s="14"/>
      <c r="AIU110" s="14"/>
      <c r="AIV110" s="14"/>
      <c r="AIW110" s="14"/>
      <c r="AIX110" s="14"/>
      <c r="AIY110" s="14"/>
      <c r="AIZ110" s="14"/>
      <c r="AJA110" s="14"/>
      <c r="AJB110" s="14"/>
      <c r="AJC110" s="14"/>
      <c r="AJD110" s="14"/>
      <c r="AJE110" s="14"/>
      <c r="AJF110" s="14"/>
      <c r="AJG110" s="14"/>
      <c r="AJH110" s="14"/>
      <c r="AJI110" s="14"/>
      <c r="AJJ110" s="14"/>
      <c r="AJK110" s="14"/>
      <c r="AJL110" s="14"/>
      <c r="AJM110" s="14"/>
      <c r="AJN110" s="14"/>
      <c r="AJO110" s="14"/>
      <c r="AJP110" s="14"/>
      <c r="AJQ110" s="14"/>
      <c r="AJR110" s="14"/>
      <c r="AJS110" s="14"/>
      <c r="AJT110" s="14"/>
      <c r="AJU110" s="14"/>
      <c r="AJV110" s="14"/>
      <c r="AJW110" s="14"/>
      <c r="AJX110" s="14"/>
      <c r="AJY110" s="14"/>
      <c r="AJZ110" s="14"/>
      <c r="AKA110" s="14"/>
      <c r="AKB110" s="14"/>
      <c r="AKC110" s="14"/>
      <c r="AKD110" s="14"/>
      <c r="AKE110" s="14"/>
      <c r="AKF110" s="14"/>
      <c r="AKG110" s="14"/>
      <c r="AKH110" s="14"/>
      <c r="AKI110" s="14"/>
      <c r="AKJ110" s="14"/>
      <c r="AKK110" s="14"/>
      <c r="AKL110" s="14"/>
      <c r="AKM110" s="14"/>
      <c r="AKN110" s="14"/>
      <c r="AKO110" s="14"/>
      <c r="AKP110" s="14"/>
      <c r="AKQ110" s="14"/>
      <c r="AKR110" s="14"/>
      <c r="AKS110" s="14"/>
      <c r="AKT110" s="14"/>
      <c r="AKU110" s="14"/>
      <c r="AKV110" s="14"/>
      <c r="AKW110" s="14"/>
      <c r="AKX110" s="14"/>
      <c r="AKY110" s="14"/>
      <c r="AKZ110" s="14"/>
      <c r="ALA110" s="14"/>
      <c r="ALB110" s="14"/>
      <c r="ALC110" s="14"/>
      <c r="ALD110" s="14"/>
      <c r="ALE110" s="14"/>
      <c r="ALF110" s="14"/>
      <c r="ALG110" s="14"/>
      <c r="ALH110" s="14"/>
      <c r="ALI110" s="14"/>
      <c r="ALJ110" s="14"/>
      <c r="ALK110" s="14"/>
      <c r="ALL110" s="14"/>
      <c r="ALM110" s="14"/>
      <c r="ALN110" s="14"/>
      <c r="ALO110" s="14"/>
      <c r="ALP110" s="14"/>
      <c r="ALQ110" s="14"/>
      <c r="ALR110" s="14"/>
      <c r="ALS110" s="14"/>
      <c r="ALT110" s="14"/>
      <c r="ALU110" s="14"/>
      <c r="ALV110" s="14"/>
      <c r="ALW110" s="14"/>
      <c r="ALX110" s="14"/>
      <c r="ALY110" s="14"/>
      <c r="ALZ110" s="14"/>
      <c r="AMA110" s="14"/>
      <c r="AMB110" s="14"/>
      <c r="AMC110" s="14"/>
      <c r="AMD110" s="14"/>
      <c r="AME110" s="14"/>
      <c r="AMF110" s="14"/>
      <c r="AMG110" s="14"/>
      <c r="AMH110" s="14"/>
      <c r="AMI110" s="14"/>
      <c r="AMJ110" s="14"/>
      <c r="AMK110" s="14"/>
      <c r="AML110" s="14"/>
    </row>
    <row r="111" spans="1:1026">
      <c r="A111" s="110"/>
      <c r="B111" s="111"/>
      <c r="C111" s="111"/>
      <c r="D111" s="111"/>
      <c r="E111" s="112"/>
      <c r="F111" s="112"/>
      <c r="G111" s="111"/>
      <c r="H111" s="111"/>
      <c r="I111" s="111"/>
      <c r="J111" s="113"/>
      <c r="K111" s="111"/>
      <c r="L111" s="113"/>
      <c r="M111" s="113"/>
      <c r="N111" s="111"/>
      <c r="O111" s="111"/>
      <c r="P111" s="111"/>
      <c r="Q111" s="111"/>
      <c r="R111" s="28" t="s">
        <v>36</v>
      </c>
      <c r="S111" s="26"/>
    </row>
    <row r="112" spans="1:1026">
      <c r="A112" s="110"/>
      <c r="B112" s="111"/>
      <c r="C112" s="111"/>
      <c r="D112" s="111"/>
      <c r="E112" s="112"/>
      <c r="F112" s="112"/>
      <c r="G112" s="111"/>
      <c r="H112" s="111"/>
      <c r="I112" s="111"/>
      <c r="J112" s="113"/>
      <c r="K112" s="111"/>
      <c r="L112" s="113"/>
      <c r="M112" s="113"/>
      <c r="N112" s="111"/>
      <c r="O112" s="111"/>
      <c r="P112" s="111"/>
      <c r="Q112" s="111"/>
      <c r="R112" s="6" t="s">
        <v>33</v>
      </c>
      <c r="S112" s="26"/>
    </row>
    <row r="113" spans="1:19" ht="46.5" customHeight="1">
      <c r="A113" s="110"/>
      <c r="B113" s="111"/>
      <c r="C113" s="111"/>
      <c r="D113" s="111"/>
      <c r="E113" s="112"/>
      <c r="F113" s="112"/>
      <c r="G113" s="111"/>
      <c r="H113" s="111"/>
      <c r="I113" s="111"/>
      <c r="J113" s="113"/>
      <c r="K113" s="111"/>
      <c r="L113" s="113"/>
      <c r="M113" s="113"/>
      <c r="N113" s="111"/>
      <c r="O113" s="111"/>
      <c r="P113" s="111"/>
      <c r="Q113" s="111"/>
      <c r="R113" s="29" t="s">
        <v>60</v>
      </c>
      <c r="S113" s="26"/>
    </row>
    <row r="114" spans="1:19" ht="25.5" customHeight="1">
      <c r="A114" s="110"/>
      <c r="B114" s="111"/>
      <c r="C114" s="111"/>
      <c r="D114" s="111"/>
      <c r="E114" s="112"/>
      <c r="F114" s="112"/>
      <c r="G114" s="111"/>
      <c r="H114" s="111"/>
      <c r="I114" s="111"/>
      <c r="J114" s="113"/>
      <c r="K114" s="111"/>
      <c r="L114" s="113"/>
      <c r="M114" s="113"/>
      <c r="N114" s="111"/>
      <c r="O114" s="111"/>
      <c r="P114" s="111"/>
      <c r="Q114" s="111"/>
      <c r="R114" s="1" t="s">
        <v>42</v>
      </c>
      <c r="S114" s="26"/>
    </row>
    <row r="115" spans="1:19" ht="21" customHeight="1">
      <c r="A115" s="110"/>
      <c r="B115" s="111"/>
      <c r="C115" s="111"/>
      <c r="D115" s="111"/>
      <c r="E115" s="112"/>
      <c r="F115" s="112"/>
      <c r="G115" s="111"/>
      <c r="H115" s="111"/>
      <c r="I115" s="111"/>
      <c r="J115" s="113"/>
      <c r="K115" s="111"/>
      <c r="L115" s="113"/>
      <c r="M115" s="113"/>
      <c r="N115" s="111"/>
      <c r="O115" s="111"/>
      <c r="P115" s="111"/>
      <c r="Q115" s="111"/>
      <c r="R115" s="1" t="s">
        <v>44</v>
      </c>
      <c r="S115" s="26"/>
    </row>
    <row r="116" spans="1:19" ht="21" customHeight="1">
      <c r="A116" s="110"/>
      <c r="B116" s="111"/>
      <c r="C116" s="111"/>
      <c r="D116" s="111"/>
      <c r="E116" s="112"/>
      <c r="F116" s="112"/>
      <c r="G116" s="111"/>
      <c r="H116" s="111"/>
      <c r="I116" s="111"/>
      <c r="J116" s="113"/>
      <c r="K116" s="111"/>
      <c r="L116" s="113"/>
      <c r="M116" s="113"/>
      <c r="N116" s="111"/>
      <c r="O116" s="111"/>
      <c r="P116" s="111"/>
      <c r="Q116" s="111"/>
      <c r="R116" s="1" t="s">
        <v>47</v>
      </c>
      <c r="S116" s="26"/>
    </row>
    <row r="117" spans="1:19" ht="21" customHeight="1">
      <c r="A117" s="110"/>
      <c r="B117" s="111"/>
      <c r="C117" s="111"/>
      <c r="D117" s="111"/>
      <c r="E117" s="112"/>
      <c r="F117" s="112"/>
      <c r="G117" s="111"/>
      <c r="H117" s="111"/>
      <c r="I117" s="111"/>
      <c r="J117" s="113"/>
      <c r="K117" s="111"/>
      <c r="L117" s="113"/>
      <c r="M117" s="113"/>
      <c r="N117" s="111"/>
      <c r="O117" s="111"/>
      <c r="P117" s="111"/>
      <c r="Q117" s="111"/>
      <c r="R117" s="1" t="s">
        <v>61</v>
      </c>
      <c r="S117" s="26"/>
    </row>
    <row r="118" spans="1:19" ht="21" customHeight="1">
      <c r="A118" s="110"/>
      <c r="B118" s="111"/>
      <c r="C118" s="111"/>
      <c r="D118" s="111"/>
      <c r="E118" s="112"/>
      <c r="F118" s="112"/>
      <c r="G118" s="111"/>
      <c r="H118" s="111"/>
      <c r="I118" s="111"/>
      <c r="J118" s="113"/>
      <c r="K118" s="111"/>
      <c r="L118" s="113"/>
      <c r="M118" s="113"/>
      <c r="N118" s="111"/>
      <c r="O118" s="111"/>
      <c r="P118" s="111"/>
      <c r="Q118" s="111"/>
      <c r="R118" s="1" t="s">
        <v>62</v>
      </c>
      <c r="S118" s="26"/>
    </row>
    <row r="119" spans="1:19" ht="21" customHeight="1">
      <c r="A119" s="110"/>
      <c r="B119" s="111"/>
      <c r="C119" s="111"/>
      <c r="D119" s="111"/>
      <c r="E119" s="112"/>
      <c r="F119" s="112"/>
      <c r="G119" s="111"/>
      <c r="H119" s="111"/>
      <c r="I119" s="111"/>
      <c r="J119" s="113"/>
      <c r="K119" s="111"/>
      <c r="L119" s="113"/>
      <c r="M119" s="113"/>
      <c r="N119" s="111"/>
      <c r="O119" s="111"/>
      <c r="P119" s="111"/>
      <c r="Q119" s="111"/>
      <c r="R119" s="1" t="s">
        <v>35</v>
      </c>
      <c r="S119" s="26"/>
    </row>
    <row r="120" spans="1:19" ht="21" customHeight="1">
      <c r="A120" s="110"/>
      <c r="B120" s="111"/>
      <c r="C120" s="111"/>
      <c r="D120" s="111"/>
      <c r="E120" s="112"/>
      <c r="F120" s="112"/>
      <c r="G120" s="111"/>
      <c r="H120" s="111"/>
      <c r="I120" s="111"/>
      <c r="J120" s="113"/>
      <c r="K120" s="111"/>
      <c r="L120" s="113"/>
      <c r="M120" s="113"/>
      <c r="N120" s="111"/>
      <c r="O120" s="111"/>
      <c r="P120" s="111"/>
      <c r="Q120" s="111"/>
      <c r="R120" s="1" t="s">
        <v>37</v>
      </c>
      <c r="S120" s="26"/>
    </row>
    <row r="121" spans="1:19" ht="21" customHeight="1">
      <c r="A121" s="110"/>
      <c r="B121" s="111"/>
      <c r="C121" s="111"/>
      <c r="D121" s="111"/>
      <c r="E121" s="112"/>
      <c r="F121" s="112"/>
      <c r="G121" s="111"/>
      <c r="H121" s="111"/>
      <c r="I121" s="111"/>
      <c r="J121" s="113"/>
      <c r="K121" s="111"/>
      <c r="L121" s="113"/>
      <c r="M121" s="113"/>
      <c r="N121" s="111"/>
      <c r="O121" s="111"/>
      <c r="P121" s="111"/>
      <c r="Q121" s="111"/>
      <c r="R121" s="1" t="s">
        <v>63</v>
      </c>
      <c r="S121" s="26"/>
    </row>
    <row r="122" spans="1:19" ht="21" customHeight="1">
      <c r="A122" s="110"/>
      <c r="B122" s="111"/>
      <c r="C122" s="111"/>
      <c r="D122" s="111"/>
      <c r="E122" s="112"/>
      <c r="F122" s="112"/>
      <c r="G122" s="111"/>
      <c r="H122" s="111"/>
      <c r="I122" s="111"/>
      <c r="J122" s="113"/>
      <c r="K122" s="111"/>
      <c r="L122" s="113"/>
      <c r="M122" s="113"/>
      <c r="N122" s="111"/>
      <c r="O122" s="111"/>
      <c r="P122" s="111"/>
      <c r="Q122" s="111"/>
      <c r="R122" s="1" t="s">
        <v>64</v>
      </c>
      <c r="S122" s="26"/>
    </row>
    <row r="123" spans="1:19" ht="30" customHeight="1">
      <c r="A123" s="110" t="s">
        <v>170</v>
      </c>
      <c r="B123" s="111" t="s">
        <v>171</v>
      </c>
      <c r="C123" s="111" t="s">
        <v>172</v>
      </c>
      <c r="D123" s="111" t="s">
        <v>173</v>
      </c>
      <c r="E123" s="112">
        <v>44615</v>
      </c>
      <c r="F123" s="112">
        <v>46441</v>
      </c>
      <c r="G123" s="111" t="s">
        <v>52</v>
      </c>
      <c r="H123" s="111" t="s">
        <v>174</v>
      </c>
      <c r="I123" s="111" t="s">
        <v>73</v>
      </c>
      <c r="J123" s="113">
        <v>56110.84</v>
      </c>
      <c r="K123" s="111">
        <v>1</v>
      </c>
      <c r="L123" s="113">
        <v>56110.84</v>
      </c>
      <c r="M123" s="113">
        <v>56110.84</v>
      </c>
      <c r="N123" s="111" t="s">
        <v>175</v>
      </c>
      <c r="O123" s="111" t="s">
        <v>176</v>
      </c>
      <c r="P123" s="111" t="s">
        <v>177</v>
      </c>
      <c r="Q123" s="111" t="s">
        <v>178</v>
      </c>
      <c r="R123" s="6" t="s">
        <v>179</v>
      </c>
      <c r="S123" s="26"/>
    </row>
    <row r="124" spans="1:19">
      <c r="A124" s="110"/>
      <c r="B124" s="111"/>
      <c r="C124" s="111"/>
      <c r="D124" s="111"/>
      <c r="E124" s="112"/>
      <c r="F124" s="112"/>
      <c r="G124" s="111"/>
      <c r="H124" s="111"/>
      <c r="I124" s="111"/>
      <c r="J124" s="113"/>
      <c r="K124" s="111"/>
      <c r="L124" s="113"/>
      <c r="M124" s="113"/>
      <c r="N124" s="111"/>
      <c r="O124" s="111"/>
      <c r="P124" s="111"/>
      <c r="Q124" s="111"/>
      <c r="R124" s="6" t="s">
        <v>180</v>
      </c>
      <c r="S124" s="26"/>
    </row>
    <row r="125" spans="1:19">
      <c r="A125" s="110"/>
      <c r="B125" s="111"/>
      <c r="C125" s="111"/>
      <c r="D125" s="111"/>
      <c r="E125" s="112"/>
      <c r="F125" s="112"/>
      <c r="G125" s="111"/>
      <c r="H125" s="111"/>
      <c r="I125" s="111"/>
      <c r="J125" s="113"/>
      <c r="K125" s="111"/>
      <c r="L125" s="113"/>
      <c r="M125" s="113"/>
      <c r="N125" s="111"/>
      <c r="O125" s="111"/>
      <c r="P125" s="111"/>
      <c r="Q125" s="111"/>
      <c r="R125" s="6" t="s">
        <v>181</v>
      </c>
      <c r="S125" s="26"/>
    </row>
    <row r="126" spans="1:19" ht="51" customHeight="1">
      <c r="A126" s="110"/>
      <c r="B126" s="111"/>
      <c r="C126" s="111"/>
      <c r="D126" s="111"/>
      <c r="E126" s="112"/>
      <c r="F126" s="112"/>
      <c r="G126" s="111"/>
      <c r="H126" s="111"/>
      <c r="I126" s="111"/>
      <c r="J126" s="113"/>
      <c r="K126" s="111"/>
      <c r="L126" s="113"/>
      <c r="M126" s="113"/>
      <c r="N126" s="111"/>
      <c r="O126" s="111"/>
      <c r="P126" s="111"/>
      <c r="Q126" s="111"/>
      <c r="R126" s="1" t="s">
        <v>60</v>
      </c>
      <c r="S126" s="26"/>
    </row>
    <row r="127" spans="1:19" ht="51" customHeight="1">
      <c r="A127" s="110"/>
      <c r="B127" s="111"/>
      <c r="C127" s="111"/>
      <c r="D127" s="111"/>
      <c r="E127" s="112"/>
      <c r="F127" s="112"/>
      <c r="G127" s="111"/>
      <c r="H127" s="111"/>
      <c r="I127" s="111"/>
      <c r="J127" s="113"/>
      <c r="K127" s="111"/>
      <c r="L127" s="113"/>
      <c r="M127" s="113"/>
      <c r="N127" s="111"/>
      <c r="O127" s="111"/>
      <c r="P127" s="111"/>
      <c r="Q127" s="111"/>
      <c r="R127" s="1" t="s">
        <v>35</v>
      </c>
      <c r="S127" s="26"/>
    </row>
    <row r="128" spans="1:19" ht="15" customHeight="1">
      <c r="A128" s="110" t="s">
        <v>182</v>
      </c>
      <c r="B128" s="111" t="s">
        <v>183</v>
      </c>
      <c r="C128" s="111" t="s">
        <v>184</v>
      </c>
      <c r="D128" s="111" t="s">
        <v>185</v>
      </c>
      <c r="E128" s="112" t="s">
        <v>186</v>
      </c>
      <c r="F128" s="112">
        <v>46112</v>
      </c>
      <c r="G128" s="111" t="s">
        <v>25</v>
      </c>
      <c r="H128" s="5" t="s">
        <v>187</v>
      </c>
      <c r="I128" s="5" t="s">
        <v>73</v>
      </c>
      <c r="J128" s="3">
        <v>18470</v>
      </c>
      <c r="K128" s="5">
        <v>1</v>
      </c>
      <c r="L128" s="3">
        <v>18470</v>
      </c>
      <c r="M128" s="113">
        <v>99535.2</v>
      </c>
      <c r="N128" s="111" t="s">
        <v>188</v>
      </c>
      <c r="O128" s="111" t="s">
        <v>189</v>
      </c>
      <c r="P128" s="111" t="s">
        <v>190</v>
      </c>
      <c r="Q128" s="111" t="s">
        <v>77</v>
      </c>
      <c r="R128" s="117" t="s">
        <v>78</v>
      </c>
      <c r="S128" s="26"/>
    </row>
    <row r="129" spans="1:19" ht="75">
      <c r="A129" s="110"/>
      <c r="B129" s="111"/>
      <c r="C129" s="111"/>
      <c r="D129" s="111"/>
      <c r="E129" s="112"/>
      <c r="F129" s="112"/>
      <c r="G129" s="111"/>
      <c r="H129" s="5" t="s">
        <v>191</v>
      </c>
      <c r="I129" s="5" t="s">
        <v>73</v>
      </c>
      <c r="J129" s="3">
        <v>37527.599999999999</v>
      </c>
      <c r="K129" s="5">
        <v>2</v>
      </c>
      <c r="L129" s="3">
        <v>75055.199999999997</v>
      </c>
      <c r="M129" s="113"/>
      <c r="N129" s="111"/>
      <c r="O129" s="111"/>
      <c r="P129" s="111"/>
      <c r="Q129" s="111"/>
      <c r="R129" s="117"/>
      <c r="S129" s="26"/>
    </row>
    <row r="130" spans="1:19" ht="51" customHeight="1">
      <c r="A130" s="110"/>
      <c r="B130" s="111"/>
      <c r="C130" s="111"/>
      <c r="D130" s="111"/>
      <c r="E130" s="112"/>
      <c r="F130" s="112"/>
      <c r="G130" s="111"/>
      <c r="H130" s="5" t="s">
        <v>192</v>
      </c>
      <c r="I130" s="5" t="s">
        <v>73</v>
      </c>
      <c r="J130" s="3">
        <v>1502.5</v>
      </c>
      <c r="K130" s="5">
        <v>4</v>
      </c>
      <c r="L130" s="3">
        <v>6010</v>
      </c>
      <c r="M130" s="113"/>
      <c r="N130" s="111"/>
      <c r="O130" s="111"/>
      <c r="P130" s="111"/>
      <c r="Q130" s="111"/>
      <c r="R130" s="117"/>
      <c r="S130" s="26"/>
    </row>
    <row r="131" spans="1:19" ht="15" customHeight="1">
      <c r="A131" s="110" t="s">
        <v>193</v>
      </c>
      <c r="B131" s="111" t="s">
        <v>194</v>
      </c>
      <c r="C131" s="111" t="s">
        <v>195</v>
      </c>
      <c r="D131" s="111" t="s">
        <v>196</v>
      </c>
      <c r="E131" s="112">
        <v>44690</v>
      </c>
      <c r="F131" s="112">
        <v>46151</v>
      </c>
      <c r="G131" s="111" t="s">
        <v>25</v>
      </c>
      <c r="H131" s="111" t="s">
        <v>197</v>
      </c>
      <c r="I131" s="111" t="s">
        <v>110</v>
      </c>
      <c r="J131" s="113">
        <v>24998.84</v>
      </c>
      <c r="K131" s="111">
        <v>1</v>
      </c>
      <c r="L131" s="113">
        <v>24998.84</v>
      </c>
      <c r="M131" s="113">
        <v>24998.84</v>
      </c>
      <c r="N131" s="111" t="s">
        <v>198</v>
      </c>
      <c r="O131" s="111" t="s">
        <v>199</v>
      </c>
      <c r="P131" s="111" t="s">
        <v>200</v>
      </c>
      <c r="Q131" s="111" t="s">
        <v>108</v>
      </c>
      <c r="R131" s="6" t="s">
        <v>201</v>
      </c>
      <c r="S131" s="26"/>
    </row>
    <row r="132" spans="1:19">
      <c r="A132" s="110"/>
      <c r="B132" s="111"/>
      <c r="C132" s="111"/>
      <c r="D132" s="111"/>
      <c r="E132" s="112"/>
      <c r="F132" s="112"/>
      <c r="G132" s="111"/>
      <c r="H132" s="111"/>
      <c r="I132" s="111"/>
      <c r="J132" s="113"/>
      <c r="K132" s="111"/>
      <c r="L132" s="113"/>
      <c r="M132" s="113"/>
      <c r="N132" s="111"/>
      <c r="O132" s="111"/>
      <c r="P132" s="111"/>
      <c r="Q132" s="111"/>
      <c r="R132" s="6" t="s">
        <v>202</v>
      </c>
      <c r="S132" s="26"/>
    </row>
    <row r="133" spans="1:19">
      <c r="A133" s="110"/>
      <c r="B133" s="111"/>
      <c r="C133" s="111"/>
      <c r="D133" s="111"/>
      <c r="E133" s="112"/>
      <c r="F133" s="112"/>
      <c r="G133" s="111"/>
      <c r="H133" s="111"/>
      <c r="I133" s="111"/>
      <c r="J133" s="113"/>
      <c r="K133" s="111"/>
      <c r="L133" s="113"/>
      <c r="M133" s="113"/>
      <c r="N133" s="111"/>
      <c r="O133" s="111"/>
      <c r="P133" s="111"/>
      <c r="Q133" s="111"/>
      <c r="R133" s="35" t="s">
        <v>60</v>
      </c>
      <c r="S133" s="26"/>
    </row>
    <row r="134" spans="1:19" ht="43.5" customHeight="1">
      <c r="A134" s="110"/>
      <c r="B134" s="111"/>
      <c r="C134" s="111"/>
      <c r="D134" s="111"/>
      <c r="E134" s="112"/>
      <c r="F134" s="112"/>
      <c r="G134" s="111"/>
      <c r="H134" s="111"/>
      <c r="I134" s="111"/>
      <c r="J134" s="113"/>
      <c r="K134" s="111"/>
      <c r="L134" s="113"/>
      <c r="M134" s="113"/>
      <c r="N134" s="111"/>
      <c r="O134" s="111"/>
      <c r="P134" s="111"/>
      <c r="Q134" s="111"/>
      <c r="R134" s="38" t="s">
        <v>36</v>
      </c>
      <c r="S134" s="26"/>
    </row>
    <row r="135" spans="1:19" ht="15" customHeight="1">
      <c r="A135" s="110" t="s">
        <v>203</v>
      </c>
      <c r="B135" s="111" t="s">
        <v>204</v>
      </c>
      <c r="C135" s="111" t="s">
        <v>205</v>
      </c>
      <c r="D135" s="111" t="s">
        <v>206</v>
      </c>
      <c r="E135" s="112">
        <v>44750</v>
      </c>
      <c r="F135" s="112">
        <v>46576</v>
      </c>
      <c r="G135" s="111" t="s">
        <v>52</v>
      </c>
      <c r="H135" s="111" t="s">
        <v>207</v>
      </c>
      <c r="I135" s="111" t="s">
        <v>27</v>
      </c>
      <c r="J135" s="113">
        <v>225.28</v>
      </c>
      <c r="K135" s="111">
        <v>60</v>
      </c>
      <c r="L135" s="113">
        <v>13516.8</v>
      </c>
      <c r="M135" s="113">
        <v>13516.8</v>
      </c>
      <c r="N135" s="111" t="s">
        <v>208</v>
      </c>
      <c r="O135" s="111" t="s">
        <v>209</v>
      </c>
      <c r="P135" s="111" t="s">
        <v>210</v>
      </c>
      <c r="Q135" s="111" t="s">
        <v>211</v>
      </c>
      <c r="R135" s="39" t="s">
        <v>36</v>
      </c>
      <c r="S135" s="26"/>
    </row>
    <row r="136" spans="1:19" ht="44.25" customHeight="1">
      <c r="A136" s="110"/>
      <c r="B136" s="111"/>
      <c r="C136" s="111"/>
      <c r="D136" s="111"/>
      <c r="E136" s="112"/>
      <c r="F136" s="112"/>
      <c r="G136" s="111"/>
      <c r="H136" s="111"/>
      <c r="I136" s="111"/>
      <c r="J136" s="113"/>
      <c r="K136" s="111"/>
      <c r="L136" s="113"/>
      <c r="M136" s="113"/>
      <c r="N136" s="111"/>
      <c r="O136" s="111"/>
      <c r="P136" s="111"/>
      <c r="Q136" s="111"/>
      <c r="R136" s="34" t="s">
        <v>42</v>
      </c>
      <c r="S136" s="26"/>
    </row>
    <row r="137" spans="1:19" ht="22.5" customHeight="1">
      <c r="A137" s="110"/>
      <c r="B137" s="111"/>
      <c r="C137" s="111"/>
      <c r="D137" s="111"/>
      <c r="E137" s="112"/>
      <c r="F137" s="112"/>
      <c r="G137" s="111"/>
      <c r="H137" s="111"/>
      <c r="I137" s="111"/>
      <c r="J137" s="113"/>
      <c r="K137" s="111"/>
      <c r="L137" s="113"/>
      <c r="M137" s="113"/>
      <c r="N137" s="111"/>
      <c r="O137" s="111"/>
      <c r="P137" s="111"/>
      <c r="Q137" s="111"/>
      <c r="R137" s="35" t="s">
        <v>44</v>
      </c>
      <c r="S137" s="26"/>
    </row>
    <row r="138" spans="1:19" ht="22.5" customHeight="1">
      <c r="A138" s="110"/>
      <c r="B138" s="111"/>
      <c r="C138" s="111"/>
      <c r="D138" s="111"/>
      <c r="E138" s="112"/>
      <c r="F138" s="112"/>
      <c r="G138" s="111"/>
      <c r="H138" s="111"/>
      <c r="I138" s="111"/>
      <c r="J138" s="113"/>
      <c r="K138" s="111"/>
      <c r="L138" s="113"/>
      <c r="M138" s="113"/>
      <c r="N138" s="111"/>
      <c r="O138" s="111"/>
      <c r="P138" s="111"/>
      <c r="Q138" s="111"/>
      <c r="R138" s="35" t="s">
        <v>47</v>
      </c>
      <c r="S138" s="26"/>
    </row>
    <row r="139" spans="1:19" ht="22.5" customHeight="1">
      <c r="A139" s="110"/>
      <c r="B139" s="111"/>
      <c r="C139" s="111"/>
      <c r="D139" s="111"/>
      <c r="E139" s="112"/>
      <c r="F139" s="112"/>
      <c r="G139" s="111"/>
      <c r="H139" s="111"/>
      <c r="I139" s="111"/>
      <c r="J139" s="113"/>
      <c r="K139" s="111"/>
      <c r="L139" s="113"/>
      <c r="M139" s="113"/>
      <c r="N139" s="111"/>
      <c r="O139" s="111"/>
      <c r="P139" s="111"/>
      <c r="Q139" s="111"/>
      <c r="R139" s="35" t="s">
        <v>61</v>
      </c>
      <c r="S139" s="26"/>
    </row>
    <row r="140" spans="1:19" ht="22.5" customHeight="1">
      <c r="A140" s="110"/>
      <c r="B140" s="111"/>
      <c r="C140" s="111"/>
      <c r="D140" s="111"/>
      <c r="E140" s="112"/>
      <c r="F140" s="112"/>
      <c r="G140" s="111"/>
      <c r="H140" s="111"/>
      <c r="I140" s="111"/>
      <c r="J140" s="113"/>
      <c r="K140" s="111"/>
      <c r="L140" s="113"/>
      <c r="M140" s="113"/>
      <c r="N140" s="111"/>
      <c r="O140" s="111"/>
      <c r="P140" s="111"/>
      <c r="Q140" s="111"/>
      <c r="R140" s="35" t="s">
        <v>62</v>
      </c>
      <c r="S140" s="26"/>
    </row>
    <row r="141" spans="1:19" ht="22.5" customHeight="1">
      <c r="A141" s="110"/>
      <c r="B141" s="111"/>
      <c r="C141" s="111"/>
      <c r="D141" s="111"/>
      <c r="E141" s="112"/>
      <c r="F141" s="112"/>
      <c r="G141" s="111"/>
      <c r="H141" s="111"/>
      <c r="I141" s="111"/>
      <c r="J141" s="113"/>
      <c r="K141" s="111"/>
      <c r="L141" s="113"/>
      <c r="M141" s="113"/>
      <c r="N141" s="111"/>
      <c r="O141" s="111"/>
      <c r="P141" s="111"/>
      <c r="Q141" s="111"/>
      <c r="R141" s="35" t="s">
        <v>63</v>
      </c>
      <c r="S141" s="26"/>
    </row>
    <row r="142" spans="1:19" ht="210">
      <c r="A142" s="6" t="s">
        <v>212</v>
      </c>
      <c r="B142" s="5" t="s">
        <v>213</v>
      </c>
      <c r="C142" s="5" t="s">
        <v>214</v>
      </c>
      <c r="D142" s="5" t="s">
        <v>215</v>
      </c>
      <c r="E142" s="4">
        <v>44775</v>
      </c>
      <c r="F142" s="4">
        <v>46601</v>
      </c>
      <c r="G142" s="5" t="s">
        <v>52</v>
      </c>
      <c r="H142" s="5" t="s">
        <v>216</v>
      </c>
      <c r="I142" s="5" t="s">
        <v>27</v>
      </c>
      <c r="J142" s="3">
        <v>0</v>
      </c>
      <c r="K142" s="5">
        <v>1</v>
      </c>
      <c r="L142" s="3">
        <v>0</v>
      </c>
      <c r="M142" s="3">
        <v>0</v>
      </c>
      <c r="N142" s="5" t="s">
        <v>217</v>
      </c>
      <c r="O142" s="5" t="s">
        <v>218</v>
      </c>
      <c r="P142" s="5" t="s">
        <v>219</v>
      </c>
      <c r="Q142" s="40" t="s">
        <v>220</v>
      </c>
      <c r="R142" s="5" t="s">
        <v>221</v>
      </c>
      <c r="S142" s="26"/>
    </row>
    <row r="143" spans="1:19" ht="45" customHeight="1">
      <c r="A143" s="110" t="s">
        <v>222</v>
      </c>
      <c r="B143" s="111" t="s">
        <v>223</v>
      </c>
      <c r="C143" s="111" t="s">
        <v>224</v>
      </c>
      <c r="D143" s="111" t="s">
        <v>225</v>
      </c>
      <c r="E143" s="112">
        <v>44812</v>
      </c>
      <c r="F143" s="112">
        <v>46273</v>
      </c>
      <c r="G143" s="111" t="s">
        <v>52</v>
      </c>
      <c r="H143" s="5" t="s">
        <v>226</v>
      </c>
      <c r="I143" s="5" t="s">
        <v>73</v>
      </c>
      <c r="J143" s="3">
        <v>20</v>
      </c>
      <c r="K143" s="5">
        <v>200</v>
      </c>
      <c r="L143" s="3">
        <v>4000</v>
      </c>
      <c r="M143" s="113">
        <v>238000</v>
      </c>
      <c r="N143" s="111" t="s">
        <v>227</v>
      </c>
      <c r="O143" s="111" t="s">
        <v>228</v>
      </c>
      <c r="P143" s="111" t="s">
        <v>229</v>
      </c>
      <c r="Q143" s="118" t="s">
        <v>230</v>
      </c>
      <c r="R143" s="110" t="s">
        <v>78</v>
      </c>
      <c r="S143" s="26"/>
    </row>
    <row r="144" spans="1:19" ht="30">
      <c r="A144" s="110"/>
      <c r="B144" s="111"/>
      <c r="C144" s="111"/>
      <c r="D144" s="111"/>
      <c r="E144" s="112"/>
      <c r="F144" s="112"/>
      <c r="G144" s="111"/>
      <c r="H144" s="5" t="s">
        <v>231</v>
      </c>
      <c r="I144" s="5" t="s">
        <v>73</v>
      </c>
      <c r="J144" s="3">
        <v>9500</v>
      </c>
      <c r="K144" s="5">
        <v>1</v>
      </c>
      <c r="L144" s="3">
        <v>9500</v>
      </c>
      <c r="M144" s="113"/>
      <c r="N144" s="111"/>
      <c r="O144" s="111"/>
      <c r="P144" s="111"/>
      <c r="Q144" s="118"/>
      <c r="R144" s="110"/>
      <c r="S144" s="26"/>
    </row>
    <row r="145" spans="1:19" ht="30">
      <c r="A145" s="110"/>
      <c r="B145" s="111"/>
      <c r="C145" s="111"/>
      <c r="D145" s="111"/>
      <c r="E145" s="112"/>
      <c r="F145" s="112"/>
      <c r="G145" s="111"/>
      <c r="H145" s="5" t="s">
        <v>232</v>
      </c>
      <c r="I145" s="5" t="s">
        <v>73</v>
      </c>
      <c r="J145" s="3">
        <v>55</v>
      </c>
      <c r="K145" s="5">
        <v>200</v>
      </c>
      <c r="L145" s="3">
        <v>11000</v>
      </c>
      <c r="M145" s="113"/>
      <c r="N145" s="111"/>
      <c r="O145" s="111"/>
      <c r="P145" s="111"/>
      <c r="Q145" s="118"/>
      <c r="R145" s="110"/>
      <c r="S145" s="26"/>
    </row>
    <row r="146" spans="1:19" ht="30">
      <c r="A146" s="110"/>
      <c r="B146" s="111"/>
      <c r="C146" s="111"/>
      <c r="D146" s="111"/>
      <c r="E146" s="112"/>
      <c r="F146" s="112"/>
      <c r="G146" s="111"/>
      <c r="H146" s="5" t="s">
        <v>233</v>
      </c>
      <c r="I146" s="5" t="s">
        <v>73</v>
      </c>
      <c r="J146" s="3">
        <v>48</v>
      </c>
      <c r="K146" s="5">
        <v>1000</v>
      </c>
      <c r="L146" s="3">
        <v>48000</v>
      </c>
      <c r="M146" s="113"/>
      <c r="N146" s="111"/>
      <c r="O146" s="111"/>
      <c r="P146" s="111"/>
      <c r="Q146" s="118"/>
      <c r="R146" s="110"/>
      <c r="S146" s="26"/>
    </row>
    <row r="147" spans="1:19" ht="30">
      <c r="A147" s="110"/>
      <c r="B147" s="111"/>
      <c r="C147" s="111"/>
      <c r="D147" s="111"/>
      <c r="E147" s="112"/>
      <c r="F147" s="112"/>
      <c r="G147" s="111"/>
      <c r="H147" s="5" t="s">
        <v>234</v>
      </c>
      <c r="I147" s="5" t="s">
        <v>73</v>
      </c>
      <c r="J147" s="3">
        <v>50</v>
      </c>
      <c r="K147" s="5">
        <v>300</v>
      </c>
      <c r="L147" s="3">
        <v>15000</v>
      </c>
      <c r="M147" s="113"/>
      <c r="N147" s="111"/>
      <c r="O147" s="111"/>
      <c r="P147" s="111"/>
      <c r="Q147" s="118"/>
      <c r="R147" s="110"/>
      <c r="S147" s="26"/>
    </row>
    <row r="148" spans="1:19" ht="30" customHeight="1">
      <c r="A148" s="110"/>
      <c r="B148" s="111"/>
      <c r="C148" s="111"/>
      <c r="D148" s="111"/>
      <c r="E148" s="112"/>
      <c r="F148" s="112"/>
      <c r="G148" s="111"/>
      <c r="H148" s="5" t="s">
        <v>234</v>
      </c>
      <c r="I148" s="5" t="s">
        <v>73</v>
      </c>
      <c r="J148" s="3">
        <v>49.5</v>
      </c>
      <c r="K148" s="5">
        <v>1000</v>
      </c>
      <c r="L148" s="3">
        <v>49500</v>
      </c>
      <c r="M148" s="113"/>
      <c r="N148" s="111"/>
      <c r="O148" s="111"/>
      <c r="P148" s="111"/>
      <c r="Q148" s="118"/>
      <c r="R148" s="110" t="s">
        <v>202</v>
      </c>
      <c r="S148" s="26"/>
    </row>
    <row r="149" spans="1:19" ht="30">
      <c r="A149" s="110"/>
      <c r="B149" s="111"/>
      <c r="C149" s="111"/>
      <c r="D149" s="111"/>
      <c r="E149" s="112"/>
      <c r="F149" s="112"/>
      <c r="G149" s="111"/>
      <c r="H149" s="5" t="s">
        <v>235</v>
      </c>
      <c r="I149" s="5" t="s">
        <v>73</v>
      </c>
      <c r="J149" s="3">
        <v>62</v>
      </c>
      <c r="K149" s="5">
        <v>1000</v>
      </c>
      <c r="L149" s="3">
        <v>62000</v>
      </c>
      <c r="M149" s="113"/>
      <c r="N149" s="111"/>
      <c r="O149" s="111"/>
      <c r="P149" s="111"/>
      <c r="Q149" s="118"/>
      <c r="R149" s="110"/>
      <c r="S149" s="26"/>
    </row>
    <row r="150" spans="1:19" ht="30">
      <c r="A150" s="110"/>
      <c r="B150" s="111"/>
      <c r="C150" s="111"/>
      <c r="D150" s="111"/>
      <c r="E150" s="112"/>
      <c r="F150" s="112"/>
      <c r="G150" s="111"/>
      <c r="H150" s="5" t="s">
        <v>235</v>
      </c>
      <c r="I150" s="5" t="s">
        <v>73</v>
      </c>
      <c r="J150" s="3">
        <v>62</v>
      </c>
      <c r="K150" s="5">
        <v>300</v>
      </c>
      <c r="L150" s="3">
        <v>18600</v>
      </c>
      <c r="M150" s="113"/>
      <c r="N150" s="111"/>
      <c r="O150" s="111"/>
      <c r="P150" s="111"/>
      <c r="Q150" s="118"/>
      <c r="R150" s="110"/>
      <c r="S150" s="26"/>
    </row>
    <row r="151" spans="1:19" ht="30">
      <c r="A151" s="110"/>
      <c r="B151" s="111"/>
      <c r="C151" s="111"/>
      <c r="D151" s="111"/>
      <c r="E151" s="112"/>
      <c r="F151" s="112"/>
      <c r="G151" s="111"/>
      <c r="H151" s="5" t="s">
        <v>233</v>
      </c>
      <c r="I151" s="5" t="s">
        <v>73</v>
      </c>
      <c r="J151" s="3">
        <v>48</v>
      </c>
      <c r="K151" s="5">
        <v>300</v>
      </c>
      <c r="L151" s="3">
        <v>14400</v>
      </c>
      <c r="M151" s="113"/>
      <c r="N151" s="111"/>
      <c r="O151" s="111"/>
      <c r="P151" s="111"/>
      <c r="Q151" s="118"/>
      <c r="R151" s="110"/>
      <c r="S151" s="26"/>
    </row>
    <row r="152" spans="1:19" ht="30" customHeight="1">
      <c r="A152" s="110"/>
      <c r="B152" s="111"/>
      <c r="C152" s="111"/>
      <c r="D152" s="111"/>
      <c r="E152" s="112"/>
      <c r="F152" s="112"/>
      <c r="G152" s="111"/>
      <c r="H152" s="111" t="s">
        <v>236</v>
      </c>
      <c r="I152" s="111" t="s">
        <v>73</v>
      </c>
      <c r="J152" s="113">
        <v>6000</v>
      </c>
      <c r="K152" s="111">
        <v>1</v>
      </c>
      <c r="L152" s="113">
        <v>6000</v>
      </c>
      <c r="M152" s="113"/>
      <c r="N152" s="111"/>
      <c r="O152" s="111"/>
      <c r="P152" s="111"/>
      <c r="Q152" s="118"/>
      <c r="R152" s="110"/>
      <c r="S152" s="26"/>
    </row>
    <row r="153" spans="1:19">
      <c r="A153" s="110"/>
      <c r="B153" s="111"/>
      <c r="C153" s="111"/>
      <c r="D153" s="111"/>
      <c r="E153" s="112"/>
      <c r="F153" s="112"/>
      <c r="G153" s="111"/>
      <c r="H153" s="111"/>
      <c r="I153" s="111"/>
      <c r="J153" s="113"/>
      <c r="K153" s="111"/>
      <c r="L153" s="113"/>
      <c r="M153" s="113"/>
      <c r="N153" s="111"/>
      <c r="O153" s="111"/>
      <c r="P153" s="111"/>
      <c r="Q153" s="118"/>
      <c r="R153" s="1" t="s">
        <v>60</v>
      </c>
      <c r="S153" s="26"/>
    </row>
    <row r="154" spans="1:19">
      <c r="A154" s="110"/>
      <c r="B154" s="111"/>
      <c r="C154" s="111"/>
      <c r="D154" s="111"/>
      <c r="E154" s="112"/>
      <c r="F154" s="112"/>
      <c r="G154" s="111"/>
      <c r="H154" s="111"/>
      <c r="I154" s="111"/>
      <c r="J154" s="113"/>
      <c r="K154" s="111"/>
      <c r="L154" s="113"/>
      <c r="M154" s="113"/>
      <c r="N154" s="111"/>
      <c r="O154" s="111"/>
      <c r="P154" s="111"/>
      <c r="Q154" s="118"/>
      <c r="R154" s="41" t="s">
        <v>35</v>
      </c>
      <c r="S154" s="26"/>
    </row>
    <row r="155" spans="1:19">
      <c r="A155" s="110"/>
      <c r="B155" s="111"/>
      <c r="C155" s="111"/>
      <c r="D155" s="111"/>
      <c r="E155" s="112"/>
      <c r="F155" s="112"/>
      <c r="G155" s="111"/>
      <c r="H155" s="111"/>
      <c r="I155" s="111"/>
      <c r="J155" s="113"/>
      <c r="K155" s="111"/>
      <c r="L155" s="113"/>
      <c r="M155" s="113"/>
      <c r="N155" s="111"/>
      <c r="O155" s="111"/>
      <c r="P155" s="111"/>
      <c r="Q155" s="118"/>
      <c r="R155" s="1" t="s">
        <v>36</v>
      </c>
      <c r="S155" s="26"/>
    </row>
    <row r="156" spans="1:19" ht="90" customHeight="1">
      <c r="A156" s="110" t="s">
        <v>237</v>
      </c>
      <c r="B156" s="111" t="s">
        <v>238</v>
      </c>
      <c r="C156" s="111" t="s">
        <v>239</v>
      </c>
      <c r="D156" s="111" t="s">
        <v>240</v>
      </c>
      <c r="E156" s="112" t="s">
        <v>241</v>
      </c>
      <c r="F156" s="112">
        <v>46685</v>
      </c>
      <c r="G156" s="111" t="s">
        <v>52</v>
      </c>
      <c r="H156" s="111" t="s">
        <v>242</v>
      </c>
      <c r="I156" s="111" t="s">
        <v>27</v>
      </c>
      <c r="J156" s="113">
        <v>250</v>
      </c>
      <c r="K156" s="111">
        <v>60</v>
      </c>
      <c r="L156" s="113">
        <v>15000</v>
      </c>
      <c r="M156" s="113">
        <v>15000</v>
      </c>
      <c r="N156" s="111" t="s">
        <v>243</v>
      </c>
      <c r="O156" s="111" t="s">
        <v>244</v>
      </c>
      <c r="P156" s="111" t="s">
        <v>245</v>
      </c>
      <c r="Q156" s="111" t="s">
        <v>246</v>
      </c>
      <c r="R156" s="28" t="s">
        <v>36</v>
      </c>
      <c r="S156" s="26"/>
    </row>
    <row r="157" spans="1:19">
      <c r="A157" s="110"/>
      <c r="B157" s="111"/>
      <c r="C157" s="111"/>
      <c r="D157" s="111"/>
      <c r="E157" s="112"/>
      <c r="F157" s="112"/>
      <c r="G157" s="111"/>
      <c r="H157" s="111"/>
      <c r="I157" s="111"/>
      <c r="J157" s="113"/>
      <c r="K157" s="111"/>
      <c r="L157" s="113"/>
      <c r="M157" s="113"/>
      <c r="N157" s="111"/>
      <c r="O157" s="111"/>
      <c r="P157" s="111"/>
      <c r="Q157" s="111"/>
      <c r="R157" s="1" t="s">
        <v>42</v>
      </c>
      <c r="S157" s="26"/>
    </row>
    <row r="158" spans="1:19">
      <c r="A158" s="110"/>
      <c r="B158" s="111"/>
      <c r="C158" s="111"/>
      <c r="D158" s="111"/>
      <c r="E158" s="112"/>
      <c r="F158" s="112"/>
      <c r="G158" s="111"/>
      <c r="H158" s="111"/>
      <c r="I158" s="111"/>
      <c r="J158" s="113"/>
      <c r="K158" s="111"/>
      <c r="L158" s="113"/>
      <c r="M158" s="113"/>
      <c r="N158" s="111"/>
      <c r="O158" s="111"/>
      <c r="P158" s="111"/>
      <c r="Q158" s="111"/>
      <c r="R158" s="1" t="s">
        <v>44</v>
      </c>
      <c r="S158" s="26"/>
    </row>
    <row r="159" spans="1:19">
      <c r="A159" s="110"/>
      <c r="B159" s="111"/>
      <c r="C159" s="111"/>
      <c r="D159" s="111"/>
      <c r="E159" s="112"/>
      <c r="F159" s="112"/>
      <c r="G159" s="111"/>
      <c r="H159" s="111"/>
      <c r="I159" s="111"/>
      <c r="J159" s="113"/>
      <c r="K159" s="111"/>
      <c r="L159" s="113"/>
      <c r="M159" s="113"/>
      <c r="N159" s="111"/>
      <c r="O159" s="111"/>
      <c r="P159" s="111"/>
      <c r="Q159" s="111"/>
      <c r="R159" s="1" t="s">
        <v>47</v>
      </c>
      <c r="S159" s="26"/>
    </row>
    <row r="160" spans="1:19">
      <c r="A160" s="110"/>
      <c r="B160" s="111"/>
      <c r="C160" s="111"/>
      <c r="D160" s="111"/>
      <c r="E160" s="112"/>
      <c r="F160" s="112"/>
      <c r="G160" s="111"/>
      <c r="H160" s="111"/>
      <c r="I160" s="111"/>
      <c r="J160" s="113"/>
      <c r="K160" s="111"/>
      <c r="L160" s="113"/>
      <c r="M160" s="113"/>
      <c r="N160" s="111"/>
      <c r="O160" s="111"/>
      <c r="P160" s="111"/>
      <c r="Q160" s="111"/>
      <c r="R160" s="1" t="s">
        <v>61</v>
      </c>
      <c r="S160" s="26"/>
    </row>
    <row r="161" spans="1:19">
      <c r="A161" s="110"/>
      <c r="B161" s="111"/>
      <c r="C161" s="111"/>
      <c r="D161" s="111"/>
      <c r="E161" s="112"/>
      <c r="F161" s="112"/>
      <c r="G161" s="111"/>
      <c r="H161" s="111"/>
      <c r="I161" s="111"/>
      <c r="J161" s="113"/>
      <c r="K161" s="111"/>
      <c r="L161" s="113"/>
      <c r="M161" s="113"/>
      <c r="N161" s="111"/>
      <c r="O161" s="111"/>
      <c r="P161" s="111"/>
      <c r="Q161" s="111"/>
      <c r="R161" s="1" t="s">
        <v>62</v>
      </c>
      <c r="S161" s="26"/>
    </row>
    <row r="162" spans="1:19" ht="15" customHeight="1">
      <c r="A162" s="110" t="s">
        <v>247</v>
      </c>
      <c r="B162" s="111" t="s">
        <v>248</v>
      </c>
      <c r="C162" s="111" t="s">
        <v>249</v>
      </c>
      <c r="D162" s="111" t="s">
        <v>250</v>
      </c>
      <c r="E162" s="112" t="s">
        <v>251</v>
      </c>
      <c r="F162" s="112">
        <v>46323</v>
      </c>
      <c r="G162" s="111" t="s">
        <v>52</v>
      </c>
      <c r="H162" s="111" t="s">
        <v>252</v>
      </c>
      <c r="I162" s="111" t="s">
        <v>27</v>
      </c>
      <c r="J162" s="113">
        <v>66079.92</v>
      </c>
      <c r="K162" s="111">
        <v>5</v>
      </c>
      <c r="L162" s="113">
        <v>330399.59999999998</v>
      </c>
      <c r="M162" s="113">
        <v>360399.6</v>
      </c>
      <c r="N162" s="111" t="s">
        <v>253</v>
      </c>
      <c r="O162" s="111" t="s">
        <v>254</v>
      </c>
      <c r="P162" s="111" t="s">
        <v>255</v>
      </c>
      <c r="Q162" s="111" t="s">
        <v>77</v>
      </c>
      <c r="R162" s="6" t="s">
        <v>78</v>
      </c>
      <c r="S162" s="26"/>
    </row>
    <row r="163" spans="1:19" ht="13.9">
      <c r="A163" s="110"/>
      <c r="B163" s="111"/>
      <c r="C163" s="111"/>
      <c r="D163" s="111"/>
      <c r="E163" s="112"/>
      <c r="F163" s="112"/>
      <c r="G163" s="111"/>
      <c r="H163" s="111"/>
      <c r="I163" s="111"/>
      <c r="J163" s="113"/>
      <c r="K163" s="111"/>
      <c r="L163" s="113"/>
      <c r="M163" s="113"/>
      <c r="N163" s="111"/>
      <c r="O163" s="111"/>
      <c r="P163" s="111"/>
      <c r="Q163" s="111"/>
      <c r="R163" s="28" t="s">
        <v>36</v>
      </c>
      <c r="S163" s="26"/>
    </row>
    <row r="164" spans="1:19" ht="13.9">
      <c r="A164" s="110"/>
      <c r="B164" s="111"/>
      <c r="C164" s="111"/>
      <c r="D164" s="111"/>
      <c r="E164" s="112"/>
      <c r="F164" s="112"/>
      <c r="G164" s="111"/>
      <c r="H164" s="111"/>
      <c r="I164" s="111"/>
      <c r="J164" s="113"/>
      <c r="K164" s="111"/>
      <c r="L164" s="113"/>
      <c r="M164" s="113"/>
      <c r="N164" s="111"/>
      <c r="O164" s="111"/>
      <c r="P164" s="111"/>
      <c r="Q164" s="111"/>
      <c r="R164" s="6" t="s">
        <v>33</v>
      </c>
      <c r="S164" s="26"/>
    </row>
    <row r="165" spans="1:19" ht="13.9">
      <c r="A165" s="110"/>
      <c r="B165" s="111"/>
      <c r="C165" s="111"/>
      <c r="D165" s="111"/>
      <c r="E165" s="112"/>
      <c r="F165" s="112"/>
      <c r="G165" s="111"/>
      <c r="H165" s="111"/>
      <c r="I165" s="111"/>
      <c r="J165" s="113"/>
      <c r="K165" s="111"/>
      <c r="L165" s="113"/>
      <c r="M165" s="113"/>
      <c r="N165" s="111"/>
      <c r="O165" s="111"/>
      <c r="P165" s="111"/>
      <c r="Q165" s="111"/>
      <c r="R165" s="6" t="s">
        <v>42</v>
      </c>
      <c r="S165" s="26"/>
    </row>
    <row r="166" spans="1:19" ht="78.75" customHeight="1">
      <c r="A166" s="110"/>
      <c r="B166" s="111"/>
      <c r="C166" s="111"/>
      <c r="D166" s="111"/>
      <c r="E166" s="112"/>
      <c r="F166" s="112"/>
      <c r="G166" s="111"/>
      <c r="H166" s="111"/>
      <c r="I166" s="111"/>
      <c r="J166" s="113"/>
      <c r="K166" s="111"/>
      <c r="L166" s="113"/>
      <c r="M166" s="113"/>
      <c r="N166" s="111"/>
      <c r="O166" s="111"/>
      <c r="P166" s="111"/>
      <c r="Q166" s="111"/>
      <c r="R166" s="6" t="s">
        <v>60</v>
      </c>
      <c r="S166" s="26"/>
    </row>
    <row r="167" spans="1:19" ht="23.25" customHeight="1">
      <c r="A167" s="110"/>
      <c r="B167" s="111"/>
      <c r="C167" s="111"/>
      <c r="D167" s="111"/>
      <c r="E167" s="112"/>
      <c r="F167" s="112"/>
      <c r="G167" s="111"/>
      <c r="H167" s="111"/>
      <c r="I167" s="111"/>
      <c r="J167" s="113"/>
      <c r="K167" s="111"/>
      <c r="L167" s="113"/>
      <c r="M167" s="113"/>
      <c r="N167" s="111"/>
      <c r="O167" s="111"/>
      <c r="P167" s="111"/>
      <c r="Q167" s="111"/>
      <c r="R167" s="1" t="s">
        <v>44</v>
      </c>
      <c r="S167" s="26"/>
    </row>
    <row r="168" spans="1:19" ht="23.25" customHeight="1">
      <c r="A168" s="110"/>
      <c r="B168" s="111"/>
      <c r="C168" s="111"/>
      <c r="D168" s="111"/>
      <c r="E168" s="112"/>
      <c r="F168" s="112"/>
      <c r="G168" s="111"/>
      <c r="H168" s="111"/>
      <c r="I168" s="111"/>
      <c r="J168" s="113"/>
      <c r="K168" s="111"/>
      <c r="L168" s="113"/>
      <c r="M168" s="113"/>
      <c r="N168" s="111"/>
      <c r="O168" s="111"/>
      <c r="P168" s="111"/>
      <c r="Q168" s="111"/>
      <c r="R168" s="1" t="s">
        <v>47</v>
      </c>
      <c r="S168" s="26"/>
    </row>
    <row r="169" spans="1:19" ht="23.25" customHeight="1">
      <c r="A169" s="110"/>
      <c r="B169" s="111"/>
      <c r="C169" s="111"/>
      <c r="D169" s="111"/>
      <c r="E169" s="112"/>
      <c r="F169" s="112"/>
      <c r="G169" s="111"/>
      <c r="H169" s="111"/>
      <c r="I169" s="111"/>
      <c r="J169" s="113"/>
      <c r="K169" s="111"/>
      <c r="L169" s="113"/>
      <c r="M169" s="113"/>
      <c r="N169" s="111"/>
      <c r="O169" s="111"/>
      <c r="P169" s="111"/>
      <c r="Q169" s="111"/>
      <c r="R169" s="1" t="s">
        <v>35</v>
      </c>
      <c r="S169" s="26"/>
    </row>
    <row r="170" spans="1:19" ht="23.25" customHeight="1">
      <c r="A170" s="110"/>
      <c r="B170" s="111"/>
      <c r="C170" s="111"/>
      <c r="D170" s="111"/>
      <c r="E170" s="112"/>
      <c r="F170" s="112"/>
      <c r="G170" s="111"/>
      <c r="H170" s="111"/>
      <c r="I170" s="111"/>
      <c r="J170" s="113"/>
      <c r="K170" s="111"/>
      <c r="L170" s="113"/>
      <c r="M170" s="113"/>
      <c r="N170" s="111"/>
      <c r="O170" s="111"/>
      <c r="P170" s="111"/>
      <c r="Q170" s="111"/>
      <c r="R170" s="1" t="s">
        <v>61</v>
      </c>
      <c r="S170" s="26"/>
    </row>
    <row r="171" spans="1:19" ht="23.25" customHeight="1">
      <c r="A171" s="110"/>
      <c r="B171" s="111"/>
      <c r="C171" s="111"/>
      <c r="D171" s="111"/>
      <c r="E171" s="112"/>
      <c r="F171" s="112"/>
      <c r="G171" s="111"/>
      <c r="H171" s="5" t="s">
        <v>256</v>
      </c>
      <c r="I171" s="5" t="s">
        <v>110</v>
      </c>
      <c r="J171" s="3">
        <v>30000</v>
      </c>
      <c r="K171" s="5">
        <v>1</v>
      </c>
      <c r="L171" s="3">
        <v>30000</v>
      </c>
      <c r="M171" s="113"/>
      <c r="N171" s="111"/>
      <c r="O171" s="111"/>
      <c r="P171" s="111"/>
      <c r="Q171" s="111"/>
      <c r="R171" s="1" t="s">
        <v>37</v>
      </c>
      <c r="S171" s="26"/>
    </row>
    <row r="172" spans="1:19" ht="15" customHeight="1">
      <c r="A172" s="110" t="s">
        <v>257</v>
      </c>
      <c r="B172" s="111" t="s">
        <v>258</v>
      </c>
      <c r="C172" s="111" t="s">
        <v>259</v>
      </c>
      <c r="D172" s="111" t="s">
        <v>260</v>
      </c>
      <c r="E172" s="112" t="s">
        <v>261</v>
      </c>
      <c r="F172" s="112">
        <v>46736</v>
      </c>
      <c r="G172" s="111" t="s">
        <v>52</v>
      </c>
      <c r="H172" s="111" t="s">
        <v>262</v>
      </c>
      <c r="I172" s="111" t="s">
        <v>27</v>
      </c>
      <c r="J172" s="113">
        <v>2351.79</v>
      </c>
      <c r="K172" s="111">
        <v>60</v>
      </c>
      <c r="L172" s="113">
        <v>103648.68</v>
      </c>
      <c r="M172" s="113">
        <v>103648.68</v>
      </c>
      <c r="N172" s="111" t="s">
        <v>263</v>
      </c>
      <c r="O172" s="111" t="s">
        <v>264</v>
      </c>
      <c r="P172" s="111" t="s">
        <v>265</v>
      </c>
      <c r="Q172" s="111" t="s">
        <v>57</v>
      </c>
      <c r="R172" s="28" t="s">
        <v>36</v>
      </c>
      <c r="S172" s="26"/>
    </row>
    <row r="173" spans="1:19" ht="59.25" customHeight="1">
      <c r="A173" s="110"/>
      <c r="B173" s="111"/>
      <c r="C173" s="111"/>
      <c r="D173" s="111"/>
      <c r="E173" s="112"/>
      <c r="F173" s="112"/>
      <c r="G173" s="111"/>
      <c r="H173" s="111"/>
      <c r="I173" s="111"/>
      <c r="J173" s="113"/>
      <c r="K173" s="111"/>
      <c r="L173" s="113"/>
      <c r="M173" s="113"/>
      <c r="N173" s="111"/>
      <c r="O173" s="111"/>
      <c r="P173" s="111"/>
      <c r="Q173" s="111"/>
      <c r="R173" s="1" t="s">
        <v>78</v>
      </c>
      <c r="S173" s="26"/>
    </row>
    <row r="174" spans="1:19" ht="32.25" customHeight="1">
      <c r="A174" s="110"/>
      <c r="B174" s="111"/>
      <c r="C174" s="111"/>
      <c r="D174" s="111"/>
      <c r="E174" s="112"/>
      <c r="F174" s="112"/>
      <c r="G174" s="111"/>
      <c r="H174" s="111"/>
      <c r="I174" s="111"/>
      <c r="J174" s="113"/>
      <c r="K174" s="111"/>
      <c r="L174" s="113"/>
      <c r="M174" s="113"/>
      <c r="N174" s="111"/>
      <c r="O174" s="111"/>
      <c r="P174" s="111"/>
      <c r="Q174" s="111"/>
      <c r="R174" s="1" t="s">
        <v>42</v>
      </c>
      <c r="S174" s="26"/>
    </row>
    <row r="175" spans="1:19" ht="30" customHeight="1">
      <c r="A175" s="110"/>
      <c r="B175" s="111"/>
      <c r="C175" s="111"/>
      <c r="D175" s="111"/>
      <c r="E175" s="112"/>
      <c r="F175" s="112"/>
      <c r="G175" s="111"/>
      <c r="H175" s="111"/>
      <c r="I175" s="111"/>
      <c r="J175" s="113"/>
      <c r="K175" s="111"/>
      <c r="L175" s="113"/>
      <c r="M175" s="113"/>
      <c r="N175" s="111"/>
      <c r="O175" s="111"/>
      <c r="P175" s="111"/>
      <c r="Q175" s="111"/>
      <c r="R175" s="1" t="s">
        <v>44</v>
      </c>
      <c r="S175" s="26"/>
    </row>
    <row r="176" spans="1:19" ht="30" customHeight="1">
      <c r="A176" s="110"/>
      <c r="B176" s="111"/>
      <c r="C176" s="111"/>
      <c r="D176" s="111"/>
      <c r="E176" s="112"/>
      <c r="F176" s="112"/>
      <c r="G176" s="111"/>
      <c r="H176" s="111"/>
      <c r="I176" s="111"/>
      <c r="J176" s="113"/>
      <c r="K176" s="111"/>
      <c r="L176" s="113"/>
      <c r="M176" s="113"/>
      <c r="N176" s="111"/>
      <c r="O176" s="111"/>
      <c r="P176" s="111"/>
      <c r="Q176" s="111"/>
      <c r="R176" s="1" t="s">
        <v>47</v>
      </c>
      <c r="S176" s="26"/>
    </row>
    <row r="177" spans="1:19" ht="30" customHeight="1">
      <c r="A177" s="110"/>
      <c r="B177" s="111"/>
      <c r="C177" s="111"/>
      <c r="D177" s="111"/>
      <c r="E177" s="112"/>
      <c r="F177" s="112"/>
      <c r="G177" s="111"/>
      <c r="H177" s="111"/>
      <c r="I177" s="111"/>
      <c r="J177" s="113"/>
      <c r="K177" s="111"/>
      <c r="L177" s="113"/>
      <c r="M177" s="113"/>
      <c r="N177" s="111"/>
      <c r="O177" s="111"/>
      <c r="P177" s="111"/>
      <c r="Q177" s="111"/>
      <c r="R177" s="1" t="s">
        <v>61</v>
      </c>
      <c r="S177" s="26"/>
    </row>
    <row r="178" spans="1:19" ht="30" customHeight="1">
      <c r="A178" s="110"/>
      <c r="B178" s="111"/>
      <c r="C178" s="111"/>
      <c r="D178" s="111"/>
      <c r="E178" s="112"/>
      <c r="F178" s="112"/>
      <c r="G178" s="111"/>
      <c r="H178" s="111"/>
      <c r="I178" s="111"/>
      <c r="J178" s="113"/>
      <c r="K178" s="111"/>
      <c r="L178" s="113"/>
      <c r="M178" s="113"/>
      <c r="N178" s="111"/>
      <c r="O178" s="111"/>
      <c r="P178" s="111"/>
      <c r="Q178" s="111"/>
      <c r="R178" s="1" t="s">
        <v>62</v>
      </c>
      <c r="S178" s="26"/>
    </row>
    <row r="179" spans="1:19" ht="30" customHeight="1">
      <c r="A179" s="110"/>
      <c r="B179" s="111"/>
      <c r="C179" s="111"/>
      <c r="D179" s="111"/>
      <c r="E179" s="112"/>
      <c r="F179" s="112"/>
      <c r="G179" s="111"/>
      <c r="H179" s="111"/>
      <c r="I179" s="111"/>
      <c r="J179" s="113"/>
      <c r="K179" s="111"/>
      <c r="L179" s="113"/>
      <c r="M179" s="113"/>
      <c r="N179" s="111"/>
      <c r="O179" s="111"/>
      <c r="P179" s="111"/>
      <c r="Q179" s="111"/>
      <c r="R179" s="1" t="s">
        <v>63</v>
      </c>
      <c r="S179" s="26"/>
    </row>
    <row r="180" spans="1:19" ht="15" customHeight="1">
      <c r="A180" s="110" t="s">
        <v>266</v>
      </c>
      <c r="B180" s="111" t="s">
        <v>267</v>
      </c>
      <c r="C180" s="111" t="s">
        <v>268</v>
      </c>
      <c r="D180" s="111" t="s">
        <v>269</v>
      </c>
      <c r="E180" s="112" t="s">
        <v>270</v>
      </c>
      <c r="F180" s="112" t="s">
        <v>271</v>
      </c>
      <c r="G180" s="111" t="s">
        <v>52</v>
      </c>
      <c r="H180" s="111" t="s">
        <v>272</v>
      </c>
      <c r="I180" s="111" t="s">
        <v>27</v>
      </c>
      <c r="J180" s="113">
        <v>1900</v>
      </c>
      <c r="K180" s="111">
        <v>60</v>
      </c>
      <c r="L180" s="113">
        <v>114000</v>
      </c>
      <c r="M180" s="113">
        <v>114000</v>
      </c>
      <c r="N180" s="111" t="s">
        <v>273</v>
      </c>
      <c r="O180" s="111" t="s">
        <v>274</v>
      </c>
      <c r="P180" s="111" t="s">
        <v>273</v>
      </c>
      <c r="Q180" s="111" t="s">
        <v>275</v>
      </c>
      <c r="R180" s="6" t="s">
        <v>78</v>
      </c>
      <c r="S180" s="26"/>
    </row>
    <row r="181" spans="1:19" ht="94.5" customHeight="1">
      <c r="A181" s="110"/>
      <c r="B181" s="111"/>
      <c r="C181" s="111"/>
      <c r="D181" s="111"/>
      <c r="E181" s="112"/>
      <c r="F181" s="112"/>
      <c r="G181" s="111"/>
      <c r="H181" s="111"/>
      <c r="I181" s="111"/>
      <c r="J181" s="113"/>
      <c r="K181" s="111"/>
      <c r="L181" s="113"/>
      <c r="M181" s="113"/>
      <c r="N181" s="111"/>
      <c r="O181" s="111"/>
      <c r="P181" s="111"/>
      <c r="Q181" s="111"/>
      <c r="R181" s="6" t="s">
        <v>36</v>
      </c>
      <c r="S181" s="26"/>
    </row>
    <row r="182" spans="1:19" ht="20.25" customHeight="1">
      <c r="A182" s="110"/>
      <c r="B182" s="111"/>
      <c r="C182" s="111"/>
      <c r="D182" s="111"/>
      <c r="E182" s="112"/>
      <c r="F182" s="112"/>
      <c r="G182" s="111"/>
      <c r="H182" s="111"/>
      <c r="I182" s="111"/>
      <c r="J182" s="113"/>
      <c r="K182" s="111"/>
      <c r="L182" s="113"/>
      <c r="M182" s="113"/>
      <c r="N182" s="111"/>
      <c r="O182" s="111"/>
      <c r="P182" s="111"/>
      <c r="Q182" s="111"/>
      <c r="R182" s="1" t="s">
        <v>42</v>
      </c>
      <c r="S182" s="26"/>
    </row>
    <row r="183" spans="1:19" ht="20.25" customHeight="1">
      <c r="A183" s="110"/>
      <c r="B183" s="111"/>
      <c r="C183" s="111"/>
      <c r="D183" s="111"/>
      <c r="E183" s="112"/>
      <c r="F183" s="112"/>
      <c r="G183" s="111"/>
      <c r="H183" s="111"/>
      <c r="I183" s="111"/>
      <c r="J183" s="113"/>
      <c r="K183" s="111"/>
      <c r="L183" s="113"/>
      <c r="M183" s="113"/>
      <c r="N183" s="111"/>
      <c r="O183" s="111"/>
      <c r="P183" s="111"/>
      <c r="Q183" s="111"/>
      <c r="R183" s="1" t="s">
        <v>44</v>
      </c>
      <c r="S183" s="26"/>
    </row>
    <row r="184" spans="1:19" ht="20.25" customHeight="1">
      <c r="A184" s="110"/>
      <c r="B184" s="111"/>
      <c r="C184" s="111"/>
      <c r="D184" s="111"/>
      <c r="E184" s="112"/>
      <c r="F184" s="112"/>
      <c r="G184" s="111"/>
      <c r="H184" s="111"/>
      <c r="I184" s="111"/>
      <c r="J184" s="113"/>
      <c r="K184" s="111"/>
      <c r="L184" s="113"/>
      <c r="M184" s="113"/>
      <c r="N184" s="111"/>
      <c r="O184" s="111"/>
      <c r="P184" s="111"/>
      <c r="Q184" s="111"/>
      <c r="R184" s="1" t="s">
        <v>47</v>
      </c>
      <c r="S184" s="26"/>
    </row>
    <row r="185" spans="1:19" ht="20.25" customHeight="1">
      <c r="A185" s="110"/>
      <c r="B185" s="111"/>
      <c r="C185" s="111"/>
      <c r="D185" s="111"/>
      <c r="E185" s="112"/>
      <c r="F185" s="112"/>
      <c r="G185" s="111"/>
      <c r="H185" s="111"/>
      <c r="I185" s="111"/>
      <c r="J185" s="113"/>
      <c r="K185" s="111"/>
      <c r="L185" s="113"/>
      <c r="M185" s="113"/>
      <c r="N185" s="111"/>
      <c r="O185" s="111"/>
      <c r="P185" s="111"/>
      <c r="Q185" s="111"/>
      <c r="R185" s="1" t="s">
        <v>61</v>
      </c>
      <c r="S185" s="26"/>
    </row>
    <row r="186" spans="1:19" ht="30" customHeight="1">
      <c r="A186" s="110" t="s">
        <v>276</v>
      </c>
      <c r="B186" s="111" t="s">
        <v>277</v>
      </c>
      <c r="C186" s="111" t="s">
        <v>278</v>
      </c>
      <c r="D186" s="111" t="s">
        <v>279</v>
      </c>
      <c r="E186" s="112">
        <v>44960</v>
      </c>
      <c r="F186" s="112">
        <v>46664</v>
      </c>
      <c r="G186" s="111" t="s">
        <v>52</v>
      </c>
      <c r="H186" s="5" t="s">
        <v>280</v>
      </c>
      <c r="I186" s="5" t="s">
        <v>27</v>
      </c>
      <c r="J186" s="3">
        <v>26048</v>
      </c>
      <c r="K186" s="5">
        <v>1</v>
      </c>
      <c r="L186" s="3">
        <v>26048</v>
      </c>
      <c r="M186" s="113">
        <v>2855000</v>
      </c>
      <c r="N186" s="111" t="s">
        <v>281</v>
      </c>
      <c r="O186" s="111" t="s">
        <v>282</v>
      </c>
      <c r="P186" s="111" t="s">
        <v>283</v>
      </c>
      <c r="Q186" s="111" t="s">
        <v>284</v>
      </c>
      <c r="R186" s="110" t="s">
        <v>78</v>
      </c>
      <c r="S186" s="26"/>
    </row>
    <row r="187" spans="1:19">
      <c r="A187" s="110"/>
      <c r="B187" s="111"/>
      <c r="C187" s="111"/>
      <c r="D187" s="111"/>
      <c r="E187" s="112"/>
      <c r="F187" s="112"/>
      <c r="G187" s="111"/>
      <c r="H187" s="5" t="s">
        <v>285</v>
      </c>
      <c r="I187" s="5" t="s">
        <v>27</v>
      </c>
      <c r="J187" s="3">
        <v>2916</v>
      </c>
      <c r="K187" s="5">
        <v>48</v>
      </c>
      <c r="L187" s="3">
        <v>139968</v>
      </c>
      <c r="M187" s="113"/>
      <c r="N187" s="111"/>
      <c r="O187" s="111"/>
      <c r="P187" s="111"/>
      <c r="Q187" s="111"/>
      <c r="R187" s="110"/>
      <c r="S187" s="26"/>
    </row>
    <row r="188" spans="1:19">
      <c r="A188" s="110"/>
      <c r="B188" s="111"/>
      <c r="C188" s="111"/>
      <c r="D188" s="111"/>
      <c r="E188" s="112"/>
      <c r="F188" s="112"/>
      <c r="G188" s="111"/>
      <c r="H188" s="5" t="s">
        <v>286</v>
      </c>
      <c r="I188" s="5" t="s">
        <v>27</v>
      </c>
      <c r="J188" s="3">
        <v>7800</v>
      </c>
      <c r="K188" s="5">
        <v>5</v>
      </c>
      <c r="L188" s="3">
        <v>39000</v>
      </c>
      <c r="M188" s="113"/>
      <c r="N188" s="111"/>
      <c r="O188" s="111"/>
      <c r="P188" s="111"/>
      <c r="Q188" s="111"/>
      <c r="R188" s="110"/>
      <c r="S188" s="26"/>
    </row>
    <row r="189" spans="1:19" ht="15" customHeight="1">
      <c r="A189" s="110"/>
      <c r="B189" s="111"/>
      <c r="C189" s="111"/>
      <c r="D189" s="111"/>
      <c r="E189" s="112"/>
      <c r="F189" s="112"/>
      <c r="G189" s="111"/>
      <c r="H189" s="111" t="s">
        <v>287</v>
      </c>
      <c r="I189" s="111" t="s">
        <v>27</v>
      </c>
      <c r="J189" s="113">
        <v>55208</v>
      </c>
      <c r="K189" s="111">
        <v>48</v>
      </c>
      <c r="L189" s="113">
        <v>2649984</v>
      </c>
      <c r="M189" s="113"/>
      <c r="N189" s="111"/>
      <c r="O189" s="111"/>
      <c r="P189" s="111"/>
      <c r="Q189" s="111"/>
      <c r="R189" s="110"/>
      <c r="S189" s="26"/>
    </row>
    <row r="190" spans="1:19">
      <c r="A190" s="110"/>
      <c r="B190" s="111"/>
      <c r="C190" s="111"/>
      <c r="D190" s="111"/>
      <c r="E190" s="112"/>
      <c r="F190" s="112"/>
      <c r="G190" s="111"/>
      <c r="H190" s="111"/>
      <c r="I190" s="111"/>
      <c r="J190" s="113"/>
      <c r="K190" s="111"/>
      <c r="L190" s="113"/>
      <c r="M190" s="113"/>
      <c r="N190" s="111"/>
      <c r="O190" s="111"/>
      <c r="P190" s="111"/>
      <c r="Q190" s="111"/>
      <c r="R190" s="6" t="s">
        <v>36</v>
      </c>
      <c r="S190" s="26"/>
    </row>
    <row r="191" spans="1:19">
      <c r="A191" s="110"/>
      <c r="B191" s="111"/>
      <c r="C191" s="111"/>
      <c r="D191" s="111"/>
      <c r="E191" s="112"/>
      <c r="F191" s="112"/>
      <c r="G191" s="111"/>
      <c r="H191" s="111"/>
      <c r="I191" s="111"/>
      <c r="J191" s="113"/>
      <c r="K191" s="111"/>
      <c r="L191" s="113"/>
      <c r="M191" s="113"/>
      <c r="N191" s="111"/>
      <c r="O191" s="111"/>
      <c r="P191" s="111"/>
      <c r="Q191" s="111"/>
      <c r="R191" s="1" t="s">
        <v>42</v>
      </c>
      <c r="S191" s="26"/>
    </row>
    <row r="192" spans="1:19">
      <c r="A192" s="110"/>
      <c r="B192" s="111"/>
      <c r="C192" s="111"/>
      <c r="D192" s="111"/>
      <c r="E192" s="112"/>
      <c r="F192" s="112"/>
      <c r="G192" s="111"/>
      <c r="H192" s="111"/>
      <c r="I192" s="111"/>
      <c r="J192" s="113"/>
      <c r="K192" s="111"/>
      <c r="L192" s="113"/>
      <c r="M192" s="113"/>
      <c r="N192" s="111"/>
      <c r="O192" s="111"/>
      <c r="P192" s="111"/>
      <c r="Q192" s="111"/>
      <c r="R192" s="1" t="s">
        <v>44</v>
      </c>
      <c r="S192" s="26"/>
    </row>
    <row r="193" spans="1:19">
      <c r="A193" s="110"/>
      <c r="B193" s="111"/>
      <c r="C193" s="111"/>
      <c r="D193" s="111"/>
      <c r="E193" s="112"/>
      <c r="F193" s="112"/>
      <c r="G193" s="111"/>
      <c r="H193" s="111"/>
      <c r="I193" s="111"/>
      <c r="J193" s="113"/>
      <c r="K193" s="111"/>
      <c r="L193" s="113"/>
      <c r="M193" s="113"/>
      <c r="N193" s="111"/>
      <c r="O193" s="111"/>
      <c r="P193" s="111"/>
      <c r="Q193" s="111"/>
      <c r="R193" s="1" t="s">
        <v>47</v>
      </c>
      <c r="S193" s="26"/>
    </row>
    <row r="194" spans="1:19">
      <c r="A194" s="110"/>
      <c r="B194" s="111"/>
      <c r="C194" s="111"/>
      <c r="D194" s="111"/>
      <c r="E194" s="112"/>
      <c r="F194" s="112"/>
      <c r="G194" s="111"/>
      <c r="H194" s="111"/>
      <c r="I194" s="111"/>
      <c r="J194" s="113"/>
      <c r="K194" s="111"/>
      <c r="L194" s="113"/>
      <c r="M194" s="113"/>
      <c r="N194" s="111"/>
      <c r="O194" s="111"/>
      <c r="P194" s="111"/>
      <c r="Q194" s="111"/>
      <c r="R194" s="1" t="s">
        <v>61</v>
      </c>
      <c r="S194" s="26"/>
    </row>
    <row r="195" spans="1:19">
      <c r="A195" s="110"/>
      <c r="B195" s="111"/>
      <c r="C195" s="111"/>
      <c r="D195" s="111"/>
      <c r="E195" s="112"/>
      <c r="F195" s="112"/>
      <c r="G195" s="111"/>
      <c r="H195" s="111"/>
      <c r="I195" s="111"/>
      <c r="J195" s="113"/>
      <c r="K195" s="111"/>
      <c r="L195" s="113"/>
      <c r="M195" s="113"/>
      <c r="N195" s="111"/>
      <c r="O195" s="111"/>
      <c r="P195" s="111"/>
      <c r="Q195" s="111"/>
      <c r="R195" s="1" t="s">
        <v>62</v>
      </c>
      <c r="S195" s="26"/>
    </row>
    <row r="196" spans="1:19">
      <c r="A196" s="110"/>
      <c r="B196" s="111"/>
      <c r="C196" s="111"/>
      <c r="D196" s="111"/>
      <c r="E196" s="112"/>
      <c r="F196" s="112"/>
      <c r="G196" s="111"/>
      <c r="H196" s="111"/>
      <c r="I196" s="111"/>
      <c r="J196" s="113"/>
      <c r="K196" s="111"/>
      <c r="L196" s="113"/>
      <c r="M196" s="113"/>
      <c r="N196" s="111"/>
      <c r="O196" s="111"/>
      <c r="P196" s="111"/>
      <c r="Q196" s="111"/>
      <c r="R196" s="1" t="s">
        <v>63</v>
      </c>
      <c r="S196" s="26"/>
    </row>
    <row r="197" spans="1:19" ht="15" customHeight="1">
      <c r="A197" s="110" t="s">
        <v>288</v>
      </c>
      <c r="B197" s="111" t="s">
        <v>289</v>
      </c>
      <c r="C197" s="111" t="s">
        <v>290</v>
      </c>
      <c r="D197" s="111" t="s">
        <v>291</v>
      </c>
      <c r="E197" s="112">
        <v>44987</v>
      </c>
      <c r="F197" s="112" t="s">
        <v>292</v>
      </c>
      <c r="G197" s="111" t="s">
        <v>52</v>
      </c>
      <c r="H197" s="111" t="s">
        <v>293</v>
      </c>
      <c r="I197" s="111" t="s">
        <v>27</v>
      </c>
      <c r="J197" s="113">
        <v>6000</v>
      </c>
      <c r="K197" s="111">
        <v>60</v>
      </c>
      <c r="L197" s="113">
        <v>360000</v>
      </c>
      <c r="M197" s="113">
        <v>360000</v>
      </c>
      <c r="N197" s="111" t="s">
        <v>294</v>
      </c>
      <c r="O197" s="111" t="s">
        <v>295</v>
      </c>
      <c r="P197" s="111" t="s">
        <v>294</v>
      </c>
      <c r="Q197" s="111" t="s">
        <v>296</v>
      </c>
      <c r="R197" s="6" t="s">
        <v>78</v>
      </c>
      <c r="S197" s="26"/>
    </row>
    <row r="198" spans="1:19">
      <c r="A198" s="110"/>
      <c r="B198" s="111"/>
      <c r="C198" s="111"/>
      <c r="D198" s="111"/>
      <c r="E198" s="112"/>
      <c r="F198" s="112"/>
      <c r="G198" s="111"/>
      <c r="H198" s="111"/>
      <c r="I198" s="111"/>
      <c r="J198" s="113"/>
      <c r="K198" s="111"/>
      <c r="L198" s="113"/>
      <c r="M198" s="113"/>
      <c r="N198" s="111"/>
      <c r="O198" s="111"/>
      <c r="P198" s="111"/>
      <c r="Q198" s="111"/>
      <c r="R198" s="6" t="s">
        <v>33</v>
      </c>
      <c r="S198" s="26"/>
    </row>
    <row r="199" spans="1:19" ht="51" customHeight="1">
      <c r="A199" s="110"/>
      <c r="B199" s="111"/>
      <c r="C199" s="111"/>
      <c r="D199" s="111"/>
      <c r="E199" s="112"/>
      <c r="F199" s="112"/>
      <c r="G199" s="111"/>
      <c r="H199" s="111"/>
      <c r="I199" s="111"/>
      <c r="J199" s="113"/>
      <c r="K199" s="111"/>
      <c r="L199" s="113"/>
      <c r="M199" s="113"/>
      <c r="N199" s="111"/>
      <c r="O199" s="111"/>
      <c r="P199" s="111"/>
      <c r="Q199" s="111"/>
      <c r="R199" s="29" t="s">
        <v>36</v>
      </c>
      <c r="S199" s="26"/>
    </row>
    <row r="200" spans="1:19" ht="18.75" customHeight="1">
      <c r="A200" s="110"/>
      <c r="B200" s="111"/>
      <c r="C200" s="111"/>
      <c r="D200" s="111"/>
      <c r="E200" s="112"/>
      <c r="F200" s="112"/>
      <c r="G200" s="111"/>
      <c r="H200" s="111"/>
      <c r="I200" s="111"/>
      <c r="J200" s="113"/>
      <c r="K200" s="111"/>
      <c r="L200" s="113"/>
      <c r="M200" s="113"/>
      <c r="N200" s="111"/>
      <c r="O200" s="111"/>
      <c r="P200" s="111"/>
      <c r="Q200" s="111"/>
      <c r="R200" s="1" t="s">
        <v>42</v>
      </c>
      <c r="S200" s="26"/>
    </row>
    <row r="201" spans="1:19" ht="18.75" customHeight="1">
      <c r="A201" s="110"/>
      <c r="B201" s="111"/>
      <c r="C201" s="111"/>
      <c r="D201" s="111"/>
      <c r="E201" s="112"/>
      <c r="F201" s="112"/>
      <c r="G201" s="111"/>
      <c r="H201" s="111"/>
      <c r="I201" s="111"/>
      <c r="J201" s="113"/>
      <c r="K201" s="111"/>
      <c r="L201" s="113"/>
      <c r="M201" s="113"/>
      <c r="N201" s="111"/>
      <c r="O201" s="111"/>
      <c r="P201" s="111"/>
      <c r="Q201" s="111"/>
      <c r="R201" s="1" t="s">
        <v>44</v>
      </c>
      <c r="S201" s="26"/>
    </row>
    <row r="202" spans="1:19" ht="18.75" customHeight="1">
      <c r="A202" s="110"/>
      <c r="B202" s="111"/>
      <c r="C202" s="111"/>
      <c r="D202" s="111"/>
      <c r="E202" s="112"/>
      <c r="F202" s="112"/>
      <c r="G202" s="111"/>
      <c r="H202" s="111"/>
      <c r="I202" s="111"/>
      <c r="J202" s="113"/>
      <c r="K202" s="111"/>
      <c r="L202" s="113"/>
      <c r="M202" s="113"/>
      <c r="N202" s="111"/>
      <c r="O202" s="111"/>
      <c r="P202" s="111"/>
      <c r="Q202" s="111"/>
      <c r="R202" s="1" t="s">
        <v>47</v>
      </c>
      <c r="S202" s="26"/>
    </row>
    <row r="203" spans="1:19" ht="18.75" customHeight="1">
      <c r="A203" s="110"/>
      <c r="B203" s="111"/>
      <c r="C203" s="111"/>
      <c r="D203" s="111"/>
      <c r="E203" s="112"/>
      <c r="F203" s="112"/>
      <c r="G203" s="111"/>
      <c r="H203" s="111"/>
      <c r="I203" s="111"/>
      <c r="J203" s="113"/>
      <c r="K203" s="111"/>
      <c r="L203" s="113"/>
      <c r="M203" s="113"/>
      <c r="N203" s="111"/>
      <c r="O203" s="111"/>
      <c r="P203" s="111"/>
      <c r="Q203" s="111"/>
      <c r="R203" s="1" t="s">
        <v>61</v>
      </c>
      <c r="S203" s="26"/>
    </row>
    <row r="204" spans="1:19" ht="18.75" customHeight="1">
      <c r="A204" s="110"/>
      <c r="B204" s="111"/>
      <c r="C204" s="111"/>
      <c r="D204" s="111"/>
      <c r="E204" s="112"/>
      <c r="F204" s="112"/>
      <c r="G204" s="111"/>
      <c r="H204" s="111"/>
      <c r="I204" s="111"/>
      <c r="J204" s="113"/>
      <c r="K204" s="111"/>
      <c r="L204" s="113"/>
      <c r="M204" s="113"/>
      <c r="N204" s="111"/>
      <c r="O204" s="111"/>
      <c r="P204" s="111"/>
      <c r="Q204" s="111"/>
      <c r="R204" s="1" t="s">
        <v>62</v>
      </c>
      <c r="S204" s="26"/>
    </row>
    <row r="205" spans="1:19" ht="15" customHeight="1">
      <c r="A205" s="110" t="s">
        <v>297</v>
      </c>
      <c r="B205" s="111" t="s">
        <v>298</v>
      </c>
      <c r="C205" s="111" t="s">
        <v>299</v>
      </c>
      <c r="D205" s="111" t="s">
        <v>300</v>
      </c>
      <c r="E205" s="112" t="s">
        <v>301</v>
      </c>
      <c r="F205" s="112">
        <v>46456</v>
      </c>
      <c r="G205" s="111" t="s">
        <v>52</v>
      </c>
      <c r="H205" s="111" t="s">
        <v>302</v>
      </c>
      <c r="I205" s="111" t="s">
        <v>110</v>
      </c>
      <c r="J205" s="113">
        <v>304258.62</v>
      </c>
      <c r="K205" s="111">
        <v>1</v>
      </c>
      <c r="L205" s="113">
        <v>304258.62</v>
      </c>
      <c r="M205" s="113">
        <v>304258.62</v>
      </c>
      <c r="N205" s="111" t="s">
        <v>303</v>
      </c>
      <c r="O205" s="111" t="s">
        <v>304</v>
      </c>
      <c r="P205" s="111" t="s">
        <v>305</v>
      </c>
      <c r="Q205" s="111" t="s">
        <v>306</v>
      </c>
      <c r="R205" s="6" t="s">
        <v>78</v>
      </c>
      <c r="S205" s="26"/>
    </row>
    <row r="206" spans="1:19" ht="113.25" customHeight="1">
      <c r="A206" s="110"/>
      <c r="B206" s="111"/>
      <c r="C206" s="111"/>
      <c r="D206" s="111"/>
      <c r="E206" s="112"/>
      <c r="F206" s="112"/>
      <c r="G206" s="111"/>
      <c r="H206" s="111"/>
      <c r="I206" s="111"/>
      <c r="J206" s="113"/>
      <c r="K206" s="111"/>
      <c r="L206" s="113"/>
      <c r="M206" s="113"/>
      <c r="N206" s="111"/>
      <c r="O206" s="111"/>
      <c r="P206" s="111"/>
      <c r="Q206" s="111"/>
      <c r="R206" s="1" t="s">
        <v>33</v>
      </c>
      <c r="S206" s="26"/>
    </row>
    <row r="207" spans="1:19" ht="24" customHeight="1">
      <c r="A207" s="110"/>
      <c r="B207" s="111"/>
      <c r="C207" s="111"/>
      <c r="D207" s="111"/>
      <c r="E207" s="112"/>
      <c r="F207" s="112"/>
      <c r="G207" s="111"/>
      <c r="H207" s="111"/>
      <c r="I207" s="111"/>
      <c r="J207" s="113"/>
      <c r="K207" s="111"/>
      <c r="L207" s="113"/>
      <c r="M207" s="113"/>
      <c r="N207" s="111"/>
      <c r="O207" s="111"/>
      <c r="P207" s="111"/>
      <c r="Q207" s="111"/>
      <c r="R207" s="1" t="s">
        <v>36</v>
      </c>
      <c r="S207" s="26"/>
    </row>
    <row r="208" spans="1:19" ht="21.75" customHeight="1">
      <c r="A208" s="110"/>
      <c r="B208" s="111"/>
      <c r="C208" s="111"/>
      <c r="D208" s="111"/>
      <c r="E208" s="112"/>
      <c r="F208" s="112"/>
      <c r="G208" s="111"/>
      <c r="H208" s="111"/>
      <c r="I208" s="111"/>
      <c r="J208" s="113"/>
      <c r="K208" s="111"/>
      <c r="L208" s="113"/>
      <c r="M208" s="113"/>
      <c r="N208" s="111"/>
      <c r="O208" s="111"/>
      <c r="P208" s="111"/>
      <c r="Q208" s="111"/>
      <c r="R208" s="1" t="s">
        <v>42</v>
      </c>
      <c r="S208" s="26"/>
    </row>
    <row r="209" spans="1:19" ht="21.75" customHeight="1">
      <c r="A209" s="110"/>
      <c r="B209" s="111"/>
      <c r="C209" s="111"/>
      <c r="D209" s="111"/>
      <c r="E209" s="112"/>
      <c r="F209" s="112"/>
      <c r="G209" s="111"/>
      <c r="H209" s="111"/>
      <c r="I209" s="111"/>
      <c r="J209" s="113"/>
      <c r="K209" s="111"/>
      <c r="L209" s="113"/>
      <c r="M209" s="113"/>
      <c r="N209" s="111"/>
      <c r="O209" s="111"/>
      <c r="P209" s="111"/>
      <c r="Q209" s="111"/>
      <c r="R209" s="1" t="s">
        <v>44</v>
      </c>
      <c r="S209" s="26"/>
    </row>
    <row r="210" spans="1:19" ht="21.75" customHeight="1">
      <c r="A210" s="110"/>
      <c r="B210" s="111"/>
      <c r="C210" s="111"/>
      <c r="D210" s="111"/>
      <c r="E210" s="112"/>
      <c r="F210" s="112"/>
      <c r="G210" s="111"/>
      <c r="H210" s="111"/>
      <c r="I210" s="111"/>
      <c r="J210" s="113"/>
      <c r="K210" s="111"/>
      <c r="L210" s="113"/>
      <c r="M210" s="113"/>
      <c r="N210" s="111"/>
      <c r="O210" s="111"/>
      <c r="P210" s="111"/>
      <c r="Q210" s="111"/>
      <c r="R210" s="1" t="s">
        <v>60</v>
      </c>
      <c r="S210" s="26"/>
    </row>
    <row r="211" spans="1:19" ht="21.75" customHeight="1">
      <c r="A211" s="110"/>
      <c r="B211" s="111"/>
      <c r="C211" s="111"/>
      <c r="D211" s="111"/>
      <c r="E211" s="112"/>
      <c r="F211" s="112"/>
      <c r="G211" s="111"/>
      <c r="H211" s="111"/>
      <c r="I211" s="111"/>
      <c r="J211" s="113"/>
      <c r="K211" s="111"/>
      <c r="L211" s="113"/>
      <c r="M211" s="113"/>
      <c r="N211" s="111"/>
      <c r="O211" s="111"/>
      <c r="P211" s="111"/>
      <c r="Q211" s="111"/>
      <c r="R211" s="1" t="s">
        <v>47</v>
      </c>
      <c r="S211" s="26"/>
    </row>
    <row r="212" spans="1:19" ht="15" customHeight="1">
      <c r="A212" s="110" t="s">
        <v>307</v>
      </c>
      <c r="B212" s="111" t="s">
        <v>308</v>
      </c>
      <c r="C212" s="111" t="s">
        <v>309</v>
      </c>
      <c r="D212" s="111" t="s">
        <v>310</v>
      </c>
      <c r="E212" s="112" t="s">
        <v>311</v>
      </c>
      <c r="F212" s="112">
        <v>46469</v>
      </c>
      <c r="G212" s="111" t="s">
        <v>52</v>
      </c>
      <c r="H212" s="5" t="s">
        <v>312</v>
      </c>
      <c r="I212" s="5" t="s">
        <v>27</v>
      </c>
      <c r="J212" s="3">
        <v>7750</v>
      </c>
      <c r="K212" s="5">
        <v>12</v>
      </c>
      <c r="L212" s="3">
        <v>93000</v>
      </c>
      <c r="M212" s="113">
        <v>93598.96</v>
      </c>
      <c r="N212" s="111" t="s">
        <v>313</v>
      </c>
      <c r="O212" s="111" t="s">
        <v>314</v>
      </c>
      <c r="P212" s="111" t="s">
        <v>315</v>
      </c>
      <c r="Q212" s="111" t="s">
        <v>157</v>
      </c>
      <c r="R212" s="110" t="s">
        <v>78</v>
      </c>
      <c r="S212" s="26"/>
    </row>
    <row r="213" spans="1:19" ht="30">
      <c r="A213" s="110"/>
      <c r="B213" s="111"/>
      <c r="C213" s="111"/>
      <c r="D213" s="111"/>
      <c r="E213" s="112"/>
      <c r="F213" s="112"/>
      <c r="G213" s="111"/>
      <c r="H213" s="5" t="s">
        <v>316</v>
      </c>
      <c r="I213" s="5" t="s">
        <v>27</v>
      </c>
      <c r="J213" s="3">
        <v>74.87</v>
      </c>
      <c r="K213" s="5">
        <v>6</v>
      </c>
      <c r="L213" s="3">
        <v>449.22</v>
      </c>
      <c r="M213" s="113"/>
      <c r="N213" s="111"/>
      <c r="O213" s="111"/>
      <c r="P213" s="111"/>
      <c r="Q213" s="111"/>
      <c r="R213" s="110"/>
      <c r="S213" s="26"/>
    </row>
    <row r="214" spans="1:19" ht="15" customHeight="1">
      <c r="A214" s="110"/>
      <c r="B214" s="111"/>
      <c r="C214" s="111"/>
      <c r="D214" s="111"/>
      <c r="E214" s="112"/>
      <c r="F214" s="112"/>
      <c r="G214" s="111"/>
      <c r="H214" s="111" t="s">
        <v>317</v>
      </c>
      <c r="I214" s="111" t="s">
        <v>27</v>
      </c>
      <c r="J214" s="113">
        <v>74.87</v>
      </c>
      <c r="K214" s="111">
        <v>2</v>
      </c>
      <c r="L214" s="113">
        <v>149.74</v>
      </c>
      <c r="M214" s="113"/>
      <c r="N214" s="111"/>
      <c r="O214" s="111"/>
      <c r="P214" s="111"/>
      <c r="Q214" s="111"/>
      <c r="R214" s="110"/>
      <c r="S214" s="26"/>
    </row>
    <row r="215" spans="1:19" ht="44.25" customHeight="1">
      <c r="A215" s="110"/>
      <c r="B215" s="111"/>
      <c r="C215" s="111"/>
      <c r="D215" s="111"/>
      <c r="E215" s="112"/>
      <c r="F215" s="112"/>
      <c r="G215" s="111"/>
      <c r="H215" s="111"/>
      <c r="I215" s="111"/>
      <c r="J215" s="113"/>
      <c r="K215" s="111"/>
      <c r="L215" s="113"/>
      <c r="M215" s="113"/>
      <c r="N215" s="111"/>
      <c r="O215" s="111"/>
      <c r="P215" s="111"/>
      <c r="Q215" s="111"/>
      <c r="R215" s="1" t="s">
        <v>33</v>
      </c>
      <c r="S215" s="26"/>
    </row>
    <row r="216" spans="1:19" ht="24" customHeight="1">
      <c r="A216" s="110"/>
      <c r="B216" s="111"/>
      <c r="C216" s="111"/>
      <c r="D216" s="111"/>
      <c r="E216" s="112"/>
      <c r="F216" s="112"/>
      <c r="G216" s="111"/>
      <c r="H216" s="111"/>
      <c r="I216" s="111"/>
      <c r="J216" s="113"/>
      <c r="K216" s="111"/>
      <c r="L216" s="113"/>
      <c r="M216" s="113"/>
      <c r="N216" s="111"/>
      <c r="O216" s="111"/>
      <c r="P216" s="111"/>
      <c r="Q216" s="111"/>
      <c r="R216" s="1" t="s">
        <v>36</v>
      </c>
      <c r="S216" s="26"/>
    </row>
    <row r="217" spans="1:19" ht="22.5" customHeight="1">
      <c r="A217" s="110"/>
      <c r="B217" s="111"/>
      <c r="C217" s="111"/>
      <c r="D217" s="111"/>
      <c r="E217" s="112"/>
      <c r="F217" s="112"/>
      <c r="G217" s="111"/>
      <c r="H217" s="111"/>
      <c r="I217" s="111"/>
      <c r="J217" s="113"/>
      <c r="K217" s="111"/>
      <c r="L217" s="113"/>
      <c r="M217" s="113"/>
      <c r="N217" s="111"/>
      <c r="O217" s="111"/>
      <c r="P217" s="111"/>
      <c r="Q217" s="111"/>
      <c r="R217" s="1" t="s">
        <v>42</v>
      </c>
      <c r="S217" s="26"/>
    </row>
    <row r="218" spans="1:19" ht="22.5" customHeight="1">
      <c r="A218" s="110"/>
      <c r="B218" s="111"/>
      <c r="C218" s="111"/>
      <c r="D218" s="111"/>
      <c r="E218" s="112"/>
      <c r="F218" s="112"/>
      <c r="G218" s="111"/>
      <c r="H218" s="111"/>
      <c r="I218" s="111"/>
      <c r="J218" s="113"/>
      <c r="K218" s="111"/>
      <c r="L218" s="113"/>
      <c r="M218" s="113"/>
      <c r="N218" s="111"/>
      <c r="O218" s="111"/>
      <c r="P218" s="111"/>
      <c r="Q218" s="111"/>
      <c r="R218" s="1" t="s">
        <v>60</v>
      </c>
      <c r="S218" s="26"/>
    </row>
    <row r="219" spans="1:19" ht="22.5" customHeight="1">
      <c r="A219" s="110"/>
      <c r="B219" s="111"/>
      <c r="C219" s="111"/>
      <c r="D219" s="111"/>
      <c r="E219" s="112"/>
      <c r="F219" s="112"/>
      <c r="G219" s="111"/>
      <c r="H219" s="111"/>
      <c r="I219" s="111"/>
      <c r="J219" s="113"/>
      <c r="K219" s="111"/>
      <c r="L219" s="113"/>
      <c r="M219" s="113"/>
      <c r="N219" s="111"/>
      <c r="O219" s="111"/>
      <c r="P219" s="111"/>
      <c r="Q219" s="111"/>
      <c r="R219" s="1" t="s">
        <v>44</v>
      </c>
      <c r="S219" s="26"/>
    </row>
    <row r="220" spans="1:19" ht="22.5" customHeight="1">
      <c r="A220" s="110"/>
      <c r="B220" s="111"/>
      <c r="C220" s="111"/>
      <c r="D220" s="111"/>
      <c r="E220" s="112"/>
      <c r="F220" s="112"/>
      <c r="G220" s="111"/>
      <c r="H220" s="111"/>
      <c r="I220" s="111"/>
      <c r="J220" s="113"/>
      <c r="K220" s="111"/>
      <c r="L220" s="113"/>
      <c r="M220" s="113"/>
      <c r="N220" s="111"/>
      <c r="O220" s="111"/>
      <c r="P220" s="111"/>
      <c r="Q220" s="111"/>
      <c r="R220" s="1" t="s">
        <v>35</v>
      </c>
      <c r="S220" s="26"/>
    </row>
    <row r="221" spans="1:19" ht="22.5" customHeight="1">
      <c r="A221" s="110"/>
      <c r="B221" s="111"/>
      <c r="C221" s="111"/>
      <c r="D221" s="111"/>
      <c r="E221" s="112"/>
      <c r="F221" s="112"/>
      <c r="G221" s="111"/>
      <c r="H221" s="111"/>
      <c r="I221" s="111"/>
      <c r="J221" s="113"/>
      <c r="K221" s="111"/>
      <c r="L221" s="113"/>
      <c r="M221" s="113"/>
      <c r="N221" s="111"/>
      <c r="O221" s="111"/>
      <c r="P221" s="111"/>
      <c r="Q221" s="111"/>
      <c r="R221" s="1" t="s">
        <v>47</v>
      </c>
      <c r="S221" s="26"/>
    </row>
    <row r="222" spans="1:19" ht="105" customHeight="1">
      <c r="A222" s="110" t="s">
        <v>318</v>
      </c>
      <c r="B222" s="111" t="s">
        <v>319</v>
      </c>
      <c r="C222" s="111" t="s">
        <v>320</v>
      </c>
      <c r="D222" s="111" t="s">
        <v>321</v>
      </c>
      <c r="E222" s="112" t="s">
        <v>322</v>
      </c>
      <c r="F222" s="112">
        <v>46470</v>
      </c>
      <c r="G222" s="111" t="s">
        <v>52</v>
      </c>
      <c r="H222" s="111" t="s">
        <v>323</v>
      </c>
      <c r="I222" s="111" t="s">
        <v>110</v>
      </c>
      <c r="J222" s="113">
        <v>140892.92000000001</v>
      </c>
      <c r="K222" s="111">
        <v>1</v>
      </c>
      <c r="L222" s="113">
        <v>140892.92000000001</v>
      </c>
      <c r="M222" s="113">
        <v>140892.92000000001</v>
      </c>
      <c r="N222" s="111" t="s">
        <v>324</v>
      </c>
      <c r="O222" s="111" t="s">
        <v>325</v>
      </c>
      <c r="P222" s="111" t="s">
        <v>326</v>
      </c>
      <c r="Q222" s="111" t="s">
        <v>306</v>
      </c>
      <c r="R222" s="6" t="s">
        <v>78</v>
      </c>
      <c r="S222" s="26"/>
    </row>
    <row r="223" spans="1:19">
      <c r="A223" s="110"/>
      <c r="B223" s="111"/>
      <c r="C223" s="111"/>
      <c r="D223" s="111"/>
      <c r="E223" s="112"/>
      <c r="F223" s="112"/>
      <c r="G223" s="111"/>
      <c r="H223" s="111"/>
      <c r="I223" s="111"/>
      <c r="J223" s="113"/>
      <c r="K223" s="111"/>
      <c r="L223" s="113"/>
      <c r="M223" s="113"/>
      <c r="N223" s="111"/>
      <c r="O223" s="111"/>
      <c r="P223" s="111"/>
      <c r="Q223" s="111"/>
      <c r="R223" s="1" t="s">
        <v>33</v>
      </c>
      <c r="S223" s="26"/>
    </row>
    <row r="224" spans="1:19">
      <c r="A224" s="110"/>
      <c r="B224" s="111"/>
      <c r="C224" s="111"/>
      <c r="D224" s="111"/>
      <c r="E224" s="112"/>
      <c r="F224" s="112"/>
      <c r="G224" s="111"/>
      <c r="H224" s="111"/>
      <c r="I224" s="111"/>
      <c r="J224" s="113"/>
      <c r="K224" s="111"/>
      <c r="L224" s="113"/>
      <c r="M224" s="113"/>
      <c r="N224" s="111"/>
      <c r="O224" s="111"/>
      <c r="P224" s="111"/>
      <c r="Q224" s="111"/>
      <c r="R224" s="1" t="s">
        <v>60</v>
      </c>
      <c r="S224" s="26"/>
    </row>
    <row r="225" spans="1:19">
      <c r="A225" s="110"/>
      <c r="B225" s="111"/>
      <c r="C225" s="111"/>
      <c r="D225" s="111"/>
      <c r="E225" s="112"/>
      <c r="F225" s="112"/>
      <c r="G225" s="111"/>
      <c r="H225" s="111"/>
      <c r="I225" s="111"/>
      <c r="J225" s="113"/>
      <c r="K225" s="111"/>
      <c r="L225" s="113"/>
      <c r="M225" s="113"/>
      <c r="N225" s="111"/>
      <c r="O225" s="111"/>
      <c r="P225" s="111"/>
      <c r="Q225" s="111"/>
      <c r="R225" s="1" t="s">
        <v>35</v>
      </c>
      <c r="S225" s="26"/>
    </row>
    <row r="226" spans="1:19" ht="90" customHeight="1">
      <c r="A226" s="110" t="s">
        <v>327</v>
      </c>
      <c r="B226" s="111" t="s">
        <v>328</v>
      </c>
      <c r="C226" s="111" t="s">
        <v>329</v>
      </c>
      <c r="D226" s="111" t="s">
        <v>330</v>
      </c>
      <c r="E226" s="112">
        <v>45019</v>
      </c>
      <c r="F226" s="112">
        <v>46480</v>
      </c>
      <c r="G226" s="111" t="s">
        <v>52</v>
      </c>
      <c r="H226" s="111" t="s">
        <v>331</v>
      </c>
      <c r="I226" s="111" t="s">
        <v>27</v>
      </c>
      <c r="J226" s="113">
        <v>3506.69</v>
      </c>
      <c r="K226" s="111">
        <v>12</v>
      </c>
      <c r="L226" s="113">
        <v>42080.28</v>
      </c>
      <c r="M226" s="113">
        <v>42080.28</v>
      </c>
      <c r="N226" s="111" t="s">
        <v>332</v>
      </c>
      <c r="O226" s="111" t="s">
        <v>333</v>
      </c>
      <c r="P226" s="111" t="s">
        <v>334</v>
      </c>
      <c r="Q226" s="111" t="s">
        <v>335</v>
      </c>
      <c r="R226" s="6" t="s">
        <v>78</v>
      </c>
      <c r="S226" s="26"/>
    </row>
    <row r="227" spans="1:19">
      <c r="A227" s="110"/>
      <c r="B227" s="111"/>
      <c r="C227" s="111"/>
      <c r="D227" s="111"/>
      <c r="E227" s="112"/>
      <c r="F227" s="112"/>
      <c r="G227" s="111"/>
      <c r="H227" s="111"/>
      <c r="I227" s="111"/>
      <c r="J227" s="113"/>
      <c r="K227" s="111"/>
      <c r="L227" s="113"/>
      <c r="M227" s="113"/>
      <c r="N227" s="111"/>
      <c r="O227" s="111"/>
      <c r="P227" s="111"/>
      <c r="Q227" s="111"/>
      <c r="R227" s="1" t="s">
        <v>33</v>
      </c>
      <c r="S227" s="26"/>
    </row>
    <row r="228" spans="1:19">
      <c r="A228" s="110"/>
      <c r="B228" s="111"/>
      <c r="C228" s="111"/>
      <c r="D228" s="111"/>
      <c r="E228" s="112"/>
      <c r="F228" s="112"/>
      <c r="G228" s="111"/>
      <c r="H228" s="111"/>
      <c r="I228" s="111"/>
      <c r="J228" s="113"/>
      <c r="K228" s="111"/>
      <c r="L228" s="113"/>
      <c r="M228" s="113"/>
      <c r="N228" s="111"/>
      <c r="O228" s="111"/>
      <c r="P228" s="111"/>
      <c r="Q228" s="111"/>
      <c r="R228" s="1" t="s">
        <v>36</v>
      </c>
      <c r="S228" s="26"/>
    </row>
    <row r="229" spans="1:19">
      <c r="A229" s="110"/>
      <c r="B229" s="111"/>
      <c r="C229" s="111"/>
      <c r="D229" s="111"/>
      <c r="E229" s="112"/>
      <c r="F229" s="112"/>
      <c r="G229" s="111"/>
      <c r="H229" s="111"/>
      <c r="I229" s="111"/>
      <c r="J229" s="113"/>
      <c r="K229" s="111"/>
      <c r="L229" s="113"/>
      <c r="M229" s="113"/>
      <c r="N229" s="111"/>
      <c r="O229" s="111"/>
      <c r="P229" s="111"/>
      <c r="Q229" s="111"/>
      <c r="R229" s="1" t="s">
        <v>42</v>
      </c>
      <c r="S229" s="26"/>
    </row>
    <row r="230" spans="1:19">
      <c r="A230" s="110"/>
      <c r="B230" s="111"/>
      <c r="C230" s="111"/>
      <c r="D230" s="111"/>
      <c r="E230" s="112"/>
      <c r="F230" s="112"/>
      <c r="G230" s="111"/>
      <c r="H230" s="111"/>
      <c r="I230" s="111"/>
      <c r="J230" s="113"/>
      <c r="K230" s="111"/>
      <c r="L230" s="113"/>
      <c r="M230" s="113"/>
      <c r="N230" s="111"/>
      <c r="O230" s="111"/>
      <c r="P230" s="111"/>
      <c r="Q230" s="111"/>
      <c r="R230" s="1" t="s">
        <v>60</v>
      </c>
      <c r="S230" s="26"/>
    </row>
    <row r="231" spans="1:19">
      <c r="A231" s="110"/>
      <c r="B231" s="111"/>
      <c r="C231" s="111"/>
      <c r="D231" s="111"/>
      <c r="E231" s="112"/>
      <c r="F231" s="112"/>
      <c r="G231" s="111"/>
      <c r="H231" s="111"/>
      <c r="I231" s="111"/>
      <c r="J231" s="113"/>
      <c r="K231" s="111"/>
      <c r="L231" s="113"/>
      <c r="M231" s="113"/>
      <c r="N231" s="111"/>
      <c r="O231" s="111"/>
      <c r="P231" s="111"/>
      <c r="Q231" s="111"/>
      <c r="R231" s="1" t="s">
        <v>44</v>
      </c>
      <c r="S231" s="26"/>
    </row>
    <row r="232" spans="1:19">
      <c r="A232" s="110"/>
      <c r="B232" s="111"/>
      <c r="C232" s="111"/>
      <c r="D232" s="111"/>
      <c r="E232" s="112"/>
      <c r="F232" s="112"/>
      <c r="G232" s="111"/>
      <c r="H232" s="111"/>
      <c r="I232" s="111"/>
      <c r="J232" s="113"/>
      <c r="K232" s="111"/>
      <c r="L232" s="113"/>
      <c r="M232" s="113"/>
      <c r="N232" s="111"/>
      <c r="O232" s="111"/>
      <c r="P232" s="111"/>
      <c r="Q232" s="111"/>
      <c r="R232" s="1" t="s">
        <v>35</v>
      </c>
      <c r="S232" s="26"/>
    </row>
    <row r="233" spans="1:19" ht="138.75" customHeight="1">
      <c r="A233" s="6" t="s">
        <v>336</v>
      </c>
      <c r="B233" s="5" t="s">
        <v>337</v>
      </c>
      <c r="C233" s="5" t="s">
        <v>338</v>
      </c>
      <c r="D233" s="5" t="s">
        <v>339</v>
      </c>
      <c r="E233" s="4" t="s">
        <v>340</v>
      </c>
      <c r="F233" s="4" t="s">
        <v>341</v>
      </c>
      <c r="G233" s="5" t="s">
        <v>25</v>
      </c>
      <c r="H233" s="5" t="s">
        <v>342</v>
      </c>
      <c r="I233" s="5" t="s">
        <v>73</v>
      </c>
      <c r="J233" s="3">
        <v>16300</v>
      </c>
      <c r="K233" s="5">
        <v>2</v>
      </c>
      <c r="L233" s="3">
        <v>32600</v>
      </c>
      <c r="M233" s="3">
        <v>32600</v>
      </c>
      <c r="N233" s="5" t="s">
        <v>343</v>
      </c>
      <c r="O233" s="5" t="s">
        <v>344</v>
      </c>
      <c r="P233" s="5" t="s">
        <v>345</v>
      </c>
      <c r="Q233" s="40" t="s">
        <v>346</v>
      </c>
      <c r="R233" s="5" t="s">
        <v>221</v>
      </c>
      <c r="S233" s="26"/>
    </row>
    <row r="234" spans="1:19" ht="15" customHeight="1">
      <c r="A234" s="110" t="s">
        <v>347</v>
      </c>
      <c r="B234" s="111" t="s">
        <v>348</v>
      </c>
      <c r="C234" s="111" t="s">
        <v>349</v>
      </c>
      <c r="D234" s="111" t="s">
        <v>350</v>
      </c>
      <c r="E234" s="112">
        <v>45050</v>
      </c>
      <c r="F234" s="112">
        <v>46511</v>
      </c>
      <c r="G234" s="111" t="s">
        <v>52</v>
      </c>
      <c r="H234" s="111" t="s">
        <v>351</v>
      </c>
      <c r="I234" s="111" t="s">
        <v>27</v>
      </c>
      <c r="J234" s="113">
        <v>12350.48</v>
      </c>
      <c r="K234" s="111">
        <v>12</v>
      </c>
      <c r="L234" s="113">
        <v>148205.76000000001</v>
      </c>
      <c r="M234" s="113">
        <v>148205.76000000001</v>
      </c>
      <c r="N234" s="111" t="s">
        <v>352</v>
      </c>
      <c r="O234" s="111" t="s">
        <v>353</v>
      </c>
      <c r="P234" s="111" t="s">
        <v>354</v>
      </c>
      <c r="Q234" s="111" t="s">
        <v>355</v>
      </c>
      <c r="R234" s="6" t="s">
        <v>78</v>
      </c>
      <c r="S234" s="26"/>
    </row>
    <row r="235" spans="1:19" ht="72.75" customHeight="1">
      <c r="A235" s="110"/>
      <c r="B235" s="111"/>
      <c r="C235" s="111"/>
      <c r="D235" s="111"/>
      <c r="E235" s="112"/>
      <c r="F235" s="112"/>
      <c r="G235" s="111"/>
      <c r="H235" s="111"/>
      <c r="I235" s="111"/>
      <c r="J235" s="113"/>
      <c r="K235" s="111"/>
      <c r="L235" s="113"/>
      <c r="M235" s="113"/>
      <c r="N235" s="111"/>
      <c r="O235" s="111"/>
      <c r="P235" s="111"/>
      <c r="Q235" s="111"/>
      <c r="R235" s="29" t="s">
        <v>36</v>
      </c>
      <c r="S235" s="26"/>
    </row>
    <row r="236" spans="1:19" ht="72.75" customHeight="1">
      <c r="A236" s="110"/>
      <c r="B236" s="111"/>
      <c r="C236" s="111"/>
      <c r="D236" s="111"/>
      <c r="E236" s="112"/>
      <c r="F236" s="112"/>
      <c r="G236" s="111"/>
      <c r="H236" s="111"/>
      <c r="I236" s="111"/>
      <c r="J236" s="113"/>
      <c r="K236" s="111"/>
      <c r="L236" s="113"/>
      <c r="M236" s="113"/>
      <c r="N236" s="111"/>
      <c r="O236" s="111"/>
      <c r="P236" s="111"/>
      <c r="Q236" s="111"/>
      <c r="R236" s="1" t="s">
        <v>33</v>
      </c>
      <c r="S236" s="26"/>
    </row>
    <row r="237" spans="1:19" ht="21" customHeight="1">
      <c r="A237" s="110"/>
      <c r="B237" s="111"/>
      <c r="C237" s="111"/>
      <c r="D237" s="111"/>
      <c r="E237" s="112"/>
      <c r="F237" s="112"/>
      <c r="G237" s="111"/>
      <c r="H237" s="111"/>
      <c r="I237" s="111"/>
      <c r="J237" s="113"/>
      <c r="K237" s="111"/>
      <c r="L237" s="113"/>
      <c r="M237" s="113"/>
      <c r="N237" s="111"/>
      <c r="O237" s="111"/>
      <c r="P237" s="111"/>
      <c r="Q237" s="111"/>
      <c r="R237" s="1" t="s">
        <v>42</v>
      </c>
      <c r="S237" s="26"/>
    </row>
    <row r="238" spans="1:19" ht="21" customHeight="1">
      <c r="A238" s="110"/>
      <c r="B238" s="111"/>
      <c r="C238" s="111"/>
      <c r="D238" s="111"/>
      <c r="E238" s="112"/>
      <c r="F238" s="112"/>
      <c r="G238" s="111"/>
      <c r="H238" s="111"/>
      <c r="I238" s="111"/>
      <c r="J238" s="113"/>
      <c r="K238" s="111"/>
      <c r="L238" s="113"/>
      <c r="M238" s="113"/>
      <c r="N238" s="111"/>
      <c r="O238" s="111"/>
      <c r="P238" s="111"/>
      <c r="Q238" s="111"/>
      <c r="R238" s="1" t="s">
        <v>44</v>
      </c>
      <c r="S238" s="26"/>
    </row>
    <row r="239" spans="1:19" ht="21" customHeight="1">
      <c r="A239" s="110"/>
      <c r="B239" s="111"/>
      <c r="C239" s="111"/>
      <c r="D239" s="111"/>
      <c r="E239" s="112"/>
      <c r="F239" s="112"/>
      <c r="G239" s="111"/>
      <c r="H239" s="111"/>
      <c r="I239" s="111"/>
      <c r="J239" s="113"/>
      <c r="K239" s="111"/>
      <c r="L239" s="113"/>
      <c r="M239" s="113"/>
      <c r="N239" s="111"/>
      <c r="O239" s="111"/>
      <c r="P239" s="111"/>
      <c r="Q239" s="111"/>
      <c r="R239" s="1" t="s">
        <v>47</v>
      </c>
      <c r="S239" s="26"/>
    </row>
    <row r="240" spans="1:19" ht="21" customHeight="1">
      <c r="A240" s="110"/>
      <c r="B240" s="111"/>
      <c r="C240" s="111"/>
      <c r="D240" s="111"/>
      <c r="E240" s="112"/>
      <c r="F240" s="112"/>
      <c r="G240" s="111"/>
      <c r="H240" s="111"/>
      <c r="I240" s="111"/>
      <c r="J240" s="113"/>
      <c r="K240" s="111"/>
      <c r="L240" s="113"/>
      <c r="M240" s="113"/>
      <c r="N240" s="111"/>
      <c r="O240" s="111"/>
      <c r="P240" s="111"/>
      <c r="Q240" s="111"/>
      <c r="R240" s="1" t="s">
        <v>60</v>
      </c>
      <c r="S240" s="26"/>
    </row>
    <row r="241" spans="1:1026" ht="45" customHeight="1">
      <c r="A241" s="125" t="s">
        <v>356</v>
      </c>
      <c r="B241" s="119" t="s">
        <v>357</v>
      </c>
      <c r="C241" s="119" t="s">
        <v>358</v>
      </c>
      <c r="D241" s="119" t="s">
        <v>359</v>
      </c>
      <c r="E241" s="128">
        <v>45079</v>
      </c>
      <c r="F241" s="128">
        <v>46540</v>
      </c>
      <c r="G241" s="119" t="s">
        <v>52</v>
      </c>
      <c r="H241" s="5" t="s">
        <v>360</v>
      </c>
      <c r="I241" s="5" t="s">
        <v>27</v>
      </c>
      <c r="J241" s="3">
        <v>20882.12</v>
      </c>
      <c r="K241" s="5">
        <v>12</v>
      </c>
      <c r="L241" s="3">
        <v>250585.44</v>
      </c>
      <c r="M241" s="122">
        <v>252882.84</v>
      </c>
      <c r="N241" s="119" t="s">
        <v>361</v>
      </c>
      <c r="O241" s="119" t="s">
        <v>362</v>
      </c>
      <c r="P241" s="119" t="s">
        <v>363</v>
      </c>
      <c r="Q241" s="119" t="s">
        <v>364</v>
      </c>
      <c r="R241" s="110" t="s">
        <v>78</v>
      </c>
      <c r="S241" s="26"/>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c r="BY241" s="27"/>
      <c r="BZ241" s="27"/>
      <c r="CA241" s="27"/>
      <c r="CB241" s="27"/>
      <c r="CC241" s="27"/>
      <c r="CD241" s="27"/>
      <c r="CE241" s="27"/>
      <c r="CF241" s="27"/>
      <c r="CG241" s="27"/>
      <c r="CH241" s="27"/>
      <c r="CI241" s="27"/>
      <c r="CJ241" s="27"/>
      <c r="CK241" s="27"/>
      <c r="CL241" s="27"/>
      <c r="CM241" s="27"/>
      <c r="CN241" s="27"/>
      <c r="CO241" s="27"/>
      <c r="CP241" s="27"/>
      <c r="CQ241" s="27"/>
      <c r="CR241" s="27"/>
      <c r="CS241" s="27"/>
      <c r="CT241" s="27"/>
      <c r="CU241" s="27"/>
      <c r="CV241" s="27"/>
      <c r="CW241" s="27"/>
      <c r="CX241" s="27"/>
      <c r="CY241" s="27"/>
      <c r="CZ241" s="27"/>
      <c r="DA241" s="27"/>
      <c r="DB241" s="27"/>
      <c r="DC241" s="27"/>
      <c r="DD241" s="27"/>
      <c r="DE241" s="27"/>
      <c r="DF241" s="27"/>
      <c r="DG241" s="27"/>
      <c r="DH241" s="27"/>
      <c r="DI241" s="27"/>
      <c r="DJ241" s="27"/>
      <c r="DK241" s="27"/>
      <c r="DL241" s="27"/>
      <c r="DM241" s="27"/>
      <c r="DN241" s="27"/>
      <c r="DO241" s="27"/>
      <c r="DP241" s="27"/>
      <c r="DQ241" s="27"/>
      <c r="DR241" s="27"/>
      <c r="DS241" s="27"/>
      <c r="DT241" s="27"/>
      <c r="DU241" s="27"/>
      <c r="DV241" s="27"/>
      <c r="DW241" s="27"/>
      <c r="DX241" s="27"/>
      <c r="DY241" s="27"/>
      <c r="DZ241" s="27"/>
      <c r="EA241" s="27"/>
      <c r="EB241" s="27"/>
      <c r="EC241" s="27"/>
      <c r="ED241" s="27"/>
      <c r="EE241" s="27"/>
      <c r="EF241" s="27"/>
      <c r="EG241" s="27"/>
      <c r="EH241" s="27"/>
      <c r="EI241" s="27"/>
      <c r="EJ241" s="27"/>
      <c r="EK241" s="27"/>
      <c r="EL241" s="27"/>
      <c r="EM241" s="27"/>
      <c r="EN241" s="27"/>
      <c r="EO241" s="27"/>
      <c r="EP241" s="27"/>
      <c r="EQ241" s="27"/>
      <c r="ER241" s="27"/>
      <c r="ES241" s="27"/>
      <c r="ET241" s="27"/>
      <c r="EU241" s="27"/>
      <c r="EV241" s="27"/>
      <c r="EW241" s="27"/>
      <c r="EX241" s="27"/>
      <c r="EY241" s="27"/>
      <c r="EZ241" s="27"/>
      <c r="FA241" s="27"/>
      <c r="FB241" s="27"/>
      <c r="FC241" s="27"/>
      <c r="FD241" s="27"/>
      <c r="FE241" s="27"/>
      <c r="FF241" s="27"/>
      <c r="FG241" s="27"/>
      <c r="FH241" s="27"/>
      <c r="FI241" s="27"/>
      <c r="FJ241" s="27"/>
      <c r="FK241" s="27"/>
      <c r="FL241" s="27"/>
      <c r="FM241" s="27"/>
      <c r="FN241" s="27"/>
      <c r="FO241" s="27"/>
      <c r="FP241" s="27"/>
      <c r="FQ241" s="27"/>
      <c r="FR241" s="27"/>
      <c r="FS241" s="27"/>
      <c r="FT241" s="27"/>
      <c r="FU241" s="27"/>
      <c r="FV241" s="27"/>
      <c r="FW241" s="27"/>
      <c r="FX241" s="27"/>
      <c r="FY241" s="27"/>
      <c r="FZ241" s="27"/>
      <c r="GA241" s="27"/>
      <c r="GB241" s="27"/>
      <c r="GC241" s="27"/>
      <c r="GD241" s="27"/>
      <c r="GE241" s="27"/>
      <c r="GF241" s="27"/>
      <c r="GG241" s="27"/>
      <c r="GH241" s="27"/>
      <c r="GI241" s="27"/>
      <c r="GJ241" s="27"/>
      <c r="GK241" s="27"/>
      <c r="GL241" s="27"/>
      <c r="GM241" s="27"/>
      <c r="GN241" s="27"/>
      <c r="GO241" s="27"/>
      <c r="GP241" s="27"/>
      <c r="GQ241" s="27"/>
      <c r="GR241" s="27"/>
      <c r="GS241" s="27"/>
      <c r="GT241" s="27"/>
      <c r="GU241" s="27"/>
      <c r="GV241" s="27"/>
      <c r="GW241" s="27"/>
      <c r="GX241" s="27"/>
      <c r="GY241" s="27"/>
      <c r="GZ241" s="27"/>
      <c r="HA241" s="27"/>
      <c r="HB241" s="27"/>
      <c r="HC241" s="27"/>
      <c r="HD241" s="27"/>
      <c r="HE241" s="27"/>
      <c r="HF241" s="27"/>
      <c r="HG241" s="27"/>
      <c r="HH241" s="27"/>
      <c r="HI241" s="27"/>
      <c r="HJ241" s="27"/>
      <c r="HK241" s="27"/>
      <c r="HL241" s="27"/>
      <c r="HM241" s="27"/>
      <c r="HN241" s="27"/>
      <c r="HO241" s="27"/>
      <c r="HP241" s="27"/>
      <c r="HQ241" s="27"/>
      <c r="HR241" s="27"/>
      <c r="HS241" s="27"/>
      <c r="HT241" s="27"/>
      <c r="HU241" s="27"/>
      <c r="HV241" s="27"/>
      <c r="HW241" s="27"/>
      <c r="HX241" s="27"/>
      <c r="HY241" s="27"/>
      <c r="HZ241" s="27"/>
      <c r="IA241" s="27"/>
      <c r="IB241" s="27"/>
      <c r="IC241" s="27"/>
      <c r="ID241" s="27"/>
      <c r="IE241" s="27"/>
      <c r="IF241" s="27"/>
      <c r="IG241" s="27"/>
      <c r="IH241" s="27"/>
      <c r="II241" s="27"/>
      <c r="IJ241" s="27"/>
      <c r="IK241" s="27"/>
      <c r="IL241" s="27"/>
      <c r="IM241" s="27"/>
      <c r="IN241" s="27"/>
      <c r="IO241" s="27"/>
      <c r="IP241" s="27"/>
      <c r="IQ241" s="27"/>
      <c r="IR241" s="27"/>
      <c r="IS241" s="27"/>
      <c r="IT241" s="27"/>
      <c r="IU241" s="27"/>
      <c r="IV241" s="27"/>
      <c r="IW241" s="27"/>
      <c r="IX241" s="27"/>
      <c r="IY241" s="27"/>
      <c r="IZ241" s="27"/>
      <c r="JA241" s="27"/>
      <c r="JB241" s="27"/>
      <c r="JC241" s="27"/>
      <c r="JD241" s="27"/>
      <c r="JE241" s="27"/>
      <c r="JF241" s="27"/>
      <c r="JG241" s="27"/>
      <c r="JH241" s="27"/>
      <c r="JI241" s="27"/>
      <c r="JJ241" s="27"/>
      <c r="JK241" s="27"/>
      <c r="JL241" s="27"/>
      <c r="JM241" s="27"/>
      <c r="JN241" s="27"/>
      <c r="JO241" s="27"/>
      <c r="JP241" s="27"/>
      <c r="JQ241" s="27"/>
      <c r="JR241" s="27"/>
      <c r="JS241" s="27"/>
      <c r="JT241" s="27"/>
      <c r="JU241" s="27"/>
      <c r="JV241" s="27"/>
      <c r="JW241" s="27"/>
      <c r="JX241" s="27"/>
      <c r="JY241" s="27"/>
      <c r="JZ241" s="27"/>
      <c r="KA241" s="27"/>
      <c r="KB241" s="27"/>
      <c r="KC241" s="27"/>
      <c r="KD241" s="27"/>
      <c r="KE241" s="27"/>
      <c r="KF241" s="27"/>
      <c r="KG241" s="27"/>
      <c r="KH241" s="27"/>
      <c r="KI241" s="27"/>
      <c r="KJ241" s="27"/>
      <c r="KK241" s="27"/>
      <c r="KL241" s="27"/>
      <c r="KM241" s="27"/>
      <c r="KN241" s="27"/>
      <c r="KO241" s="27"/>
      <c r="KP241" s="27"/>
      <c r="KQ241" s="27"/>
      <c r="KR241" s="27"/>
      <c r="KS241" s="27"/>
      <c r="KT241" s="27"/>
      <c r="KU241" s="27"/>
      <c r="KV241" s="27"/>
      <c r="KW241" s="27"/>
      <c r="KX241" s="27"/>
      <c r="KY241" s="27"/>
      <c r="KZ241" s="27"/>
      <c r="LA241" s="27"/>
      <c r="LB241" s="27"/>
      <c r="LC241" s="27"/>
      <c r="LD241" s="27"/>
      <c r="LE241" s="27"/>
      <c r="LF241" s="27"/>
      <c r="LG241" s="27"/>
      <c r="LH241" s="27"/>
      <c r="LI241" s="27"/>
      <c r="LJ241" s="27"/>
      <c r="LK241" s="27"/>
      <c r="LL241" s="27"/>
      <c r="LM241" s="27"/>
      <c r="LN241" s="27"/>
      <c r="LO241" s="27"/>
      <c r="LP241" s="27"/>
      <c r="LQ241" s="27"/>
      <c r="LR241" s="27"/>
      <c r="LS241" s="27"/>
      <c r="LT241" s="27"/>
      <c r="LU241" s="27"/>
      <c r="LV241" s="27"/>
      <c r="LW241" s="27"/>
      <c r="LX241" s="27"/>
      <c r="LY241" s="27"/>
      <c r="LZ241" s="27"/>
      <c r="MA241" s="27"/>
      <c r="MB241" s="27"/>
      <c r="MC241" s="27"/>
      <c r="MD241" s="27"/>
      <c r="ME241" s="27"/>
      <c r="MF241" s="27"/>
      <c r="MG241" s="27"/>
      <c r="MH241" s="27"/>
      <c r="MI241" s="27"/>
      <c r="MJ241" s="27"/>
      <c r="MK241" s="27"/>
      <c r="ML241" s="27"/>
      <c r="MM241" s="27"/>
      <c r="MN241" s="27"/>
      <c r="MO241" s="27"/>
      <c r="MP241" s="27"/>
      <c r="MQ241" s="27"/>
      <c r="MR241" s="27"/>
      <c r="MS241" s="27"/>
      <c r="MT241" s="27"/>
      <c r="MU241" s="27"/>
      <c r="MV241" s="27"/>
      <c r="MW241" s="27"/>
      <c r="MX241" s="27"/>
      <c r="MY241" s="27"/>
      <c r="MZ241" s="27"/>
      <c r="NA241" s="27"/>
      <c r="NB241" s="27"/>
      <c r="NC241" s="27"/>
      <c r="ND241" s="27"/>
      <c r="NE241" s="27"/>
      <c r="NF241" s="27"/>
      <c r="NG241" s="27"/>
      <c r="NH241" s="27"/>
      <c r="NI241" s="27"/>
      <c r="NJ241" s="27"/>
      <c r="NK241" s="27"/>
      <c r="NL241" s="27"/>
      <c r="NM241" s="27"/>
      <c r="NN241" s="27"/>
      <c r="NO241" s="27"/>
      <c r="NP241" s="27"/>
      <c r="NQ241" s="27"/>
      <c r="NR241" s="27"/>
      <c r="NS241" s="27"/>
      <c r="NT241" s="27"/>
      <c r="NU241" s="27"/>
      <c r="NV241" s="27"/>
      <c r="NW241" s="27"/>
      <c r="NX241" s="27"/>
      <c r="NY241" s="27"/>
      <c r="NZ241" s="27"/>
      <c r="OA241" s="27"/>
      <c r="OB241" s="27"/>
      <c r="OC241" s="27"/>
      <c r="OD241" s="27"/>
      <c r="OE241" s="27"/>
      <c r="OF241" s="27"/>
      <c r="OG241" s="27"/>
      <c r="OH241" s="27"/>
      <c r="OI241" s="27"/>
      <c r="OJ241" s="27"/>
      <c r="OK241" s="27"/>
      <c r="OL241" s="27"/>
      <c r="OM241" s="27"/>
      <c r="ON241" s="27"/>
      <c r="OO241" s="27"/>
      <c r="OP241" s="27"/>
      <c r="OQ241" s="27"/>
      <c r="OR241" s="27"/>
      <c r="OS241" s="27"/>
      <c r="OT241" s="27"/>
      <c r="OU241" s="27"/>
      <c r="OV241" s="27"/>
      <c r="OW241" s="27"/>
      <c r="OX241" s="27"/>
      <c r="OY241" s="27"/>
      <c r="OZ241" s="27"/>
      <c r="PA241" s="27"/>
      <c r="PB241" s="27"/>
      <c r="PC241" s="27"/>
      <c r="PD241" s="27"/>
      <c r="PE241" s="27"/>
      <c r="PF241" s="27"/>
      <c r="PG241" s="27"/>
      <c r="PH241" s="27"/>
      <c r="PI241" s="27"/>
      <c r="PJ241" s="27"/>
      <c r="PK241" s="27"/>
      <c r="PL241" s="27"/>
      <c r="PM241" s="27"/>
      <c r="PN241" s="27"/>
      <c r="PO241" s="27"/>
      <c r="PP241" s="27"/>
      <c r="PQ241" s="27"/>
      <c r="PR241" s="27"/>
      <c r="PS241" s="27"/>
      <c r="PT241" s="27"/>
      <c r="PU241" s="27"/>
      <c r="PV241" s="27"/>
      <c r="PW241" s="27"/>
      <c r="PX241" s="27"/>
      <c r="PY241" s="27"/>
      <c r="PZ241" s="27"/>
      <c r="QA241" s="27"/>
      <c r="QB241" s="27"/>
      <c r="QC241" s="27"/>
      <c r="QD241" s="27"/>
      <c r="QE241" s="27"/>
      <c r="QF241" s="27"/>
      <c r="QG241" s="27"/>
      <c r="QH241" s="27"/>
      <c r="QI241" s="27"/>
      <c r="QJ241" s="27"/>
      <c r="QK241" s="27"/>
      <c r="QL241" s="27"/>
      <c r="QM241" s="27"/>
      <c r="QN241" s="27"/>
      <c r="QO241" s="27"/>
      <c r="QP241" s="27"/>
      <c r="QQ241" s="27"/>
      <c r="QR241" s="27"/>
      <c r="QS241" s="27"/>
      <c r="QT241" s="27"/>
      <c r="QU241" s="27"/>
      <c r="QV241" s="27"/>
      <c r="QW241" s="27"/>
      <c r="QX241" s="27"/>
      <c r="QY241" s="27"/>
      <c r="QZ241" s="27"/>
      <c r="RA241" s="27"/>
      <c r="RB241" s="27"/>
      <c r="RC241" s="27"/>
      <c r="RD241" s="27"/>
      <c r="RE241" s="27"/>
      <c r="RF241" s="27"/>
      <c r="RG241" s="27"/>
      <c r="RH241" s="27"/>
      <c r="RI241" s="27"/>
      <c r="RJ241" s="27"/>
      <c r="RK241" s="27"/>
      <c r="RL241" s="27"/>
      <c r="RM241" s="27"/>
      <c r="RN241" s="27"/>
      <c r="RO241" s="27"/>
      <c r="RP241" s="27"/>
      <c r="RQ241" s="27"/>
      <c r="RR241" s="27"/>
      <c r="RS241" s="27"/>
      <c r="RT241" s="27"/>
      <c r="RU241" s="27"/>
      <c r="RV241" s="27"/>
      <c r="RW241" s="27"/>
      <c r="RX241" s="27"/>
      <c r="RY241" s="27"/>
      <c r="RZ241" s="27"/>
      <c r="SA241" s="27"/>
      <c r="SB241" s="27"/>
      <c r="SC241" s="27"/>
      <c r="SD241" s="27"/>
      <c r="SE241" s="27"/>
      <c r="SF241" s="27"/>
      <c r="SG241" s="27"/>
      <c r="SH241" s="27"/>
      <c r="SI241" s="27"/>
      <c r="SJ241" s="27"/>
      <c r="SK241" s="27"/>
      <c r="SL241" s="27"/>
      <c r="SM241" s="27"/>
      <c r="SN241" s="27"/>
      <c r="SO241" s="27"/>
      <c r="SP241" s="27"/>
      <c r="SQ241" s="27"/>
      <c r="SR241" s="27"/>
      <c r="SS241" s="27"/>
      <c r="ST241" s="27"/>
      <c r="SU241" s="27"/>
      <c r="SV241" s="27"/>
      <c r="SW241" s="27"/>
      <c r="SX241" s="27"/>
      <c r="SY241" s="27"/>
      <c r="SZ241" s="27"/>
      <c r="TA241" s="27"/>
      <c r="TB241" s="27"/>
      <c r="TC241" s="27"/>
      <c r="TD241" s="27"/>
      <c r="TE241" s="27"/>
      <c r="TF241" s="27"/>
      <c r="TG241" s="27"/>
      <c r="TH241" s="27"/>
      <c r="TI241" s="27"/>
      <c r="TJ241" s="27"/>
      <c r="TK241" s="27"/>
      <c r="TL241" s="27"/>
      <c r="TM241" s="27"/>
      <c r="TN241" s="27"/>
      <c r="TO241" s="27"/>
      <c r="TP241" s="27"/>
      <c r="TQ241" s="27"/>
      <c r="TR241" s="27"/>
      <c r="TS241" s="27"/>
      <c r="TT241" s="27"/>
      <c r="TU241" s="27"/>
      <c r="TV241" s="27"/>
      <c r="TW241" s="27"/>
      <c r="TX241" s="27"/>
      <c r="TY241" s="27"/>
      <c r="TZ241" s="27"/>
      <c r="UA241" s="27"/>
      <c r="UB241" s="27"/>
      <c r="UC241" s="27"/>
      <c r="UD241" s="27"/>
      <c r="UE241" s="27"/>
      <c r="UF241" s="27"/>
      <c r="UG241" s="27"/>
      <c r="UH241" s="27"/>
      <c r="UI241" s="27"/>
      <c r="UJ241" s="27"/>
      <c r="UK241" s="27"/>
      <c r="UL241" s="27"/>
      <c r="UM241" s="27"/>
      <c r="UN241" s="27"/>
      <c r="UO241" s="27"/>
      <c r="UP241" s="27"/>
      <c r="UQ241" s="27"/>
      <c r="UR241" s="27"/>
      <c r="US241" s="27"/>
      <c r="UT241" s="27"/>
      <c r="UU241" s="27"/>
      <c r="UV241" s="27"/>
      <c r="UW241" s="27"/>
      <c r="UX241" s="27"/>
      <c r="UY241" s="27"/>
      <c r="UZ241" s="27"/>
      <c r="VA241" s="27"/>
      <c r="VB241" s="27"/>
      <c r="VC241" s="27"/>
      <c r="VD241" s="27"/>
      <c r="VE241" s="27"/>
      <c r="VF241" s="27"/>
      <c r="VG241" s="27"/>
      <c r="VH241" s="27"/>
      <c r="VI241" s="27"/>
      <c r="VJ241" s="27"/>
      <c r="VK241" s="27"/>
      <c r="VL241" s="27"/>
      <c r="VM241" s="27"/>
      <c r="VN241" s="27"/>
      <c r="VO241" s="27"/>
      <c r="VP241" s="27"/>
      <c r="VQ241" s="27"/>
      <c r="VR241" s="27"/>
      <c r="VS241" s="27"/>
      <c r="VT241" s="27"/>
      <c r="VU241" s="27"/>
      <c r="VV241" s="27"/>
      <c r="VW241" s="27"/>
      <c r="VX241" s="27"/>
      <c r="VY241" s="27"/>
      <c r="VZ241" s="27"/>
      <c r="WA241" s="27"/>
      <c r="WB241" s="27"/>
      <c r="WC241" s="27"/>
      <c r="WD241" s="27"/>
      <c r="WE241" s="27"/>
      <c r="WF241" s="27"/>
      <c r="WG241" s="27"/>
      <c r="WH241" s="27"/>
      <c r="WI241" s="27"/>
      <c r="WJ241" s="27"/>
      <c r="WK241" s="27"/>
      <c r="WL241" s="27"/>
      <c r="WM241" s="27"/>
      <c r="WN241" s="27"/>
      <c r="WO241" s="27"/>
      <c r="WP241" s="27"/>
      <c r="WQ241" s="27"/>
      <c r="WR241" s="27"/>
      <c r="WS241" s="27"/>
      <c r="WT241" s="27"/>
      <c r="WU241" s="27"/>
      <c r="WV241" s="27"/>
      <c r="WW241" s="27"/>
      <c r="WX241" s="27"/>
      <c r="WY241" s="27"/>
      <c r="WZ241" s="27"/>
      <c r="XA241" s="27"/>
      <c r="XB241" s="27"/>
      <c r="XC241" s="27"/>
      <c r="XD241" s="27"/>
      <c r="XE241" s="27"/>
      <c r="XF241" s="27"/>
      <c r="XG241" s="27"/>
      <c r="XH241" s="27"/>
      <c r="XI241" s="27"/>
      <c r="XJ241" s="27"/>
      <c r="XK241" s="27"/>
      <c r="XL241" s="27"/>
      <c r="XM241" s="27"/>
      <c r="XN241" s="27"/>
      <c r="XO241" s="27"/>
      <c r="XP241" s="27"/>
      <c r="XQ241" s="27"/>
      <c r="XR241" s="27"/>
      <c r="XS241" s="27"/>
      <c r="XT241" s="27"/>
      <c r="XU241" s="27"/>
      <c r="XV241" s="27"/>
      <c r="XW241" s="27"/>
      <c r="XX241" s="27"/>
      <c r="XY241" s="27"/>
      <c r="XZ241" s="27"/>
      <c r="YA241" s="27"/>
      <c r="YB241" s="27"/>
      <c r="YC241" s="27"/>
      <c r="YD241" s="27"/>
      <c r="YE241" s="27"/>
      <c r="YF241" s="27"/>
      <c r="YG241" s="27"/>
      <c r="YH241" s="27"/>
      <c r="YI241" s="27"/>
      <c r="YJ241" s="27"/>
      <c r="YK241" s="27"/>
      <c r="YL241" s="27"/>
      <c r="YM241" s="27"/>
      <c r="YN241" s="27"/>
      <c r="YO241" s="27"/>
      <c r="YP241" s="27"/>
      <c r="YQ241" s="27"/>
      <c r="YR241" s="27"/>
      <c r="YS241" s="27"/>
      <c r="YT241" s="27"/>
      <c r="YU241" s="27"/>
      <c r="YV241" s="27"/>
      <c r="YW241" s="27"/>
      <c r="YX241" s="27"/>
      <c r="YY241" s="27"/>
      <c r="YZ241" s="27"/>
      <c r="ZA241" s="27"/>
      <c r="ZB241" s="27"/>
      <c r="ZC241" s="27"/>
      <c r="ZD241" s="27"/>
      <c r="ZE241" s="27"/>
      <c r="ZF241" s="27"/>
      <c r="ZG241" s="27"/>
      <c r="ZH241" s="27"/>
      <c r="ZI241" s="27"/>
      <c r="ZJ241" s="27"/>
      <c r="ZK241" s="27"/>
      <c r="ZL241" s="27"/>
      <c r="ZM241" s="27"/>
      <c r="ZN241" s="27"/>
      <c r="ZO241" s="27"/>
      <c r="ZP241" s="27"/>
      <c r="ZQ241" s="27"/>
      <c r="ZR241" s="27"/>
      <c r="ZS241" s="27"/>
      <c r="ZT241" s="27"/>
      <c r="ZU241" s="27"/>
      <c r="ZV241" s="27"/>
      <c r="ZW241" s="27"/>
      <c r="ZX241" s="27"/>
      <c r="ZY241" s="27"/>
      <c r="ZZ241" s="27"/>
      <c r="AAA241" s="27"/>
      <c r="AAB241" s="27"/>
      <c r="AAC241" s="27"/>
      <c r="AAD241" s="27"/>
      <c r="AAE241" s="27"/>
      <c r="AAF241" s="27"/>
      <c r="AAG241" s="27"/>
      <c r="AAH241" s="27"/>
      <c r="AAI241" s="27"/>
      <c r="AAJ241" s="27"/>
      <c r="AAK241" s="27"/>
      <c r="AAL241" s="27"/>
      <c r="AAM241" s="27"/>
      <c r="AAN241" s="27"/>
      <c r="AAO241" s="27"/>
      <c r="AAP241" s="27"/>
      <c r="AAQ241" s="27"/>
      <c r="AAR241" s="27"/>
      <c r="AAS241" s="27"/>
      <c r="AAT241" s="27"/>
      <c r="AAU241" s="27"/>
      <c r="AAV241" s="27"/>
      <c r="AAW241" s="27"/>
      <c r="AAX241" s="27"/>
      <c r="AAY241" s="27"/>
      <c r="AAZ241" s="27"/>
      <c r="ABA241" s="27"/>
      <c r="ABB241" s="27"/>
      <c r="ABC241" s="27"/>
      <c r="ABD241" s="27"/>
      <c r="ABE241" s="27"/>
      <c r="ABF241" s="27"/>
      <c r="ABG241" s="27"/>
      <c r="ABH241" s="27"/>
      <c r="ABI241" s="27"/>
      <c r="ABJ241" s="27"/>
      <c r="ABK241" s="27"/>
      <c r="ABL241" s="27"/>
      <c r="ABM241" s="27"/>
      <c r="ABN241" s="27"/>
      <c r="ABO241" s="27"/>
      <c r="ABP241" s="27"/>
      <c r="ABQ241" s="27"/>
      <c r="ABR241" s="27"/>
      <c r="ABS241" s="27"/>
      <c r="ABT241" s="27"/>
      <c r="ABU241" s="27"/>
      <c r="ABV241" s="27"/>
      <c r="ABW241" s="27"/>
      <c r="ABX241" s="27"/>
      <c r="ABY241" s="27"/>
      <c r="ABZ241" s="27"/>
      <c r="ACA241" s="27"/>
      <c r="ACB241" s="27"/>
      <c r="ACC241" s="27"/>
      <c r="ACD241" s="27"/>
      <c r="ACE241" s="27"/>
      <c r="ACF241" s="27"/>
      <c r="ACG241" s="27"/>
      <c r="ACH241" s="27"/>
      <c r="ACI241" s="27"/>
      <c r="ACJ241" s="27"/>
      <c r="ACK241" s="27"/>
      <c r="ACL241" s="27"/>
      <c r="ACM241" s="27"/>
      <c r="ACN241" s="27"/>
      <c r="ACO241" s="27"/>
      <c r="ACP241" s="27"/>
      <c r="ACQ241" s="27"/>
      <c r="ACR241" s="27"/>
      <c r="ACS241" s="27"/>
      <c r="ACT241" s="27"/>
      <c r="ACU241" s="27"/>
      <c r="ACV241" s="27"/>
      <c r="ACW241" s="27"/>
      <c r="ACX241" s="27"/>
      <c r="ACY241" s="27"/>
      <c r="ACZ241" s="27"/>
      <c r="ADA241" s="27"/>
      <c r="ADB241" s="27"/>
      <c r="ADC241" s="27"/>
      <c r="ADD241" s="27"/>
      <c r="ADE241" s="27"/>
      <c r="ADF241" s="27"/>
      <c r="ADG241" s="27"/>
      <c r="ADH241" s="27"/>
      <c r="ADI241" s="27"/>
      <c r="ADJ241" s="27"/>
      <c r="ADK241" s="27"/>
      <c r="ADL241" s="27"/>
      <c r="ADM241" s="27"/>
      <c r="ADN241" s="27"/>
      <c r="ADO241" s="27"/>
      <c r="ADP241" s="27"/>
      <c r="ADQ241" s="27"/>
      <c r="ADR241" s="27"/>
      <c r="ADS241" s="27"/>
      <c r="ADT241" s="27"/>
      <c r="ADU241" s="27"/>
      <c r="ADV241" s="27"/>
      <c r="ADW241" s="27"/>
      <c r="ADX241" s="27"/>
      <c r="ADY241" s="27"/>
      <c r="ADZ241" s="27"/>
      <c r="AEA241" s="27"/>
      <c r="AEB241" s="27"/>
      <c r="AEC241" s="27"/>
      <c r="AED241" s="27"/>
      <c r="AEE241" s="27"/>
      <c r="AEF241" s="27"/>
      <c r="AEG241" s="27"/>
      <c r="AEH241" s="27"/>
      <c r="AEI241" s="27"/>
      <c r="AEJ241" s="27"/>
      <c r="AEK241" s="27"/>
      <c r="AEL241" s="27"/>
      <c r="AEM241" s="27"/>
      <c r="AEN241" s="27"/>
      <c r="AEO241" s="27"/>
      <c r="AEP241" s="27"/>
      <c r="AEQ241" s="27"/>
      <c r="AER241" s="27"/>
      <c r="AES241" s="27"/>
      <c r="AET241" s="27"/>
      <c r="AEU241" s="27"/>
      <c r="AEV241" s="27"/>
      <c r="AEW241" s="27"/>
      <c r="AEX241" s="27"/>
      <c r="AEY241" s="27"/>
      <c r="AEZ241" s="27"/>
      <c r="AFA241" s="27"/>
      <c r="AFB241" s="27"/>
      <c r="AFC241" s="27"/>
      <c r="AFD241" s="27"/>
      <c r="AFE241" s="27"/>
      <c r="AFF241" s="27"/>
      <c r="AFG241" s="27"/>
      <c r="AFH241" s="27"/>
      <c r="AFI241" s="27"/>
      <c r="AFJ241" s="27"/>
      <c r="AFK241" s="27"/>
      <c r="AFL241" s="27"/>
      <c r="AFM241" s="27"/>
      <c r="AFN241" s="27"/>
      <c r="AFO241" s="27"/>
      <c r="AFP241" s="27"/>
      <c r="AFQ241" s="27"/>
      <c r="AFR241" s="27"/>
      <c r="AFS241" s="27"/>
      <c r="AFT241" s="27"/>
      <c r="AFU241" s="27"/>
      <c r="AFV241" s="27"/>
      <c r="AFW241" s="27"/>
      <c r="AFX241" s="27"/>
      <c r="AFY241" s="27"/>
      <c r="AFZ241" s="27"/>
      <c r="AGA241" s="27"/>
      <c r="AGB241" s="27"/>
      <c r="AGC241" s="27"/>
      <c r="AGD241" s="27"/>
      <c r="AGE241" s="27"/>
      <c r="AGF241" s="27"/>
      <c r="AGG241" s="27"/>
      <c r="AGH241" s="27"/>
      <c r="AGI241" s="27"/>
      <c r="AGJ241" s="27"/>
      <c r="AGK241" s="27"/>
      <c r="AGL241" s="27"/>
      <c r="AGM241" s="27"/>
      <c r="AGN241" s="27"/>
      <c r="AGO241" s="27"/>
      <c r="AGP241" s="27"/>
      <c r="AGQ241" s="27"/>
      <c r="AGR241" s="27"/>
      <c r="AGS241" s="27"/>
      <c r="AGT241" s="27"/>
      <c r="AGU241" s="27"/>
      <c r="AGV241" s="27"/>
      <c r="AGW241" s="27"/>
      <c r="AGX241" s="27"/>
      <c r="AGY241" s="27"/>
      <c r="AGZ241" s="27"/>
      <c r="AHA241" s="27"/>
      <c r="AHB241" s="27"/>
      <c r="AHC241" s="27"/>
      <c r="AHD241" s="27"/>
      <c r="AHE241" s="27"/>
      <c r="AHF241" s="27"/>
      <c r="AHG241" s="27"/>
      <c r="AHH241" s="27"/>
      <c r="AHI241" s="27"/>
      <c r="AHJ241" s="27"/>
      <c r="AHK241" s="27"/>
      <c r="AHL241" s="27"/>
      <c r="AHM241" s="27"/>
      <c r="AHN241" s="27"/>
      <c r="AHO241" s="27"/>
      <c r="AHP241" s="27"/>
      <c r="AHQ241" s="27"/>
      <c r="AHR241" s="27"/>
      <c r="AHS241" s="27"/>
      <c r="AHT241" s="27"/>
      <c r="AHU241" s="27"/>
      <c r="AHV241" s="27"/>
      <c r="AHW241" s="27"/>
      <c r="AHX241" s="27"/>
      <c r="AHY241" s="27"/>
      <c r="AHZ241" s="27"/>
      <c r="AIA241" s="27"/>
      <c r="AIB241" s="27"/>
      <c r="AIC241" s="27"/>
      <c r="AID241" s="27"/>
      <c r="AIE241" s="27"/>
      <c r="AIF241" s="27"/>
      <c r="AIG241" s="27"/>
      <c r="AIH241" s="27"/>
      <c r="AII241" s="27"/>
      <c r="AIJ241" s="27"/>
      <c r="AIK241" s="27"/>
      <c r="AIL241" s="27"/>
      <c r="AIM241" s="27"/>
      <c r="AIN241" s="27"/>
      <c r="AIO241" s="27"/>
      <c r="AIP241" s="27"/>
      <c r="AIQ241" s="27"/>
      <c r="AIR241" s="27"/>
      <c r="AIS241" s="27"/>
      <c r="AIT241" s="27"/>
      <c r="AIU241" s="27"/>
      <c r="AIV241" s="27"/>
      <c r="AIW241" s="27"/>
      <c r="AIX241" s="27"/>
      <c r="AIY241" s="27"/>
      <c r="AIZ241" s="27"/>
      <c r="AJA241" s="27"/>
      <c r="AJB241" s="27"/>
      <c r="AJC241" s="27"/>
      <c r="AJD241" s="27"/>
      <c r="AJE241" s="27"/>
      <c r="AJF241" s="27"/>
      <c r="AJG241" s="27"/>
      <c r="AJH241" s="27"/>
      <c r="AJI241" s="27"/>
      <c r="AJJ241" s="27"/>
      <c r="AJK241" s="27"/>
      <c r="AJL241" s="27"/>
      <c r="AJM241" s="27"/>
      <c r="AJN241" s="27"/>
      <c r="AJO241" s="27"/>
      <c r="AJP241" s="27"/>
      <c r="AJQ241" s="27"/>
      <c r="AJR241" s="27"/>
      <c r="AJS241" s="27"/>
      <c r="AJT241" s="27"/>
      <c r="AJU241" s="27"/>
      <c r="AJV241" s="27"/>
      <c r="AJW241" s="27"/>
      <c r="AJX241" s="27"/>
      <c r="AJY241" s="27"/>
      <c r="AJZ241" s="27"/>
      <c r="AKA241" s="27"/>
      <c r="AKB241" s="27"/>
      <c r="AKC241" s="27"/>
      <c r="AKD241" s="27"/>
      <c r="AKE241" s="27"/>
      <c r="AKF241" s="27"/>
      <c r="AKG241" s="27"/>
      <c r="AKH241" s="27"/>
      <c r="AKI241" s="27"/>
      <c r="AKJ241" s="27"/>
      <c r="AKK241" s="27"/>
      <c r="AKL241" s="27"/>
      <c r="AKM241" s="27"/>
      <c r="AKN241" s="27"/>
      <c r="AKO241" s="27"/>
      <c r="AKP241" s="27"/>
      <c r="AKQ241" s="27"/>
      <c r="AKR241" s="27"/>
      <c r="AKS241" s="27"/>
      <c r="AKT241" s="27"/>
      <c r="AKU241" s="27"/>
      <c r="AKV241" s="27"/>
      <c r="AKW241" s="27"/>
      <c r="AKX241" s="27"/>
      <c r="AKY241" s="27"/>
      <c r="AKZ241" s="27"/>
      <c r="ALA241" s="27"/>
      <c r="ALB241" s="27"/>
      <c r="ALC241" s="27"/>
      <c r="ALD241" s="27"/>
      <c r="ALE241" s="27"/>
      <c r="ALF241" s="27"/>
      <c r="ALG241" s="27"/>
      <c r="ALH241" s="27"/>
      <c r="ALI241" s="27"/>
      <c r="ALJ241" s="27"/>
      <c r="ALK241" s="27"/>
      <c r="ALL241" s="27"/>
      <c r="ALM241" s="27"/>
      <c r="ALN241" s="27"/>
      <c r="ALO241" s="27"/>
      <c r="ALP241" s="27"/>
      <c r="ALQ241" s="27"/>
      <c r="ALR241" s="27"/>
      <c r="ALS241" s="27"/>
      <c r="ALT241" s="27"/>
      <c r="ALU241" s="27"/>
      <c r="ALV241" s="27"/>
      <c r="ALW241" s="27"/>
      <c r="ALX241" s="27"/>
      <c r="ALY241" s="27"/>
      <c r="ALZ241" s="27"/>
      <c r="AMA241" s="27"/>
      <c r="AMB241" s="27"/>
      <c r="AMC241" s="27"/>
      <c r="AMD241" s="27"/>
      <c r="AME241" s="27"/>
      <c r="AMF241" s="27"/>
      <c r="AMG241" s="27"/>
      <c r="AMH241" s="27"/>
      <c r="AMI241" s="27"/>
      <c r="AMJ241" s="27"/>
      <c r="AMK241" s="27"/>
      <c r="AML241" s="27"/>
    </row>
    <row r="242" spans="1:1026" s="27" customFormat="1" ht="45.75" customHeight="1">
      <c r="A242" s="126"/>
      <c r="B242" s="120"/>
      <c r="C242" s="120"/>
      <c r="D242" s="120"/>
      <c r="E242" s="129"/>
      <c r="F242" s="129"/>
      <c r="G242" s="120"/>
      <c r="H242" s="119" t="s">
        <v>365</v>
      </c>
      <c r="I242" s="119" t="s">
        <v>27</v>
      </c>
      <c r="J242" s="122">
        <v>191.45</v>
      </c>
      <c r="K242" s="119">
        <v>12</v>
      </c>
      <c r="L242" s="122">
        <v>2297.4</v>
      </c>
      <c r="M242" s="123"/>
      <c r="N242" s="120"/>
      <c r="O242" s="120"/>
      <c r="P242" s="120"/>
      <c r="Q242" s="120"/>
      <c r="R242" s="110"/>
      <c r="S242" s="26"/>
      <c r="T242" s="14"/>
      <c r="U242" s="14"/>
      <c r="V242" s="14"/>
      <c r="W242" s="14"/>
      <c r="X242" s="14"/>
      <c r="Y242" s="14"/>
    </row>
    <row r="243" spans="1:1026" s="27" customFormat="1" ht="45" customHeight="1">
      <c r="A243" s="126"/>
      <c r="B243" s="120"/>
      <c r="C243" s="120"/>
      <c r="D243" s="120"/>
      <c r="E243" s="129"/>
      <c r="F243" s="129"/>
      <c r="G243" s="120"/>
      <c r="H243" s="120"/>
      <c r="I243" s="120"/>
      <c r="J243" s="123"/>
      <c r="K243" s="120"/>
      <c r="L243" s="123"/>
      <c r="M243" s="123"/>
      <c r="N243" s="120"/>
      <c r="O243" s="120"/>
      <c r="P243" s="120"/>
      <c r="Q243" s="120"/>
      <c r="R243" s="110"/>
      <c r="S243" s="26"/>
      <c r="T243" s="14"/>
      <c r="U243" s="14"/>
      <c r="V243" s="14"/>
      <c r="W243" s="14"/>
      <c r="X243" s="14"/>
      <c r="Y243" s="14"/>
    </row>
    <row r="244" spans="1:1026" s="27" customFormat="1">
      <c r="A244" s="126"/>
      <c r="B244" s="120"/>
      <c r="C244" s="120"/>
      <c r="D244" s="120"/>
      <c r="E244" s="129"/>
      <c r="F244" s="129"/>
      <c r="G244" s="120"/>
      <c r="H244" s="120"/>
      <c r="I244" s="120"/>
      <c r="J244" s="123"/>
      <c r="K244" s="120"/>
      <c r="L244" s="123"/>
      <c r="M244" s="123"/>
      <c r="N244" s="120"/>
      <c r="O244" s="120"/>
      <c r="P244" s="120"/>
      <c r="Q244" s="120"/>
      <c r="R244" s="1" t="s">
        <v>33</v>
      </c>
      <c r="S244" s="26"/>
      <c r="T244" s="14"/>
      <c r="U244" s="14"/>
      <c r="V244" s="14"/>
      <c r="W244" s="14"/>
      <c r="X244" s="14"/>
      <c r="Y244" s="14"/>
    </row>
    <row r="245" spans="1:1026" s="27" customFormat="1">
      <c r="A245" s="126"/>
      <c r="B245" s="120"/>
      <c r="C245" s="120"/>
      <c r="D245" s="120"/>
      <c r="E245" s="129"/>
      <c r="F245" s="129"/>
      <c r="G245" s="120"/>
      <c r="H245" s="120"/>
      <c r="I245" s="120"/>
      <c r="J245" s="123"/>
      <c r="K245" s="120"/>
      <c r="L245" s="123"/>
      <c r="M245" s="123"/>
      <c r="N245" s="120"/>
      <c r="O245" s="120"/>
      <c r="P245" s="120"/>
      <c r="Q245" s="120"/>
      <c r="R245" s="1" t="s">
        <v>36</v>
      </c>
      <c r="S245" s="26"/>
      <c r="T245" s="14"/>
      <c r="U245" s="14"/>
      <c r="V245" s="14"/>
      <c r="W245" s="14"/>
      <c r="X245" s="14"/>
      <c r="Y245" s="14"/>
    </row>
    <row r="246" spans="1:1026" s="27" customFormat="1">
      <c r="A246" s="126"/>
      <c r="B246" s="120"/>
      <c r="C246" s="120"/>
      <c r="D246" s="120"/>
      <c r="E246" s="129"/>
      <c r="F246" s="129"/>
      <c r="G246" s="120"/>
      <c r="H246" s="120"/>
      <c r="I246" s="120"/>
      <c r="J246" s="123"/>
      <c r="K246" s="120"/>
      <c r="L246" s="123"/>
      <c r="M246" s="123"/>
      <c r="N246" s="120"/>
      <c r="O246" s="120"/>
      <c r="P246" s="120"/>
      <c r="Q246" s="120"/>
      <c r="R246" s="1" t="s">
        <v>42</v>
      </c>
      <c r="S246" s="26"/>
      <c r="T246" s="14"/>
      <c r="U246" s="14"/>
      <c r="V246" s="14"/>
      <c r="W246" s="14"/>
      <c r="X246" s="14"/>
      <c r="Y246" s="14"/>
    </row>
    <row r="247" spans="1:1026" s="27" customFormat="1">
      <c r="A247" s="126"/>
      <c r="B247" s="120"/>
      <c r="C247" s="120"/>
      <c r="D247" s="120"/>
      <c r="E247" s="129"/>
      <c r="F247" s="129"/>
      <c r="G247" s="120"/>
      <c r="H247" s="120"/>
      <c r="I247" s="120"/>
      <c r="J247" s="123"/>
      <c r="K247" s="120"/>
      <c r="L247" s="123"/>
      <c r="M247" s="123"/>
      <c r="N247" s="120"/>
      <c r="O247" s="120"/>
      <c r="P247" s="120"/>
      <c r="Q247" s="120"/>
      <c r="R247" s="1" t="s">
        <v>44</v>
      </c>
      <c r="S247" s="26"/>
      <c r="T247" s="14"/>
      <c r="U247" s="14"/>
      <c r="V247" s="14"/>
      <c r="W247" s="14"/>
      <c r="X247" s="14"/>
      <c r="Y247" s="14"/>
    </row>
    <row r="248" spans="1:1026" s="27" customFormat="1">
      <c r="A248" s="126"/>
      <c r="B248" s="120"/>
      <c r="C248" s="120"/>
      <c r="D248" s="120"/>
      <c r="E248" s="129"/>
      <c r="F248" s="129"/>
      <c r="G248" s="120"/>
      <c r="H248" s="120"/>
      <c r="I248" s="120"/>
      <c r="J248" s="123"/>
      <c r="K248" s="120"/>
      <c r="L248" s="123"/>
      <c r="M248" s="123"/>
      <c r="N248" s="120"/>
      <c r="O248" s="120"/>
      <c r="P248" s="120"/>
      <c r="Q248" s="120"/>
      <c r="R248" s="1" t="s">
        <v>47</v>
      </c>
      <c r="S248" s="26"/>
      <c r="T248" s="14"/>
      <c r="U248" s="14"/>
      <c r="V248" s="14"/>
      <c r="W248" s="14"/>
      <c r="X248" s="14"/>
      <c r="Y248" s="14"/>
    </row>
    <row r="249" spans="1:1026" s="27" customFormat="1">
      <c r="A249" s="126"/>
      <c r="B249" s="120"/>
      <c r="C249" s="120"/>
      <c r="D249" s="120"/>
      <c r="E249" s="129"/>
      <c r="F249" s="129"/>
      <c r="G249" s="120"/>
      <c r="H249" s="120"/>
      <c r="I249" s="120"/>
      <c r="J249" s="123"/>
      <c r="K249" s="120"/>
      <c r="L249" s="123"/>
      <c r="M249" s="123"/>
      <c r="N249" s="120"/>
      <c r="O249" s="120"/>
      <c r="P249" s="120"/>
      <c r="Q249" s="120"/>
      <c r="R249" s="1" t="s">
        <v>61</v>
      </c>
      <c r="S249" s="26"/>
      <c r="T249" s="14"/>
      <c r="U249" s="14"/>
      <c r="V249" s="14"/>
      <c r="W249" s="14"/>
      <c r="X249" s="14"/>
      <c r="Y249" s="14"/>
    </row>
    <row r="250" spans="1:1026" s="27" customFormat="1">
      <c r="A250" s="127"/>
      <c r="B250" s="121"/>
      <c r="C250" s="121"/>
      <c r="D250" s="121"/>
      <c r="E250" s="130"/>
      <c r="F250" s="130"/>
      <c r="G250" s="121"/>
      <c r="H250" s="121"/>
      <c r="I250" s="121"/>
      <c r="J250" s="124"/>
      <c r="K250" s="121"/>
      <c r="L250" s="124"/>
      <c r="M250" s="124"/>
      <c r="N250" s="121"/>
      <c r="O250" s="121"/>
      <c r="P250" s="121"/>
      <c r="Q250" s="121"/>
      <c r="R250" s="74" t="s">
        <v>60</v>
      </c>
      <c r="S250" s="26"/>
      <c r="T250" s="14"/>
      <c r="U250" s="14"/>
      <c r="V250" s="14"/>
      <c r="W250" s="14"/>
      <c r="X250" s="14"/>
      <c r="Y250" s="14"/>
    </row>
    <row r="251" spans="1:1026" s="27" customFormat="1" ht="90" customHeight="1">
      <c r="A251" s="110" t="s">
        <v>366</v>
      </c>
      <c r="B251" s="111" t="s">
        <v>367</v>
      </c>
      <c r="C251" s="111" t="s">
        <v>368</v>
      </c>
      <c r="D251" s="111" t="s">
        <v>369</v>
      </c>
      <c r="E251" s="112" t="s">
        <v>370</v>
      </c>
      <c r="F251" s="112" t="s">
        <v>371</v>
      </c>
      <c r="G251" s="111" t="s">
        <v>52</v>
      </c>
      <c r="H251" s="111" t="s">
        <v>94</v>
      </c>
      <c r="I251" s="111" t="s">
        <v>27</v>
      </c>
      <c r="J251" s="113">
        <v>75</v>
      </c>
      <c r="K251" s="111">
        <v>60</v>
      </c>
      <c r="L251" s="113">
        <v>4500</v>
      </c>
      <c r="M251" s="113">
        <v>4500</v>
      </c>
      <c r="N251" s="111" t="s">
        <v>372</v>
      </c>
      <c r="O251" s="111" t="s">
        <v>373</v>
      </c>
      <c r="P251" s="111" t="s">
        <v>374</v>
      </c>
      <c r="Q251" s="111" t="s">
        <v>375</v>
      </c>
      <c r="R251" s="29" t="s">
        <v>36</v>
      </c>
      <c r="S251" s="26"/>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c r="CM251" s="14"/>
      <c r="CN251" s="14"/>
      <c r="CO251" s="14"/>
      <c r="CP251" s="14"/>
      <c r="CQ251" s="14"/>
      <c r="CR251" s="14"/>
      <c r="CS251" s="14"/>
      <c r="CT251" s="14"/>
      <c r="CU251" s="14"/>
      <c r="CV251" s="14"/>
      <c r="CW251" s="14"/>
      <c r="CX251" s="14"/>
      <c r="CY251" s="14"/>
      <c r="CZ251" s="14"/>
      <c r="DA251" s="14"/>
      <c r="DB251" s="14"/>
      <c r="DC251" s="14"/>
      <c r="DD251" s="14"/>
      <c r="DE251" s="14"/>
      <c r="DF251" s="14"/>
      <c r="DG251" s="14"/>
      <c r="DH251" s="14"/>
      <c r="DI251" s="14"/>
      <c r="DJ251" s="14"/>
      <c r="DK251" s="14"/>
      <c r="DL251" s="14"/>
      <c r="DM251" s="14"/>
      <c r="DN251" s="14"/>
      <c r="DO251" s="14"/>
      <c r="DP251" s="14"/>
      <c r="DQ251" s="14"/>
      <c r="DR251" s="14"/>
      <c r="DS251" s="14"/>
      <c r="DT251" s="14"/>
      <c r="DU251" s="14"/>
      <c r="DV251" s="14"/>
      <c r="DW251" s="14"/>
      <c r="DX251" s="14"/>
      <c r="DY251" s="14"/>
      <c r="DZ251" s="14"/>
      <c r="EA251" s="14"/>
      <c r="EB251" s="14"/>
      <c r="EC251" s="14"/>
      <c r="ED251" s="14"/>
      <c r="EE251" s="14"/>
      <c r="EF251" s="14"/>
      <c r="EG251" s="14"/>
      <c r="EH251" s="14"/>
      <c r="EI251" s="14"/>
      <c r="EJ251" s="14"/>
      <c r="EK251" s="14"/>
      <c r="EL251" s="14"/>
      <c r="EM251" s="14"/>
      <c r="EN251" s="14"/>
      <c r="EO251" s="14"/>
      <c r="EP251" s="14"/>
      <c r="EQ251" s="14"/>
      <c r="ER251" s="14"/>
      <c r="ES251" s="14"/>
      <c r="ET251" s="14"/>
      <c r="EU251" s="14"/>
      <c r="EV251" s="14"/>
      <c r="EW251" s="14"/>
      <c r="EX251" s="14"/>
      <c r="EY251" s="14"/>
      <c r="EZ251" s="14"/>
      <c r="FA251" s="14"/>
      <c r="FB251" s="14"/>
      <c r="FC251" s="14"/>
      <c r="FD251" s="14"/>
      <c r="FE251" s="14"/>
      <c r="FF251" s="14"/>
      <c r="FG251" s="14"/>
      <c r="FH251" s="14"/>
      <c r="FI251" s="14"/>
      <c r="FJ251" s="14"/>
      <c r="FK251" s="14"/>
      <c r="FL251" s="14"/>
      <c r="FM251" s="14"/>
      <c r="FN251" s="14"/>
      <c r="FO251" s="14"/>
      <c r="FP251" s="14"/>
      <c r="FQ251" s="14"/>
      <c r="FR251" s="14"/>
      <c r="FS251" s="14"/>
      <c r="FT251" s="14"/>
      <c r="FU251" s="14"/>
      <c r="FV251" s="14"/>
      <c r="FW251" s="14"/>
      <c r="FX251" s="14"/>
      <c r="FY251" s="14"/>
      <c r="FZ251" s="14"/>
      <c r="GA251" s="14"/>
      <c r="GB251" s="14"/>
      <c r="GC251" s="14"/>
      <c r="GD251" s="14"/>
      <c r="GE251" s="14"/>
      <c r="GF251" s="14"/>
      <c r="GG251" s="14"/>
      <c r="GH251" s="14"/>
      <c r="GI251" s="14"/>
      <c r="GJ251" s="14"/>
      <c r="GK251" s="14"/>
      <c r="GL251" s="14"/>
      <c r="GM251" s="14"/>
      <c r="GN251" s="14"/>
      <c r="GO251" s="14"/>
      <c r="GP251" s="14"/>
      <c r="GQ251" s="14"/>
      <c r="GR251" s="14"/>
      <c r="GS251" s="14"/>
      <c r="GT251" s="14"/>
      <c r="GU251" s="14"/>
      <c r="GV251" s="14"/>
      <c r="GW251" s="14"/>
      <c r="GX251" s="14"/>
      <c r="GY251" s="14"/>
      <c r="GZ251" s="14"/>
      <c r="HA251" s="14"/>
      <c r="HB251" s="14"/>
      <c r="HC251" s="14"/>
      <c r="HD251" s="14"/>
      <c r="HE251" s="14"/>
      <c r="HF251" s="14"/>
      <c r="HG251" s="14"/>
      <c r="HH251" s="14"/>
      <c r="HI251" s="14"/>
      <c r="HJ251" s="14"/>
      <c r="HK251" s="14"/>
      <c r="HL251" s="14"/>
      <c r="HM251" s="14"/>
      <c r="HN251" s="14"/>
      <c r="HO251" s="14"/>
      <c r="HP251" s="14"/>
      <c r="HQ251" s="14"/>
      <c r="HR251" s="14"/>
      <c r="HS251" s="14"/>
      <c r="HT251" s="14"/>
      <c r="HU251" s="14"/>
      <c r="HV251" s="14"/>
      <c r="HW251" s="14"/>
      <c r="HX251" s="14"/>
      <c r="HY251" s="14"/>
      <c r="HZ251" s="14"/>
      <c r="IA251" s="14"/>
      <c r="IB251" s="14"/>
      <c r="IC251" s="14"/>
      <c r="ID251" s="14"/>
      <c r="IE251" s="14"/>
      <c r="IF251" s="14"/>
      <c r="IG251" s="14"/>
      <c r="IH251" s="14"/>
      <c r="II251" s="14"/>
      <c r="IJ251" s="14"/>
      <c r="IK251" s="14"/>
      <c r="IL251" s="14"/>
      <c r="IM251" s="14"/>
      <c r="IN251" s="14"/>
      <c r="IO251" s="14"/>
      <c r="IP251" s="14"/>
      <c r="IQ251" s="14"/>
      <c r="IR251" s="14"/>
      <c r="IS251" s="14"/>
      <c r="IT251" s="14"/>
      <c r="IU251" s="14"/>
      <c r="IV251" s="14"/>
      <c r="IW251" s="14"/>
      <c r="IX251" s="14"/>
      <c r="IY251" s="14"/>
      <c r="IZ251" s="14"/>
      <c r="JA251" s="14"/>
      <c r="JB251" s="14"/>
      <c r="JC251" s="14"/>
      <c r="JD251" s="14"/>
      <c r="JE251" s="14"/>
      <c r="JF251" s="14"/>
      <c r="JG251" s="14"/>
      <c r="JH251" s="14"/>
      <c r="JI251" s="14"/>
      <c r="JJ251" s="14"/>
      <c r="JK251" s="14"/>
      <c r="JL251" s="14"/>
      <c r="JM251" s="14"/>
      <c r="JN251" s="14"/>
      <c r="JO251" s="14"/>
      <c r="JP251" s="14"/>
      <c r="JQ251" s="14"/>
      <c r="JR251" s="14"/>
      <c r="JS251" s="14"/>
      <c r="JT251" s="14"/>
      <c r="JU251" s="14"/>
      <c r="JV251" s="14"/>
      <c r="JW251" s="14"/>
      <c r="JX251" s="14"/>
      <c r="JY251" s="14"/>
      <c r="JZ251" s="14"/>
      <c r="KA251" s="14"/>
      <c r="KB251" s="14"/>
      <c r="KC251" s="14"/>
      <c r="KD251" s="14"/>
      <c r="KE251" s="14"/>
      <c r="KF251" s="14"/>
      <c r="KG251" s="14"/>
      <c r="KH251" s="14"/>
      <c r="KI251" s="14"/>
      <c r="KJ251" s="14"/>
      <c r="KK251" s="14"/>
      <c r="KL251" s="14"/>
      <c r="KM251" s="14"/>
      <c r="KN251" s="14"/>
      <c r="KO251" s="14"/>
      <c r="KP251" s="14"/>
      <c r="KQ251" s="14"/>
      <c r="KR251" s="14"/>
      <c r="KS251" s="14"/>
      <c r="KT251" s="14"/>
      <c r="KU251" s="14"/>
      <c r="KV251" s="14"/>
      <c r="KW251" s="14"/>
      <c r="KX251" s="14"/>
      <c r="KY251" s="14"/>
      <c r="KZ251" s="14"/>
      <c r="LA251" s="14"/>
      <c r="LB251" s="14"/>
      <c r="LC251" s="14"/>
      <c r="LD251" s="14"/>
      <c r="LE251" s="14"/>
      <c r="LF251" s="14"/>
      <c r="LG251" s="14"/>
      <c r="LH251" s="14"/>
      <c r="LI251" s="14"/>
      <c r="LJ251" s="14"/>
      <c r="LK251" s="14"/>
      <c r="LL251" s="14"/>
      <c r="LM251" s="14"/>
      <c r="LN251" s="14"/>
      <c r="LO251" s="14"/>
      <c r="LP251" s="14"/>
      <c r="LQ251" s="14"/>
      <c r="LR251" s="14"/>
      <c r="LS251" s="14"/>
      <c r="LT251" s="14"/>
      <c r="LU251" s="14"/>
      <c r="LV251" s="14"/>
      <c r="LW251" s="14"/>
      <c r="LX251" s="14"/>
      <c r="LY251" s="14"/>
      <c r="LZ251" s="14"/>
      <c r="MA251" s="14"/>
      <c r="MB251" s="14"/>
      <c r="MC251" s="14"/>
      <c r="MD251" s="14"/>
      <c r="ME251" s="14"/>
      <c r="MF251" s="14"/>
      <c r="MG251" s="14"/>
      <c r="MH251" s="14"/>
      <c r="MI251" s="14"/>
      <c r="MJ251" s="14"/>
      <c r="MK251" s="14"/>
      <c r="ML251" s="14"/>
      <c r="MM251" s="14"/>
      <c r="MN251" s="14"/>
      <c r="MO251" s="14"/>
      <c r="MP251" s="14"/>
      <c r="MQ251" s="14"/>
      <c r="MR251" s="14"/>
      <c r="MS251" s="14"/>
      <c r="MT251" s="14"/>
      <c r="MU251" s="14"/>
      <c r="MV251" s="14"/>
      <c r="MW251" s="14"/>
      <c r="MX251" s="14"/>
      <c r="MY251" s="14"/>
      <c r="MZ251" s="14"/>
      <c r="NA251" s="14"/>
      <c r="NB251" s="14"/>
      <c r="NC251" s="14"/>
      <c r="ND251" s="14"/>
      <c r="NE251" s="14"/>
      <c r="NF251" s="14"/>
      <c r="NG251" s="14"/>
      <c r="NH251" s="14"/>
      <c r="NI251" s="14"/>
      <c r="NJ251" s="14"/>
      <c r="NK251" s="14"/>
      <c r="NL251" s="14"/>
      <c r="NM251" s="14"/>
      <c r="NN251" s="14"/>
      <c r="NO251" s="14"/>
      <c r="NP251" s="14"/>
      <c r="NQ251" s="14"/>
      <c r="NR251" s="14"/>
      <c r="NS251" s="14"/>
      <c r="NT251" s="14"/>
      <c r="NU251" s="14"/>
      <c r="NV251" s="14"/>
      <c r="NW251" s="14"/>
      <c r="NX251" s="14"/>
      <c r="NY251" s="14"/>
      <c r="NZ251" s="14"/>
      <c r="OA251" s="14"/>
      <c r="OB251" s="14"/>
      <c r="OC251" s="14"/>
      <c r="OD251" s="14"/>
      <c r="OE251" s="14"/>
      <c r="OF251" s="14"/>
      <c r="OG251" s="14"/>
      <c r="OH251" s="14"/>
      <c r="OI251" s="14"/>
      <c r="OJ251" s="14"/>
      <c r="OK251" s="14"/>
      <c r="OL251" s="14"/>
      <c r="OM251" s="14"/>
      <c r="ON251" s="14"/>
      <c r="OO251" s="14"/>
      <c r="OP251" s="14"/>
      <c r="OQ251" s="14"/>
      <c r="OR251" s="14"/>
      <c r="OS251" s="14"/>
      <c r="OT251" s="14"/>
      <c r="OU251" s="14"/>
      <c r="OV251" s="14"/>
      <c r="OW251" s="14"/>
      <c r="OX251" s="14"/>
      <c r="OY251" s="14"/>
      <c r="OZ251" s="14"/>
      <c r="PA251" s="14"/>
      <c r="PB251" s="14"/>
      <c r="PC251" s="14"/>
      <c r="PD251" s="14"/>
      <c r="PE251" s="14"/>
      <c r="PF251" s="14"/>
      <c r="PG251" s="14"/>
      <c r="PH251" s="14"/>
      <c r="PI251" s="14"/>
      <c r="PJ251" s="14"/>
      <c r="PK251" s="14"/>
      <c r="PL251" s="14"/>
      <c r="PM251" s="14"/>
      <c r="PN251" s="14"/>
      <c r="PO251" s="14"/>
      <c r="PP251" s="14"/>
      <c r="PQ251" s="14"/>
      <c r="PR251" s="14"/>
      <c r="PS251" s="14"/>
      <c r="PT251" s="14"/>
      <c r="PU251" s="14"/>
      <c r="PV251" s="14"/>
      <c r="PW251" s="14"/>
      <c r="PX251" s="14"/>
      <c r="PY251" s="14"/>
      <c r="PZ251" s="14"/>
      <c r="QA251" s="14"/>
      <c r="QB251" s="14"/>
      <c r="QC251" s="14"/>
      <c r="QD251" s="14"/>
      <c r="QE251" s="14"/>
      <c r="QF251" s="14"/>
      <c r="QG251" s="14"/>
      <c r="QH251" s="14"/>
      <c r="QI251" s="14"/>
      <c r="QJ251" s="14"/>
      <c r="QK251" s="14"/>
      <c r="QL251" s="14"/>
      <c r="QM251" s="14"/>
      <c r="QN251" s="14"/>
      <c r="QO251" s="14"/>
      <c r="QP251" s="14"/>
      <c r="QQ251" s="14"/>
      <c r="QR251" s="14"/>
      <c r="QS251" s="14"/>
      <c r="QT251" s="14"/>
      <c r="QU251" s="14"/>
      <c r="QV251" s="14"/>
      <c r="QW251" s="14"/>
      <c r="QX251" s="14"/>
      <c r="QY251" s="14"/>
      <c r="QZ251" s="14"/>
      <c r="RA251" s="14"/>
      <c r="RB251" s="14"/>
      <c r="RC251" s="14"/>
      <c r="RD251" s="14"/>
      <c r="RE251" s="14"/>
      <c r="RF251" s="14"/>
      <c r="RG251" s="14"/>
      <c r="RH251" s="14"/>
      <c r="RI251" s="14"/>
      <c r="RJ251" s="14"/>
      <c r="RK251" s="14"/>
      <c r="RL251" s="14"/>
      <c r="RM251" s="14"/>
      <c r="RN251" s="14"/>
      <c r="RO251" s="14"/>
      <c r="RP251" s="14"/>
      <c r="RQ251" s="14"/>
      <c r="RR251" s="14"/>
      <c r="RS251" s="14"/>
      <c r="RT251" s="14"/>
      <c r="RU251" s="14"/>
      <c r="RV251" s="14"/>
      <c r="RW251" s="14"/>
      <c r="RX251" s="14"/>
      <c r="RY251" s="14"/>
      <c r="RZ251" s="14"/>
      <c r="SA251" s="14"/>
      <c r="SB251" s="14"/>
      <c r="SC251" s="14"/>
      <c r="SD251" s="14"/>
      <c r="SE251" s="14"/>
      <c r="SF251" s="14"/>
      <c r="SG251" s="14"/>
      <c r="SH251" s="14"/>
      <c r="SI251" s="14"/>
      <c r="SJ251" s="14"/>
      <c r="SK251" s="14"/>
      <c r="SL251" s="14"/>
      <c r="SM251" s="14"/>
      <c r="SN251" s="14"/>
      <c r="SO251" s="14"/>
      <c r="SP251" s="14"/>
      <c r="SQ251" s="14"/>
      <c r="SR251" s="14"/>
      <c r="SS251" s="14"/>
      <c r="ST251" s="14"/>
      <c r="SU251" s="14"/>
      <c r="SV251" s="14"/>
      <c r="SW251" s="14"/>
      <c r="SX251" s="14"/>
      <c r="SY251" s="14"/>
      <c r="SZ251" s="14"/>
      <c r="TA251" s="14"/>
      <c r="TB251" s="14"/>
      <c r="TC251" s="14"/>
      <c r="TD251" s="14"/>
      <c r="TE251" s="14"/>
      <c r="TF251" s="14"/>
      <c r="TG251" s="14"/>
      <c r="TH251" s="14"/>
      <c r="TI251" s="14"/>
      <c r="TJ251" s="14"/>
      <c r="TK251" s="14"/>
      <c r="TL251" s="14"/>
      <c r="TM251" s="14"/>
      <c r="TN251" s="14"/>
      <c r="TO251" s="14"/>
      <c r="TP251" s="14"/>
      <c r="TQ251" s="14"/>
      <c r="TR251" s="14"/>
      <c r="TS251" s="14"/>
      <c r="TT251" s="14"/>
      <c r="TU251" s="14"/>
      <c r="TV251" s="14"/>
      <c r="TW251" s="14"/>
      <c r="TX251" s="14"/>
      <c r="TY251" s="14"/>
      <c r="TZ251" s="14"/>
      <c r="UA251" s="14"/>
      <c r="UB251" s="14"/>
      <c r="UC251" s="14"/>
      <c r="UD251" s="14"/>
      <c r="UE251" s="14"/>
      <c r="UF251" s="14"/>
      <c r="UG251" s="14"/>
      <c r="UH251" s="14"/>
      <c r="UI251" s="14"/>
      <c r="UJ251" s="14"/>
      <c r="UK251" s="14"/>
      <c r="UL251" s="14"/>
      <c r="UM251" s="14"/>
      <c r="UN251" s="14"/>
      <c r="UO251" s="14"/>
      <c r="UP251" s="14"/>
      <c r="UQ251" s="14"/>
      <c r="UR251" s="14"/>
      <c r="US251" s="14"/>
      <c r="UT251" s="14"/>
      <c r="UU251" s="14"/>
      <c r="UV251" s="14"/>
      <c r="UW251" s="14"/>
      <c r="UX251" s="14"/>
      <c r="UY251" s="14"/>
      <c r="UZ251" s="14"/>
      <c r="VA251" s="14"/>
      <c r="VB251" s="14"/>
      <c r="VC251" s="14"/>
      <c r="VD251" s="14"/>
      <c r="VE251" s="14"/>
      <c r="VF251" s="14"/>
      <c r="VG251" s="14"/>
      <c r="VH251" s="14"/>
      <c r="VI251" s="14"/>
      <c r="VJ251" s="14"/>
      <c r="VK251" s="14"/>
      <c r="VL251" s="14"/>
      <c r="VM251" s="14"/>
      <c r="VN251" s="14"/>
      <c r="VO251" s="14"/>
      <c r="VP251" s="14"/>
      <c r="VQ251" s="14"/>
      <c r="VR251" s="14"/>
      <c r="VS251" s="14"/>
      <c r="VT251" s="14"/>
      <c r="VU251" s="14"/>
      <c r="VV251" s="14"/>
      <c r="VW251" s="14"/>
      <c r="VX251" s="14"/>
      <c r="VY251" s="14"/>
      <c r="VZ251" s="14"/>
      <c r="WA251" s="14"/>
      <c r="WB251" s="14"/>
      <c r="WC251" s="14"/>
      <c r="WD251" s="14"/>
      <c r="WE251" s="14"/>
      <c r="WF251" s="14"/>
      <c r="WG251" s="14"/>
      <c r="WH251" s="14"/>
      <c r="WI251" s="14"/>
      <c r="WJ251" s="14"/>
      <c r="WK251" s="14"/>
      <c r="WL251" s="14"/>
      <c r="WM251" s="14"/>
      <c r="WN251" s="14"/>
      <c r="WO251" s="14"/>
      <c r="WP251" s="14"/>
      <c r="WQ251" s="14"/>
      <c r="WR251" s="14"/>
      <c r="WS251" s="14"/>
      <c r="WT251" s="14"/>
      <c r="WU251" s="14"/>
      <c r="WV251" s="14"/>
      <c r="WW251" s="14"/>
      <c r="WX251" s="14"/>
      <c r="WY251" s="14"/>
      <c r="WZ251" s="14"/>
      <c r="XA251" s="14"/>
      <c r="XB251" s="14"/>
      <c r="XC251" s="14"/>
      <c r="XD251" s="14"/>
      <c r="XE251" s="14"/>
      <c r="XF251" s="14"/>
      <c r="XG251" s="14"/>
      <c r="XH251" s="14"/>
      <c r="XI251" s="14"/>
      <c r="XJ251" s="14"/>
      <c r="XK251" s="14"/>
      <c r="XL251" s="14"/>
      <c r="XM251" s="14"/>
      <c r="XN251" s="14"/>
      <c r="XO251" s="14"/>
      <c r="XP251" s="14"/>
      <c r="XQ251" s="14"/>
      <c r="XR251" s="14"/>
      <c r="XS251" s="14"/>
      <c r="XT251" s="14"/>
      <c r="XU251" s="14"/>
      <c r="XV251" s="14"/>
      <c r="XW251" s="14"/>
      <c r="XX251" s="14"/>
      <c r="XY251" s="14"/>
      <c r="XZ251" s="14"/>
      <c r="YA251" s="14"/>
      <c r="YB251" s="14"/>
      <c r="YC251" s="14"/>
      <c r="YD251" s="14"/>
      <c r="YE251" s="14"/>
      <c r="YF251" s="14"/>
      <c r="YG251" s="14"/>
      <c r="YH251" s="14"/>
      <c r="YI251" s="14"/>
      <c r="YJ251" s="14"/>
      <c r="YK251" s="14"/>
      <c r="YL251" s="14"/>
      <c r="YM251" s="14"/>
      <c r="YN251" s="14"/>
      <c r="YO251" s="14"/>
      <c r="YP251" s="14"/>
      <c r="YQ251" s="14"/>
      <c r="YR251" s="14"/>
      <c r="YS251" s="14"/>
      <c r="YT251" s="14"/>
      <c r="YU251" s="14"/>
      <c r="YV251" s="14"/>
      <c r="YW251" s="14"/>
      <c r="YX251" s="14"/>
      <c r="YY251" s="14"/>
      <c r="YZ251" s="14"/>
      <c r="ZA251" s="14"/>
      <c r="ZB251" s="14"/>
      <c r="ZC251" s="14"/>
      <c r="ZD251" s="14"/>
      <c r="ZE251" s="14"/>
      <c r="ZF251" s="14"/>
      <c r="ZG251" s="14"/>
      <c r="ZH251" s="14"/>
      <c r="ZI251" s="14"/>
      <c r="ZJ251" s="14"/>
      <c r="ZK251" s="14"/>
      <c r="ZL251" s="14"/>
      <c r="ZM251" s="14"/>
      <c r="ZN251" s="14"/>
      <c r="ZO251" s="14"/>
      <c r="ZP251" s="14"/>
      <c r="ZQ251" s="14"/>
      <c r="ZR251" s="14"/>
      <c r="ZS251" s="14"/>
      <c r="ZT251" s="14"/>
      <c r="ZU251" s="14"/>
      <c r="ZV251" s="14"/>
      <c r="ZW251" s="14"/>
      <c r="ZX251" s="14"/>
      <c r="ZY251" s="14"/>
      <c r="ZZ251" s="14"/>
      <c r="AAA251" s="14"/>
      <c r="AAB251" s="14"/>
      <c r="AAC251" s="14"/>
      <c r="AAD251" s="14"/>
      <c r="AAE251" s="14"/>
      <c r="AAF251" s="14"/>
      <c r="AAG251" s="14"/>
      <c r="AAH251" s="14"/>
      <c r="AAI251" s="14"/>
      <c r="AAJ251" s="14"/>
      <c r="AAK251" s="14"/>
      <c r="AAL251" s="14"/>
      <c r="AAM251" s="14"/>
      <c r="AAN251" s="14"/>
      <c r="AAO251" s="14"/>
      <c r="AAP251" s="14"/>
      <c r="AAQ251" s="14"/>
      <c r="AAR251" s="14"/>
      <c r="AAS251" s="14"/>
      <c r="AAT251" s="14"/>
      <c r="AAU251" s="14"/>
      <c r="AAV251" s="14"/>
      <c r="AAW251" s="14"/>
      <c r="AAX251" s="14"/>
      <c r="AAY251" s="14"/>
      <c r="AAZ251" s="14"/>
      <c r="ABA251" s="14"/>
      <c r="ABB251" s="14"/>
      <c r="ABC251" s="14"/>
      <c r="ABD251" s="14"/>
      <c r="ABE251" s="14"/>
      <c r="ABF251" s="14"/>
      <c r="ABG251" s="14"/>
      <c r="ABH251" s="14"/>
      <c r="ABI251" s="14"/>
      <c r="ABJ251" s="14"/>
      <c r="ABK251" s="14"/>
      <c r="ABL251" s="14"/>
      <c r="ABM251" s="14"/>
      <c r="ABN251" s="14"/>
      <c r="ABO251" s="14"/>
      <c r="ABP251" s="14"/>
      <c r="ABQ251" s="14"/>
      <c r="ABR251" s="14"/>
      <c r="ABS251" s="14"/>
      <c r="ABT251" s="14"/>
      <c r="ABU251" s="14"/>
      <c r="ABV251" s="14"/>
      <c r="ABW251" s="14"/>
      <c r="ABX251" s="14"/>
      <c r="ABY251" s="14"/>
      <c r="ABZ251" s="14"/>
      <c r="ACA251" s="14"/>
      <c r="ACB251" s="14"/>
      <c r="ACC251" s="14"/>
      <c r="ACD251" s="14"/>
      <c r="ACE251" s="14"/>
      <c r="ACF251" s="14"/>
      <c r="ACG251" s="14"/>
      <c r="ACH251" s="14"/>
      <c r="ACI251" s="14"/>
      <c r="ACJ251" s="14"/>
      <c r="ACK251" s="14"/>
      <c r="ACL251" s="14"/>
      <c r="ACM251" s="14"/>
      <c r="ACN251" s="14"/>
      <c r="ACO251" s="14"/>
      <c r="ACP251" s="14"/>
      <c r="ACQ251" s="14"/>
      <c r="ACR251" s="14"/>
      <c r="ACS251" s="14"/>
      <c r="ACT251" s="14"/>
      <c r="ACU251" s="14"/>
      <c r="ACV251" s="14"/>
      <c r="ACW251" s="14"/>
      <c r="ACX251" s="14"/>
      <c r="ACY251" s="14"/>
      <c r="ACZ251" s="14"/>
      <c r="ADA251" s="14"/>
      <c r="ADB251" s="14"/>
      <c r="ADC251" s="14"/>
      <c r="ADD251" s="14"/>
      <c r="ADE251" s="14"/>
      <c r="ADF251" s="14"/>
      <c r="ADG251" s="14"/>
      <c r="ADH251" s="14"/>
      <c r="ADI251" s="14"/>
      <c r="ADJ251" s="14"/>
      <c r="ADK251" s="14"/>
      <c r="ADL251" s="14"/>
      <c r="ADM251" s="14"/>
      <c r="ADN251" s="14"/>
      <c r="ADO251" s="14"/>
      <c r="ADP251" s="14"/>
      <c r="ADQ251" s="14"/>
      <c r="ADR251" s="14"/>
      <c r="ADS251" s="14"/>
      <c r="ADT251" s="14"/>
      <c r="ADU251" s="14"/>
      <c r="ADV251" s="14"/>
      <c r="ADW251" s="14"/>
      <c r="ADX251" s="14"/>
      <c r="ADY251" s="14"/>
      <c r="ADZ251" s="14"/>
      <c r="AEA251" s="14"/>
      <c r="AEB251" s="14"/>
      <c r="AEC251" s="14"/>
      <c r="AED251" s="14"/>
      <c r="AEE251" s="14"/>
      <c r="AEF251" s="14"/>
      <c r="AEG251" s="14"/>
      <c r="AEH251" s="14"/>
      <c r="AEI251" s="14"/>
      <c r="AEJ251" s="14"/>
      <c r="AEK251" s="14"/>
      <c r="AEL251" s="14"/>
      <c r="AEM251" s="14"/>
      <c r="AEN251" s="14"/>
      <c r="AEO251" s="14"/>
      <c r="AEP251" s="14"/>
      <c r="AEQ251" s="14"/>
      <c r="AER251" s="14"/>
      <c r="AES251" s="14"/>
      <c r="AET251" s="14"/>
      <c r="AEU251" s="14"/>
      <c r="AEV251" s="14"/>
      <c r="AEW251" s="14"/>
      <c r="AEX251" s="14"/>
      <c r="AEY251" s="14"/>
      <c r="AEZ251" s="14"/>
      <c r="AFA251" s="14"/>
      <c r="AFB251" s="14"/>
      <c r="AFC251" s="14"/>
      <c r="AFD251" s="14"/>
      <c r="AFE251" s="14"/>
      <c r="AFF251" s="14"/>
      <c r="AFG251" s="14"/>
      <c r="AFH251" s="14"/>
      <c r="AFI251" s="14"/>
      <c r="AFJ251" s="14"/>
      <c r="AFK251" s="14"/>
      <c r="AFL251" s="14"/>
      <c r="AFM251" s="14"/>
      <c r="AFN251" s="14"/>
      <c r="AFO251" s="14"/>
      <c r="AFP251" s="14"/>
      <c r="AFQ251" s="14"/>
      <c r="AFR251" s="14"/>
      <c r="AFS251" s="14"/>
      <c r="AFT251" s="14"/>
      <c r="AFU251" s="14"/>
      <c r="AFV251" s="14"/>
      <c r="AFW251" s="14"/>
      <c r="AFX251" s="14"/>
      <c r="AFY251" s="14"/>
      <c r="AFZ251" s="14"/>
      <c r="AGA251" s="14"/>
      <c r="AGB251" s="14"/>
      <c r="AGC251" s="14"/>
      <c r="AGD251" s="14"/>
      <c r="AGE251" s="14"/>
      <c r="AGF251" s="14"/>
      <c r="AGG251" s="14"/>
      <c r="AGH251" s="14"/>
      <c r="AGI251" s="14"/>
      <c r="AGJ251" s="14"/>
      <c r="AGK251" s="14"/>
      <c r="AGL251" s="14"/>
      <c r="AGM251" s="14"/>
      <c r="AGN251" s="14"/>
      <c r="AGO251" s="14"/>
      <c r="AGP251" s="14"/>
      <c r="AGQ251" s="14"/>
      <c r="AGR251" s="14"/>
      <c r="AGS251" s="14"/>
      <c r="AGT251" s="14"/>
      <c r="AGU251" s="14"/>
      <c r="AGV251" s="14"/>
      <c r="AGW251" s="14"/>
      <c r="AGX251" s="14"/>
      <c r="AGY251" s="14"/>
      <c r="AGZ251" s="14"/>
      <c r="AHA251" s="14"/>
      <c r="AHB251" s="14"/>
      <c r="AHC251" s="14"/>
      <c r="AHD251" s="14"/>
      <c r="AHE251" s="14"/>
      <c r="AHF251" s="14"/>
      <c r="AHG251" s="14"/>
      <c r="AHH251" s="14"/>
      <c r="AHI251" s="14"/>
      <c r="AHJ251" s="14"/>
      <c r="AHK251" s="14"/>
      <c r="AHL251" s="14"/>
      <c r="AHM251" s="14"/>
      <c r="AHN251" s="14"/>
      <c r="AHO251" s="14"/>
      <c r="AHP251" s="14"/>
      <c r="AHQ251" s="14"/>
      <c r="AHR251" s="14"/>
      <c r="AHS251" s="14"/>
      <c r="AHT251" s="14"/>
      <c r="AHU251" s="14"/>
      <c r="AHV251" s="14"/>
      <c r="AHW251" s="14"/>
      <c r="AHX251" s="14"/>
      <c r="AHY251" s="14"/>
      <c r="AHZ251" s="14"/>
      <c r="AIA251" s="14"/>
      <c r="AIB251" s="14"/>
      <c r="AIC251" s="14"/>
      <c r="AID251" s="14"/>
      <c r="AIE251" s="14"/>
      <c r="AIF251" s="14"/>
      <c r="AIG251" s="14"/>
      <c r="AIH251" s="14"/>
      <c r="AII251" s="14"/>
      <c r="AIJ251" s="14"/>
      <c r="AIK251" s="14"/>
      <c r="AIL251" s="14"/>
      <c r="AIM251" s="14"/>
      <c r="AIN251" s="14"/>
      <c r="AIO251" s="14"/>
      <c r="AIP251" s="14"/>
      <c r="AIQ251" s="14"/>
      <c r="AIR251" s="14"/>
      <c r="AIS251" s="14"/>
      <c r="AIT251" s="14"/>
      <c r="AIU251" s="14"/>
      <c r="AIV251" s="14"/>
      <c r="AIW251" s="14"/>
      <c r="AIX251" s="14"/>
      <c r="AIY251" s="14"/>
      <c r="AIZ251" s="14"/>
      <c r="AJA251" s="14"/>
      <c r="AJB251" s="14"/>
      <c r="AJC251" s="14"/>
      <c r="AJD251" s="14"/>
      <c r="AJE251" s="14"/>
      <c r="AJF251" s="14"/>
      <c r="AJG251" s="14"/>
      <c r="AJH251" s="14"/>
      <c r="AJI251" s="14"/>
      <c r="AJJ251" s="14"/>
      <c r="AJK251" s="14"/>
      <c r="AJL251" s="14"/>
      <c r="AJM251" s="14"/>
      <c r="AJN251" s="14"/>
      <c r="AJO251" s="14"/>
      <c r="AJP251" s="14"/>
      <c r="AJQ251" s="14"/>
      <c r="AJR251" s="14"/>
      <c r="AJS251" s="14"/>
      <c r="AJT251" s="14"/>
      <c r="AJU251" s="14"/>
      <c r="AJV251" s="14"/>
      <c r="AJW251" s="14"/>
      <c r="AJX251" s="14"/>
      <c r="AJY251" s="14"/>
      <c r="AJZ251" s="14"/>
      <c r="AKA251" s="14"/>
      <c r="AKB251" s="14"/>
      <c r="AKC251" s="14"/>
      <c r="AKD251" s="14"/>
      <c r="AKE251" s="14"/>
      <c r="AKF251" s="14"/>
      <c r="AKG251" s="14"/>
      <c r="AKH251" s="14"/>
      <c r="AKI251" s="14"/>
      <c r="AKJ251" s="14"/>
      <c r="AKK251" s="14"/>
      <c r="AKL251" s="14"/>
      <c r="AKM251" s="14"/>
      <c r="AKN251" s="14"/>
      <c r="AKO251" s="14"/>
      <c r="AKP251" s="14"/>
      <c r="AKQ251" s="14"/>
      <c r="AKR251" s="14"/>
      <c r="AKS251" s="14"/>
      <c r="AKT251" s="14"/>
      <c r="AKU251" s="14"/>
      <c r="AKV251" s="14"/>
      <c r="AKW251" s="14"/>
      <c r="AKX251" s="14"/>
      <c r="AKY251" s="14"/>
      <c r="AKZ251" s="14"/>
      <c r="ALA251" s="14"/>
      <c r="ALB251" s="14"/>
      <c r="ALC251" s="14"/>
      <c r="ALD251" s="14"/>
      <c r="ALE251" s="14"/>
      <c r="ALF251" s="14"/>
      <c r="ALG251" s="14"/>
      <c r="ALH251" s="14"/>
      <c r="ALI251" s="14"/>
      <c r="ALJ251" s="14"/>
      <c r="ALK251" s="14"/>
      <c r="ALL251" s="14"/>
      <c r="ALM251" s="14"/>
      <c r="ALN251" s="14"/>
      <c r="ALO251" s="14"/>
      <c r="ALP251" s="14"/>
      <c r="ALQ251" s="14"/>
      <c r="ALR251" s="14"/>
      <c r="ALS251" s="14"/>
      <c r="ALT251" s="14"/>
      <c r="ALU251" s="14"/>
      <c r="ALV251" s="14"/>
      <c r="ALW251" s="14"/>
      <c r="ALX251" s="14"/>
      <c r="ALY251" s="14"/>
      <c r="ALZ251" s="14"/>
      <c r="AMA251" s="14"/>
      <c r="AMB251" s="14"/>
      <c r="AMC251" s="14"/>
      <c r="AMD251" s="14"/>
      <c r="AME251" s="14"/>
      <c r="AMF251" s="14"/>
      <c r="AMG251" s="14"/>
      <c r="AMH251" s="14"/>
      <c r="AMI251" s="14"/>
      <c r="AMJ251" s="14"/>
      <c r="AMK251" s="14"/>
      <c r="AML251" s="14"/>
    </row>
    <row r="252" spans="1:1026">
      <c r="A252" s="110"/>
      <c r="B252" s="111"/>
      <c r="C252" s="111"/>
      <c r="D252" s="111"/>
      <c r="E252" s="112"/>
      <c r="F252" s="112"/>
      <c r="G252" s="111"/>
      <c r="H252" s="111"/>
      <c r="I252" s="111"/>
      <c r="J252" s="113"/>
      <c r="K252" s="111"/>
      <c r="L252" s="113"/>
      <c r="M252" s="113"/>
      <c r="N252" s="111"/>
      <c r="O252" s="111"/>
      <c r="P252" s="111"/>
      <c r="Q252" s="111"/>
      <c r="R252" s="1" t="s">
        <v>42</v>
      </c>
      <c r="S252" s="26"/>
    </row>
    <row r="253" spans="1:1026">
      <c r="A253" s="110"/>
      <c r="B253" s="111"/>
      <c r="C253" s="111"/>
      <c r="D253" s="111"/>
      <c r="E253" s="112"/>
      <c r="F253" s="112"/>
      <c r="G253" s="111"/>
      <c r="H253" s="111"/>
      <c r="I253" s="111"/>
      <c r="J253" s="113"/>
      <c r="K253" s="111"/>
      <c r="L253" s="113"/>
      <c r="M253" s="113"/>
      <c r="N253" s="111"/>
      <c r="O253" s="111"/>
      <c r="P253" s="111"/>
      <c r="Q253" s="111"/>
      <c r="R253" s="1" t="s">
        <v>44</v>
      </c>
      <c r="S253" s="26"/>
    </row>
    <row r="254" spans="1:1026">
      <c r="A254" s="110"/>
      <c r="B254" s="111"/>
      <c r="C254" s="111"/>
      <c r="D254" s="111"/>
      <c r="E254" s="112"/>
      <c r="F254" s="112"/>
      <c r="G254" s="111"/>
      <c r="H254" s="111"/>
      <c r="I254" s="111"/>
      <c r="J254" s="113"/>
      <c r="K254" s="111"/>
      <c r="L254" s="113"/>
      <c r="M254" s="113"/>
      <c r="N254" s="111"/>
      <c r="O254" s="111"/>
      <c r="P254" s="111"/>
      <c r="Q254" s="111"/>
      <c r="R254" s="1" t="s">
        <v>47</v>
      </c>
      <c r="S254" s="26"/>
    </row>
    <row r="255" spans="1:1026">
      <c r="A255" s="110"/>
      <c r="B255" s="111"/>
      <c r="C255" s="111"/>
      <c r="D255" s="111"/>
      <c r="E255" s="112"/>
      <c r="F255" s="112"/>
      <c r="G255" s="111"/>
      <c r="H255" s="111"/>
      <c r="I255" s="111"/>
      <c r="J255" s="113"/>
      <c r="K255" s="111"/>
      <c r="L255" s="113"/>
      <c r="M255" s="113"/>
      <c r="N255" s="111"/>
      <c r="O255" s="111"/>
      <c r="P255" s="111"/>
      <c r="Q255" s="111"/>
      <c r="R255" s="1" t="s">
        <v>61</v>
      </c>
      <c r="S255" s="26"/>
    </row>
    <row r="256" spans="1:1026" ht="45" customHeight="1">
      <c r="A256" s="125" t="s">
        <v>376</v>
      </c>
      <c r="B256" s="119" t="s">
        <v>377</v>
      </c>
      <c r="C256" s="119" t="s">
        <v>378</v>
      </c>
      <c r="D256" s="119" t="s">
        <v>379</v>
      </c>
      <c r="E256" s="128" t="s">
        <v>380</v>
      </c>
      <c r="F256" s="128">
        <v>46567</v>
      </c>
      <c r="G256" s="119" t="s">
        <v>52</v>
      </c>
      <c r="H256" s="5" t="s">
        <v>381</v>
      </c>
      <c r="I256" s="5" t="s">
        <v>73</v>
      </c>
      <c r="J256" s="3">
        <v>345.06</v>
      </c>
      <c r="K256" s="5">
        <v>6</v>
      </c>
      <c r="L256" s="3">
        <v>2070.36</v>
      </c>
      <c r="M256" s="122">
        <v>84654.12</v>
      </c>
      <c r="N256" s="119" t="s">
        <v>382</v>
      </c>
      <c r="O256" s="119" t="s">
        <v>383</v>
      </c>
      <c r="P256" s="119" t="s">
        <v>384</v>
      </c>
      <c r="Q256" s="119" t="s">
        <v>385</v>
      </c>
      <c r="R256" s="110" t="s">
        <v>78</v>
      </c>
      <c r="S256" s="26"/>
    </row>
    <row r="257" spans="1:19" ht="45.75">
      <c r="A257" s="126"/>
      <c r="B257" s="120"/>
      <c r="C257" s="120"/>
      <c r="D257" s="120"/>
      <c r="E257" s="129"/>
      <c r="F257" s="129"/>
      <c r="G257" s="120"/>
      <c r="H257" s="5" t="s">
        <v>386</v>
      </c>
      <c r="I257" s="5" t="s">
        <v>73</v>
      </c>
      <c r="J257" s="3">
        <v>345.06</v>
      </c>
      <c r="K257" s="5">
        <v>6</v>
      </c>
      <c r="L257" s="3">
        <v>2070.36</v>
      </c>
      <c r="M257" s="123"/>
      <c r="N257" s="120"/>
      <c r="O257" s="120"/>
      <c r="P257" s="120"/>
      <c r="Q257" s="120"/>
      <c r="R257" s="110"/>
      <c r="S257" s="26"/>
    </row>
    <row r="258" spans="1:19" ht="45.75">
      <c r="A258" s="126"/>
      <c r="B258" s="120"/>
      <c r="C258" s="120"/>
      <c r="D258" s="120"/>
      <c r="E258" s="129"/>
      <c r="F258" s="129"/>
      <c r="G258" s="120"/>
      <c r="H258" s="5" t="s">
        <v>387</v>
      </c>
      <c r="I258" s="5" t="s">
        <v>73</v>
      </c>
      <c r="J258" s="3">
        <v>690.13</v>
      </c>
      <c r="K258" s="5">
        <v>30</v>
      </c>
      <c r="L258" s="3">
        <v>20703.900000000001</v>
      </c>
      <c r="M258" s="123"/>
      <c r="N258" s="120"/>
      <c r="O258" s="120"/>
      <c r="P258" s="120"/>
      <c r="Q258" s="120"/>
      <c r="R258" s="110"/>
      <c r="S258" s="26"/>
    </row>
    <row r="259" spans="1:19" ht="45" customHeight="1">
      <c r="A259" s="126"/>
      <c r="B259" s="120"/>
      <c r="C259" s="120"/>
      <c r="D259" s="120"/>
      <c r="E259" s="129"/>
      <c r="F259" s="129"/>
      <c r="G259" s="120"/>
      <c r="H259" s="119" t="s">
        <v>388</v>
      </c>
      <c r="I259" s="119" t="s">
        <v>73</v>
      </c>
      <c r="J259" s="122">
        <v>664.55</v>
      </c>
      <c r="K259" s="119">
        <v>90</v>
      </c>
      <c r="L259" s="122">
        <v>59809.5</v>
      </c>
      <c r="M259" s="123"/>
      <c r="N259" s="120"/>
      <c r="O259" s="120"/>
      <c r="P259" s="120"/>
      <c r="Q259" s="120"/>
      <c r="R259" s="110"/>
      <c r="S259" s="26"/>
    </row>
    <row r="260" spans="1:19">
      <c r="A260" s="126"/>
      <c r="B260" s="120"/>
      <c r="C260" s="120"/>
      <c r="D260" s="120"/>
      <c r="E260" s="129"/>
      <c r="F260" s="129"/>
      <c r="G260" s="120"/>
      <c r="H260" s="120"/>
      <c r="I260" s="120"/>
      <c r="J260" s="123"/>
      <c r="K260" s="120"/>
      <c r="L260" s="123"/>
      <c r="M260" s="123"/>
      <c r="N260" s="120"/>
      <c r="O260" s="120"/>
      <c r="P260" s="120"/>
      <c r="Q260" s="120"/>
      <c r="R260" s="1" t="s">
        <v>36</v>
      </c>
      <c r="S260" s="26"/>
    </row>
    <row r="261" spans="1:19">
      <c r="A261" s="126"/>
      <c r="B261" s="120"/>
      <c r="C261" s="120"/>
      <c r="D261" s="120"/>
      <c r="E261" s="129"/>
      <c r="F261" s="129"/>
      <c r="G261" s="120"/>
      <c r="H261" s="120"/>
      <c r="I261" s="120"/>
      <c r="J261" s="123"/>
      <c r="K261" s="120"/>
      <c r="L261" s="123"/>
      <c r="M261" s="123"/>
      <c r="N261" s="120"/>
      <c r="O261" s="120"/>
      <c r="P261" s="120"/>
      <c r="Q261" s="120"/>
      <c r="R261" s="1" t="s">
        <v>42</v>
      </c>
      <c r="S261" s="26"/>
    </row>
    <row r="262" spans="1:19">
      <c r="A262" s="126"/>
      <c r="B262" s="120"/>
      <c r="C262" s="120"/>
      <c r="D262" s="120"/>
      <c r="E262" s="129"/>
      <c r="F262" s="129"/>
      <c r="G262" s="120"/>
      <c r="H262" s="120"/>
      <c r="I262" s="120"/>
      <c r="J262" s="123"/>
      <c r="K262" s="120"/>
      <c r="L262" s="123"/>
      <c r="M262" s="123"/>
      <c r="N262" s="120"/>
      <c r="O262" s="120"/>
      <c r="P262" s="120"/>
      <c r="Q262" s="120"/>
      <c r="R262" s="1" t="s">
        <v>33</v>
      </c>
      <c r="S262" s="26"/>
    </row>
    <row r="263" spans="1:19">
      <c r="A263" s="126"/>
      <c r="B263" s="120"/>
      <c r="C263" s="120"/>
      <c r="D263" s="120"/>
      <c r="E263" s="129"/>
      <c r="F263" s="129"/>
      <c r="G263" s="120"/>
      <c r="H263" s="120"/>
      <c r="I263" s="120"/>
      <c r="J263" s="123"/>
      <c r="K263" s="120"/>
      <c r="L263" s="123"/>
      <c r="M263" s="123"/>
      <c r="N263" s="120"/>
      <c r="O263" s="120"/>
      <c r="P263" s="120"/>
      <c r="Q263" s="120"/>
      <c r="R263" s="1" t="s">
        <v>44</v>
      </c>
      <c r="S263" s="26"/>
    </row>
    <row r="264" spans="1:19">
      <c r="A264" s="126"/>
      <c r="B264" s="120"/>
      <c r="C264" s="120"/>
      <c r="D264" s="120"/>
      <c r="E264" s="129"/>
      <c r="F264" s="129"/>
      <c r="G264" s="120"/>
      <c r="H264" s="120"/>
      <c r="I264" s="120"/>
      <c r="J264" s="123"/>
      <c r="K264" s="120"/>
      <c r="L264" s="123"/>
      <c r="M264" s="123"/>
      <c r="N264" s="120"/>
      <c r="O264" s="120"/>
      <c r="P264" s="120"/>
      <c r="Q264" s="120"/>
      <c r="R264" s="1" t="s">
        <v>47</v>
      </c>
      <c r="S264" s="26"/>
    </row>
    <row r="265" spans="1:19">
      <c r="A265" s="126"/>
      <c r="B265" s="120"/>
      <c r="C265" s="120"/>
      <c r="D265" s="120"/>
      <c r="E265" s="129"/>
      <c r="F265" s="129"/>
      <c r="G265" s="120"/>
      <c r="H265" s="120"/>
      <c r="I265" s="120"/>
      <c r="J265" s="123"/>
      <c r="K265" s="120"/>
      <c r="L265" s="123"/>
      <c r="M265" s="123"/>
      <c r="N265" s="120"/>
      <c r="O265" s="120"/>
      <c r="P265" s="120"/>
      <c r="Q265" s="120"/>
      <c r="R265" s="1" t="s">
        <v>61</v>
      </c>
      <c r="S265" s="26"/>
    </row>
    <row r="266" spans="1:19">
      <c r="A266" s="127"/>
      <c r="B266" s="121"/>
      <c r="C266" s="121"/>
      <c r="D266" s="121"/>
      <c r="E266" s="130"/>
      <c r="F266" s="130"/>
      <c r="G266" s="121"/>
      <c r="H266" s="121"/>
      <c r="I266" s="121"/>
      <c r="J266" s="124"/>
      <c r="K266" s="121"/>
      <c r="L266" s="124"/>
      <c r="M266" s="124"/>
      <c r="N266" s="121"/>
      <c r="O266" s="121"/>
      <c r="P266" s="121"/>
      <c r="Q266" s="121"/>
      <c r="R266" s="74" t="s">
        <v>60</v>
      </c>
      <c r="S266" s="26"/>
    </row>
    <row r="267" spans="1:19" ht="15" customHeight="1">
      <c r="A267" s="125" t="s">
        <v>389</v>
      </c>
      <c r="B267" s="119" t="s">
        <v>390</v>
      </c>
      <c r="C267" s="119" t="s">
        <v>391</v>
      </c>
      <c r="D267" s="119" t="s">
        <v>392</v>
      </c>
      <c r="E267" s="128" t="s">
        <v>380</v>
      </c>
      <c r="F267" s="128">
        <v>46567</v>
      </c>
      <c r="G267" s="119" t="s">
        <v>52</v>
      </c>
      <c r="H267" s="119" t="s">
        <v>393</v>
      </c>
      <c r="I267" s="119" t="s">
        <v>27</v>
      </c>
      <c r="J267" s="122">
        <v>117187.5</v>
      </c>
      <c r="K267" s="119">
        <v>12</v>
      </c>
      <c r="L267" s="122">
        <v>1406250</v>
      </c>
      <c r="M267" s="122">
        <v>1406250</v>
      </c>
      <c r="N267" s="119" t="s">
        <v>394</v>
      </c>
      <c r="O267" s="119" t="s">
        <v>395</v>
      </c>
      <c r="P267" s="119" t="s">
        <v>396</v>
      </c>
      <c r="Q267" s="119" t="s">
        <v>397</v>
      </c>
      <c r="R267" s="6" t="s">
        <v>78</v>
      </c>
      <c r="S267" s="26"/>
    </row>
    <row r="268" spans="1:19" ht="71.25" customHeight="1">
      <c r="A268" s="126"/>
      <c r="B268" s="120"/>
      <c r="C268" s="120"/>
      <c r="D268" s="120"/>
      <c r="E268" s="129"/>
      <c r="F268" s="129"/>
      <c r="G268" s="120"/>
      <c r="H268" s="120"/>
      <c r="I268" s="120"/>
      <c r="J268" s="123"/>
      <c r="K268" s="120"/>
      <c r="L268" s="123"/>
      <c r="M268" s="123"/>
      <c r="N268" s="120"/>
      <c r="O268" s="120"/>
      <c r="P268" s="120"/>
      <c r="Q268" s="120"/>
      <c r="R268" s="6" t="s">
        <v>33</v>
      </c>
      <c r="S268" s="26"/>
    </row>
    <row r="269" spans="1:19" ht="31.5" customHeight="1">
      <c r="A269" s="126"/>
      <c r="B269" s="120"/>
      <c r="C269" s="120"/>
      <c r="D269" s="120"/>
      <c r="E269" s="129"/>
      <c r="F269" s="129"/>
      <c r="G269" s="120"/>
      <c r="H269" s="120"/>
      <c r="I269" s="120"/>
      <c r="J269" s="123"/>
      <c r="K269" s="120"/>
      <c r="L269" s="123"/>
      <c r="M269" s="123"/>
      <c r="N269" s="120"/>
      <c r="O269" s="120"/>
      <c r="P269" s="120"/>
      <c r="Q269" s="120"/>
      <c r="R269" s="1" t="s">
        <v>36</v>
      </c>
      <c r="S269" s="26"/>
    </row>
    <row r="270" spans="1:19" ht="27" customHeight="1">
      <c r="A270" s="126"/>
      <c r="B270" s="120"/>
      <c r="C270" s="120"/>
      <c r="D270" s="120"/>
      <c r="E270" s="129"/>
      <c r="F270" s="129"/>
      <c r="G270" s="120"/>
      <c r="H270" s="120"/>
      <c r="I270" s="120"/>
      <c r="J270" s="123"/>
      <c r="K270" s="120"/>
      <c r="L270" s="123"/>
      <c r="M270" s="123"/>
      <c r="N270" s="120"/>
      <c r="O270" s="120"/>
      <c r="P270" s="120"/>
      <c r="Q270" s="120"/>
      <c r="R270" s="1" t="s">
        <v>42</v>
      </c>
      <c r="S270" s="26"/>
    </row>
    <row r="271" spans="1:19" ht="27" customHeight="1">
      <c r="A271" s="126"/>
      <c r="B271" s="120"/>
      <c r="C271" s="120"/>
      <c r="D271" s="120"/>
      <c r="E271" s="129"/>
      <c r="F271" s="129"/>
      <c r="G271" s="120"/>
      <c r="H271" s="120"/>
      <c r="I271" s="120"/>
      <c r="J271" s="123"/>
      <c r="K271" s="120"/>
      <c r="L271" s="123"/>
      <c r="M271" s="123"/>
      <c r="N271" s="120"/>
      <c r="O271" s="120"/>
      <c r="P271" s="120"/>
      <c r="Q271" s="120"/>
      <c r="R271" s="1" t="s">
        <v>60</v>
      </c>
      <c r="S271" s="26"/>
    </row>
    <row r="272" spans="1:19" ht="27" customHeight="1">
      <c r="A272" s="126"/>
      <c r="B272" s="120"/>
      <c r="C272" s="120"/>
      <c r="D272" s="120"/>
      <c r="E272" s="129"/>
      <c r="F272" s="129"/>
      <c r="G272" s="120"/>
      <c r="H272" s="120"/>
      <c r="I272" s="120"/>
      <c r="J272" s="123"/>
      <c r="K272" s="120"/>
      <c r="L272" s="123"/>
      <c r="M272" s="123"/>
      <c r="N272" s="120"/>
      <c r="O272" s="120"/>
      <c r="P272" s="120"/>
      <c r="Q272" s="120"/>
      <c r="R272" s="1" t="s">
        <v>44</v>
      </c>
      <c r="S272" s="26"/>
    </row>
    <row r="273" spans="1:19 1026:1026" ht="27" customHeight="1">
      <c r="A273" s="126"/>
      <c r="B273" s="120"/>
      <c r="C273" s="120"/>
      <c r="D273" s="120"/>
      <c r="E273" s="129"/>
      <c r="F273" s="129"/>
      <c r="G273" s="120"/>
      <c r="H273" s="120"/>
      <c r="I273" s="120"/>
      <c r="J273" s="123"/>
      <c r="K273" s="120"/>
      <c r="L273" s="123"/>
      <c r="M273" s="123"/>
      <c r="N273" s="120"/>
      <c r="O273" s="120"/>
      <c r="P273" s="120"/>
      <c r="Q273" s="120"/>
      <c r="R273" s="1" t="s">
        <v>47</v>
      </c>
      <c r="S273" s="26"/>
    </row>
    <row r="274" spans="1:19 1026:1026" ht="27" customHeight="1">
      <c r="A274" s="127"/>
      <c r="B274" s="121"/>
      <c r="C274" s="121"/>
      <c r="D274" s="121"/>
      <c r="E274" s="130"/>
      <c r="F274" s="130"/>
      <c r="G274" s="121"/>
      <c r="H274" s="121"/>
      <c r="I274" s="121"/>
      <c r="J274" s="124"/>
      <c r="K274" s="121"/>
      <c r="L274" s="124"/>
      <c r="M274" s="124"/>
      <c r="N274" s="121"/>
      <c r="O274" s="121"/>
      <c r="P274" s="121"/>
      <c r="Q274" s="121"/>
      <c r="R274" s="74" t="s">
        <v>35</v>
      </c>
      <c r="S274" s="26"/>
    </row>
    <row r="275" spans="1:19 1026:1026" ht="105" customHeight="1">
      <c r="A275" s="110" t="s">
        <v>398</v>
      </c>
      <c r="B275" s="111" t="s">
        <v>399</v>
      </c>
      <c r="C275" s="111" t="s">
        <v>400</v>
      </c>
      <c r="D275" s="111" t="s">
        <v>401</v>
      </c>
      <c r="E275" s="112" t="s">
        <v>402</v>
      </c>
      <c r="F275" s="112">
        <v>46229</v>
      </c>
      <c r="G275" s="111" t="s">
        <v>52</v>
      </c>
      <c r="H275" s="111" t="s">
        <v>403</v>
      </c>
      <c r="I275" s="111" t="s">
        <v>73</v>
      </c>
      <c r="J275" s="113">
        <v>7131.75</v>
      </c>
      <c r="K275" s="111">
        <v>12</v>
      </c>
      <c r="L275" s="113">
        <v>85581</v>
      </c>
      <c r="M275" s="113">
        <v>85581</v>
      </c>
      <c r="N275" s="111" t="s">
        <v>404</v>
      </c>
      <c r="O275" s="111" t="s">
        <v>405</v>
      </c>
      <c r="P275" s="111" t="s">
        <v>406</v>
      </c>
      <c r="Q275" s="111" t="s">
        <v>130</v>
      </c>
      <c r="R275" s="28" t="s">
        <v>78</v>
      </c>
      <c r="S275" s="26"/>
    </row>
    <row r="276" spans="1:19 1026:1026">
      <c r="A276" s="110"/>
      <c r="B276" s="111"/>
      <c r="C276" s="111"/>
      <c r="D276" s="111"/>
      <c r="E276" s="112"/>
      <c r="F276" s="112"/>
      <c r="G276" s="111"/>
      <c r="H276" s="111"/>
      <c r="I276" s="111"/>
      <c r="J276" s="113"/>
      <c r="K276" s="111"/>
      <c r="L276" s="113"/>
      <c r="M276" s="113"/>
      <c r="N276" s="111"/>
      <c r="O276" s="111"/>
      <c r="P276" s="111"/>
      <c r="Q276" s="111"/>
      <c r="R276" s="1" t="s">
        <v>36</v>
      </c>
      <c r="S276" s="26"/>
    </row>
    <row r="277" spans="1:19 1026:1026">
      <c r="A277" s="110"/>
      <c r="B277" s="111"/>
      <c r="C277" s="111"/>
      <c r="D277" s="111"/>
      <c r="E277" s="112"/>
      <c r="F277" s="112"/>
      <c r="G277" s="111"/>
      <c r="H277" s="111"/>
      <c r="I277" s="111"/>
      <c r="J277" s="113"/>
      <c r="K277" s="111"/>
      <c r="L277" s="113"/>
      <c r="M277" s="113"/>
      <c r="N277" s="111"/>
      <c r="O277" s="111"/>
      <c r="P277" s="111"/>
      <c r="Q277" s="111"/>
      <c r="R277" s="1" t="s">
        <v>42</v>
      </c>
      <c r="S277" s="26"/>
    </row>
    <row r="278" spans="1:19 1026:1026">
      <c r="A278" s="110"/>
      <c r="B278" s="111"/>
      <c r="C278" s="111"/>
      <c r="D278" s="111"/>
      <c r="E278" s="112"/>
      <c r="F278" s="112"/>
      <c r="G278" s="111"/>
      <c r="H278" s="111"/>
      <c r="I278" s="111"/>
      <c r="J278" s="113"/>
      <c r="K278" s="111"/>
      <c r="L278" s="113"/>
      <c r="M278" s="113"/>
      <c r="N278" s="111"/>
      <c r="O278" s="111"/>
      <c r="P278" s="111"/>
      <c r="Q278" s="111"/>
      <c r="R278" s="1" t="s">
        <v>33</v>
      </c>
      <c r="S278" s="26"/>
    </row>
    <row r="279" spans="1:19 1026:1026">
      <c r="A279" s="110"/>
      <c r="B279" s="111"/>
      <c r="C279" s="111"/>
      <c r="D279" s="111"/>
      <c r="E279" s="112"/>
      <c r="F279" s="112"/>
      <c r="G279" s="111"/>
      <c r="H279" s="111"/>
      <c r="I279" s="111"/>
      <c r="J279" s="113"/>
      <c r="K279" s="111"/>
      <c r="L279" s="113"/>
      <c r="M279" s="113"/>
      <c r="N279" s="111"/>
      <c r="O279" s="111"/>
      <c r="P279" s="111"/>
      <c r="Q279" s="111"/>
      <c r="R279" s="1" t="s">
        <v>44</v>
      </c>
      <c r="S279" s="26"/>
    </row>
    <row r="280" spans="1:19 1026:1026">
      <c r="A280" s="110"/>
      <c r="B280" s="111"/>
      <c r="C280" s="111"/>
      <c r="D280" s="111"/>
      <c r="E280" s="112"/>
      <c r="F280" s="112"/>
      <c r="G280" s="111"/>
      <c r="H280" s="111"/>
      <c r="I280" s="111"/>
      <c r="J280" s="113"/>
      <c r="K280" s="111"/>
      <c r="L280" s="113"/>
      <c r="M280" s="113"/>
      <c r="N280" s="111"/>
      <c r="O280" s="111"/>
      <c r="P280" s="111"/>
      <c r="Q280" s="111"/>
      <c r="R280" s="1" t="s">
        <v>60</v>
      </c>
      <c r="S280" s="26"/>
    </row>
    <row r="281" spans="1:19 1026:1026">
      <c r="A281" s="110"/>
      <c r="B281" s="111"/>
      <c r="C281" s="111"/>
      <c r="D281" s="111"/>
      <c r="E281" s="112"/>
      <c r="F281" s="112"/>
      <c r="G281" s="111"/>
      <c r="H281" s="111"/>
      <c r="I281" s="111"/>
      <c r="J281" s="113"/>
      <c r="K281" s="111"/>
      <c r="L281" s="113"/>
      <c r="M281" s="113"/>
      <c r="N281" s="111"/>
      <c r="O281" s="111"/>
      <c r="P281" s="111"/>
      <c r="Q281" s="111"/>
      <c r="R281" s="1" t="s">
        <v>47</v>
      </c>
      <c r="S281" s="26"/>
    </row>
    <row r="282" spans="1:19 1026:1026">
      <c r="A282" s="110"/>
      <c r="B282" s="111"/>
      <c r="C282" s="111"/>
      <c r="D282" s="111"/>
      <c r="E282" s="112"/>
      <c r="F282" s="112"/>
      <c r="G282" s="111"/>
      <c r="H282" s="111"/>
      <c r="I282" s="111"/>
      <c r="J282" s="113"/>
      <c r="K282" s="111"/>
      <c r="L282" s="113"/>
      <c r="M282" s="113"/>
      <c r="N282" s="111"/>
      <c r="O282" s="111"/>
      <c r="P282" s="111"/>
      <c r="Q282" s="111"/>
      <c r="R282" s="1" t="s">
        <v>61</v>
      </c>
      <c r="S282" s="26"/>
    </row>
    <row r="283" spans="1:19 1026:1026" ht="90" customHeight="1">
      <c r="A283" s="110" t="s">
        <v>407</v>
      </c>
      <c r="B283" s="111" t="s">
        <v>408</v>
      </c>
      <c r="C283" s="111" t="s">
        <v>409</v>
      </c>
      <c r="D283" s="111" t="s">
        <v>410</v>
      </c>
      <c r="E283" s="112" t="s">
        <v>411</v>
      </c>
      <c r="F283" s="112">
        <v>46273</v>
      </c>
      <c r="G283" s="111" t="s">
        <v>52</v>
      </c>
      <c r="H283" s="111" t="s">
        <v>412</v>
      </c>
      <c r="I283" s="111" t="s">
        <v>110</v>
      </c>
      <c r="J283" s="113">
        <v>1934.4</v>
      </c>
      <c r="K283" s="111">
        <v>1</v>
      </c>
      <c r="L283" s="113">
        <v>1934.4</v>
      </c>
      <c r="M283" s="113">
        <v>1934.4</v>
      </c>
      <c r="N283" s="111" t="s">
        <v>413</v>
      </c>
      <c r="O283" s="111" t="s">
        <v>414</v>
      </c>
      <c r="P283" s="111" t="s">
        <v>415</v>
      </c>
      <c r="Q283" s="111" t="s">
        <v>416</v>
      </c>
      <c r="R283" s="28" t="s">
        <v>78</v>
      </c>
      <c r="S283" s="26"/>
      <c r="AML283" s="27"/>
    </row>
    <row r="284" spans="1:19 1026:1026">
      <c r="A284" s="110"/>
      <c r="B284" s="111"/>
      <c r="C284" s="111"/>
      <c r="D284" s="119"/>
      <c r="E284" s="128"/>
      <c r="F284" s="128"/>
      <c r="G284" s="119"/>
      <c r="H284" s="119"/>
      <c r="I284" s="119"/>
      <c r="J284" s="122"/>
      <c r="K284" s="119"/>
      <c r="L284" s="122"/>
      <c r="M284" s="122"/>
      <c r="N284" s="119"/>
      <c r="O284" s="119"/>
      <c r="P284" s="119"/>
      <c r="Q284" s="119"/>
      <c r="R284" s="32" t="s">
        <v>33</v>
      </c>
      <c r="S284" s="26"/>
      <c r="AML284" s="27"/>
    </row>
    <row r="285" spans="1:19 1026:1026" ht="15" customHeight="1">
      <c r="A285" s="110" t="s">
        <v>417</v>
      </c>
      <c r="B285" s="111" t="s">
        <v>418</v>
      </c>
      <c r="C285" s="118" t="s">
        <v>419</v>
      </c>
      <c r="D285" s="131" t="s">
        <v>420</v>
      </c>
      <c r="E285" s="132" t="s">
        <v>421</v>
      </c>
      <c r="F285" s="132" t="s">
        <v>422</v>
      </c>
      <c r="G285" s="131" t="s">
        <v>52</v>
      </c>
      <c r="H285" s="131" t="s">
        <v>423</v>
      </c>
      <c r="I285" s="131" t="s">
        <v>27</v>
      </c>
      <c r="J285" s="133">
        <v>5969.3</v>
      </c>
      <c r="K285" s="131">
        <v>60</v>
      </c>
      <c r="L285" s="133">
        <v>358158</v>
      </c>
      <c r="M285" s="133">
        <v>358158</v>
      </c>
      <c r="N285" s="131" t="s">
        <v>424</v>
      </c>
      <c r="O285" s="131" t="s">
        <v>425</v>
      </c>
      <c r="P285" s="131" t="s">
        <v>426</v>
      </c>
      <c r="Q285" s="131" t="s">
        <v>427</v>
      </c>
      <c r="R285" s="87" t="s">
        <v>36</v>
      </c>
      <c r="S285" s="26"/>
      <c r="AML285" s="27"/>
    </row>
    <row r="286" spans="1:19 1026:1026" ht="13.9">
      <c r="A286" s="110"/>
      <c r="B286" s="111"/>
      <c r="C286" s="118"/>
      <c r="D286" s="131"/>
      <c r="E286" s="132"/>
      <c r="F286" s="132"/>
      <c r="G286" s="131"/>
      <c r="H286" s="131"/>
      <c r="I286" s="131"/>
      <c r="J286" s="133"/>
      <c r="K286" s="131"/>
      <c r="L286" s="133"/>
      <c r="M286" s="133"/>
      <c r="N286" s="131"/>
      <c r="O286" s="131"/>
      <c r="P286" s="131"/>
      <c r="Q286" s="131"/>
      <c r="R286" s="88" t="s">
        <v>42</v>
      </c>
      <c r="S286" s="26"/>
      <c r="AML286" s="27"/>
    </row>
    <row r="287" spans="1:19 1026:1026" ht="30" customHeight="1">
      <c r="A287" s="110"/>
      <c r="B287" s="111"/>
      <c r="C287" s="118"/>
      <c r="D287" s="131"/>
      <c r="E287" s="132"/>
      <c r="F287" s="132"/>
      <c r="G287" s="131"/>
      <c r="H287" s="131"/>
      <c r="I287" s="131"/>
      <c r="J287" s="133"/>
      <c r="K287" s="131"/>
      <c r="L287" s="133"/>
      <c r="M287" s="133"/>
      <c r="N287" s="131"/>
      <c r="O287" s="131"/>
      <c r="P287" s="131"/>
      <c r="Q287" s="131"/>
      <c r="R287" s="89" t="s">
        <v>78</v>
      </c>
      <c r="S287" s="26"/>
      <c r="AML287" s="27"/>
    </row>
    <row r="288" spans="1:19 1026:1026" ht="30" customHeight="1">
      <c r="A288" s="110"/>
      <c r="B288" s="111"/>
      <c r="C288" s="118"/>
      <c r="D288" s="131"/>
      <c r="E288" s="132"/>
      <c r="F288" s="132"/>
      <c r="G288" s="131"/>
      <c r="H288" s="131"/>
      <c r="I288" s="131"/>
      <c r="J288" s="133"/>
      <c r="K288" s="131"/>
      <c r="L288" s="133"/>
      <c r="M288" s="133"/>
      <c r="N288" s="131"/>
      <c r="O288" s="131"/>
      <c r="P288" s="131"/>
      <c r="Q288" s="131"/>
      <c r="R288" s="89" t="s">
        <v>44</v>
      </c>
      <c r="S288" s="26"/>
      <c r="AML288" s="27"/>
    </row>
    <row r="289" spans="1:1026" ht="30" customHeight="1">
      <c r="A289" s="110"/>
      <c r="B289" s="111"/>
      <c r="C289" s="118"/>
      <c r="D289" s="131"/>
      <c r="E289" s="132"/>
      <c r="F289" s="132"/>
      <c r="G289" s="131"/>
      <c r="H289" s="131"/>
      <c r="I289" s="131"/>
      <c r="J289" s="133"/>
      <c r="K289" s="131"/>
      <c r="L289" s="133"/>
      <c r="M289" s="133"/>
      <c r="N289" s="131"/>
      <c r="O289" s="131"/>
      <c r="P289" s="131"/>
      <c r="Q289" s="131"/>
      <c r="R289" s="89" t="s">
        <v>428</v>
      </c>
      <c r="S289" s="26"/>
      <c r="AML289" s="27"/>
    </row>
    <row r="290" spans="1:1026" ht="30" customHeight="1">
      <c r="A290" s="110"/>
      <c r="B290" s="111"/>
      <c r="C290" s="118"/>
      <c r="D290" s="131"/>
      <c r="E290" s="132"/>
      <c r="F290" s="132"/>
      <c r="G290" s="131"/>
      <c r="H290" s="131"/>
      <c r="I290" s="131"/>
      <c r="J290" s="133"/>
      <c r="K290" s="131"/>
      <c r="L290" s="133"/>
      <c r="M290" s="133"/>
      <c r="N290" s="131"/>
      <c r="O290" s="131"/>
      <c r="P290" s="131"/>
      <c r="Q290" s="131"/>
      <c r="R290" s="89" t="s">
        <v>61</v>
      </c>
      <c r="S290" s="26"/>
      <c r="AML290" s="27"/>
    </row>
    <row r="291" spans="1:1026" ht="30" customHeight="1">
      <c r="A291" s="110"/>
      <c r="B291" s="111"/>
      <c r="C291" s="118"/>
      <c r="D291" s="131"/>
      <c r="E291" s="132"/>
      <c r="F291" s="132"/>
      <c r="G291" s="131"/>
      <c r="H291" s="131"/>
      <c r="I291" s="131"/>
      <c r="J291" s="133"/>
      <c r="K291" s="131"/>
      <c r="L291" s="133"/>
      <c r="M291" s="133"/>
      <c r="N291" s="131"/>
      <c r="O291" s="131"/>
      <c r="P291" s="131"/>
      <c r="Q291" s="131"/>
      <c r="R291" s="89" t="s">
        <v>62</v>
      </c>
      <c r="S291" s="26"/>
      <c r="AML291" s="27"/>
    </row>
    <row r="292" spans="1:1026" ht="30" customHeight="1">
      <c r="A292" s="110"/>
      <c r="B292" s="111"/>
      <c r="C292" s="118"/>
      <c r="D292" s="131"/>
      <c r="E292" s="132"/>
      <c r="F292" s="132"/>
      <c r="G292" s="131"/>
      <c r="H292" s="131"/>
      <c r="I292" s="131"/>
      <c r="J292" s="133"/>
      <c r="K292" s="131"/>
      <c r="L292" s="133"/>
      <c r="M292" s="133"/>
      <c r="N292" s="131"/>
      <c r="O292" s="131"/>
      <c r="P292" s="131"/>
      <c r="Q292" s="131"/>
      <c r="R292" s="89" t="s">
        <v>63</v>
      </c>
      <c r="S292" s="26"/>
      <c r="AML292" s="27"/>
    </row>
    <row r="293" spans="1:1026" ht="30" customHeight="1">
      <c r="A293" s="110"/>
      <c r="B293" s="111"/>
      <c r="C293" s="118"/>
      <c r="D293" s="131"/>
      <c r="E293" s="132"/>
      <c r="F293" s="132"/>
      <c r="G293" s="131"/>
      <c r="H293" s="131"/>
      <c r="I293" s="131"/>
      <c r="J293" s="133"/>
      <c r="K293" s="131"/>
      <c r="L293" s="133"/>
      <c r="M293" s="133"/>
      <c r="N293" s="131"/>
      <c r="O293" s="131"/>
      <c r="P293" s="131"/>
      <c r="Q293" s="131"/>
      <c r="R293" s="89" t="s">
        <v>64</v>
      </c>
      <c r="S293" s="26"/>
      <c r="AML293" s="27"/>
    </row>
    <row r="294" spans="1:1026" ht="33.75" customHeight="1">
      <c r="A294" s="110" t="s">
        <v>429</v>
      </c>
      <c r="B294" s="111" t="s">
        <v>430</v>
      </c>
      <c r="C294" s="118" t="s">
        <v>431</v>
      </c>
      <c r="D294" s="131" t="s">
        <v>432</v>
      </c>
      <c r="E294" s="132" t="s">
        <v>433</v>
      </c>
      <c r="F294" s="132">
        <v>46291</v>
      </c>
      <c r="G294" s="131" t="s">
        <v>52</v>
      </c>
      <c r="H294" s="131" t="s">
        <v>434</v>
      </c>
      <c r="I294" s="131" t="s">
        <v>27</v>
      </c>
      <c r="J294" s="134">
        <v>9000</v>
      </c>
      <c r="K294" s="131">
        <v>12</v>
      </c>
      <c r="L294" s="134">
        <v>108000</v>
      </c>
      <c r="M294" s="134">
        <v>108000</v>
      </c>
      <c r="N294" s="131" t="s">
        <v>435</v>
      </c>
      <c r="O294" s="131" t="s">
        <v>436</v>
      </c>
      <c r="P294" s="131" t="s">
        <v>437</v>
      </c>
      <c r="Q294" s="131" t="s">
        <v>31</v>
      </c>
      <c r="R294" s="87" t="s">
        <v>36</v>
      </c>
      <c r="S294" s="26"/>
    </row>
    <row r="295" spans="1:1026" ht="84" customHeight="1">
      <c r="A295" s="110"/>
      <c r="B295" s="111"/>
      <c r="C295" s="118"/>
      <c r="D295" s="131"/>
      <c r="E295" s="132"/>
      <c r="F295" s="132"/>
      <c r="G295" s="131"/>
      <c r="H295" s="131"/>
      <c r="I295" s="131"/>
      <c r="J295" s="134"/>
      <c r="K295" s="131"/>
      <c r="L295" s="134"/>
      <c r="M295" s="134"/>
      <c r="N295" s="131"/>
      <c r="O295" s="131"/>
      <c r="P295" s="131"/>
      <c r="Q295" s="131"/>
      <c r="R295" s="87" t="s">
        <v>78</v>
      </c>
      <c r="S295" s="26"/>
    </row>
    <row r="296" spans="1:1026" ht="18.75" customHeight="1">
      <c r="A296" s="110"/>
      <c r="B296" s="111"/>
      <c r="C296" s="118"/>
      <c r="D296" s="131"/>
      <c r="E296" s="132"/>
      <c r="F296" s="132"/>
      <c r="G296" s="131"/>
      <c r="H296" s="131"/>
      <c r="I296" s="131"/>
      <c r="J296" s="134"/>
      <c r="K296" s="131"/>
      <c r="L296" s="134"/>
      <c r="M296" s="134"/>
      <c r="N296" s="131"/>
      <c r="O296" s="131"/>
      <c r="P296" s="131"/>
      <c r="Q296" s="131"/>
      <c r="R296" s="89" t="s">
        <v>42</v>
      </c>
      <c r="S296" s="26"/>
    </row>
    <row r="297" spans="1:1026" ht="18.75" customHeight="1">
      <c r="A297" s="110"/>
      <c r="B297" s="111"/>
      <c r="C297" s="118"/>
      <c r="D297" s="131"/>
      <c r="E297" s="132"/>
      <c r="F297" s="132"/>
      <c r="G297" s="131"/>
      <c r="H297" s="131"/>
      <c r="I297" s="131"/>
      <c r="J297" s="134"/>
      <c r="K297" s="131"/>
      <c r="L297" s="134"/>
      <c r="M297" s="134"/>
      <c r="N297" s="131"/>
      <c r="O297" s="131"/>
      <c r="P297" s="131"/>
      <c r="Q297" s="131"/>
      <c r="R297" s="89" t="s">
        <v>44</v>
      </c>
      <c r="S297" s="26"/>
    </row>
    <row r="298" spans="1:1026" ht="18.75" customHeight="1">
      <c r="A298" s="110"/>
      <c r="B298" s="111"/>
      <c r="C298" s="118"/>
      <c r="D298" s="131"/>
      <c r="E298" s="132"/>
      <c r="F298" s="132"/>
      <c r="G298" s="131"/>
      <c r="H298" s="131"/>
      <c r="I298" s="131"/>
      <c r="J298" s="134"/>
      <c r="K298" s="131"/>
      <c r="L298" s="134"/>
      <c r="M298" s="134"/>
      <c r="N298" s="131"/>
      <c r="O298" s="131"/>
      <c r="P298" s="131"/>
      <c r="Q298" s="131"/>
      <c r="R298" s="89" t="s">
        <v>33</v>
      </c>
      <c r="S298" s="26"/>
    </row>
    <row r="299" spans="1:1026" ht="18.75" customHeight="1">
      <c r="A299" s="110"/>
      <c r="B299" s="111"/>
      <c r="C299" s="118"/>
      <c r="D299" s="131"/>
      <c r="E299" s="132"/>
      <c r="F299" s="132"/>
      <c r="G299" s="131"/>
      <c r="H299" s="131"/>
      <c r="I299" s="131"/>
      <c r="J299" s="134"/>
      <c r="K299" s="131"/>
      <c r="L299" s="134"/>
      <c r="M299" s="134"/>
      <c r="N299" s="131"/>
      <c r="O299" s="131"/>
      <c r="P299" s="131"/>
      <c r="Q299" s="131"/>
      <c r="R299" s="89" t="s">
        <v>47</v>
      </c>
      <c r="S299" s="26"/>
    </row>
    <row r="300" spans="1:1026" ht="18.75" customHeight="1">
      <c r="A300" s="110"/>
      <c r="B300" s="111"/>
      <c r="C300" s="118"/>
      <c r="D300" s="131"/>
      <c r="E300" s="132"/>
      <c r="F300" s="132"/>
      <c r="G300" s="131"/>
      <c r="H300" s="131"/>
      <c r="I300" s="131"/>
      <c r="J300" s="134"/>
      <c r="K300" s="131"/>
      <c r="L300" s="134"/>
      <c r="M300" s="134"/>
      <c r="N300" s="131"/>
      <c r="O300" s="131"/>
      <c r="P300" s="131"/>
      <c r="Q300" s="131"/>
      <c r="R300" s="89" t="s">
        <v>61</v>
      </c>
      <c r="S300" s="26"/>
    </row>
    <row r="301" spans="1:1026" ht="111.75" customHeight="1">
      <c r="A301" s="6" t="s">
        <v>438</v>
      </c>
      <c r="B301" s="5" t="s">
        <v>439</v>
      </c>
      <c r="C301" s="5" t="s">
        <v>440</v>
      </c>
      <c r="D301" s="75" t="s">
        <v>441</v>
      </c>
      <c r="E301" s="76" t="s">
        <v>442</v>
      </c>
      <c r="F301" s="76">
        <v>47043</v>
      </c>
      <c r="G301" s="75" t="s">
        <v>52</v>
      </c>
      <c r="H301" s="75" t="s">
        <v>443</v>
      </c>
      <c r="I301" s="75" t="s">
        <v>110</v>
      </c>
      <c r="J301" s="79">
        <v>11580</v>
      </c>
      <c r="K301" s="75">
        <v>1</v>
      </c>
      <c r="L301" s="79">
        <v>11580</v>
      </c>
      <c r="M301" s="79">
        <v>11580</v>
      </c>
      <c r="N301" s="75" t="s">
        <v>444</v>
      </c>
      <c r="O301" s="75" t="s">
        <v>445</v>
      </c>
      <c r="P301" s="90" t="s">
        <v>446</v>
      </c>
      <c r="Q301" s="78" t="s">
        <v>447</v>
      </c>
      <c r="R301" s="34" t="s">
        <v>78</v>
      </c>
      <c r="S301" s="26"/>
      <c r="Z301" s="43"/>
      <c r="AA301" s="43"/>
      <c r="AB301" s="43"/>
      <c r="AC301" s="43"/>
      <c r="AD301" s="43"/>
      <c r="AE301" s="43"/>
      <c r="AF301" s="43"/>
      <c r="AG301" s="43"/>
      <c r="AH301" s="43"/>
      <c r="AI301" s="43"/>
      <c r="AJ301" s="43"/>
      <c r="AK301" s="43"/>
      <c r="AL301" s="43"/>
      <c r="AM301" s="43"/>
      <c r="AN301" s="43"/>
      <c r="AO301" s="43"/>
      <c r="AP301" s="43"/>
      <c r="AQ301" s="43"/>
      <c r="AR301" s="43"/>
      <c r="AS301" s="43"/>
      <c r="AT301" s="43"/>
      <c r="AU301" s="43"/>
      <c r="AV301" s="43"/>
      <c r="AW301" s="43"/>
      <c r="AX301" s="43"/>
      <c r="AY301" s="43"/>
      <c r="AZ301" s="43"/>
      <c r="BA301" s="43"/>
      <c r="BB301" s="43"/>
      <c r="BC301" s="43"/>
      <c r="BD301" s="43"/>
      <c r="BE301" s="43"/>
      <c r="BF301" s="43"/>
      <c r="BG301" s="43"/>
      <c r="BH301" s="43"/>
      <c r="BI301" s="43"/>
      <c r="BJ301" s="43"/>
      <c r="BK301" s="43"/>
      <c r="BL301" s="43"/>
      <c r="BM301" s="43"/>
      <c r="BN301" s="43"/>
      <c r="BO301" s="43"/>
      <c r="BP301" s="43"/>
      <c r="BQ301" s="43"/>
      <c r="BR301" s="43"/>
      <c r="BS301" s="43"/>
      <c r="BT301" s="43"/>
      <c r="BU301" s="43"/>
      <c r="BV301" s="43"/>
      <c r="BW301" s="43"/>
      <c r="BX301" s="43"/>
      <c r="BY301" s="43"/>
      <c r="BZ301" s="43"/>
      <c r="CA301" s="43"/>
      <c r="CB301" s="43"/>
      <c r="CC301" s="43"/>
      <c r="CD301" s="43"/>
      <c r="CE301" s="43"/>
      <c r="CF301" s="43"/>
      <c r="CG301" s="43"/>
      <c r="CH301" s="43"/>
      <c r="CI301" s="43"/>
      <c r="CJ301" s="43"/>
      <c r="CK301" s="43"/>
      <c r="CL301" s="43"/>
      <c r="CM301" s="43"/>
      <c r="CN301" s="43"/>
      <c r="CO301" s="43"/>
      <c r="CP301" s="43"/>
      <c r="CQ301" s="43"/>
      <c r="CR301" s="43"/>
      <c r="CS301" s="43"/>
      <c r="CT301" s="43"/>
      <c r="CU301" s="43"/>
      <c r="CV301" s="43"/>
      <c r="CW301" s="43"/>
      <c r="CX301" s="43"/>
      <c r="CY301" s="43"/>
      <c r="CZ301" s="43"/>
      <c r="DA301" s="43"/>
      <c r="DB301" s="43"/>
      <c r="DC301" s="43"/>
      <c r="DD301" s="43"/>
      <c r="DE301" s="43"/>
      <c r="DF301" s="43"/>
      <c r="DG301" s="43"/>
      <c r="DH301" s="43"/>
      <c r="DI301" s="43"/>
      <c r="DJ301" s="43"/>
      <c r="DK301" s="43"/>
      <c r="DL301" s="43"/>
      <c r="DM301" s="43"/>
      <c r="DN301" s="43"/>
      <c r="DO301" s="43"/>
      <c r="DP301" s="43"/>
      <c r="DQ301" s="43"/>
      <c r="DR301" s="43"/>
      <c r="DS301" s="43"/>
      <c r="DT301" s="43"/>
      <c r="DU301" s="43"/>
      <c r="DV301" s="43"/>
      <c r="DW301" s="43"/>
      <c r="DX301" s="43"/>
      <c r="DY301" s="43"/>
      <c r="DZ301" s="43"/>
      <c r="EA301" s="43"/>
      <c r="EB301" s="43"/>
      <c r="EC301" s="43"/>
      <c r="ED301" s="43"/>
      <c r="EE301" s="43"/>
      <c r="EF301" s="43"/>
      <c r="EG301" s="43"/>
      <c r="EH301" s="43"/>
      <c r="EI301" s="43"/>
      <c r="EJ301" s="43"/>
      <c r="EK301" s="43"/>
      <c r="EL301" s="43"/>
      <c r="EM301" s="43"/>
      <c r="EN301" s="43"/>
      <c r="EO301" s="43"/>
      <c r="EP301" s="43"/>
      <c r="EQ301" s="43"/>
      <c r="ER301" s="43"/>
      <c r="ES301" s="43"/>
      <c r="ET301" s="43"/>
      <c r="EU301" s="43"/>
      <c r="EV301" s="43"/>
      <c r="EW301" s="43"/>
      <c r="EX301" s="43"/>
      <c r="EY301" s="43"/>
      <c r="EZ301" s="43"/>
      <c r="FA301" s="43"/>
      <c r="FB301" s="43"/>
      <c r="FC301" s="43"/>
      <c r="FD301" s="43"/>
      <c r="FE301" s="43"/>
      <c r="FF301" s="43"/>
      <c r="FG301" s="43"/>
      <c r="FH301" s="43"/>
      <c r="FI301" s="43"/>
      <c r="FJ301" s="43"/>
      <c r="FK301" s="43"/>
      <c r="FL301" s="43"/>
      <c r="FM301" s="43"/>
      <c r="FN301" s="43"/>
      <c r="FO301" s="43"/>
      <c r="FP301" s="43"/>
      <c r="FQ301" s="43"/>
      <c r="FR301" s="43"/>
      <c r="FS301" s="43"/>
      <c r="FT301" s="43"/>
      <c r="FU301" s="43"/>
      <c r="FV301" s="43"/>
      <c r="FW301" s="43"/>
      <c r="FX301" s="43"/>
      <c r="FY301" s="43"/>
      <c r="FZ301" s="43"/>
      <c r="GA301" s="43"/>
      <c r="GB301" s="43"/>
      <c r="GC301" s="43"/>
      <c r="GD301" s="43"/>
      <c r="GE301" s="43"/>
      <c r="GF301" s="43"/>
      <c r="GG301" s="43"/>
      <c r="GH301" s="43"/>
      <c r="GI301" s="43"/>
      <c r="GJ301" s="43"/>
      <c r="GK301" s="43"/>
      <c r="GL301" s="43"/>
      <c r="GM301" s="43"/>
      <c r="GN301" s="43"/>
      <c r="GO301" s="43"/>
      <c r="GP301" s="43"/>
      <c r="GQ301" s="43"/>
      <c r="GR301" s="43"/>
      <c r="GS301" s="43"/>
      <c r="GT301" s="43"/>
      <c r="GU301" s="43"/>
      <c r="GV301" s="43"/>
      <c r="GW301" s="43"/>
      <c r="GX301" s="43"/>
      <c r="GY301" s="43"/>
      <c r="GZ301" s="43"/>
      <c r="HA301" s="43"/>
      <c r="HB301" s="43"/>
      <c r="HC301" s="43"/>
      <c r="HD301" s="43"/>
      <c r="HE301" s="43"/>
      <c r="HF301" s="43"/>
      <c r="HG301" s="43"/>
      <c r="HH301" s="43"/>
      <c r="HI301" s="43"/>
      <c r="HJ301" s="43"/>
      <c r="HK301" s="43"/>
      <c r="HL301" s="43"/>
      <c r="HM301" s="43"/>
      <c r="HN301" s="43"/>
      <c r="HO301" s="43"/>
      <c r="HP301" s="43"/>
      <c r="HQ301" s="43"/>
      <c r="HR301" s="43"/>
      <c r="HS301" s="43"/>
      <c r="HT301" s="43"/>
      <c r="HU301" s="43"/>
      <c r="HV301" s="43"/>
      <c r="HW301" s="43"/>
      <c r="HX301" s="43"/>
      <c r="HY301" s="43"/>
      <c r="HZ301" s="43"/>
      <c r="IA301" s="43"/>
      <c r="IB301" s="43"/>
      <c r="IC301" s="43"/>
      <c r="ID301" s="43"/>
      <c r="IE301" s="43"/>
      <c r="IF301" s="43"/>
      <c r="IG301" s="43"/>
      <c r="IH301" s="43"/>
      <c r="II301" s="43"/>
      <c r="IJ301" s="43"/>
      <c r="IK301" s="43"/>
      <c r="IL301" s="43"/>
      <c r="IM301" s="43"/>
      <c r="IN301" s="43"/>
      <c r="IO301" s="43"/>
      <c r="IP301" s="43"/>
      <c r="IQ301" s="43"/>
      <c r="IR301" s="43"/>
      <c r="IS301" s="43"/>
      <c r="IT301" s="43"/>
      <c r="IU301" s="43"/>
      <c r="IV301" s="43"/>
      <c r="IW301" s="43"/>
      <c r="IX301" s="43"/>
      <c r="IY301" s="43"/>
      <c r="IZ301" s="43"/>
      <c r="JA301" s="43"/>
      <c r="JB301" s="43"/>
      <c r="JC301" s="43"/>
      <c r="JD301" s="43"/>
      <c r="JE301" s="43"/>
      <c r="JF301" s="43"/>
      <c r="JG301" s="43"/>
      <c r="JH301" s="43"/>
      <c r="JI301" s="43"/>
      <c r="JJ301" s="43"/>
      <c r="JK301" s="43"/>
      <c r="JL301" s="43"/>
      <c r="JM301" s="43"/>
      <c r="JN301" s="43"/>
      <c r="JO301" s="43"/>
      <c r="JP301" s="43"/>
      <c r="JQ301" s="43"/>
      <c r="JR301" s="43"/>
      <c r="JS301" s="43"/>
      <c r="JT301" s="43"/>
      <c r="JU301" s="43"/>
      <c r="JV301" s="43"/>
      <c r="JW301" s="43"/>
      <c r="JX301" s="43"/>
      <c r="JY301" s="43"/>
      <c r="JZ301" s="43"/>
      <c r="KA301" s="43"/>
      <c r="KB301" s="43"/>
      <c r="KC301" s="43"/>
      <c r="KD301" s="43"/>
      <c r="KE301" s="43"/>
      <c r="KF301" s="43"/>
      <c r="KG301" s="43"/>
      <c r="KH301" s="43"/>
      <c r="KI301" s="43"/>
      <c r="KJ301" s="43"/>
      <c r="KK301" s="43"/>
      <c r="KL301" s="43"/>
      <c r="KM301" s="43"/>
      <c r="KN301" s="43"/>
      <c r="KO301" s="43"/>
      <c r="KP301" s="43"/>
      <c r="KQ301" s="43"/>
      <c r="KR301" s="43"/>
      <c r="KS301" s="43"/>
      <c r="KT301" s="43"/>
      <c r="KU301" s="43"/>
      <c r="KV301" s="43"/>
      <c r="KW301" s="43"/>
      <c r="KX301" s="43"/>
      <c r="KY301" s="43"/>
      <c r="KZ301" s="43"/>
      <c r="LA301" s="43"/>
      <c r="LB301" s="43"/>
      <c r="LC301" s="43"/>
      <c r="LD301" s="43"/>
      <c r="LE301" s="43"/>
      <c r="LF301" s="43"/>
      <c r="LG301" s="43"/>
      <c r="LH301" s="43"/>
      <c r="LI301" s="43"/>
      <c r="LJ301" s="43"/>
      <c r="LK301" s="43"/>
      <c r="LL301" s="43"/>
      <c r="LM301" s="43"/>
      <c r="LN301" s="43"/>
      <c r="LO301" s="43"/>
      <c r="LP301" s="43"/>
      <c r="LQ301" s="43"/>
      <c r="LR301" s="43"/>
      <c r="LS301" s="43"/>
      <c r="LT301" s="43"/>
      <c r="LU301" s="43"/>
      <c r="LV301" s="43"/>
      <c r="LW301" s="43"/>
      <c r="LX301" s="43"/>
      <c r="LY301" s="43"/>
      <c r="LZ301" s="43"/>
      <c r="MA301" s="43"/>
      <c r="MB301" s="43"/>
      <c r="MC301" s="43"/>
      <c r="MD301" s="43"/>
      <c r="ME301" s="43"/>
      <c r="MF301" s="43"/>
      <c r="MG301" s="43"/>
      <c r="MH301" s="43"/>
      <c r="MI301" s="43"/>
      <c r="MJ301" s="43"/>
      <c r="MK301" s="43"/>
      <c r="ML301" s="43"/>
      <c r="MM301" s="43"/>
      <c r="MN301" s="43"/>
      <c r="MO301" s="43"/>
      <c r="MP301" s="43"/>
      <c r="MQ301" s="43"/>
      <c r="MR301" s="43"/>
      <c r="MS301" s="43"/>
      <c r="MT301" s="43"/>
      <c r="MU301" s="43"/>
      <c r="MV301" s="43"/>
      <c r="MW301" s="43"/>
      <c r="MX301" s="43"/>
      <c r="MY301" s="43"/>
      <c r="MZ301" s="43"/>
      <c r="NA301" s="43"/>
      <c r="NB301" s="43"/>
      <c r="NC301" s="43"/>
      <c r="ND301" s="43"/>
      <c r="NE301" s="43"/>
      <c r="NF301" s="43"/>
      <c r="NG301" s="43"/>
      <c r="NH301" s="43"/>
      <c r="NI301" s="43"/>
      <c r="NJ301" s="43"/>
      <c r="NK301" s="43"/>
      <c r="NL301" s="43"/>
      <c r="NM301" s="43"/>
      <c r="NN301" s="43"/>
      <c r="NO301" s="43"/>
      <c r="NP301" s="43"/>
      <c r="NQ301" s="43"/>
      <c r="NR301" s="43"/>
      <c r="NS301" s="43"/>
      <c r="NT301" s="43"/>
      <c r="NU301" s="43"/>
      <c r="NV301" s="43"/>
      <c r="NW301" s="43"/>
      <c r="NX301" s="43"/>
      <c r="NY301" s="43"/>
      <c r="NZ301" s="43"/>
      <c r="OA301" s="43"/>
      <c r="OB301" s="43"/>
      <c r="OC301" s="43"/>
      <c r="OD301" s="43"/>
      <c r="OE301" s="43"/>
      <c r="OF301" s="43"/>
      <c r="OG301" s="43"/>
      <c r="OH301" s="43"/>
      <c r="OI301" s="43"/>
      <c r="OJ301" s="43"/>
      <c r="OK301" s="43"/>
      <c r="OL301" s="43"/>
      <c r="OM301" s="43"/>
      <c r="ON301" s="43"/>
      <c r="OO301" s="43"/>
      <c r="OP301" s="43"/>
      <c r="OQ301" s="43"/>
      <c r="OR301" s="43"/>
      <c r="OS301" s="43"/>
      <c r="OT301" s="43"/>
      <c r="OU301" s="43"/>
      <c r="OV301" s="43"/>
      <c r="OW301" s="43"/>
      <c r="OX301" s="43"/>
      <c r="OY301" s="43"/>
      <c r="OZ301" s="43"/>
      <c r="PA301" s="43"/>
      <c r="PB301" s="43"/>
      <c r="PC301" s="43"/>
      <c r="PD301" s="43"/>
      <c r="PE301" s="43"/>
      <c r="PF301" s="43"/>
      <c r="PG301" s="43"/>
      <c r="PH301" s="43"/>
      <c r="PI301" s="43"/>
      <c r="PJ301" s="43"/>
      <c r="PK301" s="43"/>
      <c r="PL301" s="43"/>
      <c r="PM301" s="43"/>
      <c r="PN301" s="43"/>
      <c r="PO301" s="43"/>
      <c r="PP301" s="43"/>
      <c r="PQ301" s="43"/>
      <c r="PR301" s="43"/>
      <c r="PS301" s="43"/>
      <c r="PT301" s="43"/>
      <c r="PU301" s="43"/>
      <c r="PV301" s="43"/>
      <c r="PW301" s="43"/>
      <c r="PX301" s="43"/>
      <c r="PY301" s="43"/>
      <c r="PZ301" s="43"/>
      <c r="QA301" s="43"/>
      <c r="QB301" s="43"/>
      <c r="QC301" s="43"/>
      <c r="QD301" s="43"/>
      <c r="QE301" s="43"/>
      <c r="QF301" s="43"/>
      <c r="QG301" s="43"/>
      <c r="QH301" s="43"/>
      <c r="QI301" s="43"/>
      <c r="QJ301" s="43"/>
      <c r="QK301" s="43"/>
      <c r="QL301" s="43"/>
      <c r="QM301" s="43"/>
      <c r="QN301" s="43"/>
      <c r="QO301" s="43"/>
      <c r="QP301" s="43"/>
      <c r="QQ301" s="43"/>
      <c r="QR301" s="43"/>
      <c r="QS301" s="43"/>
      <c r="QT301" s="43"/>
      <c r="QU301" s="43"/>
      <c r="QV301" s="43"/>
      <c r="QW301" s="43"/>
      <c r="QX301" s="43"/>
      <c r="QY301" s="43"/>
      <c r="QZ301" s="43"/>
      <c r="RA301" s="43"/>
      <c r="RB301" s="43"/>
      <c r="RC301" s="43"/>
      <c r="RD301" s="43"/>
      <c r="RE301" s="43"/>
      <c r="RF301" s="43"/>
      <c r="RG301" s="43"/>
      <c r="RH301" s="43"/>
      <c r="RI301" s="43"/>
      <c r="RJ301" s="43"/>
      <c r="RK301" s="43"/>
      <c r="RL301" s="43"/>
      <c r="RM301" s="43"/>
      <c r="RN301" s="43"/>
      <c r="RO301" s="43"/>
      <c r="RP301" s="43"/>
      <c r="RQ301" s="43"/>
      <c r="RR301" s="43"/>
      <c r="RS301" s="43"/>
      <c r="RT301" s="43"/>
      <c r="RU301" s="43"/>
      <c r="RV301" s="43"/>
      <c r="RW301" s="43"/>
      <c r="RX301" s="43"/>
      <c r="RY301" s="43"/>
      <c r="RZ301" s="43"/>
      <c r="SA301" s="43"/>
      <c r="SB301" s="43"/>
      <c r="SC301" s="43"/>
      <c r="SD301" s="43"/>
      <c r="SE301" s="43"/>
      <c r="SF301" s="43"/>
      <c r="SG301" s="43"/>
      <c r="SH301" s="43"/>
      <c r="SI301" s="43"/>
      <c r="SJ301" s="43"/>
      <c r="SK301" s="43"/>
      <c r="SL301" s="43"/>
      <c r="SM301" s="43"/>
      <c r="SN301" s="43"/>
      <c r="SO301" s="43"/>
      <c r="SP301" s="43"/>
      <c r="SQ301" s="43"/>
      <c r="SR301" s="43"/>
      <c r="SS301" s="43"/>
      <c r="ST301" s="43"/>
      <c r="SU301" s="43"/>
      <c r="SV301" s="43"/>
      <c r="SW301" s="43"/>
      <c r="SX301" s="43"/>
      <c r="SY301" s="43"/>
      <c r="SZ301" s="43"/>
      <c r="TA301" s="43"/>
      <c r="TB301" s="43"/>
      <c r="TC301" s="43"/>
      <c r="TD301" s="43"/>
      <c r="TE301" s="43"/>
      <c r="TF301" s="43"/>
      <c r="TG301" s="43"/>
      <c r="TH301" s="43"/>
      <c r="TI301" s="43"/>
      <c r="TJ301" s="43"/>
      <c r="TK301" s="43"/>
      <c r="TL301" s="43"/>
      <c r="TM301" s="43"/>
      <c r="TN301" s="43"/>
      <c r="TO301" s="43"/>
      <c r="TP301" s="43"/>
      <c r="TQ301" s="43"/>
      <c r="TR301" s="43"/>
      <c r="TS301" s="43"/>
      <c r="TT301" s="43"/>
      <c r="TU301" s="43"/>
      <c r="TV301" s="43"/>
      <c r="TW301" s="43"/>
      <c r="TX301" s="43"/>
      <c r="TY301" s="43"/>
      <c r="TZ301" s="43"/>
      <c r="UA301" s="43"/>
      <c r="UB301" s="43"/>
      <c r="UC301" s="43"/>
      <c r="UD301" s="43"/>
      <c r="UE301" s="43"/>
      <c r="UF301" s="43"/>
      <c r="UG301" s="43"/>
      <c r="UH301" s="43"/>
      <c r="UI301" s="43"/>
      <c r="UJ301" s="43"/>
      <c r="UK301" s="43"/>
      <c r="UL301" s="43"/>
      <c r="UM301" s="43"/>
      <c r="UN301" s="43"/>
      <c r="UO301" s="43"/>
      <c r="UP301" s="43"/>
      <c r="UQ301" s="43"/>
      <c r="UR301" s="43"/>
      <c r="US301" s="43"/>
      <c r="UT301" s="43"/>
      <c r="UU301" s="43"/>
      <c r="UV301" s="43"/>
      <c r="UW301" s="43"/>
      <c r="UX301" s="43"/>
      <c r="UY301" s="43"/>
      <c r="UZ301" s="43"/>
      <c r="VA301" s="43"/>
      <c r="VB301" s="43"/>
      <c r="VC301" s="43"/>
      <c r="VD301" s="43"/>
      <c r="VE301" s="43"/>
      <c r="VF301" s="43"/>
      <c r="VG301" s="43"/>
      <c r="VH301" s="43"/>
      <c r="VI301" s="43"/>
      <c r="VJ301" s="43"/>
      <c r="VK301" s="43"/>
      <c r="VL301" s="43"/>
      <c r="VM301" s="43"/>
      <c r="VN301" s="43"/>
      <c r="VO301" s="43"/>
      <c r="VP301" s="43"/>
      <c r="VQ301" s="43"/>
      <c r="VR301" s="43"/>
      <c r="VS301" s="43"/>
      <c r="VT301" s="43"/>
      <c r="VU301" s="43"/>
      <c r="VV301" s="43"/>
      <c r="VW301" s="43"/>
      <c r="VX301" s="43"/>
      <c r="VY301" s="43"/>
      <c r="VZ301" s="43"/>
      <c r="WA301" s="43"/>
      <c r="WB301" s="43"/>
      <c r="WC301" s="43"/>
      <c r="WD301" s="43"/>
      <c r="WE301" s="43"/>
      <c r="WF301" s="43"/>
      <c r="WG301" s="43"/>
      <c r="WH301" s="43"/>
      <c r="WI301" s="43"/>
      <c r="WJ301" s="43"/>
      <c r="WK301" s="43"/>
      <c r="WL301" s="43"/>
      <c r="WM301" s="43"/>
      <c r="WN301" s="43"/>
      <c r="WO301" s="43"/>
      <c r="WP301" s="43"/>
      <c r="WQ301" s="43"/>
      <c r="WR301" s="43"/>
      <c r="WS301" s="43"/>
      <c r="WT301" s="43"/>
      <c r="WU301" s="43"/>
      <c r="WV301" s="43"/>
      <c r="WW301" s="43"/>
      <c r="WX301" s="43"/>
      <c r="WY301" s="43"/>
      <c r="WZ301" s="43"/>
      <c r="XA301" s="43"/>
      <c r="XB301" s="43"/>
      <c r="XC301" s="43"/>
      <c r="XD301" s="43"/>
      <c r="XE301" s="43"/>
      <c r="XF301" s="43"/>
      <c r="XG301" s="43"/>
      <c r="XH301" s="43"/>
      <c r="XI301" s="43"/>
      <c r="XJ301" s="43"/>
      <c r="XK301" s="43"/>
      <c r="XL301" s="43"/>
      <c r="XM301" s="43"/>
      <c r="XN301" s="43"/>
      <c r="XO301" s="43"/>
      <c r="XP301" s="43"/>
      <c r="XQ301" s="43"/>
      <c r="XR301" s="43"/>
      <c r="XS301" s="43"/>
      <c r="XT301" s="43"/>
      <c r="XU301" s="43"/>
      <c r="XV301" s="43"/>
      <c r="XW301" s="43"/>
      <c r="XX301" s="43"/>
      <c r="XY301" s="43"/>
      <c r="XZ301" s="43"/>
      <c r="YA301" s="43"/>
      <c r="YB301" s="43"/>
      <c r="YC301" s="43"/>
      <c r="YD301" s="43"/>
      <c r="YE301" s="43"/>
      <c r="YF301" s="43"/>
      <c r="YG301" s="43"/>
      <c r="YH301" s="43"/>
      <c r="YI301" s="43"/>
      <c r="YJ301" s="43"/>
      <c r="YK301" s="43"/>
      <c r="YL301" s="43"/>
      <c r="YM301" s="43"/>
      <c r="YN301" s="43"/>
      <c r="YO301" s="43"/>
      <c r="YP301" s="43"/>
      <c r="YQ301" s="43"/>
      <c r="YR301" s="43"/>
      <c r="YS301" s="43"/>
      <c r="YT301" s="43"/>
      <c r="YU301" s="43"/>
      <c r="YV301" s="43"/>
      <c r="YW301" s="43"/>
      <c r="YX301" s="43"/>
      <c r="YY301" s="43"/>
      <c r="YZ301" s="43"/>
      <c r="ZA301" s="43"/>
      <c r="ZB301" s="43"/>
      <c r="ZC301" s="43"/>
      <c r="ZD301" s="43"/>
      <c r="ZE301" s="43"/>
      <c r="ZF301" s="43"/>
      <c r="ZG301" s="43"/>
      <c r="ZH301" s="43"/>
      <c r="ZI301" s="43"/>
      <c r="ZJ301" s="43"/>
      <c r="ZK301" s="43"/>
      <c r="ZL301" s="43"/>
      <c r="ZM301" s="43"/>
      <c r="ZN301" s="43"/>
      <c r="ZO301" s="43"/>
      <c r="ZP301" s="43"/>
      <c r="ZQ301" s="43"/>
      <c r="ZR301" s="43"/>
      <c r="ZS301" s="43"/>
      <c r="ZT301" s="43"/>
      <c r="ZU301" s="43"/>
      <c r="ZV301" s="43"/>
      <c r="ZW301" s="43"/>
      <c r="ZX301" s="43"/>
      <c r="ZY301" s="43"/>
      <c r="ZZ301" s="43"/>
      <c r="AAA301" s="43"/>
      <c r="AAB301" s="43"/>
      <c r="AAC301" s="43"/>
      <c r="AAD301" s="43"/>
      <c r="AAE301" s="43"/>
      <c r="AAF301" s="43"/>
      <c r="AAG301" s="43"/>
      <c r="AAH301" s="43"/>
      <c r="AAI301" s="43"/>
      <c r="AAJ301" s="43"/>
      <c r="AAK301" s="43"/>
      <c r="AAL301" s="43"/>
      <c r="AAM301" s="43"/>
      <c r="AAN301" s="43"/>
      <c r="AAO301" s="43"/>
      <c r="AAP301" s="43"/>
      <c r="AAQ301" s="43"/>
      <c r="AAR301" s="43"/>
      <c r="AAS301" s="43"/>
      <c r="AAT301" s="43"/>
      <c r="AAU301" s="43"/>
      <c r="AAV301" s="43"/>
      <c r="AAW301" s="43"/>
      <c r="AAX301" s="43"/>
      <c r="AAY301" s="43"/>
      <c r="AAZ301" s="43"/>
      <c r="ABA301" s="43"/>
      <c r="ABB301" s="43"/>
      <c r="ABC301" s="43"/>
      <c r="ABD301" s="43"/>
      <c r="ABE301" s="43"/>
      <c r="ABF301" s="43"/>
      <c r="ABG301" s="43"/>
      <c r="ABH301" s="43"/>
      <c r="ABI301" s="43"/>
      <c r="ABJ301" s="43"/>
      <c r="ABK301" s="43"/>
      <c r="ABL301" s="43"/>
      <c r="ABM301" s="43"/>
      <c r="ABN301" s="43"/>
      <c r="ABO301" s="43"/>
      <c r="ABP301" s="43"/>
      <c r="ABQ301" s="43"/>
      <c r="ABR301" s="43"/>
      <c r="ABS301" s="43"/>
      <c r="ABT301" s="43"/>
      <c r="ABU301" s="43"/>
      <c r="ABV301" s="43"/>
      <c r="ABW301" s="43"/>
      <c r="ABX301" s="43"/>
      <c r="ABY301" s="43"/>
      <c r="ABZ301" s="43"/>
      <c r="ACA301" s="43"/>
      <c r="ACB301" s="43"/>
      <c r="ACC301" s="43"/>
      <c r="ACD301" s="43"/>
      <c r="ACE301" s="43"/>
      <c r="ACF301" s="43"/>
      <c r="ACG301" s="43"/>
      <c r="ACH301" s="43"/>
      <c r="ACI301" s="43"/>
      <c r="ACJ301" s="43"/>
      <c r="ACK301" s="43"/>
      <c r="ACL301" s="43"/>
      <c r="ACM301" s="43"/>
      <c r="ACN301" s="43"/>
      <c r="ACO301" s="43"/>
      <c r="ACP301" s="43"/>
      <c r="ACQ301" s="43"/>
      <c r="ACR301" s="43"/>
      <c r="ACS301" s="43"/>
      <c r="ACT301" s="43"/>
      <c r="ACU301" s="43"/>
      <c r="ACV301" s="43"/>
      <c r="ACW301" s="43"/>
      <c r="ACX301" s="43"/>
      <c r="ACY301" s="43"/>
      <c r="ACZ301" s="43"/>
      <c r="ADA301" s="43"/>
      <c r="ADB301" s="43"/>
      <c r="ADC301" s="43"/>
      <c r="ADD301" s="43"/>
      <c r="ADE301" s="43"/>
      <c r="ADF301" s="43"/>
      <c r="ADG301" s="43"/>
      <c r="ADH301" s="43"/>
      <c r="ADI301" s="43"/>
      <c r="ADJ301" s="43"/>
      <c r="ADK301" s="43"/>
      <c r="ADL301" s="43"/>
      <c r="ADM301" s="43"/>
      <c r="ADN301" s="43"/>
      <c r="ADO301" s="43"/>
      <c r="ADP301" s="43"/>
      <c r="ADQ301" s="43"/>
      <c r="ADR301" s="43"/>
      <c r="ADS301" s="43"/>
      <c r="ADT301" s="43"/>
      <c r="ADU301" s="43"/>
      <c r="ADV301" s="43"/>
      <c r="ADW301" s="43"/>
      <c r="ADX301" s="43"/>
      <c r="ADY301" s="43"/>
      <c r="ADZ301" s="43"/>
      <c r="AEA301" s="43"/>
      <c r="AEB301" s="43"/>
      <c r="AEC301" s="43"/>
      <c r="AED301" s="43"/>
      <c r="AEE301" s="43"/>
      <c r="AEF301" s="43"/>
      <c r="AEG301" s="43"/>
      <c r="AEH301" s="43"/>
      <c r="AEI301" s="43"/>
      <c r="AEJ301" s="43"/>
      <c r="AEK301" s="43"/>
      <c r="AEL301" s="43"/>
      <c r="AEM301" s="43"/>
      <c r="AEN301" s="43"/>
      <c r="AEO301" s="43"/>
      <c r="AEP301" s="43"/>
      <c r="AEQ301" s="43"/>
      <c r="AER301" s="43"/>
      <c r="AES301" s="43"/>
      <c r="AET301" s="43"/>
      <c r="AEU301" s="43"/>
      <c r="AEV301" s="43"/>
      <c r="AEW301" s="43"/>
      <c r="AEX301" s="43"/>
      <c r="AEY301" s="43"/>
      <c r="AEZ301" s="43"/>
      <c r="AFA301" s="43"/>
      <c r="AFB301" s="43"/>
      <c r="AFC301" s="43"/>
      <c r="AFD301" s="43"/>
      <c r="AFE301" s="43"/>
      <c r="AFF301" s="43"/>
      <c r="AFG301" s="43"/>
      <c r="AFH301" s="43"/>
      <c r="AFI301" s="43"/>
      <c r="AFJ301" s="43"/>
      <c r="AFK301" s="43"/>
      <c r="AFL301" s="43"/>
      <c r="AFM301" s="43"/>
      <c r="AFN301" s="43"/>
      <c r="AFO301" s="43"/>
      <c r="AFP301" s="43"/>
      <c r="AFQ301" s="43"/>
      <c r="AFR301" s="43"/>
      <c r="AFS301" s="43"/>
      <c r="AFT301" s="43"/>
      <c r="AFU301" s="43"/>
      <c r="AFV301" s="43"/>
      <c r="AFW301" s="43"/>
      <c r="AFX301" s="43"/>
      <c r="AFY301" s="43"/>
      <c r="AFZ301" s="43"/>
      <c r="AGA301" s="43"/>
      <c r="AGB301" s="43"/>
      <c r="AGC301" s="43"/>
      <c r="AGD301" s="43"/>
      <c r="AGE301" s="43"/>
      <c r="AGF301" s="43"/>
      <c r="AGG301" s="43"/>
      <c r="AGH301" s="43"/>
      <c r="AGI301" s="43"/>
      <c r="AGJ301" s="43"/>
      <c r="AGK301" s="43"/>
      <c r="AGL301" s="43"/>
      <c r="AGM301" s="43"/>
      <c r="AGN301" s="43"/>
      <c r="AGO301" s="43"/>
      <c r="AGP301" s="43"/>
      <c r="AGQ301" s="43"/>
      <c r="AGR301" s="43"/>
      <c r="AGS301" s="43"/>
      <c r="AGT301" s="43"/>
      <c r="AGU301" s="43"/>
      <c r="AGV301" s="43"/>
      <c r="AGW301" s="43"/>
      <c r="AGX301" s="43"/>
      <c r="AGY301" s="43"/>
      <c r="AGZ301" s="43"/>
      <c r="AHA301" s="43"/>
      <c r="AHB301" s="43"/>
      <c r="AHC301" s="43"/>
      <c r="AHD301" s="43"/>
      <c r="AHE301" s="43"/>
      <c r="AHF301" s="43"/>
      <c r="AHG301" s="43"/>
      <c r="AHH301" s="43"/>
      <c r="AHI301" s="43"/>
      <c r="AHJ301" s="43"/>
      <c r="AHK301" s="43"/>
      <c r="AHL301" s="43"/>
      <c r="AHM301" s="43"/>
      <c r="AHN301" s="43"/>
      <c r="AHO301" s="43"/>
      <c r="AHP301" s="43"/>
      <c r="AHQ301" s="43"/>
      <c r="AHR301" s="43"/>
      <c r="AHS301" s="43"/>
      <c r="AHT301" s="43"/>
      <c r="AHU301" s="43"/>
      <c r="AHV301" s="43"/>
      <c r="AHW301" s="43"/>
      <c r="AHX301" s="43"/>
      <c r="AHY301" s="43"/>
      <c r="AHZ301" s="43"/>
      <c r="AIA301" s="43"/>
      <c r="AIB301" s="43"/>
      <c r="AIC301" s="43"/>
      <c r="AID301" s="43"/>
      <c r="AIE301" s="43"/>
      <c r="AIF301" s="43"/>
      <c r="AIG301" s="43"/>
      <c r="AIH301" s="43"/>
      <c r="AII301" s="43"/>
      <c r="AIJ301" s="43"/>
      <c r="AIK301" s="43"/>
      <c r="AIL301" s="43"/>
      <c r="AIM301" s="43"/>
      <c r="AIN301" s="43"/>
      <c r="AIO301" s="43"/>
      <c r="AIP301" s="43"/>
      <c r="AIQ301" s="43"/>
      <c r="AIR301" s="43"/>
      <c r="AIS301" s="43"/>
      <c r="AIT301" s="43"/>
      <c r="AIU301" s="43"/>
      <c r="AIV301" s="43"/>
      <c r="AIW301" s="43"/>
      <c r="AIX301" s="43"/>
      <c r="AIY301" s="43"/>
      <c r="AIZ301" s="43"/>
      <c r="AJA301" s="43"/>
      <c r="AJB301" s="43"/>
      <c r="AJC301" s="43"/>
      <c r="AJD301" s="43"/>
      <c r="AJE301" s="43"/>
      <c r="AJF301" s="43"/>
      <c r="AJG301" s="43"/>
      <c r="AJH301" s="43"/>
      <c r="AJI301" s="43"/>
      <c r="AJJ301" s="43"/>
      <c r="AJK301" s="43"/>
      <c r="AJL301" s="43"/>
      <c r="AJM301" s="43"/>
      <c r="AJN301" s="43"/>
      <c r="AJO301" s="43"/>
      <c r="AJP301" s="43"/>
      <c r="AJQ301" s="43"/>
      <c r="AJR301" s="43"/>
      <c r="AJS301" s="43"/>
      <c r="AJT301" s="43"/>
      <c r="AJU301" s="43"/>
      <c r="AJV301" s="43"/>
      <c r="AJW301" s="43"/>
      <c r="AJX301" s="43"/>
      <c r="AJY301" s="43"/>
      <c r="AJZ301" s="43"/>
      <c r="AKA301" s="43"/>
      <c r="AKB301" s="43"/>
      <c r="AKC301" s="43"/>
      <c r="AKD301" s="43"/>
      <c r="AKE301" s="43"/>
      <c r="AKF301" s="43"/>
      <c r="AKG301" s="43"/>
      <c r="AKH301" s="43"/>
      <c r="AKI301" s="43"/>
      <c r="AKJ301" s="43"/>
      <c r="AKK301" s="43"/>
      <c r="AKL301" s="43"/>
      <c r="AKM301" s="43"/>
      <c r="AKN301" s="43"/>
      <c r="AKO301" s="43"/>
      <c r="AKP301" s="43"/>
      <c r="AKQ301" s="43"/>
      <c r="AKR301" s="43"/>
      <c r="AKS301" s="43"/>
      <c r="AKT301" s="43"/>
      <c r="AKU301" s="43"/>
      <c r="AKV301" s="43"/>
      <c r="AKW301" s="43"/>
      <c r="AKX301" s="43"/>
      <c r="AKY301" s="43"/>
      <c r="AKZ301" s="43"/>
      <c r="ALA301" s="43"/>
      <c r="ALB301" s="43"/>
      <c r="ALC301" s="43"/>
      <c r="ALD301" s="43"/>
      <c r="ALE301" s="43"/>
      <c r="ALF301" s="43"/>
      <c r="ALG301" s="43"/>
      <c r="ALH301" s="43"/>
      <c r="ALI301" s="43"/>
      <c r="ALJ301" s="43"/>
      <c r="ALK301" s="43"/>
      <c r="ALL301" s="43"/>
      <c r="ALM301" s="43"/>
      <c r="ALN301" s="43"/>
      <c r="ALO301" s="43"/>
      <c r="ALP301" s="43"/>
      <c r="ALQ301" s="43"/>
      <c r="ALR301" s="43"/>
      <c r="ALS301" s="43"/>
      <c r="ALT301" s="43"/>
      <c r="ALU301" s="43"/>
      <c r="ALV301" s="43"/>
      <c r="ALW301" s="43"/>
      <c r="ALX301" s="43"/>
      <c r="ALY301" s="43"/>
      <c r="ALZ301" s="43"/>
      <c r="AMA301" s="43"/>
      <c r="AMB301" s="43"/>
      <c r="AMC301" s="43"/>
      <c r="AMD301" s="43"/>
      <c r="AME301" s="43"/>
      <c r="AMF301" s="43"/>
      <c r="AMG301" s="43"/>
      <c r="AMH301" s="43"/>
      <c r="AMI301" s="43"/>
      <c r="AMJ301" s="43"/>
      <c r="AMK301" s="43"/>
      <c r="AML301" s="43"/>
    </row>
    <row r="302" spans="1:1026" s="43" customFormat="1" ht="15" customHeight="1">
      <c r="A302" s="135" t="s">
        <v>448</v>
      </c>
      <c r="B302" s="111" t="s">
        <v>449</v>
      </c>
      <c r="C302" s="111" t="s">
        <v>450</v>
      </c>
      <c r="D302" s="111" t="s">
        <v>451</v>
      </c>
      <c r="E302" s="112" t="s">
        <v>452</v>
      </c>
      <c r="F302" s="112">
        <v>46343</v>
      </c>
      <c r="G302" s="111" t="s">
        <v>52</v>
      </c>
      <c r="H302" s="5" t="s">
        <v>453</v>
      </c>
      <c r="I302" s="5" t="s">
        <v>73</v>
      </c>
      <c r="J302" s="3">
        <v>7</v>
      </c>
      <c r="K302" s="5">
        <v>1250</v>
      </c>
      <c r="L302" s="3">
        <v>8750</v>
      </c>
      <c r="M302" s="113">
        <v>19375</v>
      </c>
      <c r="N302" s="111" t="s">
        <v>454</v>
      </c>
      <c r="O302" s="111" t="s">
        <v>455</v>
      </c>
      <c r="P302" s="111" t="s">
        <v>456</v>
      </c>
      <c r="Q302" s="111" t="s">
        <v>416</v>
      </c>
      <c r="R302" s="6" t="s">
        <v>78</v>
      </c>
      <c r="S302" s="26"/>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c r="CH302" s="14"/>
      <c r="CI302" s="14"/>
      <c r="CJ302" s="14"/>
      <c r="CK302" s="14"/>
      <c r="CL302" s="14"/>
      <c r="CM302" s="14"/>
      <c r="CN302" s="14"/>
      <c r="CO302" s="14"/>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14"/>
      <c r="DP302" s="14"/>
      <c r="DQ302" s="14"/>
      <c r="DR302" s="14"/>
      <c r="DS302" s="14"/>
      <c r="DT302" s="14"/>
      <c r="DU302" s="14"/>
      <c r="DV302" s="14"/>
      <c r="DW302" s="14"/>
      <c r="DX302" s="14"/>
      <c r="DY302" s="14"/>
      <c r="DZ302" s="14"/>
      <c r="EA302" s="14"/>
      <c r="EB302" s="14"/>
      <c r="EC302" s="14"/>
      <c r="ED302" s="14"/>
      <c r="EE302" s="14"/>
      <c r="EF302" s="14"/>
      <c r="EG302" s="14"/>
      <c r="EH302" s="14"/>
      <c r="EI302" s="14"/>
      <c r="EJ302" s="14"/>
      <c r="EK302" s="14"/>
      <c r="EL302" s="14"/>
      <c r="EM302" s="14"/>
      <c r="EN302" s="14"/>
      <c r="EO302" s="14"/>
      <c r="EP302" s="14"/>
      <c r="EQ302" s="14"/>
      <c r="ER302" s="14"/>
      <c r="ES302" s="14"/>
      <c r="ET302" s="14"/>
      <c r="EU302" s="14"/>
      <c r="EV302" s="14"/>
      <c r="EW302" s="14"/>
      <c r="EX302" s="14"/>
      <c r="EY302" s="14"/>
      <c r="EZ302" s="14"/>
      <c r="FA302" s="14"/>
      <c r="FB302" s="14"/>
      <c r="FC302" s="14"/>
      <c r="FD302" s="14"/>
      <c r="FE302" s="14"/>
      <c r="FF302" s="14"/>
      <c r="FG302" s="14"/>
      <c r="FH302" s="14"/>
      <c r="FI302" s="14"/>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4"/>
      <c r="HD302" s="14"/>
      <c r="HE302" s="14"/>
      <c r="HF302" s="14"/>
      <c r="HG302" s="14"/>
      <c r="HH302" s="14"/>
      <c r="HI302" s="14"/>
      <c r="HJ302" s="14"/>
      <c r="HK302" s="14"/>
      <c r="HL302" s="14"/>
      <c r="HM302" s="14"/>
      <c r="HN302" s="14"/>
      <c r="HO302" s="14"/>
      <c r="HP302" s="14"/>
      <c r="HQ302" s="14"/>
      <c r="HR302" s="14"/>
      <c r="HS302" s="14"/>
      <c r="HT302" s="14"/>
      <c r="HU302" s="14"/>
      <c r="HV302" s="14"/>
      <c r="HW302" s="14"/>
      <c r="HX302" s="14"/>
      <c r="HY302" s="14"/>
      <c r="HZ302" s="14"/>
      <c r="IA302" s="14"/>
      <c r="IB302" s="14"/>
      <c r="IC302" s="14"/>
      <c r="ID302" s="14"/>
      <c r="IE302" s="14"/>
      <c r="IF302" s="14"/>
      <c r="IG302" s="14"/>
      <c r="IH302" s="14"/>
      <c r="II302" s="14"/>
      <c r="IJ302" s="14"/>
      <c r="IK302" s="14"/>
      <c r="IL302" s="14"/>
      <c r="IM302" s="14"/>
      <c r="IN302" s="14"/>
      <c r="IO302" s="14"/>
      <c r="IP302" s="14"/>
      <c r="IQ302" s="14"/>
      <c r="IR302" s="14"/>
      <c r="IS302" s="14"/>
      <c r="IT302" s="14"/>
      <c r="IU302" s="14"/>
      <c r="IV302" s="14"/>
      <c r="IW302" s="14"/>
      <c r="IX302" s="14"/>
      <c r="IY302" s="14"/>
      <c r="IZ302" s="14"/>
      <c r="JA302" s="14"/>
      <c r="JB302" s="14"/>
      <c r="JC302" s="14"/>
      <c r="JD302" s="14"/>
      <c r="JE302" s="14"/>
      <c r="JF302" s="14"/>
      <c r="JG302" s="14"/>
      <c r="JH302" s="14"/>
      <c r="JI302" s="14"/>
      <c r="JJ302" s="14"/>
      <c r="JK302" s="14"/>
      <c r="JL302" s="14"/>
      <c r="JM302" s="14"/>
      <c r="JN302" s="14"/>
      <c r="JO302" s="14"/>
      <c r="JP302" s="14"/>
      <c r="JQ302" s="14"/>
      <c r="JR302" s="14"/>
      <c r="JS302" s="14"/>
      <c r="JT302" s="14"/>
      <c r="JU302" s="14"/>
      <c r="JV302" s="14"/>
      <c r="JW302" s="14"/>
      <c r="JX302" s="14"/>
      <c r="JY302" s="14"/>
      <c r="JZ302" s="14"/>
      <c r="KA302" s="14"/>
      <c r="KB302" s="14"/>
      <c r="KC302" s="14"/>
      <c r="KD302" s="14"/>
      <c r="KE302" s="14"/>
      <c r="KF302" s="14"/>
      <c r="KG302" s="14"/>
      <c r="KH302" s="14"/>
      <c r="KI302" s="14"/>
      <c r="KJ302" s="14"/>
      <c r="KK302" s="14"/>
      <c r="KL302" s="14"/>
      <c r="KM302" s="14"/>
      <c r="KN302" s="14"/>
      <c r="KO302" s="14"/>
      <c r="KP302" s="14"/>
      <c r="KQ302" s="14"/>
      <c r="KR302" s="14"/>
      <c r="KS302" s="14"/>
      <c r="KT302" s="14"/>
      <c r="KU302" s="14"/>
      <c r="KV302" s="14"/>
      <c r="KW302" s="14"/>
      <c r="KX302" s="14"/>
      <c r="KY302" s="14"/>
      <c r="KZ302" s="14"/>
      <c r="LA302" s="14"/>
      <c r="LB302" s="14"/>
      <c r="LC302" s="14"/>
      <c r="LD302" s="14"/>
      <c r="LE302" s="14"/>
      <c r="LF302" s="14"/>
      <c r="LG302" s="14"/>
      <c r="LH302" s="14"/>
      <c r="LI302" s="14"/>
      <c r="LJ302" s="14"/>
      <c r="LK302" s="14"/>
      <c r="LL302" s="14"/>
      <c r="LM302" s="14"/>
      <c r="LN302" s="14"/>
      <c r="LO302" s="14"/>
      <c r="LP302" s="14"/>
      <c r="LQ302" s="14"/>
      <c r="LR302" s="14"/>
      <c r="LS302" s="14"/>
      <c r="LT302" s="14"/>
      <c r="LU302" s="14"/>
      <c r="LV302" s="14"/>
      <c r="LW302" s="14"/>
      <c r="LX302" s="14"/>
      <c r="LY302" s="14"/>
      <c r="LZ302" s="14"/>
      <c r="MA302" s="14"/>
      <c r="MB302" s="14"/>
      <c r="MC302" s="14"/>
      <c r="MD302" s="14"/>
      <c r="ME302" s="14"/>
      <c r="MF302" s="14"/>
      <c r="MG302" s="14"/>
      <c r="MH302" s="14"/>
      <c r="MI302" s="14"/>
      <c r="MJ302" s="14"/>
      <c r="MK302" s="14"/>
      <c r="ML302" s="14"/>
      <c r="MM302" s="14"/>
      <c r="MN302" s="14"/>
      <c r="MO302" s="14"/>
      <c r="MP302" s="14"/>
      <c r="MQ302" s="14"/>
      <c r="MR302" s="14"/>
      <c r="MS302" s="14"/>
      <c r="MT302" s="14"/>
      <c r="MU302" s="14"/>
      <c r="MV302" s="14"/>
      <c r="MW302" s="14"/>
      <c r="MX302" s="14"/>
      <c r="MY302" s="14"/>
      <c r="MZ302" s="14"/>
      <c r="NA302" s="14"/>
      <c r="NB302" s="14"/>
      <c r="NC302" s="14"/>
      <c r="ND302" s="14"/>
      <c r="NE302" s="14"/>
      <c r="NF302" s="14"/>
      <c r="NG302" s="14"/>
      <c r="NH302" s="14"/>
      <c r="NI302" s="14"/>
      <c r="NJ302" s="14"/>
      <c r="NK302" s="14"/>
      <c r="NL302" s="14"/>
      <c r="NM302" s="14"/>
      <c r="NN302" s="14"/>
      <c r="NO302" s="14"/>
      <c r="NP302" s="14"/>
      <c r="NQ302" s="14"/>
      <c r="NR302" s="14"/>
      <c r="NS302" s="14"/>
      <c r="NT302" s="14"/>
      <c r="NU302" s="14"/>
      <c r="NV302" s="14"/>
      <c r="NW302" s="14"/>
      <c r="NX302" s="14"/>
      <c r="NY302" s="14"/>
      <c r="NZ302" s="14"/>
      <c r="OA302" s="14"/>
      <c r="OB302" s="14"/>
      <c r="OC302" s="14"/>
      <c r="OD302" s="14"/>
      <c r="OE302" s="14"/>
      <c r="OF302" s="14"/>
      <c r="OG302" s="14"/>
      <c r="OH302" s="14"/>
      <c r="OI302" s="14"/>
      <c r="OJ302" s="14"/>
      <c r="OK302" s="14"/>
      <c r="OL302" s="14"/>
      <c r="OM302" s="14"/>
      <c r="ON302" s="14"/>
      <c r="OO302" s="14"/>
      <c r="OP302" s="14"/>
      <c r="OQ302" s="14"/>
      <c r="OR302" s="14"/>
      <c r="OS302" s="14"/>
      <c r="OT302" s="14"/>
      <c r="OU302" s="14"/>
      <c r="OV302" s="14"/>
      <c r="OW302" s="14"/>
      <c r="OX302" s="14"/>
      <c r="OY302" s="14"/>
      <c r="OZ302" s="14"/>
      <c r="PA302" s="14"/>
      <c r="PB302" s="14"/>
      <c r="PC302" s="14"/>
      <c r="PD302" s="14"/>
      <c r="PE302" s="14"/>
      <c r="PF302" s="14"/>
      <c r="PG302" s="14"/>
      <c r="PH302" s="14"/>
      <c r="PI302" s="14"/>
      <c r="PJ302" s="14"/>
      <c r="PK302" s="14"/>
      <c r="PL302" s="14"/>
      <c r="PM302" s="14"/>
      <c r="PN302" s="14"/>
      <c r="PO302" s="14"/>
      <c r="PP302" s="14"/>
      <c r="PQ302" s="14"/>
      <c r="PR302" s="14"/>
      <c r="PS302" s="14"/>
      <c r="PT302" s="14"/>
      <c r="PU302" s="14"/>
      <c r="PV302" s="14"/>
      <c r="PW302" s="14"/>
      <c r="PX302" s="14"/>
      <c r="PY302" s="14"/>
      <c r="PZ302" s="14"/>
      <c r="QA302" s="14"/>
      <c r="QB302" s="14"/>
      <c r="QC302" s="14"/>
      <c r="QD302" s="14"/>
      <c r="QE302" s="14"/>
      <c r="QF302" s="14"/>
      <c r="QG302" s="14"/>
      <c r="QH302" s="14"/>
      <c r="QI302" s="14"/>
      <c r="QJ302" s="14"/>
      <c r="QK302" s="14"/>
      <c r="QL302" s="14"/>
      <c r="QM302" s="14"/>
      <c r="QN302" s="14"/>
      <c r="QO302" s="14"/>
      <c r="QP302" s="14"/>
      <c r="QQ302" s="14"/>
      <c r="QR302" s="14"/>
      <c r="QS302" s="14"/>
      <c r="QT302" s="14"/>
      <c r="QU302" s="14"/>
      <c r="QV302" s="14"/>
      <c r="QW302" s="14"/>
      <c r="QX302" s="14"/>
      <c r="QY302" s="14"/>
      <c r="QZ302" s="14"/>
      <c r="RA302" s="14"/>
      <c r="RB302" s="14"/>
      <c r="RC302" s="14"/>
      <c r="RD302" s="14"/>
      <c r="RE302" s="14"/>
      <c r="RF302" s="14"/>
      <c r="RG302" s="14"/>
      <c r="RH302" s="14"/>
      <c r="RI302" s="14"/>
      <c r="RJ302" s="14"/>
      <c r="RK302" s="14"/>
      <c r="RL302" s="14"/>
      <c r="RM302" s="14"/>
      <c r="RN302" s="14"/>
      <c r="RO302" s="14"/>
      <c r="RP302" s="14"/>
      <c r="RQ302" s="14"/>
      <c r="RR302" s="14"/>
      <c r="RS302" s="14"/>
      <c r="RT302" s="14"/>
      <c r="RU302" s="14"/>
      <c r="RV302" s="14"/>
      <c r="RW302" s="14"/>
      <c r="RX302" s="14"/>
      <c r="RY302" s="14"/>
      <c r="RZ302" s="14"/>
      <c r="SA302" s="14"/>
      <c r="SB302" s="14"/>
      <c r="SC302" s="14"/>
      <c r="SD302" s="14"/>
      <c r="SE302" s="14"/>
      <c r="SF302" s="14"/>
      <c r="SG302" s="14"/>
      <c r="SH302" s="14"/>
      <c r="SI302" s="14"/>
      <c r="SJ302" s="14"/>
      <c r="SK302" s="14"/>
      <c r="SL302" s="14"/>
      <c r="SM302" s="14"/>
      <c r="SN302" s="14"/>
      <c r="SO302" s="14"/>
      <c r="SP302" s="14"/>
      <c r="SQ302" s="14"/>
      <c r="SR302" s="14"/>
      <c r="SS302" s="14"/>
      <c r="ST302" s="14"/>
      <c r="SU302" s="14"/>
      <c r="SV302" s="14"/>
      <c r="SW302" s="14"/>
      <c r="SX302" s="14"/>
      <c r="SY302" s="14"/>
      <c r="SZ302" s="14"/>
      <c r="TA302" s="14"/>
      <c r="TB302" s="14"/>
      <c r="TC302" s="14"/>
      <c r="TD302" s="14"/>
      <c r="TE302" s="14"/>
      <c r="TF302" s="14"/>
      <c r="TG302" s="14"/>
      <c r="TH302" s="14"/>
      <c r="TI302" s="14"/>
      <c r="TJ302" s="14"/>
      <c r="TK302" s="14"/>
      <c r="TL302" s="14"/>
      <c r="TM302" s="14"/>
      <c r="TN302" s="14"/>
      <c r="TO302" s="14"/>
      <c r="TP302" s="14"/>
      <c r="TQ302" s="14"/>
      <c r="TR302" s="14"/>
      <c r="TS302" s="14"/>
      <c r="TT302" s="14"/>
      <c r="TU302" s="14"/>
      <c r="TV302" s="14"/>
      <c r="TW302" s="14"/>
      <c r="TX302" s="14"/>
      <c r="TY302" s="14"/>
      <c r="TZ302" s="14"/>
      <c r="UA302" s="14"/>
      <c r="UB302" s="14"/>
      <c r="UC302" s="14"/>
      <c r="UD302" s="14"/>
      <c r="UE302" s="14"/>
      <c r="UF302" s="14"/>
      <c r="UG302" s="14"/>
      <c r="UH302" s="14"/>
      <c r="UI302" s="14"/>
      <c r="UJ302" s="14"/>
      <c r="UK302" s="14"/>
      <c r="UL302" s="14"/>
      <c r="UM302" s="14"/>
      <c r="UN302" s="14"/>
      <c r="UO302" s="14"/>
      <c r="UP302" s="14"/>
      <c r="UQ302" s="14"/>
      <c r="UR302" s="14"/>
      <c r="US302" s="14"/>
      <c r="UT302" s="14"/>
      <c r="UU302" s="14"/>
      <c r="UV302" s="14"/>
      <c r="UW302" s="14"/>
      <c r="UX302" s="14"/>
      <c r="UY302" s="14"/>
      <c r="UZ302" s="14"/>
      <c r="VA302" s="14"/>
      <c r="VB302" s="14"/>
      <c r="VC302" s="14"/>
      <c r="VD302" s="14"/>
      <c r="VE302" s="14"/>
      <c r="VF302" s="14"/>
      <c r="VG302" s="14"/>
      <c r="VH302" s="14"/>
      <c r="VI302" s="14"/>
      <c r="VJ302" s="14"/>
      <c r="VK302" s="14"/>
      <c r="VL302" s="14"/>
      <c r="VM302" s="14"/>
      <c r="VN302" s="14"/>
      <c r="VO302" s="14"/>
      <c r="VP302" s="14"/>
      <c r="VQ302" s="14"/>
      <c r="VR302" s="14"/>
      <c r="VS302" s="14"/>
      <c r="VT302" s="14"/>
      <c r="VU302" s="14"/>
      <c r="VV302" s="14"/>
      <c r="VW302" s="14"/>
      <c r="VX302" s="14"/>
      <c r="VY302" s="14"/>
      <c r="VZ302" s="14"/>
      <c r="WA302" s="14"/>
      <c r="WB302" s="14"/>
      <c r="WC302" s="14"/>
      <c r="WD302" s="14"/>
      <c r="WE302" s="14"/>
      <c r="WF302" s="14"/>
      <c r="WG302" s="14"/>
      <c r="WH302" s="14"/>
      <c r="WI302" s="14"/>
      <c r="WJ302" s="14"/>
      <c r="WK302" s="14"/>
      <c r="WL302" s="14"/>
      <c r="WM302" s="14"/>
      <c r="WN302" s="14"/>
      <c r="WO302" s="14"/>
      <c r="WP302" s="14"/>
      <c r="WQ302" s="14"/>
      <c r="WR302" s="14"/>
      <c r="WS302" s="14"/>
      <c r="WT302" s="14"/>
      <c r="WU302" s="14"/>
      <c r="WV302" s="14"/>
      <c r="WW302" s="14"/>
      <c r="WX302" s="14"/>
      <c r="WY302" s="14"/>
      <c r="WZ302" s="14"/>
      <c r="XA302" s="14"/>
      <c r="XB302" s="14"/>
      <c r="XC302" s="14"/>
      <c r="XD302" s="14"/>
      <c r="XE302" s="14"/>
      <c r="XF302" s="14"/>
      <c r="XG302" s="14"/>
      <c r="XH302" s="14"/>
      <c r="XI302" s="14"/>
      <c r="XJ302" s="14"/>
      <c r="XK302" s="14"/>
      <c r="XL302" s="14"/>
      <c r="XM302" s="14"/>
      <c r="XN302" s="14"/>
      <c r="XO302" s="14"/>
      <c r="XP302" s="14"/>
      <c r="XQ302" s="14"/>
      <c r="XR302" s="14"/>
      <c r="XS302" s="14"/>
      <c r="XT302" s="14"/>
      <c r="XU302" s="14"/>
      <c r="XV302" s="14"/>
      <c r="XW302" s="14"/>
      <c r="XX302" s="14"/>
      <c r="XY302" s="14"/>
      <c r="XZ302" s="14"/>
      <c r="YA302" s="14"/>
      <c r="YB302" s="14"/>
      <c r="YC302" s="14"/>
      <c r="YD302" s="14"/>
      <c r="YE302" s="14"/>
      <c r="YF302" s="14"/>
      <c r="YG302" s="14"/>
      <c r="YH302" s="14"/>
      <c r="YI302" s="14"/>
      <c r="YJ302" s="14"/>
      <c r="YK302" s="14"/>
      <c r="YL302" s="14"/>
      <c r="YM302" s="14"/>
      <c r="YN302" s="14"/>
      <c r="YO302" s="14"/>
      <c r="YP302" s="14"/>
      <c r="YQ302" s="14"/>
      <c r="YR302" s="14"/>
      <c r="YS302" s="14"/>
      <c r="YT302" s="14"/>
      <c r="YU302" s="14"/>
      <c r="YV302" s="14"/>
      <c r="YW302" s="14"/>
      <c r="YX302" s="14"/>
      <c r="YY302" s="14"/>
      <c r="YZ302" s="14"/>
      <c r="ZA302" s="14"/>
      <c r="ZB302" s="14"/>
      <c r="ZC302" s="14"/>
      <c r="ZD302" s="14"/>
      <c r="ZE302" s="14"/>
      <c r="ZF302" s="14"/>
      <c r="ZG302" s="14"/>
      <c r="ZH302" s="14"/>
      <c r="ZI302" s="14"/>
      <c r="ZJ302" s="14"/>
      <c r="ZK302" s="14"/>
      <c r="ZL302" s="14"/>
      <c r="ZM302" s="14"/>
      <c r="ZN302" s="14"/>
      <c r="ZO302" s="14"/>
      <c r="ZP302" s="14"/>
      <c r="ZQ302" s="14"/>
      <c r="ZR302" s="14"/>
      <c r="ZS302" s="14"/>
      <c r="ZT302" s="14"/>
      <c r="ZU302" s="14"/>
      <c r="ZV302" s="14"/>
      <c r="ZW302" s="14"/>
      <c r="ZX302" s="14"/>
      <c r="ZY302" s="14"/>
      <c r="ZZ302" s="14"/>
      <c r="AAA302" s="14"/>
      <c r="AAB302" s="14"/>
      <c r="AAC302" s="14"/>
      <c r="AAD302" s="14"/>
      <c r="AAE302" s="14"/>
      <c r="AAF302" s="14"/>
      <c r="AAG302" s="14"/>
      <c r="AAH302" s="14"/>
      <c r="AAI302" s="14"/>
      <c r="AAJ302" s="14"/>
      <c r="AAK302" s="14"/>
      <c r="AAL302" s="14"/>
      <c r="AAM302" s="14"/>
      <c r="AAN302" s="14"/>
      <c r="AAO302" s="14"/>
      <c r="AAP302" s="14"/>
      <c r="AAQ302" s="14"/>
      <c r="AAR302" s="14"/>
      <c r="AAS302" s="14"/>
      <c r="AAT302" s="14"/>
      <c r="AAU302" s="14"/>
      <c r="AAV302" s="14"/>
      <c r="AAW302" s="14"/>
      <c r="AAX302" s="14"/>
      <c r="AAY302" s="14"/>
      <c r="AAZ302" s="14"/>
      <c r="ABA302" s="14"/>
      <c r="ABB302" s="14"/>
      <c r="ABC302" s="14"/>
      <c r="ABD302" s="14"/>
      <c r="ABE302" s="14"/>
      <c r="ABF302" s="14"/>
      <c r="ABG302" s="14"/>
      <c r="ABH302" s="14"/>
      <c r="ABI302" s="14"/>
      <c r="ABJ302" s="14"/>
      <c r="ABK302" s="14"/>
      <c r="ABL302" s="14"/>
      <c r="ABM302" s="14"/>
      <c r="ABN302" s="14"/>
      <c r="ABO302" s="14"/>
      <c r="ABP302" s="14"/>
      <c r="ABQ302" s="14"/>
      <c r="ABR302" s="14"/>
      <c r="ABS302" s="14"/>
      <c r="ABT302" s="14"/>
      <c r="ABU302" s="14"/>
      <c r="ABV302" s="14"/>
      <c r="ABW302" s="14"/>
      <c r="ABX302" s="14"/>
      <c r="ABY302" s="14"/>
      <c r="ABZ302" s="14"/>
      <c r="ACA302" s="14"/>
      <c r="ACB302" s="14"/>
      <c r="ACC302" s="14"/>
      <c r="ACD302" s="14"/>
      <c r="ACE302" s="14"/>
      <c r="ACF302" s="14"/>
      <c r="ACG302" s="14"/>
      <c r="ACH302" s="14"/>
      <c r="ACI302" s="14"/>
      <c r="ACJ302" s="14"/>
      <c r="ACK302" s="14"/>
      <c r="ACL302" s="14"/>
      <c r="ACM302" s="14"/>
      <c r="ACN302" s="14"/>
      <c r="ACO302" s="14"/>
      <c r="ACP302" s="14"/>
      <c r="ACQ302" s="14"/>
      <c r="ACR302" s="14"/>
      <c r="ACS302" s="14"/>
      <c r="ACT302" s="14"/>
      <c r="ACU302" s="14"/>
      <c r="ACV302" s="14"/>
      <c r="ACW302" s="14"/>
      <c r="ACX302" s="14"/>
      <c r="ACY302" s="14"/>
      <c r="ACZ302" s="14"/>
      <c r="ADA302" s="14"/>
      <c r="ADB302" s="14"/>
      <c r="ADC302" s="14"/>
      <c r="ADD302" s="14"/>
      <c r="ADE302" s="14"/>
      <c r="ADF302" s="14"/>
      <c r="ADG302" s="14"/>
      <c r="ADH302" s="14"/>
      <c r="ADI302" s="14"/>
      <c r="ADJ302" s="14"/>
      <c r="ADK302" s="14"/>
      <c r="ADL302" s="14"/>
      <c r="ADM302" s="14"/>
      <c r="ADN302" s="14"/>
      <c r="ADO302" s="14"/>
      <c r="ADP302" s="14"/>
      <c r="ADQ302" s="14"/>
      <c r="ADR302" s="14"/>
      <c r="ADS302" s="14"/>
      <c r="ADT302" s="14"/>
      <c r="ADU302" s="14"/>
      <c r="ADV302" s="14"/>
      <c r="ADW302" s="14"/>
      <c r="ADX302" s="14"/>
      <c r="ADY302" s="14"/>
      <c r="ADZ302" s="14"/>
      <c r="AEA302" s="14"/>
      <c r="AEB302" s="14"/>
      <c r="AEC302" s="14"/>
      <c r="AED302" s="14"/>
      <c r="AEE302" s="14"/>
      <c r="AEF302" s="14"/>
      <c r="AEG302" s="14"/>
      <c r="AEH302" s="14"/>
      <c r="AEI302" s="14"/>
      <c r="AEJ302" s="14"/>
      <c r="AEK302" s="14"/>
      <c r="AEL302" s="14"/>
      <c r="AEM302" s="14"/>
      <c r="AEN302" s="14"/>
      <c r="AEO302" s="14"/>
      <c r="AEP302" s="14"/>
      <c r="AEQ302" s="14"/>
      <c r="AER302" s="14"/>
      <c r="AES302" s="14"/>
      <c r="AET302" s="14"/>
      <c r="AEU302" s="14"/>
      <c r="AEV302" s="14"/>
      <c r="AEW302" s="14"/>
      <c r="AEX302" s="14"/>
      <c r="AEY302" s="14"/>
      <c r="AEZ302" s="14"/>
      <c r="AFA302" s="14"/>
      <c r="AFB302" s="14"/>
      <c r="AFC302" s="14"/>
      <c r="AFD302" s="14"/>
      <c r="AFE302" s="14"/>
      <c r="AFF302" s="14"/>
      <c r="AFG302" s="14"/>
      <c r="AFH302" s="14"/>
      <c r="AFI302" s="14"/>
      <c r="AFJ302" s="14"/>
      <c r="AFK302" s="14"/>
      <c r="AFL302" s="14"/>
      <c r="AFM302" s="14"/>
      <c r="AFN302" s="14"/>
      <c r="AFO302" s="14"/>
      <c r="AFP302" s="14"/>
      <c r="AFQ302" s="14"/>
      <c r="AFR302" s="14"/>
      <c r="AFS302" s="14"/>
      <c r="AFT302" s="14"/>
      <c r="AFU302" s="14"/>
      <c r="AFV302" s="14"/>
      <c r="AFW302" s="14"/>
      <c r="AFX302" s="14"/>
      <c r="AFY302" s="14"/>
      <c r="AFZ302" s="14"/>
      <c r="AGA302" s="14"/>
      <c r="AGB302" s="14"/>
      <c r="AGC302" s="14"/>
      <c r="AGD302" s="14"/>
      <c r="AGE302" s="14"/>
      <c r="AGF302" s="14"/>
      <c r="AGG302" s="14"/>
      <c r="AGH302" s="14"/>
      <c r="AGI302" s="14"/>
      <c r="AGJ302" s="14"/>
      <c r="AGK302" s="14"/>
      <c r="AGL302" s="14"/>
      <c r="AGM302" s="14"/>
      <c r="AGN302" s="14"/>
      <c r="AGO302" s="14"/>
      <c r="AGP302" s="14"/>
      <c r="AGQ302" s="14"/>
      <c r="AGR302" s="14"/>
      <c r="AGS302" s="14"/>
      <c r="AGT302" s="14"/>
      <c r="AGU302" s="14"/>
      <c r="AGV302" s="14"/>
      <c r="AGW302" s="14"/>
      <c r="AGX302" s="14"/>
      <c r="AGY302" s="14"/>
      <c r="AGZ302" s="14"/>
      <c r="AHA302" s="14"/>
      <c r="AHB302" s="14"/>
      <c r="AHC302" s="14"/>
      <c r="AHD302" s="14"/>
      <c r="AHE302" s="14"/>
      <c r="AHF302" s="14"/>
      <c r="AHG302" s="14"/>
      <c r="AHH302" s="14"/>
      <c r="AHI302" s="14"/>
      <c r="AHJ302" s="14"/>
      <c r="AHK302" s="14"/>
      <c r="AHL302" s="14"/>
      <c r="AHM302" s="14"/>
      <c r="AHN302" s="14"/>
      <c r="AHO302" s="14"/>
      <c r="AHP302" s="14"/>
      <c r="AHQ302" s="14"/>
      <c r="AHR302" s="14"/>
      <c r="AHS302" s="14"/>
      <c r="AHT302" s="14"/>
      <c r="AHU302" s="14"/>
      <c r="AHV302" s="14"/>
      <c r="AHW302" s="14"/>
      <c r="AHX302" s="14"/>
      <c r="AHY302" s="14"/>
      <c r="AHZ302" s="14"/>
      <c r="AIA302" s="14"/>
      <c r="AIB302" s="14"/>
      <c r="AIC302" s="14"/>
      <c r="AID302" s="14"/>
      <c r="AIE302" s="14"/>
      <c r="AIF302" s="14"/>
      <c r="AIG302" s="14"/>
      <c r="AIH302" s="14"/>
      <c r="AII302" s="14"/>
      <c r="AIJ302" s="14"/>
      <c r="AIK302" s="14"/>
      <c r="AIL302" s="14"/>
      <c r="AIM302" s="14"/>
      <c r="AIN302" s="14"/>
      <c r="AIO302" s="14"/>
      <c r="AIP302" s="14"/>
      <c r="AIQ302" s="14"/>
      <c r="AIR302" s="14"/>
      <c r="AIS302" s="14"/>
      <c r="AIT302" s="14"/>
      <c r="AIU302" s="14"/>
      <c r="AIV302" s="14"/>
      <c r="AIW302" s="14"/>
      <c r="AIX302" s="14"/>
      <c r="AIY302" s="14"/>
      <c r="AIZ302" s="14"/>
      <c r="AJA302" s="14"/>
      <c r="AJB302" s="14"/>
      <c r="AJC302" s="14"/>
      <c r="AJD302" s="14"/>
      <c r="AJE302" s="14"/>
      <c r="AJF302" s="14"/>
      <c r="AJG302" s="14"/>
      <c r="AJH302" s="14"/>
      <c r="AJI302" s="14"/>
      <c r="AJJ302" s="14"/>
      <c r="AJK302" s="14"/>
      <c r="AJL302" s="14"/>
      <c r="AJM302" s="14"/>
      <c r="AJN302" s="14"/>
      <c r="AJO302" s="14"/>
      <c r="AJP302" s="14"/>
      <c r="AJQ302" s="14"/>
      <c r="AJR302" s="14"/>
      <c r="AJS302" s="14"/>
      <c r="AJT302" s="14"/>
      <c r="AJU302" s="14"/>
      <c r="AJV302" s="14"/>
      <c r="AJW302" s="14"/>
      <c r="AJX302" s="14"/>
      <c r="AJY302" s="14"/>
      <c r="AJZ302" s="14"/>
      <c r="AKA302" s="14"/>
      <c r="AKB302" s="14"/>
      <c r="AKC302" s="14"/>
      <c r="AKD302" s="14"/>
      <c r="AKE302" s="14"/>
      <c r="AKF302" s="14"/>
      <c r="AKG302" s="14"/>
      <c r="AKH302" s="14"/>
      <c r="AKI302" s="14"/>
      <c r="AKJ302" s="14"/>
      <c r="AKK302" s="14"/>
      <c r="AKL302" s="14"/>
      <c r="AKM302" s="14"/>
      <c r="AKN302" s="14"/>
      <c r="AKO302" s="14"/>
      <c r="AKP302" s="14"/>
      <c r="AKQ302" s="14"/>
      <c r="AKR302" s="14"/>
      <c r="AKS302" s="14"/>
      <c r="AKT302" s="14"/>
      <c r="AKU302" s="14"/>
      <c r="AKV302" s="14"/>
      <c r="AKW302" s="14"/>
      <c r="AKX302" s="14"/>
      <c r="AKY302" s="14"/>
      <c r="AKZ302" s="14"/>
      <c r="ALA302" s="14"/>
      <c r="ALB302" s="14"/>
      <c r="ALC302" s="14"/>
      <c r="ALD302" s="14"/>
      <c r="ALE302" s="14"/>
      <c r="ALF302" s="14"/>
      <c r="ALG302" s="14"/>
      <c r="ALH302" s="14"/>
      <c r="ALI302" s="14"/>
      <c r="ALJ302" s="14"/>
      <c r="ALK302" s="14"/>
      <c r="ALL302" s="14"/>
      <c r="ALM302" s="14"/>
      <c r="ALN302" s="14"/>
      <c r="ALO302" s="14"/>
      <c r="ALP302" s="14"/>
      <c r="ALQ302" s="14"/>
      <c r="ALR302" s="14"/>
      <c r="ALS302" s="14"/>
      <c r="ALT302" s="14"/>
      <c r="ALU302" s="14"/>
      <c r="ALV302" s="14"/>
      <c r="ALW302" s="14"/>
      <c r="ALX302" s="14"/>
      <c r="ALY302" s="14"/>
      <c r="ALZ302" s="14"/>
      <c r="AMA302" s="14"/>
      <c r="AMB302" s="14"/>
      <c r="AMC302" s="14"/>
      <c r="AMD302" s="14"/>
      <c r="AME302" s="14"/>
      <c r="AMF302" s="14"/>
      <c r="AMG302" s="14"/>
      <c r="AMH302" s="14"/>
      <c r="AMI302" s="14"/>
      <c r="AMJ302" s="14"/>
      <c r="AMK302" s="27"/>
      <c r="AML302" s="27"/>
    </row>
    <row r="303" spans="1:1026">
      <c r="A303" s="135"/>
      <c r="B303" s="111"/>
      <c r="C303" s="111"/>
      <c r="D303" s="111"/>
      <c r="E303" s="112"/>
      <c r="F303" s="112"/>
      <c r="G303" s="111"/>
      <c r="H303" s="5" t="s">
        <v>457</v>
      </c>
      <c r="I303" s="5" t="s">
        <v>73</v>
      </c>
      <c r="J303" s="3">
        <v>1.5</v>
      </c>
      <c r="K303" s="5">
        <v>1250</v>
      </c>
      <c r="L303" s="3">
        <v>1875</v>
      </c>
      <c r="M303" s="113"/>
      <c r="N303" s="111"/>
      <c r="O303" s="111"/>
      <c r="P303" s="111"/>
      <c r="Q303" s="111"/>
      <c r="R303" s="6" t="s">
        <v>36</v>
      </c>
      <c r="S303" s="26"/>
      <c r="AMK303" s="27"/>
      <c r="AML303" s="27"/>
    </row>
    <row r="304" spans="1:1026" ht="15" customHeight="1">
      <c r="A304" s="135"/>
      <c r="B304" s="111"/>
      <c r="C304" s="111"/>
      <c r="D304" s="111"/>
      <c r="E304" s="112"/>
      <c r="F304" s="112"/>
      <c r="G304" s="111"/>
      <c r="H304" s="111" t="s">
        <v>458</v>
      </c>
      <c r="I304" s="111" t="s">
        <v>73</v>
      </c>
      <c r="J304" s="113">
        <v>7</v>
      </c>
      <c r="K304" s="111">
        <v>1250</v>
      </c>
      <c r="L304" s="113">
        <v>8750</v>
      </c>
      <c r="M304" s="113"/>
      <c r="N304" s="111"/>
      <c r="O304" s="111"/>
      <c r="P304" s="111"/>
      <c r="Q304" s="111"/>
      <c r="R304" s="6" t="s">
        <v>33</v>
      </c>
      <c r="S304" s="26"/>
      <c r="AMK304" s="27"/>
      <c r="AML304" s="27"/>
    </row>
    <row r="305" spans="1:20 1025:1026" ht="102.75" customHeight="1">
      <c r="A305" s="135"/>
      <c r="B305" s="111"/>
      <c r="C305" s="111"/>
      <c r="D305" s="111"/>
      <c r="E305" s="112"/>
      <c r="F305" s="112"/>
      <c r="G305" s="111"/>
      <c r="H305" s="111"/>
      <c r="I305" s="111"/>
      <c r="J305" s="113"/>
      <c r="K305" s="111"/>
      <c r="L305" s="113"/>
      <c r="M305" s="113"/>
      <c r="N305" s="111"/>
      <c r="O305" s="111"/>
      <c r="P305" s="111"/>
      <c r="Q305" s="111"/>
      <c r="R305" s="1" t="s">
        <v>60</v>
      </c>
      <c r="S305" s="26"/>
      <c r="AMK305" s="27"/>
      <c r="AML305" s="27"/>
    </row>
    <row r="306" spans="1:20 1025:1026" ht="15" customHeight="1">
      <c r="A306" s="110" t="s">
        <v>459</v>
      </c>
      <c r="B306" s="111" t="s">
        <v>460</v>
      </c>
      <c r="C306" s="111" t="s">
        <v>461</v>
      </c>
      <c r="D306" s="111" t="s">
        <v>462</v>
      </c>
      <c r="E306" s="112">
        <v>45296</v>
      </c>
      <c r="F306" s="112">
        <v>46392</v>
      </c>
      <c r="G306" s="111" t="s">
        <v>52</v>
      </c>
      <c r="H306" s="5" t="s">
        <v>463</v>
      </c>
      <c r="I306" s="5" t="s">
        <v>27</v>
      </c>
      <c r="J306" s="42">
        <v>10050</v>
      </c>
      <c r="K306" s="5">
        <v>24</v>
      </c>
      <c r="L306" s="42">
        <v>241200</v>
      </c>
      <c r="M306" s="136">
        <v>1339392</v>
      </c>
      <c r="N306" s="111" t="s">
        <v>464</v>
      </c>
      <c r="O306" s="111" t="s">
        <v>465</v>
      </c>
      <c r="P306" s="111" t="s">
        <v>466</v>
      </c>
      <c r="Q306" s="111" t="s">
        <v>306</v>
      </c>
      <c r="R306" s="110" t="s">
        <v>36</v>
      </c>
      <c r="S306" s="26"/>
      <c r="T306" s="44"/>
      <c r="AMK306" s="27"/>
      <c r="AML306" s="27"/>
    </row>
    <row r="307" spans="1:20 1025:1026">
      <c r="A307" s="110"/>
      <c r="B307" s="111"/>
      <c r="C307" s="111"/>
      <c r="D307" s="111"/>
      <c r="E307" s="112"/>
      <c r="F307" s="112"/>
      <c r="G307" s="111"/>
      <c r="H307" s="5" t="s">
        <v>467</v>
      </c>
      <c r="I307" s="5" t="s">
        <v>27</v>
      </c>
      <c r="J307" s="42">
        <v>42176</v>
      </c>
      <c r="K307" s="5">
        <v>24</v>
      </c>
      <c r="L307" s="42">
        <v>1012224</v>
      </c>
      <c r="M307" s="136"/>
      <c r="N307" s="111"/>
      <c r="O307" s="111"/>
      <c r="P307" s="111"/>
      <c r="Q307" s="111"/>
      <c r="R307" s="110"/>
      <c r="S307" s="26"/>
      <c r="T307" s="44"/>
      <c r="AMK307" s="27"/>
      <c r="AML307" s="27"/>
    </row>
    <row r="308" spans="1:20 1025:1026" ht="164.25" customHeight="1">
      <c r="A308" s="110"/>
      <c r="B308" s="111"/>
      <c r="C308" s="111"/>
      <c r="D308" s="111"/>
      <c r="E308" s="112"/>
      <c r="F308" s="112"/>
      <c r="G308" s="111"/>
      <c r="H308" s="111" t="s">
        <v>468</v>
      </c>
      <c r="I308" s="111" t="s">
        <v>27</v>
      </c>
      <c r="J308" s="136">
        <v>3582</v>
      </c>
      <c r="K308" s="111">
        <v>24</v>
      </c>
      <c r="L308" s="136">
        <v>85968</v>
      </c>
      <c r="M308" s="136"/>
      <c r="N308" s="111"/>
      <c r="O308" s="111"/>
      <c r="P308" s="111"/>
      <c r="Q308" s="111"/>
      <c r="R308" s="110"/>
      <c r="S308" s="26"/>
      <c r="T308" s="44"/>
      <c r="AMK308" s="27"/>
      <c r="AML308" s="27"/>
    </row>
    <row r="309" spans="1:20 1025:1026" ht="21" customHeight="1">
      <c r="A309" s="110"/>
      <c r="B309" s="111"/>
      <c r="C309" s="111"/>
      <c r="D309" s="111"/>
      <c r="E309" s="112"/>
      <c r="F309" s="112"/>
      <c r="G309" s="111"/>
      <c r="H309" s="111"/>
      <c r="I309" s="111"/>
      <c r="J309" s="136"/>
      <c r="K309" s="111"/>
      <c r="L309" s="136"/>
      <c r="M309" s="136"/>
      <c r="N309" s="111"/>
      <c r="O309" s="111"/>
      <c r="P309" s="111"/>
      <c r="Q309" s="111"/>
      <c r="R309" s="1" t="s">
        <v>42</v>
      </c>
      <c r="S309" s="41"/>
      <c r="T309" s="44"/>
      <c r="AMK309" s="27"/>
      <c r="AML309" s="27"/>
    </row>
    <row r="310" spans="1:20 1025:1026" ht="21" customHeight="1">
      <c r="A310" s="110"/>
      <c r="B310" s="111"/>
      <c r="C310" s="111"/>
      <c r="D310" s="111"/>
      <c r="E310" s="112"/>
      <c r="F310" s="112"/>
      <c r="G310" s="111"/>
      <c r="H310" s="111"/>
      <c r="I310" s="111"/>
      <c r="J310" s="136"/>
      <c r="K310" s="111"/>
      <c r="L310" s="136"/>
      <c r="M310" s="136"/>
      <c r="N310" s="111"/>
      <c r="O310" s="111"/>
      <c r="P310" s="111"/>
      <c r="Q310" s="111"/>
      <c r="R310" s="1" t="s">
        <v>44</v>
      </c>
      <c r="S310" s="41"/>
      <c r="T310" s="44"/>
      <c r="AMK310" s="27"/>
      <c r="AML310" s="27"/>
    </row>
    <row r="311" spans="1:20 1025:1026" ht="21" customHeight="1">
      <c r="A311" s="110"/>
      <c r="B311" s="111"/>
      <c r="C311" s="111"/>
      <c r="D311" s="111"/>
      <c r="E311" s="112"/>
      <c r="F311" s="112"/>
      <c r="G311" s="111"/>
      <c r="H311" s="111"/>
      <c r="I311" s="111"/>
      <c r="J311" s="136"/>
      <c r="K311" s="111"/>
      <c r="L311" s="136"/>
      <c r="M311" s="136"/>
      <c r="N311" s="111"/>
      <c r="O311" s="111"/>
      <c r="P311" s="111"/>
      <c r="Q311" s="111"/>
      <c r="R311" s="1" t="s">
        <v>47</v>
      </c>
      <c r="S311" s="41"/>
      <c r="T311" s="44"/>
      <c r="AMK311" s="27"/>
      <c r="AML311" s="27"/>
    </row>
    <row r="312" spans="1:20 1025:1026" ht="21" customHeight="1">
      <c r="A312" s="110"/>
      <c r="B312" s="111"/>
      <c r="C312" s="111"/>
      <c r="D312" s="111"/>
      <c r="E312" s="112"/>
      <c r="F312" s="112"/>
      <c r="G312" s="111"/>
      <c r="H312" s="111"/>
      <c r="I312" s="111"/>
      <c r="J312" s="136"/>
      <c r="K312" s="111"/>
      <c r="L312" s="136"/>
      <c r="M312" s="136"/>
      <c r="N312" s="111"/>
      <c r="O312" s="111"/>
      <c r="P312" s="111"/>
      <c r="Q312" s="111"/>
      <c r="R312" s="1" t="s">
        <v>78</v>
      </c>
      <c r="S312" s="41"/>
      <c r="T312" s="44"/>
      <c r="AMK312" s="27"/>
      <c r="AML312" s="27"/>
    </row>
    <row r="313" spans="1:20 1025:1026" ht="21" customHeight="1">
      <c r="A313" s="110"/>
      <c r="B313" s="111"/>
      <c r="C313" s="111"/>
      <c r="D313" s="111"/>
      <c r="E313" s="112"/>
      <c r="F313" s="112"/>
      <c r="G313" s="111"/>
      <c r="H313" s="111"/>
      <c r="I313" s="111"/>
      <c r="J313" s="136"/>
      <c r="K313" s="111"/>
      <c r="L313" s="136"/>
      <c r="M313" s="136"/>
      <c r="N313" s="111"/>
      <c r="O313" s="111"/>
      <c r="P313" s="111"/>
      <c r="Q313" s="111"/>
      <c r="R313" s="1" t="s">
        <v>61</v>
      </c>
      <c r="S313" s="41"/>
      <c r="T313" s="44"/>
      <c r="AMK313" s="27"/>
      <c r="AML313" s="27"/>
    </row>
    <row r="314" spans="1:20 1025:1026" ht="21" customHeight="1">
      <c r="A314" s="110"/>
      <c r="B314" s="111"/>
      <c r="C314" s="111"/>
      <c r="D314" s="111"/>
      <c r="E314" s="112"/>
      <c r="F314" s="112"/>
      <c r="G314" s="111"/>
      <c r="H314" s="111"/>
      <c r="I314" s="111"/>
      <c r="J314" s="136"/>
      <c r="K314" s="111"/>
      <c r="L314" s="136"/>
      <c r="M314" s="136"/>
      <c r="N314" s="111"/>
      <c r="O314" s="111"/>
      <c r="P314" s="111"/>
      <c r="Q314" s="111"/>
      <c r="R314" s="1" t="s">
        <v>62</v>
      </c>
      <c r="S314" s="41"/>
      <c r="T314" s="44"/>
      <c r="AMK314" s="27"/>
      <c r="AML314" s="27"/>
    </row>
    <row r="315" spans="1:20 1025:1026" ht="105">
      <c r="A315" s="6" t="s">
        <v>469</v>
      </c>
      <c r="B315" s="5" t="s">
        <v>470</v>
      </c>
      <c r="C315" s="5" t="s">
        <v>471</v>
      </c>
      <c r="D315" s="5" t="s">
        <v>472</v>
      </c>
      <c r="E315" s="4">
        <v>45330</v>
      </c>
      <c r="F315" s="4">
        <v>46426</v>
      </c>
      <c r="G315" s="5" t="s">
        <v>52</v>
      </c>
      <c r="H315" s="5" t="s">
        <v>473</v>
      </c>
      <c r="I315" s="5" t="s">
        <v>110</v>
      </c>
      <c r="J315" s="42">
        <v>6230</v>
      </c>
      <c r="K315" s="5">
        <v>1</v>
      </c>
      <c r="L315" s="42">
        <v>6230</v>
      </c>
      <c r="M315" s="42">
        <v>6230</v>
      </c>
      <c r="N315" s="5" t="s">
        <v>474</v>
      </c>
      <c r="O315" s="5" t="s">
        <v>475</v>
      </c>
      <c r="P315" s="5" t="s">
        <v>476</v>
      </c>
      <c r="Q315" s="40" t="s">
        <v>477</v>
      </c>
      <c r="R315" s="1" t="s">
        <v>78</v>
      </c>
      <c r="S315" s="45"/>
      <c r="T315" s="44"/>
      <c r="AMK315" s="27"/>
      <c r="AML315" s="27"/>
    </row>
    <row r="316" spans="1:20 1025:1026" ht="30" customHeight="1">
      <c r="A316" s="110" t="s">
        <v>478</v>
      </c>
      <c r="B316" s="111" t="s">
        <v>479</v>
      </c>
      <c r="C316" s="111" t="s">
        <v>480</v>
      </c>
      <c r="D316" s="111" t="s">
        <v>481</v>
      </c>
      <c r="E316" s="112" t="s">
        <v>482</v>
      </c>
      <c r="F316" s="112" t="s">
        <v>483</v>
      </c>
      <c r="G316" s="111" t="s">
        <v>52</v>
      </c>
      <c r="H316" s="5" t="s">
        <v>484</v>
      </c>
      <c r="I316" s="5" t="s">
        <v>27</v>
      </c>
      <c r="J316" s="42">
        <v>52579.92</v>
      </c>
      <c r="K316" s="5">
        <v>60</v>
      </c>
      <c r="L316" s="42">
        <v>3154795.2</v>
      </c>
      <c r="M316" s="136">
        <v>5224693.2</v>
      </c>
      <c r="N316" s="111" t="s">
        <v>485</v>
      </c>
      <c r="O316" s="111" t="s">
        <v>486</v>
      </c>
      <c r="P316" s="111" t="s">
        <v>487</v>
      </c>
      <c r="Q316" s="111" t="s">
        <v>488</v>
      </c>
      <c r="R316" s="110" t="s">
        <v>78</v>
      </c>
      <c r="S316" s="26"/>
      <c r="T316" s="44"/>
      <c r="AMK316" s="27"/>
      <c r="AML316" s="27"/>
    </row>
    <row r="317" spans="1:20 1025:1026" ht="30" customHeight="1">
      <c r="A317" s="110"/>
      <c r="B317" s="111"/>
      <c r="C317" s="111"/>
      <c r="D317" s="111"/>
      <c r="E317" s="112"/>
      <c r="F317" s="112"/>
      <c r="G317" s="111"/>
      <c r="H317" s="111" t="s">
        <v>489</v>
      </c>
      <c r="I317" s="111" t="s">
        <v>27</v>
      </c>
      <c r="J317" s="136">
        <v>34498.300000000003</v>
      </c>
      <c r="K317" s="111">
        <v>60</v>
      </c>
      <c r="L317" s="136">
        <v>2069898</v>
      </c>
      <c r="M317" s="136"/>
      <c r="N317" s="111"/>
      <c r="O317" s="111"/>
      <c r="P317" s="111"/>
      <c r="Q317" s="111"/>
      <c r="R317" s="110"/>
      <c r="S317" s="26"/>
      <c r="T317" s="44"/>
      <c r="AMK317" s="27"/>
      <c r="AML317" s="27"/>
    </row>
    <row r="318" spans="1:20 1025:1026">
      <c r="A318" s="110"/>
      <c r="B318" s="111"/>
      <c r="C318" s="111"/>
      <c r="D318" s="111"/>
      <c r="E318" s="112"/>
      <c r="F318" s="112"/>
      <c r="G318" s="111"/>
      <c r="H318" s="111"/>
      <c r="I318" s="111"/>
      <c r="J318" s="136"/>
      <c r="K318" s="111"/>
      <c r="L318" s="136"/>
      <c r="M318" s="136"/>
      <c r="N318" s="111"/>
      <c r="O318" s="111"/>
      <c r="P318" s="111"/>
      <c r="Q318" s="111"/>
      <c r="R318" s="29" t="s">
        <v>36</v>
      </c>
      <c r="S318" s="46"/>
      <c r="T318" s="44"/>
      <c r="AMK318" s="27"/>
      <c r="AML318" s="27"/>
    </row>
    <row r="319" spans="1:20 1025:1026">
      <c r="A319" s="110"/>
      <c r="B319" s="111"/>
      <c r="C319" s="111"/>
      <c r="D319" s="111"/>
      <c r="E319" s="112"/>
      <c r="F319" s="112"/>
      <c r="G319" s="111"/>
      <c r="H319" s="111"/>
      <c r="I319" s="111"/>
      <c r="J319" s="136"/>
      <c r="K319" s="111"/>
      <c r="L319" s="136"/>
      <c r="M319" s="136"/>
      <c r="N319" s="111"/>
      <c r="O319" s="111"/>
      <c r="P319" s="111"/>
      <c r="Q319" s="111"/>
      <c r="R319" s="1" t="s">
        <v>42</v>
      </c>
      <c r="S319" s="41"/>
      <c r="T319" s="44"/>
      <c r="AMK319" s="27"/>
      <c r="AML319" s="27"/>
    </row>
    <row r="320" spans="1:20 1025:1026">
      <c r="A320" s="110"/>
      <c r="B320" s="111"/>
      <c r="C320" s="111"/>
      <c r="D320" s="111"/>
      <c r="E320" s="112"/>
      <c r="F320" s="112"/>
      <c r="G320" s="111"/>
      <c r="H320" s="111"/>
      <c r="I320" s="111"/>
      <c r="J320" s="136"/>
      <c r="K320" s="111"/>
      <c r="L320" s="136"/>
      <c r="M320" s="136"/>
      <c r="N320" s="111"/>
      <c r="O320" s="111"/>
      <c r="P320" s="111"/>
      <c r="Q320" s="111"/>
      <c r="R320" s="1" t="s">
        <v>44</v>
      </c>
      <c r="S320" s="41"/>
      <c r="T320" s="44"/>
      <c r="AMK320" s="27"/>
      <c r="AML320" s="27"/>
    </row>
    <row r="321" spans="1:20 1025:1026">
      <c r="A321" s="110"/>
      <c r="B321" s="111"/>
      <c r="C321" s="111"/>
      <c r="D321" s="111"/>
      <c r="E321" s="112"/>
      <c r="F321" s="112"/>
      <c r="G321" s="111"/>
      <c r="H321" s="111"/>
      <c r="I321" s="111"/>
      <c r="J321" s="136"/>
      <c r="K321" s="111"/>
      <c r="L321" s="136"/>
      <c r="M321" s="136"/>
      <c r="N321" s="111"/>
      <c r="O321" s="111"/>
      <c r="P321" s="111"/>
      <c r="Q321" s="111"/>
      <c r="R321" s="1" t="s">
        <v>47</v>
      </c>
      <c r="S321" s="41"/>
      <c r="T321" s="44"/>
      <c r="AMK321" s="27"/>
      <c r="AML321" s="27"/>
    </row>
    <row r="322" spans="1:20 1025:1026">
      <c r="A322" s="110"/>
      <c r="B322" s="111"/>
      <c r="C322" s="111"/>
      <c r="D322" s="111"/>
      <c r="E322" s="112"/>
      <c r="F322" s="112"/>
      <c r="G322" s="111"/>
      <c r="H322" s="111"/>
      <c r="I322" s="111"/>
      <c r="J322" s="136"/>
      <c r="K322" s="111"/>
      <c r="L322" s="136"/>
      <c r="M322" s="136"/>
      <c r="N322" s="111"/>
      <c r="O322" s="111"/>
      <c r="P322" s="111"/>
      <c r="Q322" s="111"/>
      <c r="R322" s="1" t="s">
        <v>61</v>
      </c>
      <c r="S322" s="41"/>
      <c r="T322" s="44"/>
      <c r="AMK322" s="27"/>
      <c r="AML322" s="27"/>
    </row>
    <row r="323" spans="1:20 1025:1026">
      <c r="A323" s="110"/>
      <c r="B323" s="111"/>
      <c r="C323" s="111"/>
      <c r="D323" s="111"/>
      <c r="E323" s="112"/>
      <c r="F323" s="112"/>
      <c r="G323" s="111"/>
      <c r="H323" s="111"/>
      <c r="I323" s="111"/>
      <c r="J323" s="136"/>
      <c r="K323" s="111"/>
      <c r="L323" s="136"/>
      <c r="M323" s="136"/>
      <c r="N323" s="111"/>
      <c r="O323" s="111"/>
      <c r="P323" s="111"/>
      <c r="Q323" s="111"/>
      <c r="R323" s="1" t="s">
        <v>62</v>
      </c>
      <c r="S323" s="41"/>
      <c r="T323" s="44"/>
      <c r="AMK323" s="27"/>
      <c r="AML323" s="27"/>
    </row>
    <row r="324" spans="1:20 1025:1026">
      <c r="A324" s="110"/>
      <c r="B324" s="111"/>
      <c r="C324" s="111"/>
      <c r="D324" s="111"/>
      <c r="E324" s="112"/>
      <c r="F324" s="112"/>
      <c r="G324" s="111"/>
      <c r="H324" s="111"/>
      <c r="I324" s="111"/>
      <c r="J324" s="136"/>
      <c r="K324" s="111"/>
      <c r="L324" s="136"/>
      <c r="M324" s="136"/>
      <c r="N324" s="111"/>
      <c r="O324" s="111"/>
      <c r="P324" s="111"/>
      <c r="Q324" s="111"/>
      <c r="R324" s="1" t="s">
        <v>63</v>
      </c>
      <c r="S324" s="41"/>
      <c r="T324" s="44"/>
      <c r="AMK324" s="27"/>
      <c r="AML324" s="27"/>
    </row>
    <row r="325" spans="1:20 1025:1026">
      <c r="A325" s="110"/>
      <c r="B325" s="111"/>
      <c r="C325" s="111"/>
      <c r="D325" s="111"/>
      <c r="E325" s="112"/>
      <c r="F325" s="112"/>
      <c r="G325" s="111"/>
      <c r="H325" s="111"/>
      <c r="I325" s="111"/>
      <c r="J325" s="136"/>
      <c r="K325" s="111"/>
      <c r="L325" s="136"/>
      <c r="M325" s="136"/>
      <c r="N325" s="111"/>
      <c r="O325" s="111"/>
      <c r="P325" s="111"/>
      <c r="Q325" s="111"/>
      <c r="R325" s="1" t="s">
        <v>64</v>
      </c>
      <c r="S325" s="41"/>
      <c r="T325" s="44"/>
      <c r="AMK325" s="27"/>
      <c r="AML325" s="27"/>
    </row>
    <row r="326" spans="1:20 1025:1026">
      <c r="A326" s="110"/>
      <c r="B326" s="111"/>
      <c r="C326" s="111"/>
      <c r="D326" s="111"/>
      <c r="E326" s="112"/>
      <c r="F326" s="112"/>
      <c r="G326" s="111"/>
      <c r="H326" s="111"/>
      <c r="I326" s="111"/>
      <c r="J326" s="136"/>
      <c r="K326" s="111"/>
      <c r="L326" s="136"/>
      <c r="M326" s="136"/>
      <c r="N326" s="111"/>
      <c r="O326" s="111"/>
      <c r="P326" s="111"/>
      <c r="Q326" s="111"/>
      <c r="R326" s="1" t="s">
        <v>65</v>
      </c>
      <c r="S326" s="41"/>
      <c r="T326" s="44"/>
      <c r="AMK326" s="27"/>
      <c r="AML326" s="27"/>
    </row>
    <row r="327" spans="1:20 1025:1026" ht="45" customHeight="1">
      <c r="A327" s="110" t="s">
        <v>490</v>
      </c>
      <c r="B327" s="111" t="s">
        <v>491</v>
      </c>
      <c r="C327" s="111" t="s">
        <v>492</v>
      </c>
      <c r="D327" s="111" t="s">
        <v>493</v>
      </c>
      <c r="E327" s="112">
        <v>45345</v>
      </c>
      <c r="F327" s="112">
        <v>46076</v>
      </c>
      <c r="G327" s="111" t="s">
        <v>25</v>
      </c>
      <c r="H327" s="5" t="s">
        <v>494</v>
      </c>
      <c r="I327" s="5" t="s">
        <v>27</v>
      </c>
      <c r="J327" s="42">
        <v>4666.66</v>
      </c>
      <c r="K327" s="5">
        <v>12</v>
      </c>
      <c r="L327" s="42">
        <v>55999.92</v>
      </c>
      <c r="M327" s="136">
        <v>157402.92000000001</v>
      </c>
      <c r="N327" s="111" t="s">
        <v>495</v>
      </c>
      <c r="O327" s="111" t="s">
        <v>496</v>
      </c>
      <c r="P327" s="111" t="s">
        <v>497</v>
      </c>
      <c r="Q327" s="111" t="s">
        <v>498</v>
      </c>
      <c r="R327" s="110" t="s">
        <v>36</v>
      </c>
      <c r="S327" s="26"/>
      <c r="T327" s="44"/>
      <c r="AMK327" s="27"/>
      <c r="AML327" s="27"/>
    </row>
    <row r="328" spans="1:20 1025:1026" ht="45">
      <c r="A328" s="110"/>
      <c r="B328" s="111"/>
      <c r="C328" s="111"/>
      <c r="D328" s="111"/>
      <c r="E328" s="112"/>
      <c r="F328" s="112"/>
      <c r="G328" s="111"/>
      <c r="H328" s="5" t="s">
        <v>499</v>
      </c>
      <c r="I328" s="5" t="s">
        <v>27</v>
      </c>
      <c r="J328" s="42">
        <v>4700</v>
      </c>
      <c r="K328" s="5">
        <v>12</v>
      </c>
      <c r="L328" s="42">
        <v>56400</v>
      </c>
      <c r="M328" s="136"/>
      <c r="N328" s="111"/>
      <c r="O328" s="111"/>
      <c r="P328" s="111"/>
      <c r="Q328" s="111"/>
      <c r="R328" s="110"/>
      <c r="S328" s="26"/>
      <c r="T328" s="44"/>
      <c r="AMK328" s="27"/>
      <c r="AML328" s="27"/>
    </row>
    <row r="329" spans="1:20 1025:1026" ht="15" customHeight="1">
      <c r="A329" s="110"/>
      <c r="B329" s="111"/>
      <c r="C329" s="111"/>
      <c r="D329" s="111"/>
      <c r="E329" s="112"/>
      <c r="F329" s="112"/>
      <c r="G329" s="111"/>
      <c r="H329" s="111" t="s">
        <v>500</v>
      </c>
      <c r="I329" s="111" t="s">
        <v>110</v>
      </c>
      <c r="J329" s="136">
        <v>300.02</v>
      </c>
      <c r="K329" s="111">
        <v>150</v>
      </c>
      <c r="L329" s="136">
        <v>45003</v>
      </c>
      <c r="M329" s="136"/>
      <c r="N329" s="111"/>
      <c r="O329" s="111"/>
      <c r="P329" s="111"/>
      <c r="Q329" s="111"/>
      <c r="R329" s="110"/>
      <c r="S329" s="26"/>
      <c r="T329" s="44"/>
      <c r="AMK329" s="27"/>
      <c r="AML329" s="27"/>
    </row>
    <row r="330" spans="1:20 1025:1026">
      <c r="A330" s="110"/>
      <c r="B330" s="111"/>
      <c r="C330" s="111"/>
      <c r="D330" s="111"/>
      <c r="E330" s="112"/>
      <c r="F330" s="112"/>
      <c r="G330" s="111"/>
      <c r="H330" s="111"/>
      <c r="I330" s="111"/>
      <c r="J330" s="136"/>
      <c r="K330" s="111"/>
      <c r="L330" s="136"/>
      <c r="M330" s="136"/>
      <c r="N330" s="111"/>
      <c r="O330" s="111"/>
      <c r="P330" s="111"/>
      <c r="Q330" s="111"/>
      <c r="R330" s="1" t="s">
        <v>78</v>
      </c>
      <c r="S330" s="41"/>
      <c r="T330" s="44"/>
      <c r="AMK330" s="27"/>
      <c r="AML330" s="27"/>
    </row>
    <row r="331" spans="1:20 1025:1026">
      <c r="A331" s="110"/>
      <c r="B331" s="111"/>
      <c r="C331" s="111"/>
      <c r="D331" s="111"/>
      <c r="E331" s="112"/>
      <c r="F331" s="112"/>
      <c r="G331" s="111"/>
      <c r="H331" s="111"/>
      <c r="I331" s="111"/>
      <c r="J331" s="136"/>
      <c r="K331" s="111"/>
      <c r="L331" s="136"/>
      <c r="M331" s="136"/>
      <c r="N331" s="111"/>
      <c r="O331" s="111"/>
      <c r="P331" s="111"/>
      <c r="Q331" s="111"/>
      <c r="R331" s="1" t="s">
        <v>42</v>
      </c>
      <c r="S331" s="41"/>
      <c r="T331" s="44"/>
      <c r="AMK331" s="27"/>
      <c r="AML331" s="27"/>
    </row>
    <row r="332" spans="1:20 1025:1026">
      <c r="A332" s="110"/>
      <c r="B332" s="111"/>
      <c r="C332" s="111"/>
      <c r="D332" s="111"/>
      <c r="E332" s="112"/>
      <c r="F332" s="112"/>
      <c r="G332" s="111"/>
      <c r="H332" s="111"/>
      <c r="I332" s="111"/>
      <c r="J332" s="136"/>
      <c r="K332" s="111"/>
      <c r="L332" s="136"/>
      <c r="M332" s="136"/>
      <c r="N332" s="111"/>
      <c r="O332" s="111"/>
      <c r="P332" s="111"/>
      <c r="Q332" s="111"/>
      <c r="R332" s="1" t="s">
        <v>44</v>
      </c>
      <c r="S332" s="41"/>
      <c r="T332" s="44"/>
      <c r="AMK332" s="27"/>
      <c r="AML332" s="27"/>
    </row>
    <row r="333" spans="1:20 1025:1026" ht="15" customHeight="1">
      <c r="A333" s="110" t="s">
        <v>501</v>
      </c>
      <c r="B333" s="111" t="s">
        <v>502</v>
      </c>
      <c r="C333" s="111" t="s">
        <v>503</v>
      </c>
      <c r="D333" s="111" t="s">
        <v>504</v>
      </c>
      <c r="E333" s="112">
        <v>45366</v>
      </c>
      <c r="F333" s="112">
        <v>46461</v>
      </c>
      <c r="G333" s="111" t="s">
        <v>52</v>
      </c>
      <c r="H333" s="5" t="s">
        <v>505</v>
      </c>
      <c r="I333" s="5" t="s">
        <v>27</v>
      </c>
      <c r="J333" s="42">
        <v>4201.08</v>
      </c>
      <c r="K333" s="5">
        <v>12</v>
      </c>
      <c r="L333" s="42">
        <v>50412.959999999999</v>
      </c>
      <c r="M333" s="136">
        <v>153231.6</v>
      </c>
      <c r="N333" s="111" t="s">
        <v>506</v>
      </c>
      <c r="O333" s="111" t="s">
        <v>507</v>
      </c>
      <c r="P333" s="111" t="s">
        <v>508</v>
      </c>
      <c r="Q333" s="111" t="s">
        <v>364</v>
      </c>
      <c r="R333" s="110" t="s">
        <v>36</v>
      </c>
      <c r="S333" s="26"/>
      <c r="T333" s="44"/>
      <c r="AMK333" s="27"/>
      <c r="AML333" s="27"/>
    </row>
    <row r="334" spans="1:20 1025:1026">
      <c r="A334" s="110"/>
      <c r="B334" s="111"/>
      <c r="C334" s="111"/>
      <c r="D334" s="111"/>
      <c r="E334" s="112"/>
      <c r="F334" s="112"/>
      <c r="G334" s="111"/>
      <c r="H334" s="5" t="s">
        <v>509</v>
      </c>
      <c r="I334" s="5" t="s">
        <v>27</v>
      </c>
      <c r="J334" s="42">
        <v>8186.72</v>
      </c>
      <c r="K334" s="5">
        <v>12</v>
      </c>
      <c r="L334" s="42">
        <v>98240.639999999999</v>
      </c>
      <c r="M334" s="136"/>
      <c r="N334" s="111"/>
      <c r="O334" s="111"/>
      <c r="P334" s="111"/>
      <c r="Q334" s="111"/>
      <c r="R334" s="110"/>
      <c r="S334" s="26"/>
      <c r="T334" s="44"/>
      <c r="AMK334" s="27"/>
      <c r="AML334" s="27"/>
    </row>
    <row r="335" spans="1:20 1025:1026" ht="15" customHeight="1">
      <c r="A335" s="110"/>
      <c r="B335" s="111"/>
      <c r="C335" s="111"/>
      <c r="D335" s="111"/>
      <c r="E335" s="112"/>
      <c r="F335" s="112"/>
      <c r="G335" s="111"/>
      <c r="H335" s="111" t="s">
        <v>510</v>
      </c>
      <c r="I335" s="111" t="s">
        <v>27</v>
      </c>
      <c r="J335" s="136">
        <v>381.5</v>
      </c>
      <c r="K335" s="111">
        <v>12</v>
      </c>
      <c r="L335" s="136">
        <v>4578</v>
      </c>
      <c r="M335" s="136"/>
      <c r="N335" s="111"/>
      <c r="O335" s="111"/>
      <c r="P335" s="111"/>
      <c r="Q335" s="111"/>
      <c r="R335" s="110" t="s">
        <v>78</v>
      </c>
      <c r="S335" s="26"/>
      <c r="T335" s="44"/>
      <c r="AMK335" s="27"/>
      <c r="AML335" s="27"/>
    </row>
    <row r="336" spans="1:20 1025:1026">
      <c r="A336" s="110"/>
      <c r="B336" s="111"/>
      <c r="C336" s="111"/>
      <c r="D336" s="111"/>
      <c r="E336" s="112"/>
      <c r="F336" s="112"/>
      <c r="G336" s="111"/>
      <c r="H336" s="111"/>
      <c r="I336" s="111"/>
      <c r="J336" s="136"/>
      <c r="K336" s="111"/>
      <c r="L336" s="136"/>
      <c r="M336" s="136"/>
      <c r="N336" s="111"/>
      <c r="O336" s="111"/>
      <c r="P336" s="111"/>
      <c r="Q336" s="111"/>
      <c r="R336" s="110"/>
      <c r="S336" s="26"/>
      <c r="T336" s="44"/>
      <c r="AMK336" s="27"/>
      <c r="AML336" s="27"/>
    </row>
    <row r="337" spans="1:20 1025:1026">
      <c r="A337" s="110"/>
      <c r="B337" s="111"/>
      <c r="C337" s="111"/>
      <c r="D337" s="111"/>
      <c r="E337" s="112"/>
      <c r="F337" s="112"/>
      <c r="G337" s="111"/>
      <c r="H337" s="111"/>
      <c r="I337" s="111"/>
      <c r="J337" s="136"/>
      <c r="K337" s="111"/>
      <c r="L337" s="136"/>
      <c r="M337" s="136"/>
      <c r="N337" s="111"/>
      <c r="O337" s="111"/>
      <c r="P337" s="111"/>
      <c r="Q337" s="111"/>
      <c r="R337" s="1" t="s">
        <v>42</v>
      </c>
      <c r="S337" s="41"/>
      <c r="T337" s="44"/>
      <c r="AMK337" s="27"/>
      <c r="AML337" s="27"/>
    </row>
    <row r="338" spans="1:20 1025:1026" ht="48" customHeight="1">
      <c r="A338" s="110"/>
      <c r="B338" s="111"/>
      <c r="C338" s="111"/>
      <c r="D338" s="111"/>
      <c r="E338" s="112"/>
      <c r="F338" s="112"/>
      <c r="G338" s="111"/>
      <c r="H338" s="111"/>
      <c r="I338" s="111"/>
      <c r="J338" s="136"/>
      <c r="K338" s="111"/>
      <c r="L338" s="136"/>
      <c r="M338" s="136"/>
      <c r="N338" s="111"/>
      <c r="O338" s="111"/>
      <c r="P338" s="111"/>
      <c r="Q338" s="111"/>
      <c r="R338" s="1" t="s">
        <v>44</v>
      </c>
      <c r="S338" s="41"/>
      <c r="T338" s="44"/>
      <c r="AMK338" s="27"/>
      <c r="AML338" s="27"/>
    </row>
    <row r="339" spans="1:20 1025:1026" ht="48" customHeight="1">
      <c r="A339" s="110"/>
      <c r="B339" s="111"/>
      <c r="C339" s="111"/>
      <c r="D339" s="111"/>
      <c r="E339" s="112"/>
      <c r="F339" s="112"/>
      <c r="G339" s="111"/>
      <c r="H339" s="111"/>
      <c r="I339" s="111"/>
      <c r="J339" s="136"/>
      <c r="K339" s="111"/>
      <c r="L339" s="136"/>
      <c r="M339" s="136"/>
      <c r="N339" s="111"/>
      <c r="O339" s="111"/>
      <c r="P339" s="111"/>
      <c r="Q339" s="111"/>
      <c r="R339" s="1" t="s">
        <v>47</v>
      </c>
      <c r="S339" s="41"/>
      <c r="T339" s="44"/>
      <c r="AMK339" s="27"/>
      <c r="AML339" s="27"/>
    </row>
    <row r="340" spans="1:20 1025:1026" ht="48" customHeight="1">
      <c r="A340" s="110"/>
      <c r="B340" s="111"/>
      <c r="C340" s="111"/>
      <c r="D340" s="111"/>
      <c r="E340" s="112"/>
      <c r="F340" s="112"/>
      <c r="G340" s="111"/>
      <c r="H340" s="111"/>
      <c r="I340" s="111"/>
      <c r="J340" s="136"/>
      <c r="K340" s="111"/>
      <c r="L340" s="136"/>
      <c r="M340" s="136"/>
      <c r="N340" s="111"/>
      <c r="O340" s="111"/>
      <c r="P340" s="111"/>
      <c r="Q340" s="111"/>
      <c r="R340" s="1" t="s">
        <v>61</v>
      </c>
      <c r="S340" s="41"/>
      <c r="T340" s="44"/>
      <c r="AMK340" s="27"/>
      <c r="AML340" s="27"/>
    </row>
    <row r="341" spans="1:20 1025:1026" ht="48" customHeight="1">
      <c r="A341" s="110"/>
      <c r="B341" s="111"/>
      <c r="C341" s="111"/>
      <c r="D341" s="111"/>
      <c r="E341" s="112"/>
      <c r="F341" s="112"/>
      <c r="G341" s="111"/>
      <c r="H341" s="111"/>
      <c r="I341" s="111"/>
      <c r="J341" s="136"/>
      <c r="K341" s="111"/>
      <c r="L341" s="136"/>
      <c r="M341" s="136"/>
      <c r="N341" s="111"/>
      <c r="O341" s="111"/>
      <c r="P341" s="111"/>
      <c r="Q341" s="111"/>
      <c r="R341" s="1" t="s">
        <v>33</v>
      </c>
      <c r="S341" s="41"/>
      <c r="T341" s="44"/>
      <c r="AMK341" s="27"/>
      <c r="AML341" s="27"/>
    </row>
    <row r="342" spans="1:20 1025:1026" ht="48" customHeight="1">
      <c r="A342" s="110"/>
      <c r="B342" s="111"/>
      <c r="C342" s="111"/>
      <c r="D342" s="111"/>
      <c r="E342" s="112"/>
      <c r="F342" s="112"/>
      <c r="G342" s="111"/>
      <c r="H342" s="111"/>
      <c r="I342" s="111"/>
      <c r="J342" s="136"/>
      <c r="K342" s="111"/>
      <c r="L342" s="136"/>
      <c r="M342" s="136"/>
      <c r="N342" s="111"/>
      <c r="O342" s="111"/>
      <c r="P342" s="111"/>
      <c r="Q342" s="111"/>
      <c r="R342" s="1" t="s">
        <v>62</v>
      </c>
      <c r="S342" s="41"/>
      <c r="T342" s="44"/>
      <c r="AMK342" s="27"/>
      <c r="AML342" s="27"/>
    </row>
    <row r="343" spans="1:20 1025:1026" ht="48" customHeight="1">
      <c r="A343" s="110"/>
      <c r="B343" s="111"/>
      <c r="C343" s="111"/>
      <c r="D343" s="111"/>
      <c r="E343" s="112"/>
      <c r="F343" s="112"/>
      <c r="G343" s="111"/>
      <c r="H343" s="111"/>
      <c r="I343" s="111"/>
      <c r="J343" s="136"/>
      <c r="K343" s="111"/>
      <c r="L343" s="136"/>
      <c r="M343" s="136"/>
      <c r="N343" s="111"/>
      <c r="O343" s="111"/>
      <c r="P343" s="111"/>
      <c r="Q343" s="111"/>
      <c r="R343" s="1" t="s">
        <v>63</v>
      </c>
      <c r="S343" s="41"/>
      <c r="T343" s="44"/>
      <c r="AMK343" s="27"/>
      <c r="AML343" s="27"/>
    </row>
    <row r="344" spans="1:20 1025:1026" ht="120" customHeight="1">
      <c r="A344" s="110" t="s">
        <v>511</v>
      </c>
      <c r="B344" s="111" t="s">
        <v>512</v>
      </c>
      <c r="C344" s="111" t="s">
        <v>513</v>
      </c>
      <c r="D344" s="111" t="s">
        <v>514</v>
      </c>
      <c r="E344" s="112" t="s">
        <v>515</v>
      </c>
      <c r="F344" s="112" t="s">
        <v>516</v>
      </c>
      <c r="G344" s="111" t="s">
        <v>52</v>
      </c>
      <c r="H344" s="111" t="s">
        <v>517</v>
      </c>
      <c r="I344" s="111" t="s">
        <v>27</v>
      </c>
      <c r="J344" s="136">
        <v>5500</v>
      </c>
      <c r="K344" s="111">
        <v>60</v>
      </c>
      <c r="L344" s="136">
        <v>330000</v>
      </c>
      <c r="M344" s="136">
        <v>330000</v>
      </c>
      <c r="N344" s="111" t="s">
        <v>518</v>
      </c>
      <c r="O344" s="111" t="s">
        <v>519</v>
      </c>
      <c r="P344" s="111" t="s">
        <v>520</v>
      </c>
      <c r="Q344" s="111" t="s">
        <v>521</v>
      </c>
      <c r="R344" s="1" t="s">
        <v>36</v>
      </c>
      <c r="S344" s="41"/>
      <c r="T344" s="44"/>
      <c r="AMK344" s="27"/>
      <c r="AML344" s="27"/>
    </row>
    <row r="345" spans="1:20 1025:1026">
      <c r="A345" s="110"/>
      <c r="B345" s="111"/>
      <c r="C345" s="111"/>
      <c r="D345" s="111"/>
      <c r="E345" s="112"/>
      <c r="F345" s="112"/>
      <c r="G345" s="111"/>
      <c r="H345" s="111"/>
      <c r="I345" s="111"/>
      <c r="J345" s="136"/>
      <c r="K345" s="111"/>
      <c r="L345" s="136"/>
      <c r="M345" s="136"/>
      <c r="N345" s="111"/>
      <c r="O345" s="111"/>
      <c r="P345" s="111"/>
      <c r="Q345" s="111"/>
      <c r="R345" s="1" t="s">
        <v>42</v>
      </c>
      <c r="S345" s="41"/>
      <c r="T345" s="44"/>
      <c r="AMK345" s="27"/>
      <c r="AML345" s="27"/>
    </row>
    <row r="346" spans="1:20 1025:1026">
      <c r="A346" s="110"/>
      <c r="B346" s="111"/>
      <c r="C346" s="111"/>
      <c r="D346" s="111"/>
      <c r="E346" s="112"/>
      <c r="F346" s="112"/>
      <c r="G346" s="111"/>
      <c r="H346" s="111"/>
      <c r="I346" s="111"/>
      <c r="J346" s="136"/>
      <c r="K346" s="111"/>
      <c r="L346" s="136"/>
      <c r="M346" s="136"/>
      <c r="N346" s="111"/>
      <c r="O346" s="111"/>
      <c r="P346" s="111"/>
      <c r="Q346" s="111"/>
      <c r="R346" s="1" t="s">
        <v>44</v>
      </c>
      <c r="S346" s="41"/>
      <c r="T346" s="44"/>
      <c r="AMK346" s="27"/>
      <c r="AML346" s="27"/>
    </row>
    <row r="347" spans="1:20 1025:1026">
      <c r="A347" s="110"/>
      <c r="B347" s="111"/>
      <c r="C347" s="111"/>
      <c r="D347" s="111"/>
      <c r="E347" s="112"/>
      <c r="F347" s="112"/>
      <c r="G347" s="111"/>
      <c r="H347" s="111"/>
      <c r="I347" s="111"/>
      <c r="J347" s="136"/>
      <c r="K347" s="111"/>
      <c r="L347" s="136"/>
      <c r="M347" s="136"/>
      <c r="N347" s="111"/>
      <c r="O347" s="111"/>
      <c r="P347" s="111"/>
      <c r="Q347" s="111"/>
      <c r="R347" s="1" t="s">
        <v>47</v>
      </c>
      <c r="S347" s="41"/>
      <c r="T347" s="44"/>
      <c r="AMK347" s="27"/>
      <c r="AML347" s="27"/>
    </row>
    <row r="348" spans="1:20 1025:1026">
      <c r="A348" s="110"/>
      <c r="B348" s="111"/>
      <c r="C348" s="111"/>
      <c r="D348" s="111"/>
      <c r="E348" s="112"/>
      <c r="F348" s="112"/>
      <c r="G348" s="111"/>
      <c r="H348" s="111"/>
      <c r="I348" s="111"/>
      <c r="J348" s="136"/>
      <c r="K348" s="111"/>
      <c r="L348" s="136"/>
      <c r="M348" s="136"/>
      <c r="N348" s="111"/>
      <c r="O348" s="111"/>
      <c r="P348" s="111"/>
      <c r="Q348" s="111"/>
      <c r="R348" s="1" t="s">
        <v>61</v>
      </c>
      <c r="S348" s="41"/>
      <c r="T348" s="44"/>
      <c r="AMK348" s="27"/>
      <c r="AML348" s="27"/>
    </row>
    <row r="349" spans="1:20 1025:1026" ht="120" customHeight="1">
      <c r="A349" s="110" t="s">
        <v>522</v>
      </c>
      <c r="B349" s="111" t="s">
        <v>523</v>
      </c>
      <c r="C349" s="111" t="s">
        <v>524</v>
      </c>
      <c r="D349" s="111" t="s">
        <v>525</v>
      </c>
      <c r="E349" s="112" t="s">
        <v>526</v>
      </c>
      <c r="F349" s="112">
        <v>46488</v>
      </c>
      <c r="G349" s="111" t="s">
        <v>52</v>
      </c>
      <c r="H349" s="111" t="s">
        <v>527</v>
      </c>
      <c r="I349" s="111" t="s">
        <v>73</v>
      </c>
      <c r="J349" s="136">
        <v>57.43</v>
      </c>
      <c r="K349" s="111">
        <v>360</v>
      </c>
      <c r="L349" s="136">
        <v>20674.8</v>
      </c>
      <c r="M349" s="136">
        <v>20674.8</v>
      </c>
      <c r="N349" s="111" t="s">
        <v>528</v>
      </c>
      <c r="O349" s="111" t="s">
        <v>529</v>
      </c>
      <c r="P349" s="111" t="s">
        <v>530</v>
      </c>
      <c r="Q349" s="137" t="s">
        <v>416</v>
      </c>
      <c r="R349" s="1" t="s">
        <v>78</v>
      </c>
      <c r="S349" s="41"/>
      <c r="T349" s="44"/>
      <c r="AMK349" s="27"/>
      <c r="AML349" s="27"/>
    </row>
    <row r="350" spans="1:20 1025:1026" ht="15.75" customHeight="1">
      <c r="A350" s="110"/>
      <c r="B350" s="111"/>
      <c r="C350" s="111"/>
      <c r="D350" s="111"/>
      <c r="E350" s="112"/>
      <c r="F350" s="112"/>
      <c r="G350" s="111"/>
      <c r="H350" s="111"/>
      <c r="I350" s="111"/>
      <c r="J350" s="136"/>
      <c r="K350" s="111"/>
      <c r="L350" s="136"/>
      <c r="M350" s="136"/>
      <c r="N350" s="111"/>
      <c r="O350" s="111"/>
      <c r="P350" s="111"/>
      <c r="Q350" s="137"/>
      <c r="R350" s="1" t="s">
        <v>33</v>
      </c>
      <c r="S350" s="41"/>
      <c r="T350" s="44"/>
      <c r="AMK350" s="27"/>
      <c r="AML350" s="27"/>
    </row>
    <row r="351" spans="1:20 1025:1026" ht="91.5" customHeight="1">
      <c r="A351" s="125" t="s">
        <v>531</v>
      </c>
      <c r="B351" s="119" t="s">
        <v>532</v>
      </c>
      <c r="C351" s="119" t="s">
        <v>533</v>
      </c>
      <c r="D351" s="119" t="s">
        <v>534</v>
      </c>
      <c r="E351" s="128" t="s">
        <v>535</v>
      </c>
      <c r="F351" s="128">
        <v>46548</v>
      </c>
      <c r="G351" s="119" t="s">
        <v>52</v>
      </c>
      <c r="H351" s="119" t="s">
        <v>536</v>
      </c>
      <c r="I351" s="119" t="s">
        <v>27</v>
      </c>
      <c r="J351" s="138">
        <v>209.15</v>
      </c>
      <c r="K351" s="119">
        <v>12</v>
      </c>
      <c r="L351" s="138">
        <v>2509.8000000000002</v>
      </c>
      <c r="M351" s="138">
        <v>2509.8000000000002</v>
      </c>
      <c r="N351" s="119" t="s">
        <v>537</v>
      </c>
      <c r="O351" s="119" t="s">
        <v>538</v>
      </c>
      <c r="P351" s="119" t="s">
        <v>539</v>
      </c>
      <c r="Q351" s="157" t="s">
        <v>416</v>
      </c>
      <c r="R351" s="1" t="s">
        <v>78</v>
      </c>
      <c r="S351" s="41"/>
      <c r="T351" s="44"/>
      <c r="AMK351" s="27"/>
      <c r="AML351" s="27"/>
    </row>
    <row r="352" spans="1:20 1025:1026" ht="15.75" customHeight="1">
      <c r="A352" s="127"/>
      <c r="B352" s="121"/>
      <c r="C352" s="121"/>
      <c r="D352" s="121"/>
      <c r="E352" s="130"/>
      <c r="F352" s="130"/>
      <c r="G352" s="121"/>
      <c r="H352" s="121"/>
      <c r="I352" s="121"/>
      <c r="J352" s="140"/>
      <c r="K352" s="121"/>
      <c r="L352" s="140"/>
      <c r="M352" s="140"/>
      <c r="N352" s="121"/>
      <c r="O352" s="121"/>
      <c r="P352" s="121"/>
      <c r="Q352" s="158"/>
      <c r="R352" s="74" t="s">
        <v>33</v>
      </c>
      <c r="S352" s="41"/>
      <c r="T352" s="44"/>
      <c r="AMK352" s="27"/>
      <c r="AML352" s="27"/>
    </row>
    <row r="353" spans="1:20 1025:1026" ht="30" customHeight="1">
      <c r="A353" s="125" t="s">
        <v>540</v>
      </c>
      <c r="B353" s="119" t="s">
        <v>541</v>
      </c>
      <c r="C353" s="119" t="s">
        <v>542</v>
      </c>
      <c r="D353" s="119" t="s">
        <v>543</v>
      </c>
      <c r="E353" s="128" t="s">
        <v>544</v>
      </c>
      <c r="F353" s="128">
        <v>46550</v>
      </c>
      <c r="G353" s="119" t="s">
        <v>52</v>
      </c>
      <c r="H353" s="5" t="s">
        <v>545</v>
      </c>
      <c r="I353" s="5" t="s">
        <v>73</v>
      </c>
      <c r="J353" s="42">
        <v>16432.68</v>
      </c>
      <c r="K353" s="5">
        <v>1</v>
      </c>
      <c r="L353" s="42">
        <v>16432.68</v>
      </c>
      <c r="M353" s="138">
        <v>273877.68</v>
      </c>
      <c r="N353" s="119" t="s">
        <v>546</v>
      </c>
      <c r="O353" s="119" t="s">
        <v>547</v>
      </c>
      <c r="P353" s="119" t="s">
        <v>548</v>
      </c>
      <c r="Q353" s="119" t="s">
        <v>549</v>
      </c>
      <c r="R353" s="117" t="s">
        <v>36</v>
      </c>
      <c r="S353" s="41"/>
      <c r="T353" s="44"/>
      <c r="AMK353" s="27"/>
      <c r="AML353" s="27"/>
    </row>
    <row r="354" spans="1:20 1025:1026" ht="30.75">
      <c r="A354" s="126"/>
      <c r="B354" s="120"/>
      <c r="C354" s="120"/>
      <c r="D354" s="120"/>
      <c r="E354" s="129"/>
      <c r="F354" s="129"/>
      <c r="G354" s="120"/>
      <c r="H354" s="5" t="s">
        <v>550</v>
      </c>
      <c r="I354" s="5" t="s">
        <v>551</v>
      </c>
      <c r="J354" s="42">
        <v>632.92999999999995</v>
      </c>
      <c r="K354" s="5">
        <v>400</v>
      </c>
      <c r="L354" s="42">
        <v>253172</v>
      </c>
      <c r="M354" s="139"/>
      <c r="N354" s="120"/>
      <c r="O354" s="120"/>
      <c r="P354" s="120"/>
      <c r="Q354" s="120"/>
      <c r="R354" s="117"/>
      <c r="S354" s="41"/>
      <c r="T354" s="44"/>
      <c r="AMK354" s="27"/>
      <c r="AML354" s="27"/>
    </row>
    <row r="355" spans="1:20 1025:1026" ht="45" customHeight="1">
      <c r="A355" s="126"/>
      <c r="B355" s="120"/>
      <c r="C355" s="120"/>
      <c r="D355" s="120"/>
      <c r="E355" s="129"/>
      <c r="F355" s="129"/>
      <c r="G355" s="120"/>
      <c r="H355" s="119" t="s">
        <v>552</v>
      </c>
      <c r="I355" s="119" t="s">
        <v>551</v>
      </c>
      <c r="J355" s="138">
        <v>42.73</v>
      </c>
      <c r="K355" s="119">
        <v>100</v>
      </c>
      <c r="L355" s="138">
        <v>4273</v>
      </c>
      <c r="M355" s="139"/>
      <c r="N355" s="120"/>
      <c r="O355" s="120"/>
      <c r="P355" s="120"/>
      <c r="Q355" s="120"/>
      <c r="R355" s="117"/>
      <c r="S355" s="41"/>
      <c r="T355" s="44"/>
      <c r="AMK355" s="27"/>
      <c r="AML355" s="27"/>
    </row>
    <row r="356" spans="1:20 1025:1026">
      <c r="A356" s="126"/>
      <c r="B356" s="120"/>
      <c r="C356" s="120"/>
      <c r="D356" s="120"/>
      <c r="E356" s="129"/>
      <c r="F356" s="129"/>
      <c r="G356" s="120"/>
      <c r="H356" s="120"/>
      <c r="I356" s="120"/>
      <c r="J356" s="139"/>
      <c r="K356" s="120"/>
      <c r="L356" s="139"/>
      <c r="M356" s="139"/>
      <c r="N356" s="120"/>
      <c r="O356" s="120"/>
      <c r="P356" s="120"/>
      <c r="Q356" s="120"/>
      <c r="R356" s="1" t="s">
        <v>78</v>
      </c>
      <c r="S356" s="41"/>
      <c r="T356" s="44"/>
      <c r="AMK356" s="27"/>
      <c r="AML356" s="27"/>
    </row>
    <row r="357" spans="1:20 1025:1026">
      <c r="A357" s="126"/>
      <c r="B357" s="120"/>
      <c r="C357" s="120"/>
      <c r="D357" s="120"/>
      <c r="E357" s="129"/>
      <c r="F357" s="129"/>
      <c r="G357" s="120"/>
      <c r="H357" s="120"/>
      <c r="I357" s="120"/>
      <c r="J357" s="139"/>
      <c r="K357" s="120"/>
      <c r="L357" s="139"/>
      <c r="M357" s="139"/>
      <c r="N357" s="120"/>
      <c r="O357" s="120"/>
      <c r="P357" s="120"/>
      <c r="Q357" s="120"/>
      <c r="R357" s="1" t="s">
        <v>42</v>
      </c>
      <c r="S357" s="41"/>
      <c r="T357" s="44"/>
      <c r="AMK357" s="27"/>
      <c r="AML357" s="27"/>
    </row>
    <row r="358" spans="1:20 1025:1026">
      <c r="A358" s="126"/>
      <c r="B358" s="120"/>
      <c r="C358" s="120"/>
      <c r="D358" s="120"/>
      <c r="E358" s="129"/>
      <c r="F358" s="129"/>
      <c r="G358" s="120"/>
      <c r="H358" s="120"/>
      <c r="I358" s="120"/>
      <c r="J358" s="139"/>
      <c r="K358" s="120"/>
      <c r="L358" s="139"/>
      <c r="M358" s="139"/>
      <c r="N358" s="120"/>
      <c r="O358" s="120"/>
      <c r="P358" s="120"/>
      <c r="Q358" s="120"/>
      <c r="R358" s="1" t="s">
        <v>44</v>
      </c>
      <c r="S358" s="41"/>
      <c r="T358" s="44"/>
      <c r="AMK358" s="27"/>
      <c r="AML358" s="27"/>
    </row>
    <row r="359" spans="1:20 1025:1026">
      <c r="A359" s="127"/>
      <c r="B359" s="121"/>
      <c r="C359" s="121"/>
      <c r="D359" s="121"/>
      <c r="E359" s="130"/>
      <c r="F359" s="130"/>
      <c r="G359" s="121"/>
      <c r="H359" s="121"/>
      <c r="I359" s="121"/>
      <c r="J359" s="140"/>
      <c r="K359" s="121"/>
      <c r="L359" s="140"/>
      <c r="M359" s="140"/>
      <c r="N359" s="121"/>
      <c r="O359" s="121"/>
      <c r="P359" s="121"/>
      <c r="Q359" s="121"/>
      <c r="R359" s="74" t="s">
        <v>33</v>
      </c>
      <c r="S359" s="41"/>
      <c r="T359" s="44"/>
      <c r="AMK359" s="27"/>
      <c r="AML359" s="27"/>
    </row>
    <row r="360" spans="1:20 1025:1026" ht="45" customHeight="1">
      <c r="A360" s="110" t="s">
        <v>553</v>
      </c>
      <c r="B360" s="111" t="s">
        <v>554</v>
      </c>
      <c r="C360" s="111" t="s">
        <v>555</v>
      </c>
      <c r="D360" s="111" t="s">
        <v>556</v>
      </c>
      <c r="E360" s="112" t="s">
        <v>557</v>
      </c>
      <c r="F360" s="112" t="s">
        <v>558</v>
      </c>
      <c r="G360" s="111" t="s">
        <v>52</v>
      </c>
      <c r="H360" s="5" t="s">
        <v>559</v>
      </c>
      <c r="I360" s="5" t="s">
        <v>110</v>
      </c>
      <c r="J360" s="42">
        <v>5564.2</v>
      </c>
      <c r="K360" s="5">
        <v>1</v>
      </c>
      <c r="L360" s="42">
        <v>5564.2</v>
      </c>
      <c r="M360" s="136">
        <v>53316.4</v>
      </c>
      <c r="N360" s="111" t="s">
        <v>560</v>
      </c>
      <c r="O360" s="111" t="s">
        <v>561</v>
      </c>
      <c r="P360" s="111" t="s">
        <v>562</v>
      </c>
      <c r="Q360" s="111" t="s">
        <v>563</v>
      </c>
      <c r="R360" s="117" t="s">
        <v>36</v>
      </c>
      <c r="S360" s="45"/>
      <c r="T360" s="44"/>
      <c r="AMK360" s="27"/>
      <c r="AML360" s="27"/>
    </row>
    <row r="361" spans="1:20 1025:1026" ht="76.5">
      <c r="A361" s="110"/>
      <c r="B361" s="111"/>
      <c r="C361" s="111"/>
      <c r="D361" s="111"/>
      <c r="E361" s="112"/>
      <c r="F361" s="112"/>
      <c r="G361" s="111"/>
      <c r="H361" s="5" t="s">
        <v>564</v>
      </c>
      <c r="I361" s="5" t="s">
        <v>27</v>
      </c>
      <c r="J361" s="42">
        <v>1326.45</v>
      </c>
      <c r="K361" s="5">
        <v>36</v>
      </c>
      <c r="L361" s="42">
        <v>47752.2</v>
      </c>
      <c r="M361" s="136"/>
      <c r="N361" s="111"/>
      <c r="O361" s="111"/>
      <c r="P361" s="111"/>
      <c r="Q361" s="111"/>
      <c r="R361" s="117"/>
      <c r="S361" s="45"/>
      <c r="T361" s="44"/>
      <c r="AMK361" s="27"/>
      <c r="AML361" s="27"/>
    </row>
    <row r="362" spans="1:20 1025:1026" ht="105" customHeight="1">
      <c r="A362" s="125" t="s">
        <v>565</v>
      </c>
      <c r="B362" s="119" t="s">
        <v>566</v>
      </c>
      <c r="C362" s="119" t="s">
        <v>555</v>
      </c>
      <c r="D362" s="119" t="s">
        <v>567</v>
      </c>
      <c r="E362" s="128" t="s">
        <v>557</v>
      </c>
      <c r="F362" s="128">
        <v>46564</v>
      </c>
      <c r="G362" s="119" t="s">
        <v>52</v>
      </c>
      <c r="H362" s="119" t="s">
        <v>568</v>
      </c>
      <c r="I362" s="119" t="s">
        <v>27</v>
      </c>
      <c r="J362" s="138">
        <v>4048.59</v>
      </c>
      <c r="K362" s="119">
        <v>12</v>
      </c>
      <c r="L362" s="138">
        <v>48583.08</v>
      </c>
      <c r="M362" s="138">
        <v>48583.08</v>
      </c>
      <c r="N362" s="119" t="s">
        <v>569</v>
      </c>
      <c r="O362" s="119" t="s">
        <v>570</v>
      </c>
      <c r="P362" s="119" t="s">
        <v>571</v>
      </c>
      <c r="Q362" s="119" t="s">
        <v>572</v>
      </c>
      <c r="R362" s="1" t="s">
        <v>36</v>
      </c>
      <c r="S362" s="41"/>
      <c r="T362" s="44"/>
      <c r="AMK362" s="27"/>
      <c r="AML362" s="27"/>
    </row>
    <row r="363" spans="1:20 1025:1026">
      <c r="A363" s="126"/>
      <c r="B363" s="120"/>
      <c r="C363" s="120"/>
      <c r="D363" s="120"/>
      <c r="E363" s="129"/>
      <c r="F363" s="129"/>
      <c r="G363" s="120"/>
      <c r="H363" s="120"/>
      <c r="I363" s="120"/>
      <c r="J363" s="139"/>
      <c r="K363" s="120"/>
      <c r="L363" s="139"/>
      <c r="M363" s="139"/>
      <c r="N363" s="120"/>
      <c r="O363" s="120"/>
      <c r="P363" s="120"/>
      <c r="Q363" s="120"/>
      <c r="R363" s="1" t="s">
        <v>78</v>
      </c>
      <c r="S363" s="41"/>
      <c r="T363" s="44"/>
      <c r="AMK363" s="27"/>
      <c r="AML363" s="27"/>
    </row>
    <row r="364" spans="1:20 1025:1026">
      <c r="A364" s="126"/>
      <c r="B364" s="120"/>
      <c r="C364" s="120"/>
      <c r="D364" s="120"/>
      <c r="E364" s="129"/>
      <c r="F364" s="129"/>
      <c r="G364" s="120"/>
      <c r="H364" s="120"/>
      <c r="I364" s="120"/>
      <c r="J364" s="139"/>
      <c r="K364" s="120"/>
      <c r="L364" s="139"/>
      <c r="M364" s="139"/>
      <c r="N364" s="120"/>
      <c r="O364" s="120"/>
      <c r="P364" s="120"/>
      <c r="Q364" s="120"/>
      <c r="R364" s="1" t="s">
        <v>42</v>
      </c>
      <c r="S364" s="41"/>
      <c r="T364" s="44"/>
      <c r="AMK364" s="27"/>
      <c r="AML364" s="27"/>
    </row>
    <row r="365" spans="1:20 1025:1026">
      <c r="A365" s="126"/>
      <c r="B365" s="120"/>
      <c r="C365" s="120"/>
      <c r="D365" s="120"/>
      <c r="E365" s="129"/>
      <c r="F365" s="129"/>
      <c r="G365" s="120"/>
      <c r="H365" s="120"/>
      <c r="I365" s="120"/>
      <c r="J365" s="139"/>
      <c r="K365" s="120"/>
      <c r="L365" s="139"/>
      <c r="M365" s="139"/>
      <c r="N365" s="120"/>
      <c r="O365" s="120"/>
      <c r="P365" s="120"/>
      <c r="Q365" s="120"/>
      <c r="R365" s="1" t="s">
        <v>44</v>
      </c>
      <c r="S365" s="41"/>
      <c r="T365" s="44"/>
      <c r="AMK365" s="27"/>
      <c r="AML365" s="27"/>
    </row>
    <row r="366" spans="1:20 1025:1026">
      <c r="A366" s="127"/>
      <c r="B366" s="121"/>
      <c r="C366" s="121"/>
      <c r="D366" s="121"/>
      <c r="E366" s="130"/>
      <c r="F366" s="130"/>
      <c r="G366" s="121"/>
      <c r="H366" s="121"/>
      <c r="I366" s="121"/>
      <c r="J366" s="140"/>
      <c r="K366" s="121"/>
      <c r="L366" s="140"/>
      <c r="M366" s="140"/>
      <c r="N366" s="121"/>
      <c r="O366" s="121"/>
      <c r="P366" s="121"/>
      <c r="Q366" s="121"/>
      <c r="R366" s="74" t="s">
        <v>33</v>
      </c>
      <c r="S366" s="41"/>
      <c r="T366" s="44"/>
      <c r="AMK366" s="27"/>
      <c r="AML366" s="27"/>
    </row>
    <row r="367" spans="1:20 1025:1026" ht="105" customHeight="1">
      <c r="A367" s="110" t="s">
        <v>573</v>
      </c>
      <c r="B367" s="111" t="s">
        <v>574</v>
      </c>
      <c r="C367" s="111" t="s">
        <v>575</v>
      </c>
      <c r="D367" s="111" t="s">
        <v>576</v>
      </c>
      <c r="E367" s="112" t="s">
        <v>577</v>
      </c>
      <c r="F367" s="112" t="s">
        <v>578</v>
      </c>
      <c r="G367" s="111" t="s">
        <v>52</v>
      </c>
      <c r="H367" s="5" t="s">
        <v>579</v>
      </c>
      <c r="I367" s="5" t="s">
        <v>27</v>
      </c>
      <c r="J367" s="42">
        <v>60165</v>
      </c>
      <c r="K367" s="5">
        <v>24</v>
      </c>
      <c r="L367" s="42">
        <v>1443960</v>
      </c>
      <c r="M367" s="136">
        <v>1824960</v>
      </c>
      <c r="N367" s="111" t="s">
        <v>580</v>
      </c>
      <c r="O367" s="111" t="s">
        <v>581</v>
      </c>
      <c r="P367" s="111" t="s">
        <v>582</v>
      </c>
      <c r="Q367" s="111" t="s">
        <v>583</v>
      </c>
      <c r="R367" s="141" t="s">
        <v>78</v>
      </c>
      <c r="S367" s="46"/>
      <c r="T367" s="44"/>
      <c r="AMK367" s="27"/>
      <c r="AML367" s="27"/>
    </row>
    <row r="368" spans="1:20 1025:1026" ht="45">
      <c r="A368" s="110"/>
      <c r="B368" s="111"/>
      <c r="C368" s="111"/>
      <c r="D368" s="111"/>
      <c r="E368" s="112"/>
      <c r="F368" s="112"/>
      <c r="G368" s="111"/>
      <c r="H368" s="5" t="s">
        <v>584</v>
      </c>
      <c r="I368" s="5" t="s">
        <v>27</v>
      </c>
      <c r="J368" s="42">
        <v>10150</v>
      </c>
      <c r="K368" s="5">
        <v>24</v>
      </c>
      <c r="L368" s="42">
        <v>243600</v>
      </c>
      <c r="M368" s="136"/>
      <c r="N368" s="111"/>
      <c r="O368" s="111"/>
      <c r="P368" s="111"/>
      <c r="Q368" s="111"/>
      <c r="R368" s="141"/>
      <c r="S368" s="46"/>
      <c r="T368" s="44"/>
      <c r="AMK368" s="27"/>
      <c r="AML368" s="27"/>
    </row>
    <row r="369" spans="1:20 1025:1026" ht="30">
      <c r="A369" s="110"/>
      <c r="B369" s="111"/>
      <c r="C369" s="111"/>
      <c r="D369" s="111"/>
      <c r="E369" s="112"/>
      <c r="F369" s="112"/>
      <c r="G369" s="111"/>
      <c r="H369" s="5" t="s">
        <v>585</v>
      </c>
      <c r="I369" s="5" t="s">
        <v>110</v>
      </c>
      <c r="J369" s="42">
        <v>3500</v>
      </c>
      <c r="K369" s="5">
        <v>4</v>
      </c>
      <c r="L369" s="42">
        <v>14000</v>
      </c>
      <c r="M369" s="136"/>
      <c r="N369" s="111"/>
      <c r="O369" s="111"/>
      <c r="P369" s="111"/>
      <c r="Q369" s="111"/>
      <c r="R369" s="141"/>
      <c r="S369" s="46"/>
      <c r="T369" s="44"/>
      <c r="AMK369" s="27"/>
      <c r="AML369" s="27"/>
    </row>
    <row r="370" spans="1:20 1025:1026" ht="30">
      <c r="A370" s="110"/>
      <c r="B370" s="111"/>
      <c r="C370" s="111"/>
      <c r="D370" s="111"/>
      <c r="E370" s="112"/>
      <c r="F370" s="112"/>
      <c r="G370" s="111"/>
      <c r="H370" s="5" t="s">
        <v>586</v>
      </c>
      <c r="I370" s="5" t="s">
        <v>110</v>
      </c>
      <c r="J370" s="42">
        <v>3000</v>
      </c>
      <c r="K370" s="5">
        <v>7</v>
      </c>
      <c r="L370" s="42">
        <v>21000</v>
      </c>
      <c r="M370" s="136"/>
      <c r="N370" s="111"/>
      <c r="O370" s="111"/>
      <c r="P370" s="111"/>
      <c r="Q370" s="111"/>
      <c r="R370" s="141"/>
      <c r="S370" s="46"/>
      <c r="T370" s="44"/>
      <c r="AMK370" s="27"/>
      <c r="AML370" s="27"/>
    </row>
    <row r="371" spans="1:20 1025:1026" ht="45">
      <c r="A371" s="110"/>
      <c r="B371" s="111"/>
      <c r="C371" s="111"/>
      <c r="D371" s="111"/>
      <c r="E371" s="112"/>
      <c r="F371" s="112"/>
      <c r="G371" s="111"/>
      <c r="H371" s="5" t="s">
        <v>587</v>
      </c>
      <c r="I371" s="5" t="s">
        <v>27</v>
      </c>
      <c r="J371" s="42">
        <v>1450</v>
      </c>
      <c r="K371" s="5">
        <v>24</v>
      </c>
      <c r="L371" s="42">
        <v>34800</v>
      </c>
      <c r="M371" s="136"/>
      <c r="N371" s="111"/>
      <c r="O371" s="111"/>
      <c r="P371" s="111"/>
      <c r="Q371" s="111"/>
      <c r="R371" s="141"/>
      <c r="S371" s="46"/>
      <c r="T371" s="44"/>
      <c r="AMK371" s="27"/>
      <c r="AML371" s="27"/>
    </row>
    <row r="372" spans="1:20 1025:1026" ht="30">
      <c r="A372" s="110"/>
      <c r="B372" s="111"/>
      <c r="C372" s="111"/>
      <c r="D372" s="111"/>
      <c r="E372" s="112"/>
      <c r="F372" s="112"/>
      <c r="G372" s="111"/>
      <c r="H372" s="5" t="s">
        <v>586</v>
      </c>
      <c r="I372" s="5" t="s">
        <v>110</v>
      </c>
      <c r="J372" s="42">
        <v>3000</v>
      </c>
      <c r="K372" s="5">
        <v>1</v>
      </c>
      <c r="L372" s="42">
        <v>3000</v>
      </c>
      <c r="M372" s="136"/>
      <c r="N372" s="111"/>
      <c r="O372" s="111"/>
      <c r="P372" s="111"/>
      <c r="Q372" s="111"/>
      <c r="R372" s="141"/>
      <c r="S372" s="46"/>
      <c r="T372" s="44"/>
      <c r="AMK372" s="27"/>
      <c r="AML372" s="27"/>
    </row>
    <row r="373" spans="1:20 1025:1026" ht="30">
      <c r="A373" s="110"/>
      <c r="B373" s="111"/>
      <c r="C373" s="111"/>
      <c r="D373" s="111"/>
      <c r="E373" s="112"/>
      <c r="F373" s="112"/>
      <c r="G373" s="111"/>
      <c r="H373" s="5" t="s">
        <v>585</v>
      </c>
      <c r="I373" s="5" t="s">
        <v>110</v>
      </c>
      <c r="J373" s="42">
        <v>3500</v>
      </c>
      <c r="K373" s="5">
        <v>2</v>
      </c>
      <c r="L373" s="42">
        <v>7000</v>
      </c>
      <c r="M373" s="136"/>
      <c r="N373" s="111"/>
      <c r="O373" s="111"/>
      <c r="P373" s="111"/>
      <c r="Q373" s="111"/>
      <c r="R373" s="141"/>
      <c r="S373" s="46"/>
      <c r="T373" s="44"/>
      <c r="AMK373" s="27"/>
      <c r="AML373" s="27"/>
    </row>
    <row r="374" spans="1:20 1025:1026" ht="105" customHeight="1">
      <c r="A374" s="110"/>
      <c r="B374" s="111"/>
      <c r="C374" s="111"/>
      <c r="D374" s="111"/>
      <c r="E374" s="112"/>
      <c r="F374" s="112"/>
      <c r="G374" s="111"/>
      <c r="H374" s="111" t="s">
        <v>588</v>
      </c>
      <c r="I374" s="111" t="s">
        <v>27</v>
      </c>
      <c r="J374" s="136">
        <v>2400</v>
      </c>
      <c r="K374" s="111">
        <v>24</v>
      </c>
      <c r="L374" s="136">
        <v>57600</v>
      </c>
      <c r="M374" s="136"/>
      <c r="N374" s="111"/>
      <c r="O374" s="111"/>
      <c r="P374" s="111"/>
      <c r="Q374" s="111"/>
      <c r="R374" s="141"/>
      <c r="S374" s="46"/>
      <c r="T374" s="44"/>
      <c r="AMK374" s="27"/>
      <c r="AML374" s="27"/>
    </row>
    <row r="375" spans="1:20 1025:1026">
      <c r="A375" s="110"/>
      <c r="B375" s="111"/>
      <c r="C375" s="111"/>
      <c r="D375" s="111"/>
      <c r="E375" s="112"/>
      <c r="F375" s="112"/>
      <c r="G375" s="111"/>
      <c r="H375" s="111"/>
      <c r="I375" s="111"/>
      <c r="J375" s="136"/>
      <c r="K375" s="111"/>
      <c r="L375" s="136"/>
      <c r="M375" s="136"/>
      <c r="N375" s="111"/>
      <c r="O375" s="111"/>
      <c r="P375" s="111"/>
      <c r="Q375" s="111"/>
      <c r="R375" s="1" t="s">
        <v>36</v>
      </c>
      <c r="S375" s="41"/>
      <c r="T375" s="44"/>
      <c r="AMK375" s="27"/>
      <c r="AML375" s="27"/>
    </row>
    <row r="376" spans="1:20 1025:1026">
      <c r="A376" s="110"/>
      <c r="B376" s="111"/>
      <c r="C376" s="111"/>
      <c r="D376" s="111"/>
      <c r="E376" s="112"/>
      <c r="F376" s="112"/>
      <c r="G376" s="111"/>
      <c r="H376" s="111"/>
      <c r="I376" s="111"/>
      <c r="J376" s="136"/>
      <c r="K376" s="111"/>
      <c r="L376" s="136"/>
      <c r="M376" s="136"/>
      <c r="N376" s="111"/>
      <c r="O376" s="111"/>
      <c r="P376" s="111"/>
      <c r="Q376" s="111"/>
      <c r="R376" s="1" t="s">
        <v>42</v>
      </c>
      <c r="S376" s="41"/>
      <c r="T376" s="44"/>
      <c r="AMK376" s="27"/>
      <c r="AML376" s="27"/>
    </row>
    <row r="377" spans="1:20 1025:1026">
      <c r="A377" s="110"/>
      <c r="B377" s="111"/>
      <c r="C377" s="111"/>
      <c r="D377" s="111"/>
      <c r="E377" s="112"/>
      <c r="F377" s="112"/>
      <c r="G377" s="111"/>
      <c r="H377" s="111"/>
      <c r="I377" s="111"/>
      <c r="J377" s="136"/>
      <c r="K377" s="111"/>
      <c r="L377" s="136"/>
      <c r="M377" s="136"/>
      <c r="N377" s="111"/>
      <c r="O377" s="111"/>
      <c r="P377" s="111"/>
      <c r="Q377" s="111"/>
      <c r="R377" s="1" t="s">
        <v>44</v>
      </c>
      <c r="S377" s="41"/>
      <c r="T377" s="44"/>
      <c r="AMK377" s="27"/>
      <c r="AML377" s="27"/>
    </row>
    <row r="378" spans="1:20 1025:1026">
      <c r="A378" s="110"/>
      <c r="B378" s="111"/>
      <c r="C378" s="111"/>
      <c r="D378" s="111"/>
      <c r="E378" s="112"/>
      <c r="F378" s="112"/>
      <c r="G378" s="111"/>
      <c r="H378" s="111"/>
      <c r="I378" s="111"/>
      <c r="J378" s="136"/>
      <c r="K378" s="111"/>
      <c r="L378" s="136"/>
      <c r="M378" s="136"/>
      <c r="N378" s="111"/>
      <c r="O378" s="111"/>
      <c r="P378" s="111"/>
      <c r="Q378" s="111"/>
      <c r="R378" s="1" t="s">
        <v>47</v>
      </c>
      <c r="S378" s="41"/>
      <c r="T378" s="44"/>
      <c r="AMK378" s="27"/>
      <c r="AML378" s="27"/>
    </row>
    <row r="379" spans="1:20 1025:1026">
      <c r="A379" s="110"/>
      <c r="B379" s="111"/>
      <c r="C379" s="111"/>
      <c r="D379" s="111"/>
      <c r="E379" s="112"/>
      <c r="F379" s="112"/>
      <c r="G379" s="111"/>
      <c r="H379" s="111"/>
      <c r="I379" s="111"/>
      <c r="J379" s="136"/>
      <c r="K379" s="111"/>
      <c r="L379" s="136"/>
      <c r="M379" s="136"/>
      <c r="N379" s="111"/>
      <c r="O379" s="111"/>
      <c r="P379" s="111"/>
      <c r="Q379" s="111"/>
      <c r="R379" s="1" t="s">
        <v>61</v>
      </c>
      <c r="S379" s="41"/>
      <c r="T379" s="44"/>
      <c r="AMK379" s="27"/>
      <c r="AML379" s="27"/>
    </row>
    <row r="380" spans="1:20 1025:1026">
      <c r="A380" s="110"/>
      <c r="B380" s="111"/>
      <c r="C380" s="111"/>
      <c r="D380" s="111"/>
      <c r="E380" s="112"/>
      <c r="F380" s="112"/>
      <c r="G380" s="111"/>
      <c r="H380" s="111"/>
      <c r="I380" s="111"/>
      <c r="J380" s="136"/>
      <c r="K380" s="111"/>
      <c r="L380" s="136"/>
      <c r="M380" s="136"/>
      <c r="N380" s="111"/>
      <c r="O380" s="111"/>
      <c r="P380" s="111"/>
      <c r="Q380" s="111"/>
      <c r="R380" s="1" t="s">
        <v>62</v>
      </c>
      <c r="S380" s="41"/>
      <c r="T380" s="44"/>
      <c r="AMK380" s="27"/>
      <c r="AML380" s="27"/>
    </row>
    <row r="381" spans="1:20 1025:1026" ht="30" customHeight="1">
      <c r="A381" s="110" t="s">
        <v>589</v>
      </c>
      <c r="B381" s="111" t="s">
        <v>590</v>
      </c>
      <c r="C381" s="111" t="s">
        <v>591</v>
      </c>
      <c r="D381" s="111" t="s">
        <v>592</v>
      </c>
      <c r="E381" s="112" t="s">
        <v>593</v>
      </c>
      <c r="F381" s="112" t="s">
        <v>594</v>
      </c>
      <c r="G381" s="111" t="s">
        <v>52</v>
      </c>
      <c r="H381" s="5" t="s">
        <v>595</v>
      </c>
      <c r="I381" s="5" t="s">
        <v>110</v>
      </c>
      <c r="J381" s="42">
        <v>2500</v>
      </c>
      <c r="K381" s="5">
        <v>15</v>
      </c>
      <c r="L381" s="42">
        <v>37500</v>
      </c>
      <c r="M381" s="136">
        <v>4227892.4000000004</v>
      </c>
      <c r="N381" s="111" t="s">
        <v>596</v>
      </c>
      <c r="O381" s="111" t="s">
        <v>597</v>
      </c>
      <c r="P381" s="111" t="s">
        <v>598</v>
      </c>
      <c r="Q381" s="111" t="s">
        <v>583</v>
      </c>
      <c r="R381" s="117" t="s">
        <v>78</v>
      </c>
      <c r="S381" s="41"/>
      <c r="T381" s="142"/>
      <c r="AMK381" s="27"/>
      <c r="AML381" s="27"/>
    </row>
    <row r="382" spans="1:20 1025:1026" ht="45">
      <c r="A382" s="110"/>
      <c r="B382" s="111"/>
      <c r="C382" s="111"/>
      <c r="D382" s="111"/>
      <c r="E382" s="112"/>
      <c r="F382" s="112"/>
      <c r="G382" s="111"/>
      <c r="H382" s="5" t="s">
        <v>599</v>
      </c>
      <c r="I382" s="5" t="s">
        <v>27</v>
      </c>
      <c r="J382" s="42">
        <v>138953.85</v>
      </c>
      <c r="K382" s="5">
        <v>24</v>
      </c>
      <c r="L382" s="42">
        <v>3334892.4</v>
      </c>
      <c r="M382" s="136"/>
      <c r="N382" s="111"/>
      <c r="O382" s="111"/>
      <c r="P382" s="111"/>
      <c r="Q382" s="111"/>
      <c r="R382" s="117"/>
      <c r="S382" s="41"/>
      <c r="T382" s="142"/>
      <c r="AMK382" s="27"/>
      <c r="AML382" s="27"/>
    </row>
    <row r="383" spans="1:20 1025:1026" ht="105">
      <c r="A383" s="110"/>
      <c r="B383" s="111"/>
      <c r="C383" s="111"/>
      <c r="D383" s="111"/>
      <c r="E383" s="112"/>
      <c r="F383" s="112"/>
      <c r="G383" s="111"/>
      <c r="H383" s="5" t="s">
        <v>600</v>
      </c>
      <c r="I383" s="5" t="s">
        <v>27</v>
      </c>
      <c r="J383" s="42">
        <v>29500</v>
      </c>
      <c r="K383" s="5">
        <v>24</v>
      </c>
      <c r="L383" s="42">
        <v>708000</v>
      </c>
      <c r="M383" s="136"/>
      <c r="N383" s="111"/>
      <c r="O383" s="111"/>
      <c r="P383" s="111"/>
      <c r="Q383" s="111"/>
      <c r="R383" s="117"/>
      <c r="S383" s="41"/>
      <c r="T383" s="142"/>
      <c r="AMK383" s="27"/>
      <c r="AML383" s="27"/>
    </row>
    <row r="384" spans="1:20 1025:1026" ht="30" customHeight="1">
      <c r="A384" s="110"/>
      <c r="B384" s="111"/>
      <c r="C384" s="111"/>
      <c r="D384" s="111"/>
      <c r="E384" s="112"/>
      <c r="F384" s="112"/>
      <c r="G384" s="111"/>
      <c r="H384" s="111" t="s">
        <v>601</v>
      </c>
      <c r="I384" s="111" t="s">
        <v>110</v>
      </c>
      <c r="J384" s="136">
        <v>2500</v>
      </c>
      <c r="K384" s="111">
        <v>59</v>
      </c>
      <c r="L384" s="136">
        <v>147500</v>
      </c>
      <c r="M384" s="136"/>
      <c r="N384" s="111"/>
      <c r="O384" s="111"/>
      <c r="P384" s="111"/>
      <c r="Q384" s="111"/>
      <c r="R384" s="117"/>
      <c r="S384" s="41"/>
      <c r="T384" s="142"/>
    </row>
    <row r="385" spans="1:20">
      <c r="A385" s="110"/>
      <c r="B385" s="111"/>
      <c r="C385" s="111"/>
      <c r="D385" s="111"/>
      <c r="E385" s="112"/>
      <c r="F385" s="112"/>
      <c r="G385" s="111"/>
      <c r="H385" s="111"/>
      <c r="I385" s="111"/>
      <c r="J385" s="136"/>
      <c r="K385" s="111"/>
      <c r="L385" s="136"/>
      <c r="M385" s="136"/>
      <c r="N385" s="111"/>
      <c r="O385" s="111"/>
      <c r="P385" s="111"/>
      <c r="Q385" s="111"/>
      <c r="R385" s="1" t="s">
        <v>36</v>
      </c>
      <c r="S385" s="41"/>
      <c r="T385" s="47"/>
    </row>
    <row r="386" spans="1:20">
      <c r="A386" s="110"/>
      <c r="B386" s="111"/>
      <c r="C386" s="111"/>
      <c r="D386" s="111"/>
      <c r="E386" s="112"/>
      <c r="F386" s="112"/>
      <c r="G386" s="111"/>
      <c r="H386" s="111"/>
      <c r="I386" s="111"/>
      <c r="J386" s="136"/>
      <c r="K386" s="111"/>
      <c r="L386" s="136"/>
      <c r="M386" s="136"/>
      <c r="N386" s="111"/>
      <c r="O386" s="111"/>
      <c r="P386" s="111"/>
      <c r="Q386" s="111"/>
      <c r="R386" s="1" t="s">
        <v>42</v>
      </c>
      <c r="S386" s="41"/>
      <c r="T386" s="47"/>
    </row>
    <row r="387" spans="1:20">
      <c r="A387" s="110"/>
      <c r="B387" s="111"/>
      <c r="C387" s="111"/>
      <c r="D387" s="111"/>
      <c r="E387" s="112"/>
      <c r="F387" s="112"/>
      <c r="G387" s="111"/>
      <c r="H387" s="111"/>
      <c r="I387" s="111"/>
      <c r="J387" s="136"/>
      <c r="K387" s="111"/>
      <c r="L387" s="136"/>
      <c r="M387" s="136"/>
      <c r="N387" s="111"/>
      <c r="O387" s="111"/>
      <c r="P387" s="111"/>
      <c r="Q387" s="111"/>
      <c r="R387" s="1" t="s">
        <v>44</v>
      </c>
      <c r="S387" s="41"/>
      <c r="T387" s="47"/>
    </row>
    <row r="388" spans="1:20">
      <c r="A388" s="110"/>
      <c r="B388" s="111"/>
      <c r="C388" s="111"/>
      <c r="D388" s="111"/>
      <c r="E388" s="112"/>
      <c r="F388" s="112"/>
      <c r="G388" s="111"/>
      <c r="H388" s="111"/>
      <c r="I388" s="111"/>
      <c r="J388" s="136"/>
      <c r="K388" s="111"/>
      <c r="L388" s="136"/>
      <c r="M388" s="136"/>
      <c r="N388" s="111"/>
      <c r="O388" s="111"/>
      <c r="P388" s="111"/>
      <c r="Q388" s="111"/>
      <c r="R388" s="1" t="s">
        <v>47</v>
      </c>
      <c r="S388" s="41"/>
      <c r="T388" s="47"/>
    </row>
    <row r="389" spans="1:20">
      <c r="A389" s="110"/>
      <c r="B389" s="111"/>
      <c r="C389" s="111"/>
      <c r="D389" s="111"/>
      <c r="E389" s="112"/>
      <c r="F389" s="112"/>
      <c r="G389" s="111"/>
      <c r="H389" s="111"/>
      <c r="I389" s="111"/>
      <c r="J389" s="136"/>
      <c r="K389" s="111"/>
      <c r="L389" s="136"/>
      <c r="M389" s="136"/>
      <c r="N389" s="111"/>
      <c r="O389" s="111"/>
      <c r="P389" s="111"/>
      <c r="Q389" s="111"/>
      <c r="R389" s="1" t="s">
        <v>61</v>
      </c>
      <c r="S389" s="41"/>
      <c r="T389" s="47"/>
    </row>
    <row r="390" spans="1:20">
      <c r="A390" s="110"/>
      <c r="B390" s="111"/>
      <c r="C390" s="111"/>
      <c r="D390" s="111"/>
      <c r="E390" s="112"/>
      <c r="F390" s="112"/>
      <c r="G390" s="111"/>
      <c r="H390" s="111"/>
      <c r="I390" s="111"/>
      <c r="J390" s="136"/>
      <c r="K390" s="111"/>
      <c r="L390" s="136"/>
      <c r="M390" s="136"/>
      <c r="N390" s="111"/>
      <c r="O390" s="111"/>
      <c r="P390" s="111"/>
      <c r="Q390" s="111"/>
      <c r="R390" s="1" t="s">
        <v>62</v>
      </c>
      <c r="S390" s="41"/>
      <c r="T390" s="47"/>
    </row>
    <row r="391" spans="1:20">
      <c r="A391" s="110"/>
      <c r="B391" s="111"/>
      <c r="C391" s="111"/>
      <c r="D391" s="111"/>
      <c r="E391" s="112"/>
      <c r="F391" s="112"/>
      <c r="G391" s="111"/>
      <c r="H391" s="111"/>
      <c r="I391" s="111"/>
      <c r="J391" s="136"/>
      <c r="K391" s="111"/>
      <c r="L391" s="136"/>
      <c r="M391" s="136"/>
      <c r="N391" s="111"/>
      <c r="O391" s="111"/>
      <c r="P391" s="111"/>
      <c r="Q391" s="111"/>
      <c r="R391" s="1" t="s">
        <v>63</v>
      </c>
      <c r="S391" s="41"/>
      <c r="T391" s="47"/>
    </row>
    <row r="392" spans="1:20" ht="120" customHeight="1">
      <c r="A392" s="114" t="s">
        <v>602</v>
      </c>
      <c r="B392" s="111" t="s">
        <v>603</v>
      </c>
      <c r="C392" s="111" t="s">
        <v>604</v>
      </c>
      <c r="D392" s="111" t="s">
        <v>605</v>
      </c>
      <c r="E392" s="112">
        <v>45537</v>
      </c>
      <c r="F392" s="112">
        <v>47363</v>
      </c>
      <c r="G392" s="111" t="s">
        <v>52</v>
      </c>
      <c r="H392" s="111" t="s">
        <v>606</v>
      </c>
      <c r="I392" s="111" t="s">
        <v>27</v>
      </c>
      <c r="J392" s="136">
        <v>130292.29</v>
      </c>
      <c r="K392" s="111">
        <v>60</v>
      </c>
      <c r="L392" s="136">
        <v>7817537.4000000004</v>
      </c>
      <c r="M392" s="136">
        <v>7817537.4000000004</v>
      </c>
      <c r="N392" s="111" t="s">
        <v>607</v>
      </c>
      <c r="O392" s="111" t="s">
        <v>608</v>
      </c>
      <c r="P392" s="111" t="s">
        <v>609</v>
      </c>
      <c r="Q392" s="111" t="s">
        <v>57</v>
      </c>
      <c r="R392" s="1" t="s">
        <v>36</v>
      </c>
      <c r="S392" s="41"/>
      <c r="T392" s="47"/>
    </row>
    <row r="393" spans="1:20" ht="13.9">
      <c r="A393" s="114"/>
      <c r="B393" s="111"/>
      <c r="C393" s="111"/>
      <c r="D393" s="111"/>
      <c r="E393" s="112"/>
      <c r="F393" s="112"/>
      <c r="G393" s="111"/>
      <c r="H393" s="111"/>
      <c r="I393" s="111"/>
      <c r="J393" s="136"/>
      <c r="K393" s="111"/>
      <c r="L393" s="136"/>
      <c r="M393" s="136"/>
      <c r="N393" s="111"/>
      <c r="O393" s="111"/>
      <c r="P393" s="111"/>
      <c r="Q393" s="111"/>
      <c r="R393" s="1" t="s">
        <v>42</v>
      </c>
      <c r="S393" s="41"/>
      <c r="T393" s="47"/>
    </row>
    <row r="394" spans="1:20" ht="13.9">
      <c r="A394" s="114"/>
      <c r="B394" s="111"/>
      <c r="C394" s="111"/>
      <c r="D394" s="111"/>
      <c r="E394" s="112"/>
      <c r="F394" s="112"/>
      <c r="G394" s="111"/>
      <c r="H394" s="111"/>
      <c r="I394" s="111"/>
      <c r="J394" s="136"/>
      <c r="K394" s="111"/>
      <c r="L394" s="136"/>
      <c r="M394" s="136"/>
      <c r="N394" s="111"/>
      <c r="O394" s="111"/>
      <c r="P394" s="111"/>
      <c r="Q394" s="111"/>
      <c r="R394" s="1" t="s">
        <v>44</v>
      </c>
      <c r="S394" s="41"/>
      <c r="T394" s="47"/>
    </row>
    <row r="395" spans="1:20" ht="13.9">
      <c r="A395" s="114"/>
      <c r="B395" s="111"/>
      <c r="C395" s="111"/>
      <c r="D395" s="111"/>
      <c r="E395" s="112"/>
      <c r="F395" s="112"/>
      <c r="G395" s="111"/>
      <c r="H395" s="111"/>
      <c r="I395" s="111"/>
      <c r="J395" s="136"/>
      <c r="K395" s="111"/>
      <c r="L395" s="136"/>
      <c r="M395" s="136"/>
      <c r="N395" s="111"/>
      <c r="O395" s="111"/>
      <c r="P395" s="111"/>
      <c r="Q395" s="111"/>
      <c r="R395" s="1" t="s">
        <v>47</v>
      </c>
      <c r="S395" s="41"/>
      <c r="T395" s="47"/>
    </row>
    <row r="396" spans="1:20" ht="13.9">
      <c r="A396" s="114"/>
      <c r="B396" s="111"/>
      <c r="C396" s="111"/>
      <c r="D396" s="111"/>
      <c r="E396" s="112"/>
      <c r="F396" s="112"/>
      <c r="G396" s="111"/>
      <c r="H396" s="111"/>
      <c r="I396" s="111"/>
      <c r="J396" s="136"/>
      <c r="K396" s="111"/>
      <c r="L396" s="136"/>
      <c r="M396" s="136"/>
      <c r="N396" s="111"/>
      <c r="O396" s="111"/>
      <c r="P396" s="111"/>
      <c r="Q396" s="111"/>
      <c r="R396" s="1" t="s">
        <v>61</v>
      </c>
      <c r="S396" s="41"/>
      <c r="T396" s="47"/>
    </row>
    <row r="397" spans="1:20" ht="13.9">
      <c r="A397" s="114"/>
      <c r="B397" s="111"/>
      <c r="C397" s="111"/>
      <c r="D397" s="111"/>
      <c r="E397" s="112"/>
      <c r="F397" s="112"/>
      <c r="G397" s="111"/>
      <c r="H397" s="111"/>
      <c r="I397" s="111"/>
      <c r="J397" s="136"/>
      <c r="K397" s="111"/>
      <c r="L397" s="136"/>
      <c r="M397" s="136"/>
      <c r="N397" s="111"/>
      <c r="O397" s="111"/>
      <c r="P397" s="111"/>
      <c r="Q397" s="111"/>
      <c r="R397" s="1" t="s">
        <v>62</v>
      </c>
      <c r="S397" s="41"/>
      <c r="T397" s="47"/>
    </row>
    <row r="398" spans="1:20" ht="45" customHeight="1">
      <c r="A398" s="114" t="s">
        <v>610</v>
      </c>
      <c r="B398" s="111" t="s">
        <v>611</v>
      </c>
      <c r="C398" s="111" t="s">
        <v>612</v>
      </c>
      <c r="D398" s="111" t="s">
        <v>613</v>
      </c>
      <c r="E398" s="112">
        <v>45540</v>
      </c>
      <c r="F398" s="112">
        <v>46635</v>
      </c>
      <c r="G398" s="111" t="s">
        <v>52</v>
      </c>
      <c r="H398" s="5" t="s">
        <v>614</v>
      </c>
      <c r="I398" s="5" t="s">
        <v>27</v>
      </c>
      <c r="J398" s="42">
        <v>5254.2</v>
      </c>
      <c r="K398" s="5">
        <v>36</v>
      </c>
      <c r="L398" s="42">
        <v>189151.2</v>
      </c>
      <c r="M398" s="136">
        <v>3425454</v>
      </c>
      <c r="N398" s="111" t="s">
        <v>615</v>
      </c>
      <c r="O398" s="111" t="s">
        <v>616</v>
      </c>
      <c r="P398" s="111" t="s">
        <v>617</v>
      </c>
      <c r="Q398" s="111" t="s">
        <v>618</v>
      </c>
      <c r="R398" s="117" t="s">
        <v>36</v>
      </c>
      <c r="S398" s="45"/>
      <c r="T398" s="47"/>
    </row>
    <row r="399" spans="1:20" ht="45">
      <c r="A399" s="114"/>
      <c r="B399" s="111"/>
      <c r="C399" s="111"/>
      <c r="D399" s="111"/>
      <c r="E399" s="112"/>
      <c r="F399" s="112"/>
      <c r="G399" s="111"/>
      <c r="H399" s="5" t="s">
        <v>619</v>
      </c>
      <c r="I399" s="5" t="s">
        <v>27</v>
      </c>
      <c r="J399" s="42">
        <v>49770</v>
      </c>
      <c r="K399" s="5">
        <v>36</v>
      </c>
      <c r="L399" s="42">
        <v>1791720</v>
      </c>
      <c r="M399" s="136"/>
      <c r="N399" s="111"/>
      <c r="O399" s="111"/>
      <c r="P399" s="111"/>
      <c r="Q399" s="111"/>
      <c r="R399" s="117"/>
      <c r="S399" s="48"/>
      <c r="T399" s="47"/>
    </row>
    <row r="400" spans="1:20" ht="45">
      <c r="A400" s="114"/>
      <c r="B400" s="111"/>
      <c r="C400" s="111"/>
      <c r="D400" s="111"/>
      <c r="E400" s="112"/>
      <c r="F400" s="112"/>
      <c r="G400" s="111"/>
      <c r="H400" s="5" t="s">
        <v>620</v>
      </c>
      <c r="I400" s="5" t="s">
        <v>27</v>
      </c>
      <c r="J400" s="42">
        <v>26502.5</v>
      </c>
      <c r="K400" s="5">
        <v>36</v>
      </c>
      <c r="L400" s="42">
        <v>954090</v>
      </c>
      <c r="M400" s="136"/>
      <c r="N400" s="111"/>
      <c r="O400" s="111"/>
      <c r="P400" s="111"/>
      <c r="Q400" s="111"/>
      <c r="R400" s="117"/>
      <c r="S400" s="48"/>
      <c r="T400" s="47"/>
    </row>
    <row r="401" spans="1:20" ht="45" customHeight="1">
      <c r="A401" s="114"/>
      <c r="B401" s="111"/>
      <c r="C401" s="111"/>
      <c r="D401" s="111"/>
      <c r="E401" s="112"/>
      <c r="F401" s="112"/>
      <c r="G401" s="111"/>
      <c r="H401" s="111" t="s">
        <v>621</v>
      </c>
      <c r="I401" s="111" t="s">
        <v>27</v>
      </c>
      <c r="J401" s="136">
        <v>13624.8</v>
      </c>
      <c r="K401" s="111">
        <v>36</v>
      </c>
      <c r="L401" s="136">
        <v>490492.8</v>
      </c>
      <c r="M401" s="136"/>
      <c r="N401" s="111"/>
      <c r="O401" s="111"/>
      <c r="P401" s="111"/>
      <c r="Q401" s="111"/>
      <c r="R401" s="117"/>
      <c r="S401" s="48"/>
      <c r="T401" s="47"/>
    </row>
    <row r="402" spans="1:20">
      <c r="A402" s="114"/>
      <c r="B402" s="111"/>
      <c r="C402" s="111"/>
      <c r="D402" s="111"/>
      <c r="E402" s="112"/>
      <c r="F402" s="112"/>
      <c r="G402" s="111"/>
      <c r="H402" s="111"/>
      <c r="I402" s="111"/>
      <c r="J402" s="136"/>
      <c r="K402" s="111"/>
      <c r="L402" s="136"/>
      <c r="M402" s="136"/>
      <c r="N402" s="111"/>
      <c r="O402" s="111"/>
      <c r="P402" s="111"/>
      <c r="Q402" s="111"/>
      <c r="R402" s="1" t="s">
        <v>42</v>
      </c>
      <c r="S402" s="48"/>
      <c r="T402" s="47"/>
    </row>
    <row r="403" spans="1:20" ht="120">
      <c r="A403" s="2" t="s">
        <v>622</v>
      </c>
      <c r="B403" s="5" t="s">
        <v>623</v>
      </c>
      <c r="C403" s="5" t="s">
        <v>624</v>
      </c>
      <c r="D403" s="5" t="s">
        <v>625</v>
      </c>
      <c r="E403" s="4" t="s">
        <v>626</v>
      </c>
      <c r="F403" s="4">
        <v>46288</v>
      </c>
      <c r="G403" s="5" t="s">
        <v>52</v>
      </c>
      <c r="H403" s="5" t="s">
        <v>627</v>
      </c>
      <c r="I403" s="5" t="s">
        <v>73</v>
      </c>
      <c r="J403" s="42">
        <v>57.43</v>
      </c>
      <c r="K403" s="5">
        <v>1200</v>
      </c>
      <c r="L403" s="42">
        <v>68916</v>
      </c>
      <c r="M403" s="42">
        <v>68916</v>
      </c>
      <c r="N403" s="5" t="s">
        <v>528</v>
      </c>
      <c r="O403" s="5" t="s">
        <v>529</v>
      </c>
      <c r="P403" s="5" t="s">
        <v>628</v>
      </c>
      <c r="Q403" s="40" t="s">
        <v>416</v>
      </c>
      <c r="R403" s="1" t="s">
        <v>78</v>
      </c>
      <c r="S403" s="41"/>
      <c r="T403" s="47"/>
    </row>
    <row r="404" spans="1:20" ht="120" customHeight="1">
      <c r="A404" s="114" t="s">
        <v>629</v>
      </c>
      <c r="B404" s="111" t="s">
        <v>630</v>
      </c>
      <c r="C404" s="111" t="s">
        <v>624</v>
      </c>
      <c r="D404" s="111" t="s">
        <v>631</v>
      </c>
      <c r="E404" s="112" t="s">
        <v>626</v>
      </c>
      <c r="F404" s="112" t="s">
        <v>632</v>
      </c>
      <c r="G404" s="111" t="s">
        <v>52</v>
      </c>
      <c r="H404" s="111" t="s">
        <v>633</v>
      </c>
      <c r="I404" s="111" t="s">
        <v>27</v>
      </c>
      <c r="J404" s="136">
        <v>5800</v>
      </c>
      <c r="K404" s="111">
        <v>60</v>
      </c>
      <c r="L404" s="136">
        <v>348000</v>
      </c>
      <c r="M404" s="136">
        <v>348000</v>
      </c>
      <c r="N404" s="111" t="s">
        <v>634</v>
      </c>
      <c r="O404" s="111" t="s">
        <v>635</v>
      </c>
      <c r="P404" s="111" t="s">
        <v>634</v>
      </c>
      <c r="Q404" s="111" t="s">
        <v>57</v>
      </c>
      <c r="R404" s="29" t="s">
        <v>36</v>
      </c>
      <c r="S404" s="46"/>
      <c r="T404" s="47"/>
    </row>
    <row r="405" spans="1:20">
      <c r="A405" s="114"/>
      <c r="B405" s="111"/>
      <c r="C405" s="111"/>
      <c r="D405" s="111"/>
      <c r="E405" s="112"/>
      <c r="F405" s="112"/>
      <c r="G405" s="111"/>
      <c r="H405" s="111"/>
      <c r="I405" s="111"/>
      <c r="J405" s="136"/>
      <c r="K405" s="111"/>
      <c r="L405" s="136"/>
      <c r="M405" s="136"/>
      <c r="N405" s="111"/>
      <c r="O405" s="111"/>
      <c r="P405" s="111"/>
      <c r="Q405" s="111"/>
      <c r="R405" s="1" t="s">
        <v>42</v>
      </c>
      <c r="S405" s="41"/>
      <c r="T405" s="47"/>
    </row>
    <row r="406" spans="1:20">
      <c r="A406" s="114"/>
      <c r="B406" s="111"/>
      <c r="C406" s="111"/>
      <c r="D406" s="111"/>
      <c r="E406" s="112"/>
      <c r="F406" s="112"/>
      <c r="G406" s="111"/>
      <c r="H406" s="111"/>
      <c r="I406" s="111"/>
      <c r="J406" s="136"/>
      <c r="K406" s="111"/>
      <c r="L406" s="136"/>
      <c r="M406" s="136"/>
      <c r="N406" s="111"/>
      <c r="O406" s="111"/>
      <c r="P406" s="111"/>
      <c r="Q406" s="111"/>
      <c r="R406" s="1" t="s">
        <v>44</v>
      </c>
      <c r="S406" s="41"/>
      <c r="T406" s="47"/>
    </row>
    <row r="407" spans="1:20">
      <c r="A407" s="114"/>
      <c r="B407" s="111"/>
      <c r="C407" s="111"/>
      <c r="D407" s="111"/>
      <c r="E407" s="112"/>
      <c r="F407" s="112"/>
      <c r="G407" s="111"/>
      <c r="H407" s="111"/>
      <c r="I407" s="111"/>
      <c r="J407" s="136"/>
      <c r="K407" s="111"/>
      <c r="L407" s="136"/>
      <c r="M407" s="136"/>
      <c r="N407" s="111"/>
      <c r="O407" s="111"/>
      <c r="P407" s="111"/>
      <c r="Q407" s="111"/>
      <c r="R407" s="1" t="s">
        <v>47</v>
      </c>
      <c r="S407" s="41"/>
      <c r="T407" s="47"/>
    </row>
    <row r="408" spans="1:20">
      <c r="A408" s="114"/>
      <c r="B408" s="111"/>
      <c r="C408" s="111"/>
      <c r="D408" s="111"/>
      <c r="E408" s="112"/>
      <c r="F408" s="112"/>
      <c r="G408" s="111"/>
      <c r="H408" s="111"/>
      <c r="I408" s="111"/>
      <c r="J408" s="136"/>
      <c r="K408" s="111"/>
      <c r="L408" s="136"/>
      <c r="M408" s="136"/>
      <c r="N408" s="111"/>
      <c r="O408" s="111"/>
      <c r="P408" s="111"/>
      <c r="Q408" s="111"/>
      <c r="R408" s="1" t="s">
        <v>61</v>
      </c>
      <c r="S408" s="41"/>
      <c r="T408" s="47"/>
    </row>
    <row r="409" spans="1:20" ht="120" customHeight="1">
      <c r="A409" s="114" t="s">
        <v>636</v>
      </c>
      <c r="B409" s="111" t="s">
        <v>637</v>
      </c>
      <c r="C409" s="111" t="s">
        <v>638</v>
      </c>
      <c r="D409" s="111" t="s">
        <v>639</v>
      </c>
      <c r="E409" s="112" t="s">
        <v>640</v>
      </c>
      <c r="F409" s="112" t="s">
        <v>641</v>
      </c>
      <c r="G409" s="111" t="s">
        <v>52</v>
      </c>
      <c r="H409" s="111" t="s">
        <v>642</v>
      </c>
      <c r="I409" s="111" t="s">
        <v>27</v>
      </c>
      <c r="J409" s="136">
        <v>33898.79</v>
      </c>
      <c r="K409" s="111">
        <v>60</v>
      </c>
      <c r="L409" s="136">
        <v>2033927.4</v>
      </c>
      <c r="M409" s="136">
        <v>2033927.4</v>
      </c>
      <c r="N409" s="111" t="s">
        <v>643</v>
      </c>
      <c r="O409" s="111" t="s">
        <v>644</v>
      </c>
      <c r="P409" s="111" t="s">
        <v>643</v>
      </c>
      <c r="Q409" s="111" t="s">
        <v>57</v>
      </c>
      <c r="R409" s="1" t="s">
        <v>36</v>
      </c>
      <c r="S409" s="41"/>
      <c r="T409" s="47"/>
    </row>
    <row r="410" spans="1:20" ht="13.9">
      <c r="A410" s="114"/>
      <c r="B410" s="111"/>
      <c r="C410" s="111"/>
      <c r="D410" s="111"/>
      <c r="E410" s="112"/>
      <c r="F410" s="112"/>
      <c r="G410" s="111"/>
      <c r="H410" s="111"/>
      <c r="I410" s="111"/>
      <c r="J410" s="136"/>
      <c r="K410" s="111"/>
      <c r="L410" s="136"/>
      <c r="M410" s="136"/>
      <c r="N410" s="111"/>
      <c r="O410" s="111"/>
      <c r="P410" s="111"/>
      <c r="Q410" s="111"/>
      <c r="R410" s="1" t="s">
        <v>42</v>
      </c>
      <c r="S410" s="41"/>
      <c r="T410" s="47"/>
    </row>
    <row r="411" spans="1:20" ht="13.9">
      <c r="A411" s="114"/>
      <c r="B411" s="111"/>
      <c r="C411" s="111"/>
      <c r="D411" s="111"/>
      <c r="E411" s="112"/>
      <c r="F411" s="112"/>
      <c r="G411" s="111"/>
      <c r="H411" s="111"/>
      <c r="I411" s="111"/>
      <c r="J411" s="136"/>
      <c r="K411" s="111"/>
      <c r="L411" s="136"/>
      <c r="M411" s="136"/>
      <c r="N411" s="111"/>
      <c r="O411" s="111"/>
      <c r="P411" s="111"/>
      <c r="Q411" s="111"/>
      <c r="R411" s="1" t="s">
        <v>44</v>
      </c>
      <c r="S411" s="41"/>
      <c r="T411" s="47"/>
    </row>
    <row r="412" spans="1:20" ht="13.9">
      <c r="A412" s="114"/>
      <c r="B412" s="111"/>
      <c r="C412" s="111"/>
      <c r="D412" s="111"/>
      <c r="E412" s="112"/>
      <c r="F412" s="112"/>
      <c r="G412" s="111"/>
      <c r="H412" s="111"/>
      <c r="I412" s="111"/>
      <c r="J412" s="136"/>
      <c r="K412" s="111"/>
      <c r="L412" s="136"/>
      <c r="M412" s="136"/>
      <c r="N412" s="111"/>
      <c r="O412" s="111"/>
      <c r="P412" s="111"/>
      <c r="Q412" s="111"/>
      <c r="R412" s="1" t="s">
        <v>47</v>
      </c>
      <c r="S412" s="41"/>
      <c r="T412" s="47"/>
    </row>
    <row r="413" spans="1:20" ht="13.9">
      <c r="A413" s="114"/>
      <c r="B413" s="111"/>
      <c r="C413" s="111"/>
      <c r="D413" s="111"/>
      <c r="E413" s="112"/>
      <c r="F413" s="112"/>
      <c r="G413" s="111"/>
      <c r="H413" s="111"/>
      <c r="I413" s="111"/>
      <c r="J413" s="136"/>
      <c r="K413" s="111"/>
      <c r="L413" s="136"/>
      <c r="M413" s="136"/>
      <c r="N413" s="111"/>
      <c r="O413" s="111"/>
      <c r="P413" s="111"/>
      <c r="Q413" s="111"/>
      <c r="R413" s="1" t="s">
        <v>61</v>
      </c>
      <c r="S413" s="41"/>
      <c r="T413" s="47"/>
    </row>
    <row r="414" spans="1:20" ht="13.9">
      <c r="A414" s="114"/>
      <c r="B414" s="111"/>
      <c r="C414" s="111"/>
      <c r="D414" s="111"/>
      <c r="E414" s="112"/>
      <c r="F414" s="112"/>
      <c r="G414" s="111"/>
      <c r="H414" s="111"/>
      <c r="I414" s="111"/>
      <c r="J414" s="136"/>
      <c r="K414" s="111"/>
      <c r="L414" s="136"/>
      <c r="M414" s="136"/>
      <c r="N414" s="111"/>
      <c r="O414" s="111"/>
      <c r="P414" s="111"/>
      <c r="Q414" s="111"/>
      <c r="R414" s="1" t="s">
        <v>62</v>
      </c>
      <c r="S414" s="41"/>
      <c r="T414" s="47"/>
    </row>
    <row r="415" spans="1:20" ht="120" customHeight="1">
      <c r="A415" s="114" t="s">
        <v>645</v>
      </c>
      <c r="B415" s="111" t="s">
        <v>646</v>
      </c>
      <c r="C415" s="111" t="s">
        <v>647</v>
      </c>
      <c r="D415" s="111" t="s">
        <v>648</v>
      </c>
      <c r="E415" s="112" t="s">
        <v>649</v>
      </c>
      <c r="F415" s="112" t="s">
        <v>650</v>
      </c>
      <c r="G415" s="111" t="s">
        <v>52</v>
      </c>
      <c r="H415" s="111" t="s">
        <v>651</v>
      </c>
      <c r="I415" s="111" t="s">
        <v>27</v>
      </c>
      <c r="J415" s="136">
        <v>74077.759999999995</v>
      </c>
      <c r="K415" s="111">
        <v>60</v>
      </c>
      <c r="L415" s="136">
        <v>4444665.5999999996</v>
      </c>
      <c r="M415" s="136">
        <v>4444665.5999999996</v>
      </c>
      <c r="N415" s="111" t="s">
        <v>485</v>
      </c>
      <c r="O415" s="111" t="s">
        <v>486</v>
      </c>
      <c r="P415" s="111" t="s">
        <v>652</v>
      </c>
      <c r="Q415" s="111" t="s">
        <v>57</v>
      </c>
      <c r="R415" s="1" t="s">
        <v>36</v>
      </c>
      <c r="S415" s="41"/>
      <c r="T415" s="47"/>
    </row>
    <row r="416" spans="1:20">
      <c r="A416" s="114"/>
      <c r="B416" s="111"/>
      <c r="C416" s="111"/>
      <c r="D416" s="111"/>
      <c r="E416" s="112"/>
      <c r="F416" s="112"/>
      <c r="G416" s="111"/>
      <c r="H416" s="111"/>
      <c r="I416" s="111"/>
      <c r="J416" s="136"/>
      <c r="K416" s="111"/>
      <c r="L416" s="136"/>
      <c r="M416" s="136"/>
      <c r="N416" s="111"/>
      <c r="O416" s="111"/>
      <c r="P416" s="111"/>
      <c r="Q416" s="111"/>
      <c r="R416" s="1" t="s">
        <v>42</v>
      </c>
      <c r="S416" s="41"/>
      <c r="T416" s="47"/>
    </row>
    <row r="417" spans="1:20">
      <c r="A417" s="114"/>
      <c r="B417" s="111"/>
      <c r="C417" s="111"/>
      <c r="D417" s="111"/>
      <c r="E417" s="112"/>
      <c r="F417" s="112"/>
      <c r="G417" s="111"/>
      <c r="H417" s="111"/>
      <c r="I417" s="111"/>
      <c r="J417" s="136"/>
      <c r="K417" s="111"/>
      <c r="L417" s="136"/>
      <c r="M417" s="136"/>
      <c r="N417" s="111"/>
      <c r="O417" s="111"/>
      <c r="P417" s="111"/>
      <c r="Q417" s="111"/>
      <c r="R417" s="1" t="s">
        <v>44</v>
      </c>
      <c r="S417" s="41"/>
      <c r="T417" s="47"/>
    </row>
    <row r="418" spans="1:20">
      <c r="A418" s="114"/>
      <c r="B418" s="111"/>
      <c r="C418" s="111"/>
      <c r="D418" s="111"/>
      <c r="E418" s="112"/>
      <c r="F418" s="112"/>
      <c r="G418" s="111"/>
      <c r="H418" s="111"/>
      <c r="I418" s="111"/>
      <c r="J418" s="136"/>
      <c r="K418" s="111"/>
      <c r="L418" s="136"/>
      <c r="M418" s="136"/>
      <c r="N418" s="111"/>
      <c r="O418" s="111"/>
      <c r="P418" s="111"/>
      <c r="Q418" s="111"/>
      <c r="R418" s="1" t="s">
        <v>47</v>
      </c>
      <c r="S418" s="41"/>
      <c r="T418" s="47"/>
    </row>
    <row r="419" spans="1:20">
      <c r="A419" s="114"/>
      <c r="B419" s="111"/>
      <c r="C419" s="111"/>
      <c r="D419" s="111"/>
      <c r="E419" s="112"/>
      <c r="F419" s="112"/>
      <c r="G419" s="111"/>
      <c r="H419" s="111"/>
      <c r="I419" s="111"/>
      <c r="J419" s="136"/>
      <c r="K419" s="111"/>
      <c r="L419" s="136"/>
      <c r="M419" s="136"/>
      <c r="N419" s="111"/>
      <c r="O419" s="111"/>
      <c r="P419" s="111"/>
      <c r="Q419" s="111"/>
      <c r="R419" s="1" t="s">
        <v>61</v>
      </c>
      <c r="S419" s="41"/>
      <c r="T419" s="47"/>
    </row>
    <row r="420" spans="1:20" ht="90" customHeight="1">
      <c r="A420" s="114" t="s">
        <v>653</v>
      </c>
      <c r="B420" s="111" t="s">
        <v>654</v>
      </c>
      <c r="C420" s="111" t="s">
        <v>655</v>
      </c>
      <c r="D420" s="111" t="s">
        <v>656</v>
      </c>
      <c r="E420" s="112" t="s">
        <v>657</v>
      </c>
      <c r="F420" s="112">
        <v>46309</v>
      </c>
      <c r="G420" s="111" t="s">
        <v>52</v>
      </c>
      <c r="H420" s="111" t="s">
        <v>658</v>
      </c>
      <c r="I420" s="111" t="s">
        <v>110</v>
      </c>
      <c r="J420" s="143">
        <v>47922.59</v>
      </c>
      <c r="K420" s="111">
        <v>1</v>
      </c>
      <c r="L420" s="143">
        <v>47922.59</v>
      </c>
      <c r="M420" s="143">
        <v>47922.59</v>
      </c>
      <c r="N420" s="111" t="s">
        <v>659</v>
      </c>
      <c r="O420" s="111" t="s">
        <v>660</v>
      </c>
      <c r="P420" s="111" t="s">
        <v>661</v>
      </c>
      <c r="Q420" s="111" t="s">
        <v>108</v>
      </c>
      <c r="R420" s="1" t="s">
        <v>78</v>
      </c>
      <c r="S420" s="41"/>
      <c r="T420" s="47"/>
    </row>
    <row r="421" spans="1:20">
      <c r="A421" s="114"/>
      <c r="B421" s="111"/>
      <c r="C421" s="111"/>
      <c r="D421" s="111"/>
      <c r="E421" s="112"/>
      <c r="F421" s="112"/>
      <c r="G421" s="111"/>
      <c r="H421" s="111"/>
      <c r="I421" s="111"/>
      <c r="J421" s="143"/>
      <c r="K421" s="111"/>
      <c r="L421" s="143"/>
      <c r="M421" s="143"/>
      <c r="N421" s="111"/>
      <c r="O421" s="111"/>
      <c r="P421" s="111"/>
      <c r="Q421" s="111"/>
      <c r="R421" s="1" t="s">
        <v>33</v>
      </c>
      <c r="S421" s="41"/>
      <c r="T421" s="47"/>
    </row>
    <row r="422" spans="1:20" ht="90" customHeight="1">
      <c r="A422" s="141" t="s">
        <v>662</v>
      </c>
      <c r="B422" s="111" t="s">
        <v>663</v>
      </c>
      <c r="C422" s="111" t="s">
        <v>664</v>
      </c>
      <c r="D422" s="111" t="s">
        <v>665</v>
      </c>
      <c r="E422" s="111" t="s">
        <v>666</v>
      </c>
      <c r="F422" s="112">
        <v>46396</v>
      </c>
      <c r="G422" s="111" t="s">
        <v>52</v>
      </c>
      <c r="H422" s="5" t="s">
        <v>667</v>
      </c>
      <c r="I422" s="5" t="s">
        <v>73</v>
      </c>
      <c r="J422" s="42">
        <v>58275</v>
      </c>
      <c r="K422" s="5">
        <v>1</v>
      </c>
      <c r="L422" s="42">
        <v>58275</v>
      </c>
      <c r="M422" s="136">
        <v>116550</v>
      </c>
      <c r="N422" s="111" t="s">
        <v>668</v>
      </c>
      <c r="O422" s="111" t="s">
        <v>669</v>
      </c>
      <c r="P422" s="111" t="s">
        <v>670</v>
      </c>
      <c r="Q422" s="111" t="s">
        <v>671</v>
      </c>
      <c r="R422" s="141" t="s">
        <v>78</v>
      </c>
      <c r="S422" s="46"/>
      <c r="T422" s="47"/>
    </row>
    <row r="423" spans="1:20" ht="90" customHeight="1">
      <c r="A423" s="141"/>
      <c r="B423" s="111"/>
      <c r="C423" s="111"/>
      <c r="D423" s="111"/>
      <c r="E423" s="111"/>
      <c r="F423" s="112"/>
      <c r="G423" s="111"/>
      <c r="H423" s="111" t="s">
        <v>672</v>
      </c>
      <c r="I423" s="111" t="s">
        <v>73</v>
      </c>
      <c r="J423" s="136">
        <v>58275</v>
      </c>
      <c r="K423" s="111">
        <v>1</v>
      </c>
      <c r="L423" s="136">
        <v>58275</v>
      </c>
      <c r="M423" s="136"/>
      <c r="N423" s="111"/>
      <c r="O423" s="111"/>
      <c r="P423" s="111"/>
      <c r="Q423" s="111"/>
      <c r="R423" s="141"/>
      <c r="S423" s="46"/>
      <c r="T423" s="47"/>
    </row>
    <row r="424" spans="1:20">
      <c r="A424" s="141"/>
      <c r="B424" s="111"/>
      <c r="C424" s="111"/>
      <c r="D424" s="111"/>
      <c r="E424" s="111"/>
      <c r="F424" s="112"/>
      <c r="G424" s="111"/>
      <c r="H424" s="111"/>
      <c r="I424" s="111"/>
      <c r="J424" s="136"/>
      <c r="K424" s="111"/>
      <c r="L424" s="136"/>
      <c r="M424" s="136"/>
      <c r="N424" s="111"/>
      <c r="O424" s="111"/>
      <c r="P424" s="111"/>
      <c r="Q424" s="111"/>
      <c r="R424" s="35" t="s">
        <v>33</v>
      </c>
      <c r="S424" s="46"/>
      <c r="T424" s="47"/>
    </row>
    <row r="425" spans="1:20" ht="105" customHeight="1">
      <c r="A425" s="117" t="s">
        <v>673</v>
      </c>
      <c r="B425" s="111" t="s">
        <v>674</v>
      </c>
      <c r="C425" s="111" t="s">
        <v>675</v>
      </c>
      <c r="D425" s="111" t="s">
        <v>676</v>
      </c>
      <c r="E425" s="111" t="s">
        <v>677</v>
      </c>
      <c r="F425" s="112">
        <v>46431</v>
      </c>
      <c r="G425" s="111" t="s">
        <v>678</v>
      </c>
      <c r="H425" s="111" t="s">
        <v>679</v>
      </c>
      <c r="I425" s="111" t="s">
        <v>73</v>
      </c>
      <c r="J425" s="144">
        <v>2872.65</v>
      </c>
      <c r="K425" s="111">
        <v>60</v>
      </c>
      <c r="L425" s="144">
        <v>166226.5</v>
      </c>
      <c r="M425" s="144">
        <v>166226.5</v>
      </c>
      <c r="N425" s="111" t="s">
        <v>680</v>
      </c>
      <c r="O425" s="111" t="s">
        <v>681</v>
      </c>
      <c r="P425" s="111" t="s">
        <v>682</v>
      </c>
      <c r="Q425" s="111" t="s">
        <v>683</v>
      </c>
      <c r="R425" s="5" t="s">
        <v>221</v>
      </c>
      <c r="S425" s="45"/>
      <c r="T425" s="47"/>
    </row>
    <row r="426" spans="1:20">
      <c r="A426" s="117"/>
      <c r="B426" s="111"/>
      <c r="C426" s="111"/>
      <c r="D426" s="111"/>
      <c r="E426" s="111"/>
      <c r="F426" s="112"/>
      <c r="G426" s="111"/>
      <c r="H426" s="111"/>
      <c r="I426" s="111"/>
      <c r="J426" s="144"/>
      <c r="K426" s="111"/>
      <c r="L426" s="144"/>
      <c r="M426" s="144"/>
      <c r="N426" s="111"/>
      <c r="O426" s="111"/>
      <c r="P426" s="111"/>
      <c r="Q426" s="111"/>
      <c r="R426" s="1" t="s">
        <v>78</v>
      </c>
      <c r="S426" s="45"/>
      <c r="T426" s="47"/>
    </row>
    <row r="427" spans="1:20" ht="30" customHeight="1">
      <c r="A427" s="117" t="s">
        <v>684</v>
      </c>
      <c r="B427" s="111" t="s">
        <v>685</v>
      </c>
      <c r="C427" s="111" t="s">
        <v>686</v>
      </c>
      <c r="D427" s="111" t="s">
        <v>687</v>
      </c>
      <c r="E427" s="111" t="s">
        <v>688</v>
      </c>
      <c r="F427" s="112">
        <v>46429</v>
      </c>
      <c r="G427" s="111" t="s">
        <v>678</v>
      </c>
      <c r="H427" s="5" t="s">
        <v>689</v>
      </c>
      <c r="I427" s="5" t="s">
        <v>27</v>
      </c>
      <c r="J427" s="49">
        <v>26277.23</v>
      </c>
      <c r="K427" s="5">
        <v>12</v>
      </c>
      <c r="L427" s="49">
        <v>315326.76</v>
      </c>
      <c r="M427" s="144">
        <v>387537.96</v>
      </c>
      <c r="N427" s="111" t="s">
        <v>690</v>
      </c>
      <c r="O427" s="111" t="s">
        <v>128</v>
      </c>
      <c r="P427" s="111" t="s">
        <v>691</v>
      </c>
      <c r="Q427" s="111" t="s">
        <v>692</v>
      </c>
      <c r="R427" s="117" t="s">
        <v>36</v>
      </c>
      <c r="S427" s="45"/>
      <c r="T427" s="47"/>
    </row>
    <row r="428" spans="1:20" ht="59.25" customHeight="1">
      <c r="A428" s="117"/>
      <c r="B428" s="111"/>
      <c r="C428" s="111"/>
      <c r="D428" s="111"/>
      <c r="E428" s="111"/>
      <c r="F428" s="112"/>
      <c r="G428" s="111"/>
      <c r="H428" s="111" t="s">
        <v>693</v>
      </c>
      <c r="I428" s="111" t="s">
        <v>551</v>
      </c>
      <c r="J428" s="144">
        <v>300.88</v>
      </c>
      <c r="K428" s="111">
        <v>240</v>
      </c>
      <c r="L428" s="144">
        <v>72211.199999999997</v>
      </c>
      <c r="M428" s="144"/>
      <c r="N428" s="111"/>
      <c r="O428" s="111"/>
      <c r="P428" s="111"/>
      <c r="Q428" s="111"/>
      <c r="R428" s="117"/>
      <c r="S428" s="45"/>
      <c r="T428" s="47"/>
    </row>
    <row r="429" spans="1:20" ht="59.25" customHeight="1">
      <c r="A429" s="117"/>
      <c r="B429" s="111"/>
      <c r="C429" s="111"/>
      <c r="D429" s="111"/>
      <c r="E429" s="111"/>
      <c r="F429" s="112"/>
      <c r="G429" s="111"/>
      <c r="H429" s="111"/>
      <c r="I429" s="111"/>
      <c r="J429" s="144"/>
      <c r="K429" s="111"/>
      <c r="L429" s="144"/>
      <c r="M429" s="144"/>
      <c r="N429" s="111"/>
      <c r="O429" s="111"/>
      <c r="P429" s="111"/>
      <c r="Q429" s="111"/>
      <c r="R429" s="1" t="s">
        <v>78</v>
      </c>
      <c r="S429" s="45"/>
      <c r="T429" s="47"/>
    </row>
    <row r="430" spans="1:20" ht="59.25" customHeight="1">
      <c r="A430" s="117"/>
      <c r="B430" s="111"/>
      <c r="C430" s="111"/>
      <c r="D430" s="111"/>
      <c r="E430" s="111"/>
      <c r="F430" s="112"/>
      <c r="G430" s="111"/>
      <c r="H430" s="111"/>
      <c r="I430" s="111"/>
      <c r="J430" s="144"/>
      <c r="K430" s="111"/>
      <c r="L430" s="144"/>
      <c r="M430" s="144"/>
      <c r="N430" s="111"/>
      <c r="O430" s="111"/>
      <c r="P430" s="111"/>
      <c r="Q430" s="111"/>
      <c r="R430" s="1" t="s">
        <v>42</v>
      </c>
      <c r="S430" s="45"/>
      <c r="T430" s="47"/>
    </row>
    <row r="431" spans="1:20" ht="59.25" customHeight="1">
      <c r="A431" s="117"/>
      <c r="B431" s="111"/>
      <c r="C431" s="111"/>
      <c r="D431" s="111"/>
      <c r="E431" s="111"/>
      <c r="F431" s="112"/>
      <c r="G431" s="111"/>
      <c r="H431" s="111"/>
      <c r="I431" s="111"/>
      <c r="J431" s="144"/>
      <c r="K431" s="111"/>
      <c r="L431" s="144"/>
      <c r="M431" s="144"/>
      <c r="N431" s="111"/>
      <c r="O431" s="111"/>
      <c r="P431" s="111"/>
      <c r="Q431" s="111"/>
      <c r="R431" s="1" t="s">
        <v>44</v>
      </c>
      <c r="S431" s="45"/>
      <c r="T431" s="47"/>
    </row>
    <row r="432" spans="1:20" ht="30" customHeight="1">
      <c r="A432" s="117" t="s">
        <v>694</v>
      </c>
      <c r="B432" s="111" t="s">
        <v>695</v>
      </c>
      <c r="C432" s="111" t="s">
        <v>696</v>
      </c>
      <c r="D432" s="111" t="s">
        <v>697</v>
      </c>
      <c r="E432" s="111" t="s">
        <v>677</v>
      </c>
      <c r="F432" s="112" t="s">
        <v>698</v>
      </c>
      <c r="G432" s="111" t="s">
        <v>25</v>
      </c>
      <c r="H432" s="5" t="s">
        <v>699</v>
      </c>
      <c r="I432" s="5" t="s">
        <v>110</v>
      </c>
      <c r="J432" s="49">
        <v>3000</v>
      </c>
      <c r="K432" s="5">
        <v>4</v>
      </c>
      <c r="L432" s="49">
        <v>12000</v>
      </c>
      <c r="M432" s="144">
        <v>24000</v>
      </c>
      <c r="N432" s="111" t="s">
        <v>700</v>
      </c>
      <c r="O432" s="111" t="s">
        <v>701</v>
      </c>
      <c r="P432" s="111" t="s">
        <v>702</v>
      </c>
      <c r="Q432" s="111" t="s">
        <v>683</v>
      </c>
      <c r="R432" s="111" t="s">
        <v>221</v>
      </c>
      <c r="S432" s="45"/>
      <c r="T432" s="47"/>
    </row>
    <row r="433" spans="1:20 1025:1026" ht="58.5" customHeight="1">
      <c r="A433" s="117"/>
      <c r="B433" s="111"/>
      <c r="C433" s="111"/>
      <c r="D433" s="111"/>
      <c r="E433" s="111"/>
      <c r="F433" s="112"/>
      <c r="G433" s="111"/>
      <c r="H433" s="5" t="s">
        <v>703</v>
      </c>
      <c r="I433" s="5" t="s">
        <v>110</v>
      </c>
      <c r="J433" s="49">
        <v>3000</v>
      </c>
      <c r="K433" s="5">
        <v>4</v>
      </c>
      <c r="L433" s="49">
        <v>12000</v>
      </c>
      <c r="M433" s="144"/>
      <c r="N433" s="111"/>
      <c r="O433" s="111"/>
      <c r="P433" s="111"/>
      <c r="Q433" s="111"/>
      <c r="R433" s="111"/>
      <c r="S433" s="45"/>
      <c r="T433" s="47"/>
    </row>
    <row r="434" spans="1:20 1025:1026" ht="120" customHeight="1">
      <c r="A434" s="117" t="s">
        <v>704</v>
      </c>
      <c r="B434" s="111" t="s">
        <v>705</v>
      </c>
      <c r="C434" s="111" t="s">
        <v>696</v>
      </c>
      <c r="D434" s="111" t="s">
        <v>706</v>
      </c>
      <c r="E434" s="111" t="s">
        <v>677</v>
      </c>
      <c r="F434" s="112" t="s">
        <v>707</v>
      </c>
      <c r="G434" s="111" t="s">
        <v>678</v>
      </c>
      <c r="H434" s="111" t="s">
        <v>708</v>
      </c>
      <c r="I434" s="111" t="s">
        <v>27</v>
      </c>
      <c r="J434" s="144">
        <v>4000</v>
      </c>
      <c r="K434" s="111">
        <v>60</v>
      </c>
      <c r="L434" s="144">
        <v>240000</v>
      </c>
      <c r="M434" s="144">
        <v>240000</v>
      </c>
      <c r="N434" s="111" t="s">
        <v>709</v>
      </c>
      <c r="O434" s="111" t="s">
        <v>710</v>
      </c>
      <c r="P434" s="111"/>
      <c r="Q434" s="111" t="s">
        <v>711</v>
      </c>
      <c r="R434" s="1" t="s">
        <v>78</v>
      </c>
      <c r="S434" s="41"/>
      <c r="T434" s="47"/>
    </row>
    <row r="435" spans="1:20 1025:1026">
      <c r="A435" s="117"/>
      <c r="B435" s="111"/>
      <c r="C435" s="111"/>
      <c r="D435" s="111"/>
      <c r="E435" s="111"/>
      <c r="F435" s="112"/>
      <c r="G435" s="111"/>
      <c r="H435" s="111"/>
      <c r="I435" s="111"/>
      <c r="J435" s="144"/>
      <c r="K435" s="111"/>
      <c r="L435" s="144"/>
      <c r="M435" s="144"/>
      <c r="N435" s="111"/>
      <c r="O435" s="111"/>
      <c r="P435" s="111"/>
      <c r="Q435" s="111"/>
      <c r="R435" s="1" t="s">
        <v>36</v>
      </c>
      <c r="S435" s="41"/>
      <c r="T435" s="47"/>
    </row>
    <row r="436" spans="1:20 1025:1026" ht="120">
      <c r="A436" s="1" t="s">
        <v>712</v>
      </c>
      <c r="B436" s="5" t="s">
        <v>713</v>
      </c>
      <c r="C436" s="5" t="s">
        <v>714</v>
      </c>
      <c r="D436" s="5" t="s">
        <v>715</v>
      </c>
      <c r="E436" s="5" t="s">
        <v>716</v>
      </c>
      <c r="F436" s="4">
        <v>46446</v>
      </c>
      <c r="G436" s="5" t="s">
        <v>678</v>
      </c>
      <c r="H436" s="5" t="s">
        <v>717</v>
      </c>
      <c r="I436" s="5" t="s">
        <v>110</v>
      </c>
      <c r="J436" s="49">
        <v>118798.68</v>
      </c>
      <c r="K436" s="5">
        <v>1</v>
      </c>
      <c r="L436" s="49">
        <v>118798.68</v>
      </c>
      <c r="M436" s="49">
        <v>118798.68</v>
      </c>
      <c r="N436" s="5" t="s">
        <v>718</v>
      </c>
      <c r="O436" s="5" t="s">
        <v>719</v>
      </c>
      <c r="P436" s="5" t="s">
        <v>720</v>
      </c>
      <c r="Q436" s="40" t="s">
        <v>477</v>
      </c>
      <c r="R436" s="1" t="s">
        <v>721</v>
      </c>
      <c r="S436" s="45"/>
    </row>
    <row r="437" spans="1:20 1025:1026" ht="105">
      <c r="A437" s="1" t="s">
        <v>722</v>
      </c>
      <c r="B437" s="5" t="s">
        <v>723</v>
      </c>
      <c r="C437" s="5" t="s">
        <v>724</v>
      </c>
      <c r="D437" s="5" t="s">
        <v>725</v>
      </c>
      <c r="E437" s="5" t="s">
        <v>726</v>
      </c>
      <c r="F437" s="4">
        <v>46458</v>
      </c>
      <c r="G437" s="5" t="s">
        <v>678</v>
      </c>
      <c r="H437" s="5" t="s">
        <v>727</v>
      </c>
      <c r="I437" s="5" t="s">
        <v>110</v>
      </c>
      <c r="J437" s="42">
        <v>3708.2</v>
      </c>
      <c r="K437" s="5">
        <v>1</v>
      </c>
      <c r="L437" s="42">
        <v>3708.2</v>
      </c>
      <c r="M437" s="42">
        <v>3708.2</v>
      </c>
      <c r="N437" s="5" t="s">
        <v>728</v>
      </c>
      <c r="O437" s="5" t="s">
        <v>729</v>
      </c>
      <c r="P437" s="5" t="s">
        <v>730</v>
      </c>
      <c r="Q437" s="40" t="s">
        <v>731</v>
      </c>
      <c r="R437" s="1" t="s">
        <v>78</v>
      </c>
      <c r="S437" s="45"/>
      <c r="T437" s="50"/>
      <c r="AMK437" s="27"/>
      <c r="AML437" s="27"/>
    </row>
    <row r="438" spans="1:20 1025:1026" ht="75">
      <c r="A438" s="1" t="s">
        <v>732</v>
      </c>
      <c r="B438" s="5" t="s">
        <v>733</v>
      </c>
      <c r="C438" s="5" t="s">
        <v>724</v>
      </c>
      <c r="D438" s="5" t="s">
        <v>734</v>
      </c>
      <c r="E438" s="5" t="s">
        <v>726</v>
      </c>
      <c r="F438" s="5" t="s">
        <v>735</v>
      </c>
      <c r="G438" s="5" t="s">
        <v>25</v>
      </c>
      <c r="H438" s="5" t="s">
        <v>736</v>
      </c>
      <c r="I438" s="5" t="s">
        <v>110</v>
      </c>
      <c r="J438" s="42">
        <v>53317.31</v>
      </c>
      <c r="K438" s="5">
        <v>1</v>
      </c>
      <c r="L438" s="42">
        <v>53317.31</v>
      </c>
      <c r="M438" s="42">
        <v>53317.31</v>
      </c>
      <c r="N438" s="5" t="s">
        <v>659</v>
      </c>
      <c r="O438" s="5" t="s">
        <v>660</v>
      </c>
      <c r="P438" s="5" t="s">
        <v>737</v>
      </c>
      <c r="Q438" s="40" t="s">
        <v>738</v>
      </c>
      <c r="R438" s="5" t="s">
        <v>221</v>
      </c>
      <c r="S438" s="45"/>
      <c r="T438" s="50"/>
    </row>
    <row r="439" spans="1:20 1025:1026" ht="105">
      <c r="A439" s="1" t="s">
        <v>739</v>
      </c>
      <c r="B439" s="5" t="s">
        <v>740</v>
      </c>
      <c r="C439" s="5" t="s">
        <v>724</v>
      </c>
      <c r="D439" s="5" t="s">
        <v>725</v>
      </c>
      <c r="E439" s="5" t="s">
        <v>741</v>
      </c>
      <c r="F439" s="4">
        <v>46459</v>
      </c>
      <c r="G439" s="5" t="s">
        <v>678</v>
      </c>
      <c r="H439" s="5" t="s">
        <v>742</v>
      </c>
      <c r="I439" s="5" t="s">
        <v>110</v>
      </c>
      <c r="J439" s="42">
        <v>3546.2</v>
      </c>
      <c r="K439" s="5">
        <v>1</v>
      </c>
      <c r="L439" s="42">
        <v>3546.2</v>
      </c>
      <c r="M439" s="42">
        <v>3546.2</v>
      </c>
      <c r="N439" s="5" t="s">
        <v>743</v>
      </c>
      <c r="O439" s="5" t="s">
        <v>744</v>
      </c>
      <c r="P439" s="5" t="s">
        <v>745</v>
      </c>
      <c r="Q439" s="40" t="s">
        <v>731</v>
      </c>
      <c r="R439" s="1" t="s">
        <v>78</v>
      </c>
      <c r="S439" s="45"/>
      <c r="T439" s="50"/>
      <c r="AMK439" s="27"/>
      <c r="AML439" s="27"/>
    </row>
    <row r="440" spans="1:20 1025:1026" ht="122.25" customHeight="1">
      <c r="A440" s="1" t="s">
        <v>746</v>
      </c>
      <c r="B440" s="5" t="s">
        <v>747</v>
      </c>
      <c r="C440" s="5" t="s">
        <v>724</v>
      </c>
      <c r="D440" s="5" t="s">
        <v>734</v>
      </c>
      <c r="E440" s="5" t="s">
        <v>741</v>
      </c>
      <c r="F440" s="5" t="s">
        <v>748</v>
      </c>
      <c r="G440" s="5" t="s">
        <v>25</v>
      </c>
      <c r="H440" s="5" t="s">
        <v>736</v>
      </c>
      <c r="I440" s="5" t="s">
        <v>110</v>
      </c>
      <c r="J440" s="42">
        <v>41015.4</v>
      </c>
      <c r="K440" s="5">
        <v>1</v>
      </c>
      <c r="L440" s="42">
        <v>41015.4</v>
      </c>
      <c r="M440" s="42">
        <v>41015.4</v>
      </c>
      <c r="N440" s="5" t="s">
        <v>659</v>
      </c>
      <c r="O440" s="5" t="s">
        <v>660</v>
      </c>
      <c r="P440" s="5" t="s">
        <v>737</v>
      </c>
      <c r="Q440" s="40" t="s">
        <v>749</v>
      </c>
      <c r="R440" s="5" t="s">
        <v>221</v>
      </c>
      <c r="S440" s="45"/>
      <c r="T440" s="50"/>
      <c r="AMK440" s="27"/>
      <c r="AML440" s="27"/>
    </row>
    <row r="441" spans="1:20 1025:1026" ht="105" customHeight="1">
      <c r="A441" s="117" t="s">
        <v>750</v>
      </c>
      <c r="B441" s="111" t="s">
        <v>751</v>
      </c>
      <c r="C441" s="111" t="s">
        <v>752</v>
      </c>
      <c r="D441" s="111" t="s">
        <v>753</v>
      </c>
      <c r="E441" s="111" t="s">
        <v>754</v>
      </c>
      <c r="F441" s="111" t="s">
        <v>755</v>
      </c>
      <c r="G441" s="111" t="s">
        <v>678</v>
      </c>
      <c r="H441" s="111" t="s">
        <v>756</v>
      </c>
      <c r="I441" s="111" t="s">
        <v>27</v>
      </c>
      <c r="J441" s="136">
        <v>2244</v>
      </c>
      <c r="K441" s="111">
        <v>24</v>
      </c>
      <c r="L441" s="136">
        <v>53856</v>
      </c>
      <c r="M441" s="136">
        <v>53856</v>
      </c>
      <c r="N441" s="111" t="s">
        <v>757</v>
      </c>
      <c r="O441" s="111" t="s">
        <v>758</v>
      </c>
      <c r="P441" s="111" t="s">
        <v>759</v>
      </c>
      <c r="Q441" s="111" t="s">
        <v>416</v>
      </c>
      <c r="R441" s="32" t="s">
        <v>78</v>
      </c>
      <c r="S441" s="41"/>
      <c r="T441" s="50"/>
      <c r="AMK441" s="27"/>
      <c r="AML441" s="27"/>
    </row>
    <row r="442" spans="1:20 1025:1026">
      <c r="A442" s="117"/>
      <c r="B442" s="111"/>
      <c r="C442" s="111"/>
      <c r="D442" s="111"/>
      <c r="E442" s="111"/>
      <c r="F442" s="111"/>
      <c r="G442" s="111"/>
      <c r="H442" s="111"/>
      <c r="I442" s="111"/>
      <c r="J442" s="136"/>
      <c r="K442" s="111"/>
      <c r="L442" s="136"/>
      <c r="M442" s="136"/>
      <c r="N442" s="111"/>
      <c r="O442" s="111"/>
      <c r="P442" s="111"/>
      <c r="Q442" s="111"/>
      <c r="R442" s="32" t="s">
        <v>36</v>
      </c>
      <c r="S442" s="41"/>
      <c r="T442" s="50"/>
      <c r="AMK442" s="27"/>
      <c r="AML442" s="27"/>
    </row>
    <row r="443" spans="1:20 1025:1026">
      <c r="A443" s="117"/>
      <c r="B443" s="111"/>
      <c r="C443" s="111"/>
      <c r="D443" s="111"/>
      <c r="E443" s="111"/>
      <c r="F443" s="111"/>
      <c r="G443" s="111"/>
      <c r="H443" s="111"/>
      <c r="I443" s="111"/>
      <c r="J443" s="136"/>
      <c r="K443" s="111"/>
      <c r="L443" s="136"/>
      <c r="M443" s="136"/>
      <c r="N443" s="111"/>
      <c r="O443" s="111"/>
      <c r="P443" s="111"/>
      <c r="Q443" s="111"/>
      <c r="R443" s="32" t="s">
        <v>42</v>
      </c>
      <c r="S443" s="41"/>
      <c r="T443" s="50"/>
      <c r="AMK443" s="27"/>
      <c r="AML443" s="27"/>
    </row>
    <row r="444" spans="1:20 1025:1026" ht="390" customHeight="1">
      <c r="A444" s="1" t="s">
        <v>760</v>
      </c>
      <c r="B444" s="5" t="s">
        <v>761</v>
      </c>
      <c r="C444" s="5" t="s">
        <v>762</v>
      </c>
      <c r="D444" s="5" t="s">
        <v>763</v>
      </c>
      <c r="E444" s="5" t="s">
        <v>764</v>
      </c>
      <c r="F444" s="5" t="s">
        <v>765</v>
      </c>
      <c r="G444" s="5" t="s">
        <v>25</v>
      </c>
      <c r="H444" s="5" t="s">
        <v>766</v>
      </c>
      <c r="I444" s="5" t="s">
        <v>73</v>
      </c>
      <c r="J444" s="49">
        <v>303</v>
      </c>
      <c r="K444" s="5">
        <v>270</v>
      </c>
      <c r="L444" s="49">
        <v>81810</v>
      </c>
      <c r="M444" s="49">
        <v>81810</v>
      </c>
      <c r="N444" s="5" t="s">
        <v>767</v>
      </c>
      <c r="O444" s="5" t="s">
        <v>768</v>
      </c>
      <c r="P444" s="5" t="s">
        <v>769</v>
      </c>
      <c r="Q444" s="40" t="s">
        <v>770</v>
      </c>
      <c r="R444" s="1" t="s">
        <v>78</v>
      </c>
      <c r="S444" s="41"/>
      <c r="T444" s="50"/>
    </row>
    <row r="445" spans="1:20 1025:1026" ht="111.75" customHeight="1">
      <c r="A445" s="1" t="s">
        <v>771</v>
      </c>
      <c r="B445" s="5" t="s">
        <v>772</v>
      </c>
      <c r="C445" s="5" t="s">
        <v>773</v>
      </c>
      <c r="D445" s="5" t="s">
        <v>774</v>
      </c>
      <c r="E445" s="5" t="s">
        <v>775</v>
      </c>
      <c r="F445" s="5" t="s">
        <v>776</v>
      </c>
      <c r="G445" s="5" t="s">
        <v>678</v>
      </c>
      <c r="H445" s="5" t="s">
        <v>777</v>
      </c>
      <c r="I445" s="5" t="s">
        <v>73</v>
      </c>
      <c r="J445" s="49">
        <v>1316.72</v>
      </c>
      <c r="K445" s="5">
        <v>1</v>
      </c>
      <c r="L445" s="49">
        <v>1316.72</v>
      </c>
      <c r="M445" s="49">
        <v>1316.72</v>
      </c>
      <c r="N445" s="5" t="s">
        <v>778</v>
      </c>
      <c r="O445" s="5" t="s">
        <v>779</v>
      </c>
      <c r="P445" s="5" t="s">
        <v>780</v>
      </c>
      <c r="Q445" s="40" t="s">
        <v>731</v>
      </c>
      <c r="R445" s="5" t="s">
        <v>221</v>
      </c>
      <c r="S445" s="45"/>
      <c r="T445" s="50"/>
    </row>
    <row r="446" spans="1:20 1025:1026" ht="111.75" customHeight="1">
      <c r="A446" s="117" t="s">
        <v>781</v>
      </c>
      <c r="B446" s="111" t="s">
        <v>782</v>
      </c>
      <c r="C446" s="111" t="s">
        <v>783</v>
      </c>
      <c r="D446" s="111" t="s">
        <v>784</v>
      </c>
      <c r="E446" s="111" t="s">
        <v>785</v>
      </c>
      <c r="F446" s="111" t="s">
        <v>786</v>
      </c>
      <c r="G446" s="111" t="s">
        <v>25</v>
      </c>
      <c r="H446" s="5" t="s">
        <v>787</v>
      </c>
      <c r="I446" s="5" t="s">
        <v>73</v>
      </c>
      <c r="J446" s="49">
        <v>5500</v>
      </c>
      <c r="K446" s="5">
        <v>3</v>
      </c>
      <c r="L446" s="49">
        <v>16500</v>
      </c>
      <c r="M446" s="144">
        <v>114700</v>
      </c>
      <c r="N446" s="111" t="s">
        <v>788</v>
      </c>
      <c r="O446" s="111" t="s">
        <v>789</v>
      </c>
      <c r="P446" s="111" t="s">
        <v>790</v>
      </c>
      <c r="Q446" s="111" t="s">
        <v>77</v>
      </c>
      <c r="R446" s="111" t="s">
        <v>221</v>
      </c>
      <c r="S446" s="45"/>
    </row>
    <row r="447" spans="1:20 1025:1026" ht="111.75" customHeight="1">
      <c r="A447" s="117"/>
      <c r="B447" s="111"/>
      <c r="C447" s="111"/>
      <c r="D447" s="111"/>
      <c r="E447" s="111"/>
      <c r="F447" s="111"/>
      <c r="G447" s="111"/>
      <c r="H447" s="5" t="s">
        <v>787</v>
      </c>
      <c r="I447" s="5" t="s">
        <v>73</v>
      </c>
      <c r="J447" s="49">
        <v>5930</v>
      </c>
      <c r="K447" s="5">
        <v>3</v>
      </c>
      <c r="L447" s="49">
        <v>17790</v>
      </c>
      <c r="M447" s="144"/>
      <c r="N447" s="144"/>
      <c r="O447" s="144"/>
      <c r="P447" s="144"/>
      <c r="Q447" s="111"/>
      <c r="R447" s="111"/>
      <c r="S447" s="27"/>
    </row>
    <row r="448" spans="1:20 1025:1026" ht="111.75" customHeight="1">
      <c r="A448" s="117"/>
      <c r="B448" s="111"/>
      <c r="C448" s="111"/>
      <c r="D448" s="111"/>
      <c r="E448" s="111"/>
      <c r="F448" s="111"/>
      <c r="G448" s="111"/>
      <c r="H448" s="5" t="s">
        <v>791</v>
      </c>
      <c r="I448" s="5" t="s">
        <v>73</v>
      </c>
      <c r="J448" s="49">
        <v>5.94</v>
      </c>
      <c r="K448" s="5">
        <v>600</v>
      </c>
      <c r="L448" s="49">
        <v>3564</v>
      </c>
      <c r="M448" s="144"/>
      <c r="N448" s="144"/>
      <c r="O448" s="144"/>
      <c r="P448" s="144"/>
      <c r="Q448" s="111"/>
      <c r="R448" s="111"/>
      <c r="S448" s="27"/>
    </row>
    <row r="449" spans="1:19 1026:1026" ht="111.75" customHeight="1">
      <c r="A449" s="117"/>
      <c r="B449" s="111"/>
      <c r="C449" s="111"/>
      <c r="D449" s="111"/>
      <c r="E449" s="111"/>
      <c r="F449" s="111"/>
      <c r="G449" s="111"/>
      <c r="H449" s="5" t="s">
        <v>787</v>
      </c>
      <c r="I449" s="5" t="s">
        <v>73</v>
      </c>
      <c r="J449" s="49">
        <v>6150</v>
      </c>
      <c r="K449" s="5">
        <v>4</v>
      </c>
      <c r="L449" s="49">
        <v>24600</v>
      </c>
      <c r="M449" s="144"/>
      <c r="N449" s="144"/>
      <c r="O449" s="144"/>
      <c r="P449" s="144"/>
      <c r="Q449" s="111"/>
      <c r="R449" s="111"/>
      <c r="S449" s="27"/>
    </row>
    <row r="450" spans="1:19 1026:1026" ht="111.75" customHeight="1">
      <c r="A450" s="117"/>
      <c r="B450" s="111"/>
      <c r="C450" s="111"/>
      <c r="D450" s="111"/>
      <c r="E450" s="111"/>
      <c r="F450" s="111"/>
      <c r="G450" s="111"/>
      <c r="H450" s="5" t="s">
        <v>792</v>
      </c>
      <c r="I450" s="5" t="s">
        <v>110</v>
      </c>
      <c r="J450" s="49">
        <v>19853</v>
      </c>
      <c r="K450" s="5">
        <v>1</v>
      </c>
      <c r="L450" s="49">
        <v>19853</v>
      </c>
      <c r="M450" s="144"/>
      <c r="N450" s="144"/>
      <c r="O450" s="144"/>
      <c r="P450" s="144"/>
      <c r="Q450" s="111"/>
      <c r="R450" s="111"/>
      <c r="S450" s="27"/>
    </row>
    <row r="451" spans="1:19 1026:1026" ht="111.75" customHeight="1">
      <c r="A451" s="117"/>
      <c r="B451" s="111"/>
      <c r="C451" s="111"/>
      <c r="D451" s="111"/>
      <c r="E451" s="111"/>
      <c r="F451" s="111"/>
      <c r="G451" s="111"/>
      <c r="H451" s="5" t="s">
        <v>791</v>
      </c>
      <c r="I451" s="5" t="s">
        <v>73</v>
      </c>
      <c r="J451" s="49">
        <v>5.9</v>
      </c>
      <c r="K451" s="5">
        <v>900</v>
      </c>
      <c r="L451" s="49">
        <v>5310</v>
      </c>
      <c r="M451" s="144"/>
      <c r="N451" s="144"/>
      <c r="O451" s="144"/>
      <c r="P451" s="144"/>
      <c r="Q451" s="111"/>
      <c r="R451" s="111"/>
      <c r="S451" s="27"/>
    </row>
    <row r="452" spans="1:19 1026:1026" ht="30">
      <c r="A452" s="117"/>
      <c r="B452" s="111"/>
      <c r="C452" s="111"/>
      <c r="D452" s="111"/>
      <c r="E452" s="111"/>
      <c r="F452" s="111"/>
      <c r="G452" s="111"/>
      <c r="H452" s="5" t="s">
        <v>787</v>
      </c>
      <c r="I452" s="5" t="s">
        <v>73</v>
      </c>
      <c r="J452" s="49">
        <v>5930</v>
      </c>
      <c r="K452" s="5">
        <v>4</v>
      </c>
      <c r="L452" s="49">
        <v>23720</v>
      </c>
      <c r="M452" s="144"/>
      <c r="N452" s="144"/>
      <c r="O452" s="144"/>
      <c r="P452" s="144"/>
      <c r="Q452" s="111"/>
      <c r="R452" s="111"/>
      <c r="S452" s="27"/>
      <c r="AML452" s="27"/>
    </row>
    <row r="453" spans="1:19 1026:1026" ht="60">
      <c r="A453" s="117"/>
      <c r="B453" s="111"/>
      <c r="C453" s="111"/>
      <c r="D453" s="111"/>
      <c r="E453" s="111"/>
      <c r="F453" s="111"/>
      <c r="G453" s="111"/>
      <c r="H453" s="5" t="s">
        <v>791</v>
      </c>
      <c r="I453" s="5" t="s">
        <v>73</v>
      </c>
      <c r="J453" s="49">
        <v>5.9</v>
      </c>
      <c r="K453" s="5">
        <v>570</v>
      </c>
      <c r="L453" s="49">
        <v>3363</v>
      </c>
      <c r="M453" s="144"/>
      <c r="N453" s="144"/>
      <c r="O453" s="144"/>
      <c r="P453" s="144"/>
      <c r="Q453" s="111"/>
      <c r="R453" s="111"/>
      <c r="S453" s="27"/>
    </row>
    <row r="454" spans="1:19 1026:1026" ht="120">
      <c r="A454" s="1" t="s">
        <v>793</v>
      </c>
      <c r="B454" s="5" t="s">
        <v>794</v>
      </c>
      <c r="C454" s="5" t="s">
        <v>795</v>
      </c>
      <c r="D454" s="5" t="s">
        <v>796</v>
      </c>
      <c r="E454" s="5" t="s">
        <v>797</v>
      </c>
      <c r="F454" s="5" t="s">
        <v>798</v>
      </c>
      <c r="G454" s="5" t="s">
        <v>678</v>
      </c>
      <c r="H454" s="5" t="s">
        <v>799</v>
      </c>
      <c r="I454" s="5" t="s">
        <v>27</v>
      </c>
      <c r="J454" s="49">
        <v>4000</v>
      </c>
      <c r="K454" s="5">
        <v>60</v>
      </c>
      <c r="L454" s="49">
        <v>240000</v>
      </c>
      <c r="M454" s="49">
        <v>240000</v>
      </c>
      <c r="N454" s="5" t="s">
        <v>800</v>
      </c>
      <c r="O454" s="5" t="s">
        <v>801</v>
      </c>
      <c r="P454" s="5" t="s">
        <v>800</v>
      </c>
      <c r="Q454" s="40" t="s">
        <v>57</v>
      </c>
      <c r="R454" s="1" t="s">
        <v>36</v>
      </c>
      <c r="S454" s="45"/>
    </row>
    <row r="455" spans="1:19 1026:1026" ht="120" customHeight="1">
      <c r="A455" s="117" t="s">
        <v>802</v>
      </c>
      <c r="B455" s="111" t="s">
        <v>803</v>
      </c>
      <c r="C455" s="111" t="s">
        <v>804</v>
      </c>
      <c r="D455" s="111" t="s">
        <v>805</v>
      </c>
      <c r="E455" s="111" t="s">
        <v>806</v>
      </c>
      <c r="F455" s="111" t="s">
        <v>807</v>
      </c>
      <c r="G455" s="111" t="s">
        <v>678</v>
      </c>
      <c r="H455" s="111" t="s">
        <v>808</v>
      </c>
      <c r="I455" s="111" t="s">
        <v>110</v>
      </c>
      <c r="J455" s="144">
        <v>1085381.58</v>
      </c>
      <c r="K455" s="111">
        <v>1</v>
      </c>
      <c r="L455" s="144">
        <v>1085381.58</v>
      </c>
      <c r="M455" s="144">
        <v>1085381.58</v>
      </c>
      <c r="N455" s="111" t="s">
        <v>809</v>
      </c>
      <c r="O455" s="111" t="s">
        <v>810</v>
      </c>
      <c r="P455" s="111" t="s">
        <v>811</v>
      </c>
      <c r="Q455" s="111" t="s">
        <v>749</v>
      </c>
      <c r="R455" s="1" t="s">
        <v>36</v>
      </c>
      <c r="S455" s="41"/>
    </row>
    <row r="456" spans="1:19 1026:1026">
      <c r="A456" s="117"/>
      <c r="B456" s="111"/>
      <c r="C456" s="111"/>
      <c r="D456" s="111"/>
      <c r="E456" s="111"/>
      <c r="F456" s="111"/>
      <c r="G456" s="111"/>
      <c r="H456" s="111"/>
      <c r="I456" s="111"/>
      <c r="J456" s="144"/>
      <c r="K456" s="111"/>
      <c r="L456" s="144"/>
      <c r="M456" s="144"/>
      <c r="N456" s="111"/>
      <c r="O456" s="111"/>
      <c r="P456" s="111"/>
      <c r="Q456" s="111"/>
      <c r="R456" s="1" t="s">
        <v>42</v>
      </c>
      <c r="S456" s="41"/>
    </row>
    <row r="457" spans="1:19 1026:1026">
      <c r="A457" s="117"/>
      <c r="B457" s="111"/>
      <c r="C457" s="111"/>
      <c r="D457" s="111"/>
      <c r="E457" s="111"/>
      <c r="F457" s="111"/>
      <c r="G457" s="111"/>
      <c r="H457" s="111"/>
      <c r="I457" s="111"/>
      <c r="J457" s="144"/>
      <c r="K457" s="111"/>
      <c r="L457" s="144"/>
      <c r="M457" s="144"/>
      <c r="N457" s="111"/>
      <c r="O457" s="111"/>
      <c r="P457" s="111"/>
      <c r="Q457" s="111"/>
      <c r="R457" s="1" t="s">
        <v>78</v>
      </c>
      <c r="S457" s="41"/>
    </row>
    <row r="458" spans="1:19 1026:1026" ht="31.5" customHeight="1">
      <c r="A458" s="117" t="s">
        <v>812</v>
      </c>
      <c r="B458" s="111" t="s">
        <v>813</v>
      </c>
      <c r="C458" s="111" t="s">
        <v>814</v>
      </c>
      <c r="D458" s="111" t="s">
        <v>815</v>
      </c>
      <c r="E458" s="111" t="s">
        <v>816</v>
      </c>
      <c r="F458" s="111" t="s">
        <v>817</v>
      </c>
      <c r="G458" s="111" t="s">
        <v>25</v>
      </c>
      <c r="H458" s="5" t="s">
        <v>818</v>
      </c>
      <c r="I458" s="5" t="s">
        <v>110</v>
      </c>
      <c r="J458" s="49">
        <v>7886</v>
      </c>
      <c r="K458" s="5">
        <v>1</v>
      </c>
      <c r="L458" s="49">
        <v>7886</v>
      </c>
      <c r="M458" s="144">
        <v>16772</v>
      </c>
      <c r="N458" s="111" t="s">
        <v>819</v>
      </c>
      <c r="O458" s="111" t="s">
        <v>820</v>
      </c>
      <c r="P458" s="111" t="s">
        <v>821</v>
      </c>
      <c r="Q458" s="111" t="s">
        <v>139</v>
      </c>
      <c r="R458" s="111" t="s">
        <v>221</v>
      </c>
      <c r="S458" s="45"/>
    </row>
    <row r="459" spans="1:19 1026:1026" ht="79.5" customHeight="1">
      <c r="A459" s="117"/>
      <c r="B459" s="111"/>
      <c r="C459" s="111"/>
      <c r="D459" s="111"/>
      <c r="E459" s="111"/>
      <c r="F459" s="111"/>
      <c r="G459" s="111"/>
      <c r="H459" s="5" t="s">
        <v>822</v>
      </c>
      <c r="I459" s="5" t="s">
        <v>110</v>
      </c>
      <c r="J459" s="49">
        <v>8886</v>
      </c>
      <c r="K459" s="5">
        <v>1</v>
      </c>
      <c r="L459" s="49">
        <v>8886</v>
      </c>
      <c r="M459" s="144"/>
      <c r="N459" s="144"/>
      <c r="O459" s="144"/>
      <c r="P459" s="144"/>
      <c r="Q459" s="111"/>
      <c r="R459" s="111"/>
      <c r="S459" s="27"/>
    </row>
    <row r="460" spans="1:19 1026:1026" ht="79.5" customHeight="1">
      <c r="A460" s="117" t="s">
        <v>823</v>
      </c>
      <c r="B460" s="111" t="s">
        <v>824</v>
      </c>
      <c r="C460" s="111" t="s">
        <v>825</v>
      </c>
      <c r="D460" s="111" t="s">
        <v>826</v>
      </c>
      <c r="E460" s="111" t="s">
        <v>827</v>
      </c>
      <c r="F460" s="111" t="s">
        <v>828</v>
      </c>
      <c r="G460" s="111" t="s">
        <v>678</v>
      </c>
      <c r="H460" s="5" t="s">
        <v>829</v>
      </c>
      <c r="I460" s="5" t="s">
        <v>27</v>
      </c>
      <c r="J460" s="49">
        <v>8000</v>
      </c>
      <c r="K460" s="5">
        <v>60</v>
      </c>
      <c r="L460" s="49">
        <v>480000</v>
      </c>
      <c r="M460" s="144">
        <v>5879026.1200000001</v>
      </c>
      <c r="N460" s="111" t="s">
        <v>607</v>
      </c>
      <c r="O460" s="111" t="s">
        <v>608</v>
      </c>
      <c r="P460" s="111" t="s">
        <v>609</v>
      </c>
      <c r="Q460" s="111" t="s">
        <v>57</v>
      </c>
      <c r="R460" s="117" t="s">
        <v>36</v>
      </c>
      <c r="S460" s="45"/>
    </row>
    <row r="461" spans="1:19 1026:1026" ht="79.5" customHeight="1">
      <c r="A461" s="117"/>
      <c r="B461" s="111"/>
      <c r="C461" s="111"/>
      <c r="D461" s="111"/>
      <c r="E461" s="111"/>
      <c r="F461" s="111"/>
      <c r="G461" s="111"/>
      <c r="H461" s="5" t="s">
        <v>830</v>
      </c>
      <c r="I461" s="5" t="s">
        <v>27</v>
      </c>
      <c r="J461" s="49">
        <v>149756.53</v>
      </c>
      <c r="K461" s="5">
        <v>4</v>
      </c>
      <c r="L461" s="49">
        <v>599026.12</v>
      </c>
      <c r="M461" s="144"/>
      <c r="N461" s="111"/>
      <c r="O461" s="111"/>
      <c r="P461" s="111"/>
      <c r="Q461" s="111"/>
      <c r="R461" s="117"/>
      <c r="S461" s="27"/>
    </row>
    <row r="462" spans="1:19 1026:1026" ht="45" customHeight="1">
      <c r="A462" s="117"/>
      <c r="B462" s="111"/>
      <c r="C462" s="111"/>
      <c r="D462" s="111"/>
      <c r="E462" s="111"/>
      <c r="F462" s="111"/>
      <c r="G462" s="111"/>
      <c r="H462" s="111" t="s">
        <v>831</v>
      </c>
      <c r="I462" s="111" t="s">
        <v>27</v>
      </c>
      <c r="J462" s="144">
        <v>80000</v>
      </c>
      <c r="K462" s="111">
        <v>60</v>
      </c>
      <c r="L462" s="144">
        <v>4800000</v>
      </c>
      <c r="M462" s="144"/>
      <c r="N462" s="111"/>
      <c r="O462" s="111"/>
      <c r="P462" s="111"/>
      <c r="Q462" s="111"/>
      <c r="R462" s="117"/>
      <c r="S462" s="27"/>
    </row>
    <row r="463" spans="1:19 1026:1026">
      <c r="A463" s="117"/>
      <c r="B463" s="111"/>
      <c r="C463" s="111"/>
      <c r="D463" s="111"/>
      <c r="E463" s="111"/>
      <c r="F463" s="111"/>
      <c r="G463" s="111"/>
      <c r="H463" s="111"/>
      <c r="I463" s="111"/>
      <c r="J463" s="144"/>
      <c r="K463" s="111"/>
      <c r="L463" s="144"/>
      <c r="M463" s="144"/>
      <c r="N463" s="111"/>
      <c r="O463" s="111"/>
      <c r="P463" s="111"/>
      <c r="Q463" s="111"/>
      <c r="R463" s="1" t="s">
        <v>42</v>
      </c>
      <c r="S463" s="27"/>
    </row>
    <row r="464" spans="1:19 1026:1026" ht="30" customHeight="1">
      <c r="A464" s="117" t="s">
        <v>832</v>
      </c>
      <c r="B464" s="111" t="s">
        <v>833</v>
      </c>
      <c r="C464" s="111" t="s">
        <v>834</v>
      </c>
      <c r="D464" s="111" t="s">
        <v>835</v>
      </c>
      <c r="E464" s="111" t="s">
        <v>836</v>
      </c>
      <c r="F464" s="111" t="s">
        <v>837</v>
      </c>
      <c r="G464" s="111" t="s">
        <v>678</v>
      </c>
      <c r="H464" s="5" t="s">
        <v>838</v>
      </c>
      <c r="I464" s="5" t="s">
        <v>27</v>
      </c>
      <c r="J464" s="49">
        <v>500</v>
      </c>
      <c r="K464" s="5">
        <v>12</v>
      </c>
      <c r="L464" s="49">
        <v>6000</v>
      </c>
      <c r="M464" s="144">
        <v>13356</v>
      </c>
      <c r="N464" s="111" t="s">
        <v>839</v>
      </c>
      <c r="O464" s="111" t="s">
        <v>840</v>
      </c>
      <c r="P464" s="111" t="s">
        <v>841</v>
      </c>
      <c r="Q464" s="111" t="s">
        <v>842</v>
      </c>
      <c r="R464" s="111" t="s">
        <v>221</v>
      </c>
      <c r="S464" s="45"/>
    </row>
    <row r="465" spans="1:20" ht="30">
      <c r="A465" s="117"/>
      <c r="B465" s="111"/>
      <c r="C465" s="111"/>
      <c r="D465" s="111"/>
      <c r="E465" s="111"/>
      <c r="F465" s="111"/>
      <c r="G465" s="111"/>
      <c r="H465" s="5" t="s">
        <v>843</v>
      </c>
      <c r="I465" s="5" t="s">
        <v>27</v>
      </c>
      <c r="J465" s="49">
        <v>500</v>
      </c>
      <c r="K465" s="5">
        <v>12</v>
      </c>
      <c r="L465" s="49">
        <v>6000</v>
      </c>
      <c r="M465" s="144"/>
      <c r="N465" s="144"/>
      <c r="O465" s="144"/>
      <c r="P465" s="144"/>
      <c r="Q465" s="111"/>
      <c r="R465" s="111"/>
      <c r="S465" s="27"/>
    </row>
    <row r="466" spans="1:20" ht="22.5" customHeight="1">
      <c r="A466" s="117"/>
      <c r="B466" s="111"/>
      <c r="C466" s="111"/>
      <c r="D466" s="111"/>
      <c r="E466" s="111"/>
      <c r="F466" s="111"/>
      <c r="G466" s="111"/>
      <c r="H466" s="5" t="s">
        <v>844</v>
      </c>
      <c r="I466" s="5" t="s">
        <v>73</v>
      </c>
      <c r="J466" s="49">
        <v>339</v>
      </c>
      <c r="K466" s="5">
        <v>2</v>
      </c>
      <c r="L466" s="49">
        <v>678</v>
      </c>
      <c r="M466" s="144"/>
      <c r="N466" s="144"/>
      <c r="O466" s="144"/>
      <c r="P466" s="144"/>
      <c r="Q466" s="111"/>
      <c r="R466" s="111"/>
      <c r="S466" s="27"/>
    </row>
    <row r="467" spans="1:20" ht="45">
      <c r="A467" s="117"/>
      <c r="B467" s="111"/>
      <c r="C467" s="111"/>
      <c r="D467" s="111"/>
      <c r="E467" s="111"/>
      <c r="F467" s="111"/>
      <c r="G467" s="111"/>
      <c r="H467" s="5" t="s">
        <v>845</v>
      </c>
      <c r="I467" s="5" t="s">
        <v>73</v>
      </c>
      <c r="J467" s="49">
        <v>339</v>
      </c>
      <c r="K467" s="5">
        <v>2</v>
      </c>
      <c r="L467" s="49">
        <v>678</v>
      </c>
      <c r="M467" s="144"/>
      <c r="N467" s="144"/>
      <c r="O467" s="144"/>
      <c r="P467" s="144"/>
      <c r="Q467" s="111"/>
      <c r="R467" s="111"/>
      <c r="S467" s="27"/>
    </row>
    <row r="468" spans="1:20" ht="120">
      <c r="A468" s="1" t="s">
        <v>846</v>
      </c>
      <c r="B468" s="5" t="s">
        <v>847</v>
      </c>
      <c r="C468" s="5" t="s">
        <v>848</v>
      </c>
      <c r="D468" s="5" t="s">
        <v>849</v>
      </c>
      <c r="E468" s="5" t="s">
        <v>850</v>
      </c>
      <c r="F468" s="5" t="s">
        <v>851</v>
      </c>
      <c r="G468" s="5" t="s">
        <v>678</v>
      </c>
      <c r="H468" s="5" t="s">
        <v>852</v>
      </c>
      <c r="I468" s="5" t="s">
        <v>27</v>
      </c>
      <c r="J468" s="49">
        <v>5000</v>
      </c>
      <c r="K468" s="5">
        <v>60</v>
      </c>
      <c r="L468" s="49">
        <v>300000</v>
      </c>
      <c r="M468" s="49">
        <v>300000</v>
      </c>
      <c r="N468" s="5" t="s">
        <v>853</v>
      </c>
      <c r="O468" s="5" t="s">
        <v>854</v>
      </c>
      <c r="P468" s="5" t="s">
        <v>853</v>
      </c>
      <c r="Q468" s="40" t="s">
        <v>855</v>
      </c>
      <c r="R468" s="1" t="s">
        <v>36</v>
      </c>
      <c r="S468" s="45"/>
    </row>
    <row r="469" spans="1:20" ht="120">
      <c r="A469" s="1" t="s">
        <v>856</v>
      </c>
      <c r="B469" s="5" t="s">
        <v>857</v>
      </c>
      <c r="C469" s="5" t="s">
        <v>858</v>
      </c>
      <c r="D469" s="5" t="s">
        <v>859</v>
      </c>
      <c r="E469" s="5" t="s">
        <v>860</v>
      </c>
      <c r="F469" s="5" t="s">
        <v>861</v>
      </c>
      <c r="G469" s="5" t="s">
        <v>678</v>
      </c>
      <c r="H469" s="5" t="s">
        <v>862</v>
      </c>
      <c r="I469" s="5" t="s">
        <v>27</v>
      </c>
      <c r="J469" s="49">
        <v>101.7</v>
      </c>
      <c r="K469" s="5">
        <v>12</v>
      </c>
      <c r="L469" s="49">
        <v>1220.4000000000001</v>
      </c>
      <c r="M469" s="49">
        <v>1220.4000000000001</v>
      </c>
      <c r="N469" s="5" t="s">
        <v>863</v>
      </c>
      <c r="O469" s="5" t="s">
        <v>864</v>
      </c>
      <c r="P469" s="5" t="s">
        <v>865</v>
      </c>
      <c r="Q469" s="40" t="s">
        <v>866</v>
      </c>
      <c r="R469" s="1" t="s">
        <v>36</v>
      </c>
      <c r="S469" s="45"/>
    </row>
    <row r="470" spans="1:20" ht="90" customHeight="1">
      <c r="A470" s="117" t="s">
        <v>867</v>
      </c>
      <c r="B470" s="111" t="s">
        <v>868</v>
      </c>
      <c r="C470" s="111" t="s">
        <v>869</v>
      </c>
      <c r="D470" s="111" t="s">
        <v>870</v>
      </c>
      <c r="E470" s="111" t="s">
        <v>871</v>
      </c>
      <c r="F470" s="111" t="s">
        <v>872</v>
      </c>
      <c r="G470" s="111" t="s">
        <v>678</v>
      </c>
      <c r="H470" s="111" t="s">
        <v>873</v>
      </c>
      <c r="I470" s="111" t="s">
        <v>27</v>
      </c>
      <c r="J470" s="144">
        <v>416803.2</v>
      </c>
      <c r="K470" s="111">
        <v>60</v>
      </c>
      <c r="L470" s="144">
        <v>25008192</v>
      </c>
      <c r="M470" s="144">
        <v>25008192</v>
      </c>
      <c r="N470" s="111" t="s">
        <v>874</v>
      </c>
      <c r="O470" s="111" t="s">
        <v>29</v>
      </c>
      <c r="P470" s="111" t="s">
        <v>875</v>
      </c>
      <c r="Q470" s="111" t="s">
        <v>31</v>
      </c>
      <c r="R470" s="1" t="s">
        <v>78</v>
      </c>
      <c r="S470" s="45"/>
      <c r="T470" s="50"/>
    </row>
    <row r="471" spans="1:20">
      <c r="A471" s="117"/>
      <c r="B471" s="111"/>
      <c r="C471" s="111"/>
      <c r="D471" s="111"/>
      <c r="E471" s="111"/>
      <c r="F471" s="111"/>
      <c r="G471" s="111"/>
      <c r="H471" s="111"/>
      <c r="I471" s="111"/>
      <c r="J471" s="144"/>
      <c r="K471" s="111"/>
      <c r="L471" s="144"/>
      <c r="M471" s="144"/>
      <c r="N471" s="111"/>
      <c r="O471" s="111"/>
      <c r="P471" s="111"/>
      <c r="Q471" s="111"/>
      <c r="R471" s="1" t="s">
        <v>36</v>
      </c>
      <c r="S471" s="45"/>
      <c r="T471" s="50"/>
    </row>
    <row r="472" spans="1:20">
      <c r="A472" s="117"/>
      <c r="B472" s="111"/>
      <c r="C472" s="111"/>
      <c r="D472" s="111"/>
      <c r="E472" s="111"/>
      <c r="F472" s="111"/>
      <c r="G472" s="111"/>
      <c r="H472" s="111"/>
      <c r="I472" s="111"/>
      <c r="J472" s="144"/>
      <c r="K472" s="111"/>
      <c r="L472" s="144"/>
      <c r="M472" s="144"/>
      <c r="N472" s="111"/>
      <c r="O472" s="111"/>
      <c r="P472" s="111"/>
      <c r="Q472" s="111"/>
      <c r="R472" s="1" t="s">
        <v>42</v>
      </c>
      <c r="S472" s="45"/>
      <c r="T472" s="50"/>
    </row>
    <row r="473" spans="1:20">
      <c r="A473" s="117"/>
      <c r="B473" s="111"/>
      <c r="C473" s="111"/>
      <c r="D473" s="111"/>
      <c r="E473" s="111"/>
      <c r="F473" s="111"/>
      <c r="G473" s="111"/>
      <c r="H473" s="111"/>
      <c r="I473" s="111"/>
      <c r="J473" s="144"/>
      <c r="K473" s="111"/>
      <c r="L473" s="144"/>
      <c r="M473" s="144"/>
      <c r="N473" s="111"/>
      <c r="O473" s="111"/>
      <c r="P473" s="111"/>
      <c r="Q473" s="111"/>
      <c r="R473" s="1" t="s">
        <v>33</v>
      </c>
      <c r="S473" s="45"/>
      <c r="T473" s="50"/>
    </row>
    <row r="474" spans="1:20">
      <c r="A474" s="117"/>
      <c r="B474" s="111"/>
      <c r="C474" s="111"/>
      <c r="D474" s="111"/>
      <c r="E474" s="111"/>
      <c r="F474" s="111"/>
      <c r="G474" s="111"/>
      <c r="H474" s="111"/>
      <c r="I474" s="111"/>
      <c r="J474" s="144"/>
      <c r="K474" s="111"/>
      <c r="L474" s="144"/>
      <c r="M474" s="144"/>
      <c r="N474" s="111"/>
      <c r="O474" s="111"/>
      <c r="P474" s="111"/>
      <c r="Q474" s="111"/>
      <c r="R474" s="1" t="s">
        <v>60</v>
      </c>
      <c r="S474" s="45"/>
      <c r="T474" s="50"/>
    </row>
    <row r="475" spans="1:20" ht="107.25" customHeight="1">
      <c r="A475" s="1" t="s">
        <v>876</v>
      </c>
      <c r="B475" s="5" t="s">
        <v>877</v>
      </c>
      <c r="C475" s="5" t="s">
        <v>878</v>
      </c>
      <c r="D475" s="5" t="s">
        <v>879</v>
      </c>
      <c r="E475" s="5" t="s">
        <v>880</v>
      </c>
      <c r="F475" s="5" t="s">
        <v>881</v>
      </c>
      <c r="G475" s="5" t="s">
        <v>678</v>
      </c>
      <c r="H475" s="5" t="s">
        <v>882</v>
      </c>
      <c r="I475" s="5" t="s">
        <v>110</v>
      </c>
      <c r="J475" s="49">
        <v>322000</v>
      </c>
      <c r="K475" s="5">
        <v>1</v>
      </c>
      <c r="L475" s="49">
        <v>322000</v>
      </c>
      <c r="M475" s="49">
        <v>322000</v>
      </c>
      <c r="N475" s="5" t="s">
        <v>659</v>
      </c>
      <c r="O475" s="5" t="s">
        <v>660</v>
      </c>
      <c r="P475" s="5" t="s">
        <v>737</v>
      </c>
      <c r="Q475" s="40" t="s">
        <v>749</v>
      </c>
      <c r="R475" s="1" t="s">
        <v>36</v>
      </c>
      <c r="S475" s="45"/>
      <c r="T475" s="50"/>
    </row>
    <row r="476" spans="1:20" ht="120">
      <c r="A476" s="1" t="s">
        <v>883</v>
      </c>
      <c r="B476" s="5" t="s">
        <v>884</v>
      </c>
      <c r="C476" s="5" t="s">
        <v>885</v>
      </c>
      <c r="D476" s="5" t="s">
        <v>886</v>
      </c>
      <c r="E476" s="5" t="s">
        <v>887</v>
      </c>
      <c r="F476" s="5" t="s">
        <v>888</v>
      </c>
      <c r="G476" s="5" t="s">
        <v>678</v>
      </c>
      <c r="H476" s="5" t="s">
        <v>862</v>
      </c>
      <c r="I476" s="5" t="s">
        <v>27</v>
      </c>
      <c r="J476" s="49">
        <v>38.31</v>
      </c>
      <c r="K476" s="5">
        <v>12</v>
      </c>
      <c r="L476" s="49">
        <v>459.72</v>
      </c>
      <c r="M476" s="49">
        <v>459.72</v>
      </c>
      <c r="N476" s="5" t="s">
        <v>889</v>
      </c>
      <c r="O476" s="5" t="s">
        <v>890</v>
      </c>
      <c r="P476" s="5" t="s">
        <v>891</v>
      </c>
      <c r="Q476" s="40" t="s">
        <v>892</v>
      </c>
      <c r="R476" s="1" t="s">
        <v>36</v>
      </c>
      <c r="S476" s="45"/>
      <c r="T476" s="50"/>
    </row>
    <row r="477" spans="1:20" ht="105">
      <c r="A477" s="1" t="s">
        <v>893</v>
      </c>
      <c r="B477" s="5" t="s">
        <v>894</v>
      </c>
      <c r="C477" s="5" t="s">
        <v>895</v>
      </c>
      <c r="D477" s="5" t="s">
        <v>896</v>
      </c>
      <c r="E477" s="5" t="s">
        <v>897</v>
      </c>
      <c r="F477" s="5" t="s">
        <v>898</v>
      </c>
      <c r="G477" s="5" t="s">
        <v>678</v>
      </c>
      <c r="H477" s="5" t="s">
        <v>899</v>
      </c>
      <c r="I477" s="5" t="s">
        <v>73</v>
      </c>
      <c r="J477" s="49">
        <v>9880</v>
      </c>
      <c r="K477" s="5">
        <v>125</v>
      </c>
      <c r="L477" s="49">
        <v>1235000</v>
      </c>
      <c r="M477" s="49">
        <v>1235000</v>
      </c>
      <c r="N477" s="5" t="s">
        <v>900</v>
      </c>
      <c r="O477" s="5" t="s">
        <v>901</v>
      </c>
      <c r="P477" s="5" t="s">
        <v>902</v>
      </c>
      <c r="Q477" s="40" t="s">
        <v>903</v>
      </c>
      <c r="R477" s="5" t="s">
        <v>221</v>
      </c>
      <c r="S477" s="45"/>
    </row>
    <row r="478" spans="1:20" ht="75" customHeight="1">
      <c r="A478" s="117" t="s">
        <v>904</v>
      </c>
      <c r="B478" s="111" t="s">
        <v>905</v>
      </c>
      <c r="C478" s="111" t="s">
        <v>906</v>
      </c>
      <c r="D478" s="111" t="s">
        <v>907</v>
      </c>
      <c r="E478" s="111" t="s">
        <v>908</v>
      </c>
      <c r="F478" s="111" t="s">
        <v>909</v>
      </c>
      <c r="G478" s="111" t="s">
        <v>678</v>
      </c>
      <c r="H478" s="111" t="s">
        <v>910</v>
      </c>
      <c r="I478" s="111" t="s">
        <v>27</v>
      </c>
      <c r="J478" s="144">
        <v>622228.47999999998</v>
      </c>
      <c r="K478" s="111">
        <v>12</v>
      </c>
      <c r="L478" s="144">
        <v>7466741.7599999998</v>
      </c>
      <c r="M478" s="144">
        <v>7466741.7599999998</v>
      </c>
      <c r="N478" s="111" t="s">
        <v>911</v>
      </c>
      <c r="O478" s="111" t="s">
        <v>912</v>
      </c>
      <c r="P478" s="111" t="s">
        <v>913</v>
      </c>
      <c r="Q478" s="111" t="s">
        <v>692</v>
      </c>
      <c r="R478" s="1" t="s">
        <v>36</v>
      </c>
      <c r="S478" s="45"/>
    </row>
    <row r="479" spans="1:20" ht="13.9">
      <c r="A479" s="117"/>
      <c r="B479" s="111"/>
      <c r="C479" s="111"/>
      <c r="D479" s="111"/>
      <c r="E479" s="111"/>
      <c r="F479" s="111"/>
      <c r="G479" s="111"/>
      <c r="H479" s="111"/>
      <c r="I479" s="111"/>
      <c r="J479" s="144"/>
      <c r="K479" s="111"/>
      <c r="L479" s="144"/>
      <c r="M479" s="144"/>
      <c r="N479" s="111"/>
      <c r="O479" s="111"/>
      <c r="P479" s="111"/>
      <c r="Q479" s="111"/>
      <c r="R479" s="1" t="s">
        <v>42</v>
      </c>
      <c r="S479" s="45"/>
    </row>
    <row r="480" spans="1:20" ht="13.9">
      <c r="A480" s="117"/>
      <c r="B480" s="111"/>
      <c r="C480" s="111"/>
      <c r="D480" s="111"/>
      <c r="E480" s="111"/>
      <c r="F480" s="111"/>
      <c r="G480" s="111"/>
      <c r="H480" s="111"/>
      <c r="I480" s="111"/>
      <c r="J480" s="144"/>
      <c r="K480" s="111"/>
      <c r="L480" s="144"/>
      <c r="M480" s="144"/>
      <c r="N480" s="111"/>
      <c r="O480" s="111"/>
      <c r="P480" s="111"/>
      <c r="Q480" s="111"/>
      <c r="R480" s="1" t="s">
        <v>78</v>
      </c>
      <c r="S480" s="45"/>
    </row>
    <row r="481" spans="1:19" ht="13.9">
      <c r="A481" s="117"/>
      <c r="B481" s="111"/>
      <c r="C481" s="111"/>
      <c r="D481" s="111"/>
      <c r="E481" s="111"/>
      <c r="F481" s="111"/>
      <c r="G481" s="111"/>
      <c r="H481" s="111"/>
      <c r="I481" s="111"/>
      <c r="J481" s="144"/>
      <c r="K481" s="111"/>
      <c r="L481" s="144"/>
      <c r="M481" s="144"/>
      <c r="N481" s="111"/>
      <c r="O481" s="111"/>
      <c r="P481" s="111"/>
      <c r="Q481" s="111"/>
      <c r="R481" s="1" t="s">
        <v>44</v>
      </c>
      <c r="S481" s="45"/>
    </row>
    <row r="482" spans="1:19" ht="60">
      <c r="A482" s="1" t="s">
        <v>914</v>
      </c>
      <c r="B482" s="5" t="s">
        <v>915</v>
      </c>
      <c r="C482" s="5" t="s">
        <v>916</v>
      </c>
      <c r="D482" s="5" t="s">
        <v>917</v>
      </c>
      <c r="E482" s="5" t="s">
        <v>918</v>
      </c>
      <c r="F482" s="5" t="s">
        <v>919</v>
      </c>
      <c r="G482" s="5" t="s">
        <v>678</v>
      </c>
      <c r="H482" s="5" t="s">
        <v>920</v>
      </c>
      <c r="I482" s="5" t="s">
        <v>110</v>
      </c>
      <c r="J482" s="49">
        <v>74088.490000000005</v>
      </c>
      <c r="K482" s="5">
        <v>1</v>
      </c>
      <c r="L482" s="49">
        <v>74088.490000000005</v>
      </c>
      <c r="M482" s="49">
        <v>74088.490000000005</v>
      </c>
      <c r="N482" s="5" t="s">
        <v>921</v>
      </c>
      <c r="O482" s="5" t="s">
        <v>922</v>
      </c>
      <c r="P482" s="5" t="s">
        <v>923</v>
      </c>
      <c r="Q482" s="40" t="s">
        <v>749</v>
      </c>
      <c r="R482" s="5" t="s">
        <v>221</v>
      </c>
      <c r="S482" s="45"/>
    </row>
    <row r="483" spans="1:19" ht="121.5" customHeight="1">
      <c r="A483" s="1" t="s">
        <v>924</v>
      </c>
      <c r="B483" s="5" t="s">
        <v>925</v>
      </c>
      <c r="C483" s="5" t="s">
        <v>926</v>
      </c>
      <c r="D483" s="5" t="s">
        <v>927</v>
      </c>
      <c r="E483" s="5" t="s">
        <v>928</v>
      </c>
      <c r="F483" s="5" t="s">
        <v>929</v>
      </c>
      <c r="G483" s="5" t="s">
        <v>678</v>
      </c>
      <c r="H483" s="5" t="s">
        <v>930</v>
      </c>
      <c r="I483" s="5" t="s">
        <v>73</v>
      </c>
      <c r="J483" s="49">
        <v>137800</v>
      </c>
      <c r="K483" s="5">
        <v>1</v>
      </c>
      <c r="L483" s="49">
        <v>137800</v>
      </c>
      <c r="M483" s="49">
        <v>137800</v>
      </c>
      <c r="N483" s="5" t="s">
        <v>931</v>
      </c>
      <c r="O483" s="5" t="s">
        <v>932</v>
      </c>
      <c r="P483" s="5" t="s">
        <v>933</v>
      </c>
      <c r="Q483" s="40" t="s">
        <v>934</v>
      </c>
      <c r="R483" s="5" t="s">
        <v>221</v>
      </c>
      <c r="S483" s="45"/>
    </row>
    <row r="484" spans="1:19" ht="105.75" customHeight="1">
      <c r="A484" s="117" t="s">
        <v>935</v>
      </c>
      <c r="B484" s="111" t="s">
        <v>936</v>
      </c>
      <c r="C484" s="111" t="s">
        <v>937</v>
      </c>
      <c r="D484" s="111" t="s">
        <v>938</v>
      </c>
      <c r="E484" s="111" t="s">
        <v>939</v>
      </c>
      <c r="F484" s="111" t="s">
        <v>940</v>
      </c>
      <c r="G484" s="111" t="s">
        <v>678</v>
      </c>
      <c r="H484" s="111" t="s">
        <v>941</v>
      </c>
      <c r="I484" s="111" t="s">
        <v>27</v>
      </c>
      <c r="J484" s="144">
        <v>222109.44</v>
      </c>
      <c r="K484" s="111">
        <v>60</v>
      </c>
      <c r="L484" s="144">
        <v>13326566.4</v>
      </c>
      <c r="M484" s="144">
        <v>13326566.4</v>
      </c>
      <c r="N484" s="111" t="s">
        <v>942</v>
      </c>
      <c r="O484" s="111" t="s">
        <v>943</v>
      </c>
      <c r="P484" s="111" t="s">
        <v>944</v>
      </c>
      <c r="Q484" s="137" t="s">
        <v>31</v>
      </c>
      <c r="R484" s="1" t="s">
        <v>36</v>
      </c>
      <c r="S484" s="45"/>
    </row>
    <row r="485" spans="1:19" ht="105.75" customHeight="1">
      <c r="A485" s="117"/>
      <c r="B485" s="111"/>
      <c r="C485" s="111"/>
      <c r="D485" s="111"/>
      <c r="E485" s="111"/>
      <c r="F485" s="111"/>
      <c r="G485" s="111"/>
      <c r="H485" s="111"/>
      <c r="I485" s="111"/>
      <c r="J485" s="144"/>
      <c r="K485" s="111"/>
      <c r="L485" s="144"/>
      <c r="M485" s="144"/>
      <c r="N485" s="111"/>
      <c r="O485" s="111"/>
      <c r="P485" s="111"/>
      <c r="Q485" s="137"/>
      <c r="R485" s="1" t="s">
        <v>78</v>
      </c>
      <c r="S485" s="45"/>
    </row>
    <row r="486" spans="1:19" ht="105.75" customHeight="1">
      <c r="A486" s="117"/>
      <c r="B486" s="111"/>
      <c r="C486" s="111"/>
      <c r="D486" s="111"/>
      <c r="E486" s="111"/>
      <c r="F486" s="111"/>
      <c r="G486" s="111"/>
      <c r="H486" s="111"/>
      <c r="I486" s="111"/>
      <c r="J486" s="144"/>
      <c r="K486" s="111"/>
      <c r="L486" s="144"/>
      <c r="M486" s="144"/>
      <c r="N486" s="111"/>
      <c r="O486" s="111"/>
      <c r="P486" s="111"/>
      <c r="Q486" s="137"/>
      <c r="R486" s="1" t="s">
        <v>33</v>
      </c>
      <c r="S486" s="45"/>
    </row>
    <row r="487" spans="1:19" ht="85.5" customHeight="1">
      <c r="A487" s="1" t="s">
        <v>945</v>
      </c>
      <c r="B487" s="5" t="s">
        <v>946</v>
      </c>
      <c r="C487" s="5" t="s">
        <v>947</v>
      </c>
      <c r="D487" s="5" t="s">
        <v>948</v>
      </c>
      <c r="E487" s="5" t="s">
        <v>949</v>
      </c>
      <c r="F487" s="5" t="s">
        <v>950</v>
      </c>
      <c r="G487" s="5" t="s">
        <v>678</v>
      </c>
      <c r="H487" s="5" t="s">
        <v>951</v>
      </c>
      <c r="I487" s="5" t="s">
        <v>110</v>
      </c>
      <c r="J487" s="49">
        <v>21821.79</v>
      </c>
      <c r="K487" s="5">
        <v>1</v>
      </c>
      <c r="L487" s="49">
        <v>21821.79</v>
      </c>
      <c r="M487" s="49">
        <v>21821.79</v>
      </c>
      <c r="N487" s="5" t="s">
        <v>921</v>
      </c>
      <c r="O487" s="5" t="s">
        <v>922</v>
      </c>
      <c r="P487" s="5" t="s">
        <v>923</v>
      </c>
      <c r="Q487" s="40" t="s">
        <v>749</v>
      </c>
      <c r="R487" s="5" t="s">
        <v>221</v>
      </c>
      <c r="S487" s="45"/>
    </row>
    <row r="488" spans="1:19" ht="120">
      <c r="A488" s="1" t="s">
        <v>952</v>
      </c>
      <c r="B488" s="5" t="s">
        <v>953</v>
      </c>
      <c r="C488" s="5" t="s">
        <v>954</v>
      </c>
      <c r="D488" s="5" t="s">
        <v>955</v>
      </c>
      <c r="E488" s="5" t="s">
        <v>949</v>
      </c>
      <c r="F488" s="5" t="s">
        <v>956</v>
      </c>
      <c r="G488" s="5" t="s">
        <v>678</v>
      </c>
      <c r="H488" s="5" t="s">
        <v>862</v>
      </c>
      <c r="I488" s="5" t="s">
        <v>27</v>
      </c>
      <c r="J488" s="49">
        <v>194.6</v>
      </c>
      <c r="K488" s="5">
        <v>12</v>
      </c>
      <c r="L488" s="49">
        <v>2335.1999999999998</v>
      </c>
      <c r="M488" s="49">
        <v>2335.1999999999998</v>
      </c>
      <c r="N488" s="5" t="s">
        <v>957</v>
      </c>
      <c r="O488" s="5" t="s">
        <v>958</v>
      </c>
      <c r="P488" s="5" t="s">
        <v>959</v>
      </c>
      <c r="Q488" s="40" t="s">
        <v>960</v>
      </c>
      <c r="R488" s="1" t="s">
        <v>36</v>
      </c>
      <c r="S488" s="45"/>
    </row>
    <row r="489" spans="1:19" ht="105">
      <c r="A489" s="1" t="s">
        <v>961</v>
      </c>
      <c r="B489" s="5" t="s">
        <v>962</v>
      </c>
      <c r="C489" s="5" t="s">
        <v>963</v>
      </c>
      <c r="D489" s="5" t="s">
        <v>964</v>
      </c>
      <c r="E489" s="5" t="s">
        <v>965</v>
      </c>
      <c r="F489" s="5" t="s">
        <v>966</v>
      </c>
      <c r="G489" s="5" t="s">
        <v>678</v>
      </c>
      <c r="H489" s="5" t="s">
        <v>967</v>
      </c>
      <c r="I489" s="5" t="s">
        <v>27</v>
      </c>
      <c r="J489" s="49">
        <v>12096.07</v>
      </c>
      <c r="K489" s="5">
        <v>12</v>
      </c>
      <c r="L489" s="49">
        <v>145152.84</v>
      </c>
      <c r="M489" s="49">
        <v>145152.89000000001</v>
      </c>
      <c r="N489" s="5" t="s">
        <v>968</v>
      </c>
      <c r="O489" s="5" t="s">
        <v>969</v>
      </c>
      <c r="P489" s="5" t="s">
        <v>970</v>
      </c>
      <c r="Q489" s="40" t="s">
        <v>178</v>
      </c>
      <c r="R489" s="1" t="s">
        <v>36</v>
      </c>
    </row>
    <row r="490" spans="1:19" ht="60">
      <c r="A490" s="1" t="s">
        <v>971</v>
      </c>
      <c r="B490" s="5" t="s">
        <v>972</v>
      </c>
      <c r="C490" s="5" t="s">
        <v>973</v>
      </c>
      <c r="D490" s="5" t="s">
        <v>948</v>
      </c>
      <c r="E490" s="5" t="s">
        <v>974</v>
      </c>
      <c r="F490" s="5" t="s">
        <v>975</v>
      </c>
      <c r="G490" s="5" t="s">
        <v>678</v>
      </c>
      <c r="H490" s="5" t="s">
        <v>976</v>
      </c>
      <c r="I490" s="5" t="s">
        <v>110</v>
      </c>
      <c r="J490" s="49">
        <v>10966.22</v>
      </c>
      <c r="K490" s="5">
        <v>1</v>
      </c>
      <c r="L490" s="49">
        <v>10966.22</v>
      </c>
      <c r="M490" s="49">
        <v>10966.22</v>
      </c>
      <c r="N490" s="5" t="s">
        <v>921</v>
      </c>
      <c r="O490" s="5" t="s">
        <v>922</v>
      </c>
      <c r="P490" s="5" t="s">
        <v>923</v>
      </c>
      <c r="Q490" s="40" t="s">
        <v>977</v>
      </c>
      <c r="R490" s="5" t="s">
        <v>221</v>
      </c>
      <c r="S490" s="45"/>
    </row>
    <row r="491" spans="1:19" ht="75" customHeight="1">
      <c r="A491" s="117" t="s">
        <v>978</v>
      </c>
      <c r="B491" s="111" t="s">
        <v>979</v>
      </c>
      <c r="C491" s="111" t="s">
        <v>980</v>
      </c>
      <c r="D491" s="111" t="s">
        <v>981</v>
      </c>
      <c r="E491" s="111" t="s">
        <v>982</v>
      </c>
      <c r="F491" s="111" t="s">
        <v>983</v>
      </c>
      <c r="G491" s="111" t="s">
        <v>678</v>
      </c>
      <c r="H491" s="5" t="s">
        <v>984</v>
      </c>
      <c r="I491" s="5" t="s">
        <v>73</v>
      </c>
      <c r="J491" s="49">
        <v>445</v>
      </c>
      <c r="K491" s="5">
        <v>10</v>
      </c>
      <c r="L491" s="49">
        <v>4450</v>
      </c>
      <c r="M491" s="144">
        <v>9950</v>
      </c>
      <c r="N491" s="111" t="s">
        <v>985</v>
      </c>
      <c r="O491" s="111" t="s">
        <v>986</v>
      </c>
      <c r="P491" s="111" t="s">
        <v>987</v>
      </c>
      <c r="Q491" s="111" t="s">
        <v>988</v>
      </c>
      <c r="R491" s="111" t="s">
        <v>221</v>
      </c>
      <c r="S491" s="45"/>
    </row>
    <row r="492" spans="1:19" ht="75">
      <c r="A492" s="117"/>
      <c r="B492" s="111"/>
      <c r="C492" s="111"/>
      <c r="D492" s="111"/>
      <c r="E492" s="111"/>
      <c r="F492" s="111"/>
      <c r="G492" s="111"/>
      <c r="H492" s="5" t="s">
        <v>989</v>
      </c>
      <c r="I492" s="5" t="s">
        <v>73</v>
      </c>
      <c r="J492" s="49">
        <v>550</v>
      </c>
      <c r="K492" s="5">
        <v>10</v>
      </c>
      <c r="L492" s="49">
        <v>5500</v>
      </c>
      <c r="M492" s="144"/>
      <c r="N492" s="144"/>
      <c r="O492" s="144"/>
      <c r="P492" s="144"/>
      <c r="Q492" s="111"/>
      <c r="R492" s="111"/>
      <c r="S492" s="45"/>
    </row>
    <row r="493" spans="1:19" ht="105">
      <c r="A493" s="1" t="s">
        <v>990</v>
      </c>
      <c r="B493" s="5" t="s">
        <v>979</v>
      </c>
      <c r="C493" s="5" t="s">
        <v>991</v>
      </c>
      <c r="D493" s="5" t="s">
        <v>981</v>
      </c>
      <c r="E493" s="5" t="s">
        <v>992</v>
      </c>
      <c r="F493" s="5" t="s">
        <v>993</v>
      </c>
      <c r="G493" s="5" t="s">
        <v>678</v>
      </c>
      <c r="H493" s="5" t="s">
        <v>994</v>
      </c>
      <c r="I493" s="5" t="s">
        <v>73</v>
      </c>
      <c r="J493" s="49">
        <v>90</v>
      </c>
      <c r="K493" s="5">
        <v>20</v>
      </c>
      <c r="L493" s="49">
        <v>1800</v>
      </c>
      <c r="M493" s="49">
        <v>1800</v>
      </c>
      <c r="N493" s="5" t="s">
        <v>995</v>
      </c>
      <c r="O493" s="5" t="s">
        <v>996</v>
      </c>
      <c r="P493" s="5" t="s">
        <v>997</v>
      </c>
      <c r="Q493" s="40" t="s">
        <v>988</v>
      </c>
      <c r="R493" s="5" t="s">
        <v>221</v>
      </c>
    </row>
    <row r="494" spans="1:19" ht="90">
      <c r="A494" s="1" t="s">
        <v>998</v>
      </c>
      <c r="B494" s="5" t="s">
        <v>999</v>
      </c>
      <c r="C494" s="5" t="s">
        <v>1000</v>
      </c>
      <c r="D494" s="5" t="s">
        <v>1001</v>
      </c>
      <c r="E494" s="5" t="s">
        <v>1002</v>
      </c>
      <c r="F494" s="5" t="s">
        <v>1003</v>
      </c>
      <c r="G494" s="5" t="s">
        <v>678</v>
      </c>
      <c r="H494" s="5" t="s">
        <v>1004</v>
      </c>
      <c r="I494" s="5" t="s">
        <v>73</v>
      </c>
      <c r="J494" s="49">
        <v>18600</v>
      </c>
      <c r="K494" s="5">
        <v>1</v>
      </c>
      <c r="L494" s="49">
        <v>18600</v>
      </c>
      <c r="M494" s="49">
        <v>18600</v>
      </c>
      <c r="N494" s="5" t="s">
        <v>1005</v>
      </c>
      <c r="O494" s="5" t="s">
        <v>1006</v>
      </c>
      <c r="P494" s="5" t="s">
        <v>1007</v>
      </c>
      <c r="Q494" s="40" t="s">
        <v>1008</v>
      </c>
      <c r="R494" s="5" t="s">
        <v>221</v>
      </c>
    </row>
    <row r="495" spans="1:19" ht="97.5" customHeight="1">
      <c r="A495" s="1" t="s">
        <v>1009</v>
      </c>
      <c r="B495" s="5" t="s">
        <v>1010</v>
      </c>
      <c r="C495" s="5" t="s">
        <v>1011</v>
      </c>
      <c r="D495" s="5" t="s">
        <v>1012</v>
      </c>
      <c r="E495" s="4">
        <v>46057</v>
      </c>
      <c r="F495" s="4">
        <v>46422</v>
      </c>
      <c r="G495" s="5" t="s">
        <v>678</v>
      </c>
      <c r="H495" s="5" t="s">
        <v>1013</v>
      </c>
      <c r="I495" s="5" t="s">
        <v>110</v>
      </c>
      <c r="J495" s="49">
        <v>64700</v>
      </c>
      <c r="K495" s="5">
        <v>1</v>
      </c>
      <c r="L495" s="49">
        <v>64700</v>
      </c>
      <c r="M495" s="49">
        <v>64700</v>
      </c>
      <c r="N495" s="5" t="s">
        <v>1014</v>
      </c>
      <c r="O495" s="5" t="s">
        <v>1015</v>
      </c>
      <c r="P495" s="5" t="s">
        <v>1016</v>
      </c>
      <c r="Q495" s="40" t="s">
        <v>477</v>
      </c>
      <c r="R495" s="5" t="s">
        <v>221</v>
      </c>
    </row>
    <row r="496" spans="1:19" ht="130.5" customHeight="1">
      <c r="A496" s="1" t="s">
        <v>1017</v>
      </c>
      <c r="B496" s="5" t="s">
        <v>1018</v>
      </c>
      <c r="C496" s="5" t="s">
        <v>1019</v>
      </c>
      <c r="D496" s="5" t="s">
        <v>1020</v>
      </c>
      <c r="E496" s="4">
        <v>46086</v>
      </c>
      <c r="F496" s="4">
        <v>47912</v>
      </c>
      <c r="G496" s="5" t="s">
        <v>678</v>
      </c>
      <c r="H496" s="5" t="s">
        <v>1021</v>
      </c>
      <c r="I496" s="5" t="s">
        <v>27</v>
      </c>
      <c r="J496" s="49">
        <v>28599.99</v>
      </c>
      <c r="K496" s="5">
        <v>60</v>
      </c>
      <c r="L496" s="49">
        <v>1715999.4</v>
      </c>
      <c r="M496" s="49">
        <v>1715999.4</v>
      </c>
      <c r="N496" s="5" t="s">
        <v>1022</v>
      </c>
      <c r="O496" s="5" t="s">
        <v>1023</v>
      </c>
      <c r="P496" s="5" t="s">
        <v>1024</v>
      </c>
      <c r="Q496" s="40" t="s">
        <v>1025</v>
      </c>
      <c r="R496" s="5" t="s">
        <v>221</v>
      </c>
    </row>
    <row r="497" spans="1:20" ht="75" customHeight="1">
      <c r="A497" s="1" t="s">
        <v>1026</v>
      </c>
      <c r="B497" s="5" t="s">
        <v>1027</v>
      </c>
      <c r="C497" s="5" t="s">
        <v>1028</v>
      </c>
      <c r="D497" s="5" t="s">
        <v>1029</v>
      </c>
      <c r="E497" s="4">
        <v>46063</v>
      </c>
      <c r="F497" s="4">
        <v>46428</v>
      </c>
      <c r="G497" s="5" t="s">
        <v>678</v>
      </c>
      <c r="H497" s="5" t="s">
        <v>1030</v>
      </c>
      <c r="I497" s="5" t="s">
        <v>73</v>
      </c>
      <c r="J497" s="49">
        <v>0.55000000000000004</v>
      </c>
      <c r="K497" s="5">
        <v>10000</v>
      </c>
      <c r="L497" s="49">
        <v>5500</v>
      </c>
      <c r="M497" s="49">
        <v>5500</v>
      </c>
      <c r="N497" s="5" t="s">
        <v>1031</v>
      </c>
      <c r="O497" s="5" t="s">
        <v>1032</v>
      </c>
      <c r="P497" s="5" t="s">
        <v>1033</v>
      </c>
      <c r="Q497" s="40" t="s">
        <v>671</v>
      </c>
      <c r="R497" s="5" t="s">
        <v>221</v>
      </c>
    </row>
    <row r="498" spans="1:20" ht="60" customHeight="1">
      <c r="A498" s="1" t="s">
        <v>1034</v>
      </c>
      <c r="B498" s="5" t="s">
        <v>1035</v>
      </c>
      <c r="C498" s="5" t="s">
        <v>1036</v>
      </c>
      <c r="D498" s="5" t="s">
        <v>1037</v>
      </c>
      <c r="E498" s="4">
        <v>46066</v>
      </c>
      <c r="F498" s="4">
        <v>46431</v>
      </c>
      <c r="G498" s="5" t="s">
        <v>678</v>
      </c>
      <c r="H498" s="5" t="s">
        <v>1038</v>
      </c>
      <c r="I498" s="5" t="s">
        <v>110</v>
      </c>
      <c r="J498" s="49">
        <v>99750.61</v>
      </c>
      <c r="K498" s="5">
        <v>1</v>
      </c>
      <c r="L498" s="49">
        <v>99750.61</v>
      </c>
      <c r="M498" s="49">
        <v>99750.61</v>
      </c>
      <c r="N498" s="5" t="s">
        <v>921</v>
      </c>
      <c r="O498" s="5" t="s">
        <v>922</v>
      </c>
      <c r="P498" s="5" t="s">
        <v>1039</v>
      </c>
      <c r="Q498" s="40" t="s">
        <v>1040</v>
      </c>
      <c r="R498" s="5" t="s">
        <v>221</v>
      </c>
    </row>
    <row r="499" spans="1:20" ht="105">
      <c r="A499" s="1" t="s">
        <v>1041</v>
      </c>
      <c r="B499" s="5" t="s">
        <v>1042</v>
      </c>
      <c r="C499" s="5" t="s">
        <v>1043</v>
      </c>
      <c r="D499" s="5" t="s">
        <v>1044</v>
      </c>
      <c r="E499" s="4">
        <v>46076</v>
      </c>
      <c r="F499" s="4">
        <v>47172</v>
      </c>
      <c r="G499" s="5" t="s">
        <v>678</v>
      </c>
      <c r="H499" s="5" t="s">
        <v>1045</v>
      </c>
      <c r="I499" s="5" t="s">
        <v>73</v>
      </c>
      <c r="J499" s="49">
        <v>42998</v>
      </c>
      <c r="K499" s="5">
        <v>1</v>
      </c>
      <c r="L499" s="49">
        <v>42998</v>
      </c>
      <c r="M499" s="49">
        <v>42998</v>
      </c>
      <c r="N499" s="51" t="s">
        <v>1046</v>
      </c>
      <c r="O499" s="5" t="s">
        <v>189</v>
      </c>
      <c r="P499" s="5" t="s">
        <v>190</v>
      </c>
      <c r="Q499" s="40" t="s">
        <v>1047</v>
      </c>
      <c r="R499" s="1" t="s">
        <v>36</v>
      </c>
    </row>
    <row r="500" spans="1:20" ht="90">
      <c r="A500" s="52" t="s">
        <v>1048</v>
      </c>
      <c r="B500" s="5" t="s">
        <v>1049</v>
      </c>
      <c r="C500" s="5" t="s">
        <v>1050</v>
      </c>
      <c r="D500" s="5" t="s">
        <v>948</v>
      </c>
      <c r="E500" s="5" t="s">
        <v>1051</v>
      </c>
      <c r="F500" s="5" t="s">
        <v>1052</v>
      </c>
      <c r="G500" s="5" t="s">
        <v>678</v>
      </c>
      <c r="H500" s="5" t="s">
        <v>1053</v>
      </c>
      <c r="I500" s="5" t="s">
        <v>110</v>
      </c>
      <c r="J500" s="49">
        <v>26234</v>
      </c>
      <c r="K500" s="5">
        <v>1</v>
      </c>
      <c r="L500" s="49">
        <v>26234</v>
      </c>
      <c r="M500" s="49">
        <v>26234</v>
      </c>
      <c r="N500" s="5" t="s">
        <v>921</v>
      </c>
      <c r="O500" s="5" t="s">
        <v>922</v>
      </c>
      <c r="P500" s="5" t="s">
        <v>923</v>
      </c>
      <c r="Q500" s="40" t="s">
        <v>749</v>
      </c>
      <c r="R500" s="5" t="s">
        <v>221</v>
      </c>
    </row>
    <row r="501" spans="1:20" ht="84.75" customHeight="1">
      <c r="A501" s="52" t="s">
        <v>1054</v>
      </c>
      <c r="B501" s="5" t="s">
        <v>1055</v>
      </c>
      <c r="C501" s="5" t="s">
        <v>1050</v>
      </c>
      <c r="D501" s="5" t="s">
        <v>948</v>
      </c>
      <c r="E501" s="5" t="s">
        <v>1051</v>
      </c>
      <c r="F501" s="5" t="s">
        <v>1052</v>
      </c>
      <c r="G501" s="5" t="s">
        <v>678</v>
      </c>
      <c r="H501" s="5" t="s">
        <v>1056</v>
      </c>
      <c r="I501" s="5" t="s">
        <v>110</v>
      </c>
      <c r="J501" s="49">
        <v>48163.9</v>
      </c>
      <c r="K501" s="5">
        <v>1</v>
      </c>
      <c r="L501" s="49">
        <v>48163.9</v>
      </c>
      <c r="M501" s="49">
        <v>48163.9</v>
      </c>
      <c r="N501" s="5" t="s">
        <v>921</v>
      </c>
      <c r="O501" s="5" t="s">
        <v>922</v>
      </c>
      <c r="P501" s="5" t="s">
        <v>923</v>
      </c>
      <c r="Q501" s="53" t="s">
        <v>1057</v>
      </c>
      <c r="R501" s="5" t="s">
        <v>221</v>
      </c>
      <c r="T501" s="50"/>
    </row>
    <row r="502" spans="1:20" ht="87" customHeight="1">
      <c r="A502" s="94" t="s">
        <v>1058</v>
      </c>
      <c r="B502" s="70" t="s">
        <v>1059</v>
      </c>
      <c r="C502" s="70" t="s">
        <v>1060</v>
      </c>
      <c r="D502" s="70" t="s">
        <v>948</v>
      </c>
      <c r="E502" s="70" t="s">
        <v>1061</v>
      </c>
      <c r="F502" s="70" t="s">
        <v>1062</v>
      </c>
      <c r="G502" s="70" t="s">
        <v>678</v>
      </c>
      <c r="H502" s="70" t="s">
        <v>1063</v>
      </c>
      <c r="I502" s="70" t="s">
        <v>110</v>
      </c>
      <c r="J502" s="95">
        <v>26118.31</v>
      </c>
      <c r="K502" s="70">
        <v>1</v>
      </c>
      <c r="L502" s="95">
        <v>26118.31</v>
      </c>
      <c r="M502" s="95">
        <v>26118.31</v>
      </c>
      <c r="N502" s="70" t="s">
        <v>921</v>
      </c>
      <c r="O502" s="70" t="s">
        <v>922</v>
      </c>
      <c r="P502" s="70" t="s">
        <v>923</v>
      </c>
      <c r="Q502" s="77" t="s">
        <v>977</v>
      </c>
      <c r="R502" s="70" t="s">
        <v>221</v>
      </c>
      <c r="T502" s="50"/>
    </row>
    <row r="503" spans="1:20" ht="87" customHeight="1">
      <c r="A503" s="91" t="s">
        <v>1064</v>
      </c>
      <c r="B503" s="85" t="s">
        <v>1065</v>
      </c>
      <c r="C503" s="85" t="s">
        <v>1066</v>
      </c>
      <c r="D503" s="85" t="s">
        <v>896</v>
      </c>
      <c r="E503" s="86">
        <v>46112</v>
      </c>
      <c r="F503" s="85" t="s">
        <v>1067</v>
      </c>
      <c r="G503" s="85" t="s">
        <v>678</v>
      </c>
      <c r="H503" s="85" t="s">
        <v>1068</v>
      </c>
      <c r="I503" s="85" t="s">
        <v>73</v>
      </c>
      <c r="J503" s="92">
        <v>16990</v>
      </c>
      <c r="K503" s="85">
        <v>4</v>
      </c>
      <c r="L503" s="92">
        <v>67960</v>
      </c>
      <c r="M503" s="92">
        <v>67960</v>
      </c>
      <c r="N503" s="85" t="s">
        <v>900</v>
      </c>
      <c r="O503" s="85" t="s">
        <v>901</v>
      </c>
      <c r="P503" s="85" t="s">
        <v>902</v>
      </c>
      <c r="Q503" s="93" t="s">
        <v>1069</v>
      </c>
      <c r="R503" s="85" t="s">
        <v>221</v>
      </c>
      <c r="T503" s="50"/>
    </row>
    <row r="504" spans="1:20" ht="87" customHeight="1">
      <c r="A504" s="145" t="s">
        <v>1070</v>
      </c>
      <c r="B504" s="131" t="s">
        <v>1071</v>
      </c>
      <c r="C504" s="131" t="s">
        <v>1072</v>
      </c>
      <c r="D504" s="131" t="s">
        <v>1073</v>
      </c>
      <c r="E504" s="131" t="s">
        <v>1074</v>
      </c>
      <c r="F504" s="131" t="s">
        <v>1075</v>
      </c>
      <c r="G504" s="131" t="s">
        <v>678</v>
      </c>
      <c r="H504" s="85" t="s">
        <v>1076</v>
      </c>
      <c r="I504" s="85" t="s">
        <v>110</v>
      </c>
      <c r="J504" s="92">
        <v>200</v>
      </c>
      <c r="K504" s="85">
        <v>1</v>
      </c>
      <c r="L504" s="92">
        <v>200</v>
      </c>
      <c r="M504" s="146">
        <v>8999</v>
      </c>
      <c r="N504" s="131" t="s">
        <v>839</v>
      </c>
      <c r="O504" s="131" t="s">
        <v>840</v>
      </c>
      <c r="P504" s="131" t="s">
        <v>841</v>
      </c>
      <c r="Q504" s="131" t="s">
        <v>1077</v>
      </c>
      <c r="R504" s="131" t="s">
        <v>221</v>
      </c>
      <c r="T504" s="50"/>
    </row>
    <row r="505" spans="1:20" ht="87" customHeight="1">
      <c r="A505" s="145"/>
      <c r="B505" s="131"/>
      <c r="C505" s="131"/>
      <c r="D505" s="131"/>
      <c r="E505" s="131"/>
      <c r="F505" s="131"/>
      <c r="G505" s="131"/>
      <c r="H505" s="85" t="s">
        <v>1078</v>
      </c>
      <c r="I505" s="85" t="s">
        <v>110</v>
      </c>
      <c r="J505" s="92">
        <v>3000</v>
      </c>
      <c r="K505" s="85">
        <v>1</v>
      </c>
      <c r="L505" s="92">
        <v>3000</v>
      </c>
      <c r="M505" s="146"/>
      <c r="N505" s="146"/>
      <c r="O505" s="146"/>
      <c r="P505" s="146"/>
      <c r="Q505" s="131"/>
      <c r="R505" s="131"/>
      <c r="T505" s="50"/>
    </row>
    <row r="506" spans="1:20" ht="87" customHeight="1">
      <c r="A506" s="145"/>
      <c r="B506" s="131"/>
      <c r="C506" s="131"/>
      <c r="D506" s="131"/>
      <c r="E506" s="131"/>
      <c r="F506" s="131"/>
      <c r="G506" s="131"/>
      <c r="H506" s="85" t="s">
        <v>1079</v>
      </c>
      <c r="I506" s="85" t="s">
        <v>110</v>
      </c>
      <c r="J506" s="92">
        <v>4000</v>
      </c>
      <c r="K506" s="85">
        <v>1</v>
      </c>
      <c r="L506" s="92">
        <v>4000</v>
      </c>
      <c r="M506" s="146"/>
      <c r="N506" s="146"/>
      <c r="O506" s="146"/>
      <c r="P506" s="146"/>
      <c r="Q506" s="131"/>
      <c r="R506" s="131"/>
      <c r="T506" s="50"/>
    </row>
    <row r="507" spans="1:20" ht="87" customHeight="1">
      <c r="A507" s="145"/>
      <c r="B507" s="131"/>
      <c r="C507" s="131"/>
      <c r="D507" s="131"/>
      <c r="E507" s="131"/>
      <c r="F507" s="131"/>
      <c r="G507" s="131"/>
      <c r="H507" s="85" t="s">
        <v>1080</v>
      </c>
      <c r="I507" s="85" t="s">
        <v>110</v>
      </c>
      <c r="J507" s="92">
        <v>300</v>
      </c>
      <c r="K507" s="85">
        <v>1</v>
      </c>
      <c r="L507" s="92">
        <v>300</v>
      </c>
      <c r="M507" s="146"/>
      <c r="N507" s="146"/>
      <c r="O507" s="146"/>
      <c r="P507" s="146"/>
      <c r="Q507" s="131"/>
      <c r="R507" s="131"/>
      <c r="T507" s="50"/>
    </row>
    <row r="508" spans="1:20" ht="87" customHeight="1">
      <c r="A508" s="145"/>
      <c r="B508" s="131"/>
      <c r="C508" s="131"/>
      <c r="D508" s="131"/>
      <c r="E508" s="131"/>
      <c r="F508" s="131"/>
      <c r="G508" s="131"/>
      <c r="H508" s="85" t="s">
        <v>1081</v>
      </c>
      <c r="I508" s="85" t="s">
        <v>110</v>
      </c>
      <c r="J508" s="92">
        <v>200</v>
      </c>
      <c r="K508" s="85">
        <v>1</v>
      </c>
      <c r="L508" s="92">
        <v>200</v>
      </c>
      <c r="M508" s="146"/>
      <c r="N508" s="146"/>
      <c r="O508" s="146"/>
      <c r="P508" s="146"/>
      <c r="Q508" s="131"/>
      <c r="R508" s="131"/>
      <c r="T508" s="50"/>
    </row>
    <row r="509" spans="1:20" ht="87" customHeight="1">
      <c r="A509" s="145"/>
      <c r="B509" s="131"/>
      <c r="C509" s="131"/>
      <c r="D509" s="131"/>
      <c r="E509" s="131"/>
      <c r="F509" s="131"/>
      <c r="G509" s="131"/>
      <c r="H509" s="85" t="s">
        <v>1082</v>
      </c>
      <c r="I509" s="85" t="s">
        <v>110</v>
      </c>
      <c r="J509" s="92">
        <v>299</v>
      </c>
      <c r="K509" s="85">
        <v>1</v>
      </c>
      <c r="L509" s="92">
        <v>299</v>
      </c>
      <c r="M509" s="146"/>
      <c r="N509" s="146"/>
      <c r="O509" s="146"/>
      <c r="P509" s="146"/>
      <c r="Q509" s="131"/>
      <c r="R509" s="131"/>
      <c r="T509" s="50"/>
    </row>
    <row r="510" spans="1:20" ht="87" customHeight="1">
      <c r="A510" s="145"/>
      <c r="B510" s="131"/>
      <c r="C510" s="131"/>
      <c r="D510" s="131"/>
      <c r="E510" s="131"/>
      <c r="F510" s="131"/>
      <c r="G510" s="131"/>
      <c r="H510" s="85" t="s">
        <v>1083</v>
      </c>
      <c r="I510" s="85" t="s">
        <v>110</v>
      </c>
      <c r="J510" s="92">
        <v>200</v>
      </c>
      <c r="K510" s="85">
        <v>1</v>
      </c>
      <c r="L510" s="92">
        <v>200</v>
      </c>
      <c r="M510" s="146"/>
      <c r="N510" s="146"/>
      <c r="O510" s="146"/>
      <c r="P510" s="146"/>
      <c r="Q510" s="131"/>
      <c r="R510" s="131"/>
      <c r="T510" s="50"/>
    </row>
    <row r="511" spans="1:20" ht="87" customHeight="1">
      <c r="A511" s="145"/>
      <c r="B511" s="131"/>
      <c r="C511" s="131"/>
      <c r="D511" s="131"/>
      <c r="E511" s="131"/>
      <c r="F511" s="131"/>
      <c r="G511" s="131"/>
      <c r="H511" s="85" t="s">
        <v>1084</v>
      </c>
      <c r="I511" s="85" t="s">
        <v>110</v>
      </c>
      <c r="J511" s="92">
        <v>300</v>
      </c>
      <c r="K511" s="85">
        <v>1</v>
      </c>
      <c r="L511" s="92">
        <v>300</v>
      </c>
      <c r="M511" s="146"/>
      <c r="N511" s="146"/>
      <c r="O511" s="146"/>
      <c r="P511" s="146"/>
      <c r="Q511" s="131"/>
      <c r="R511" s="131"/>
      <c r="T511" s="50"/>
    </row>
    <row r="512" spans="1:20" ht="45">
      <c r="A512" s="145"/>
      <c r="B512" s="131"/>
      <c r="C512" s="131"/>
      <c r="D512" s="131"/>
      <c r="E512" s="131"/>
      <c r="F512" s="131"/>
      <c r="G512" s="131"/>
      <c r="H512" s="85" t="s">
        <v>1085</v>
      </c>
      <c r="I512" s="85" t="s">
        <v>110</v>
      </c>
      <c r="J512" s="92">
        <v>500</v>
      </c>
      <c r="K512" s="85">
        <v>1</v>
      </c>
      <c r="L512" s="92">
        <v>500</v>
      </c>
      <c r="M512" s="146"/>
      <c r="N512" s="146"/>
      <c r="O512" s="146"/>
      <c r="P512" s="146"/>
      <c r="Q512" s="131"/>
      <c r="R512" s="131"/>
      <c r="S512" s="50"/>
      <c r="T512" s="50"/>
    </row>
    <row r="513" spans="1:20" ht="30" customHeight="1">
      <c r="A513" s="147" t="s">
        <v>1086</v>
      </c>
      <c r="B513" s="121" t="s">
        <v>1087</v>
      </c>
      <c r="C513" s="121" t="s">
        <v>1072</v>
      </c>
      <c r="D513" s="121" t="s">
        <v>1088</v>
      </c>
      <c r="E513" s="121" t="s">
        <v>1089</v>
      </c>
      <c r="F513" s="121" t="s">
        <v>1090</v>
      </c>
      <c r="G513" s="121" t="s">
        <v>678</v>
      </c>
      <c r="H513" s="75" t="s">
        <v>1091</v>
      </c>
      <c r="I513" s="75" t="s">
        <v>73</v>
      </c>
      <c r="J513" s="96">
        <v>588062</v>
      </c>
      <c r="K513" s="75">
        <v>4</v>
      </c>
      <c r="L513" s="96">
        <v>2352248</v>
      </c>
      <c r="M513" s="148">
        <v>10616278</v>
      </c>
      <c r="N513" s="121" t="s">
        <v>1092</v>
      </c>
      <c r="O513" s="121" t="s">
        <v>1093</v>
      </c>
      <c r="P513" s="121" t="s">
        <v>1094</v>
      </c>
      <c r="Q513" s="121" t="s">
        <v>1095</v>
      </c>
      <c r="R513" s="149" t="s">
        <v>36</v>
      </c>
      <c r="S513" s="50"/>
      <c r="T513" s="50"/>
    </row>
    <row r="514" spans="1:20" ht="23.85">
      <c r="A514" s="117"/>
      <c r="B514" s="111"/>
      <c r="C514" s="111"/>
      <c r="D514" s="111"/>
      <c r="E514" s="111"/>
      <c r="F514" s="111"/>
      <c r="G514" s="111"/>
      <c r="H514" s="5" t="s">
        <v>1096</v>
      </c>
      <c r="I514" s="5" t="s">
        <v>73</v>
      </c>
      <c r="J514" s="49">
        <v>230000</v>
      </c>
      <c r="K514" s="5">
        <v>1</v>
      </c>
      <c r="L514" s="49">
        <v>230000</v>
      </c>
      <c r="M514" s="144"/>
      <c r="N514" s="144"/>
      <c r="O514" s="144"/>
      <c r="P514" s="144"/>
      <c r="Q514" s="111"/>
      <c r="R514" s="111"/>
      <c r="S514" s="50"/>
      <c r="T514" s="50"/>
    </row>
    <row r="515" spans="1:20" ht="13.9">
      <c r="A515" s="117"/>
      <c r="B515" s="111"/>
      <c r="C515" s="111"/>
      <c r="D515" s="111"/>
      <c r="E515" s="111"/>
      <c r="F515" s="111"/>
      <c r="G515" s="111"/>
      <c r="H515" s="5" t="s">
        <v>1097</v>
      </c>
      <c r="I515" s="5" t="s">
        <v>73</v>
      </c>
      <c r="J515" s="49">
        <v>900000</v>
      </c>
      <c r="K515" s="5">
        <v>1</v>
      </c>
      <c r="L515" s="49">
        <v>900000</v>
      </c>
      <c r="M515" s="144"/>
      <c r="N515" s="144"/>
      <c r="O515" s="144"/>
      <c r="P515" s="144"/>
      <c r="Q515" s="111"/>
      <c r="R515" s="111"/>
      <c r="S515" s="50"/>
      <c r="T515" s="50"/>
    </row>
    <row r="516" spans="1:20" ht="35.1">
      <c r="A516" s="117"/>
      <c r="B516" s="111"/>
      <c r="C516" s="111"/>
      <c r="D516" s="111"/>
      <c r="E516" s="111"/>
      <c r="F516" s="111"/>
      <c r="G516" s="111"/>
      <c r="H516" s="5" t="s">
        <v>1098</v>
      </c>
      <c r="I516" s="5" t="s">
        <v>73</v>
      </c>
      <c r="J516" s="49">
        <v>9250.98</v>
      </c>
      <c r="K516" s="5">
        <v>50</v>
      </c>
      <c r="L516" s="49">
        <v>462549</v>
      </c>
      <c r="M516" s="144"/>
      <c r="N516" s="144"/>
      <c r="O516" s="144"/>
      <c r="P516" s="144"/>
      <c r="Q516" s="111"/>
      <c r="R516" s="111"/>
      <c r="S516" s="50"/>
      <c r="T516" s="50"/>
    </row>
    <row r="517" spans="1:20" ht="35.1">
      <c r="A517" s="117"/>
      <c r="B517" s="111"/>
      <c r="C517" s="111"/>
      <c r="D517" s="111"/>
      <c r="E517" s="111"/>
      <c r="F517" s="111"/>
      <c r="G517" s="111"/>
      <c r="H517" s="5" t="s">
        <v>1099</v>
      </c>
      <c r="I517" s="5" t="s">
        <v>73</v>
      </c>
      <c r="J517" s="49">
        <v>164252</v>
      </c>
      <c r="K517" s="5">
        <v>1</v>
      </c>
      <c r="L517" s="49">
        <v>164252</v>
      </c>
      <c r="M517" s="144"/>
      <c r="N517" s="144"/>
      <c r="O517" s="144"/>
      <c r="P517" s="144"/>
      <c r="Q517" s="111"/>
      <c r="R517" s="111"/>
      <c r="S517" s="50"/>
      <c r="T517" s="50"/>
    </row>
    <row r="518" spans="1:20" ht="23.85">
      <c r="A518" s="117"/>
      <c r="B518" s="111"/>
      <c r="C518" s="111"/>
      <c r="D518" s="111"/>
      <c r="E518" s="111"/>
      <c r="F518" s="111"/>
      <c r="G518" s="111"/>
      <c r="H518" s="5" t="s">
        <v>1100</v>
      </c>
      <c r="I518" s="5" t="s">
        <v>73</v>
      </c>
      <c r="J518" s="49">
        <v>832942</v>
      </c>
      <c r="K518" s="5">
        <v>1</v>
      </c>
      <c r="L518" s="49">
        <v>832942</v>
      </c>
      <c r="M518" s="144"/>
      <c r="N518" s="144"/>
      <c r="O518" s="144"/>
      <c r="P518" s="144"/>
      <c r="Q518" s="111"/>
      <c r="R518" s="111"/>
      <c r="S518" s="50"/>
      <c r="T518" s="50"/>
    </row>
    <row r="519" spans="1:20" ht="13.9">
      <c r="A519" s="117"/>
      <c r="B519" s="111"/>
      <c r="C519" s="111"/>
      <c r="D519" s="111"/>
      <c r="E519" s="111"/>
      <c r="F519" s="111"/>
      <c r="G519" s="111"/>
      <c r="H519" s="5" t="s">
        <v>1101</v>
      </c>
      <c r="I519" s="5" t="s">
        <v>73</v>
      </c>
      <c r="J519" s="49">
        <v>262143.5</v>
      </c>
      <c r="K519" s="5">
        <v>2</v>
      </c>
      <c r="L519" s="49">
        <v>524287</v>
      </c>
      <c r="M519" s="144"/>
      <c r="N519" s="144"/>
      <c r="O519" s="144"/>
      <c r="P519" s="144"/>
      <c r="Q519" s="111"/>
      <c r="R519" s="111"/>
      <c r="S519" s="50"/>
      <c r="T519" s="50"/>
    </row>
    <row r="520" spans="1:20" ht="23.85">
      <c r="A520" s="117"/>
      <c r="B520" s="111"/>
      <c r="C520" s="111"/>
      <c r="D520" s="111"/>
      <c r="E520" s="111"/>
      <c r="F520" s="111"/>
      <c r="G520" s="111"/>
      <c r="H520" s="5" t="s">
        <v>1102</v>
      </c>
      <c r="I520" s="5" t="s">
        <v>73</v>
      </c>
      <c r="J520" s="49">
        <v>790000</v>
      </c>
      <c r="K520" s="5">
        <v>5</v>
      </c>
      <c r="L520" s="49">
        <v>3950000</v>
      </c>
      <c r="M520" s="144"/>
      <c r="N520" s="144"/>
      <c r="O520" s="144"/>
      <c r="P520" s="144"/>
      <c r="Q520" s="111"/>
      <c r="R520" s="111"/>
      <c r="S520" s="50"/>
      <c r="T520" s="50"/>
    </row>
    <row r="521" spans="1:20" ht="13.9" customHeight="1">
      <c r="A521" s="117"/>
      <c r="B521" s="111"/>
      <c r="C521" s="111"/>
      <c r="D521" s="111"/>
      <c r="E521" s="111"/>
      <c r="F521" s="111"/>
      <c r="G521" s="111"/>
      <c r="H521" s="111" t="s">
        <v>1103</v>
      </c>
      <c r="I521" s="111" t="s">
        <v>73</v>
      </c>
      <c r="J521" s="144">
        <v>1200000</v>
      </c>
      <c r="K521" s="111">
        <v>1</v>
      </c>
      <c r="L521" s="144">
        <v>1200000</v>
      </c>
      <c r="M521" s="144"/>
      <c r="N521" s="144"/>
      <c r="O521" s="144"/>
      <c r="P521" s="144"/>
      <c r="Q521" s="111"/>
      <c r="R521" s="111"/>
      <c r="S521" s="50"/>
      <c r="T521" s="50"/>
    </row>
    <row r="522" spans="1:20" ht="13.9">
      <c r="A522" s="117"/>
      <c r="B522" s="111"/>
      <c r="C522" s="111"/>
      <c r="D522" s="111"/>
      <c r="E522" s="111"/>
      <c r="F522" s="111"/>
      <c r="G522" s="111"/>
      <c r="H522" s="111"/>
      <c r="I522" s="111"/>
      <c r="J522" s="144"/>
      <c r="K522" s="111"/>
      <c r="L522" s="144"/>
      <c r="M522" s="144"/>
      <c r="N522" s="144"/>
      <c r="O522" s="144"/>
      <c r="P522" s="144"/>
      <c r="Q522" s="111"/>
      <c r="R522" s="111"/>
      <c r="S522" s="50"/>
      <c r="T522" s="50"/>
    </row>
    <row r="523" spans="1:20" ht="23.25" customHeight="1">
      <c r="A523" s="117" t="s">
        <v>1104</v>
      </c>
      <c r="B523" s="111" t="s">
        <v>1105</v>
      </c>
      <c r="C523" s="111" t="s">
        <v>1106</v>
      </c>
      <c r="D523" s="111" t="s">
        <v>1107</v>
      </c>
      <c r="E523" s="111" t="s">
        <v>1108</v>
      </c>
      <c r="F523" s="111" t="s">
        <v>1109</v>
      </c>
      <c r="G523" s="111" t="s">
        <v>678</v>
      </c>
      <c r="H523" s="5" t="s">
        <v>1110</v>
      </c>
      <c r="I523" s="5" t="s">
        <v>73</v>
      </c>
      <c r="J523" s="49">
        <v>2399.9</v>
      </c>
      <c r="K523" s="5">
        <v>5</v>
      </c>
      <c r="L523" s="49">
        <v>11999.5</v>
      </c>
      <c r="M523" s="144">
        <v>26498</v>
      </c>
      <c r="N523" s="111" t="s">
        <v>1111</v>
      </c>
      <c r="O523" s="111" t="s">
        <v>1112</v>
      </c>
      <c r="P523" s="111" t="s">
        <v>1113</v>
      </c>
      <c r="Q523" s="111" t="s">
        <v>77</v>
      </c>
      <c r="R523" s="111" t="s">
        <v>221</v>
      </c>
      <c r="S523" s="50"/>
      <c r="T523" s="50"/>
    </row>
    <row r="524" spans="1:20">
      <c r="A524" s="117"/>
      <c r="B524" s="111"/>
      <c r="C524" s="111"/>
      <c r="D524" s="111"/>
      <c r="E524" s="111"/>
      <c r="F524" s="111"/>
      <c r="G524" s="111"/>
      <c r="H524" s="5" t="s">
        <v>1114</v>
      </c>
      <c r="I524" s="5" t="s">
        <v>73</v>
      </c>
      <c r="J524" s="49">
        <v>3999.5</v>
      </c>
      <c r="K524" s="5">
        <v>1</v>
      </c>
      <c r="L524" s="49">
        <v>3999.5</v>
      </c>
      <c r="M524" s="144"/>
      <c r="N524" s="144"/>
      <c r="O524" s="144"/>
      <c r="P524" s="144"/>
      <c r="Q524" s="111"/>
      <c r="R524" s="111"/>
      <c r="S524" s="50"/>
      <c r="T524" s="50"/>
    </row>
    <row r="525" spans="1:20" ht="30">
      <c r="A525" s="117"/>
      <c r="B525" s="111"/>
      <c r="C525" s="111"/>
      <c r="D525" s="111"/>
      <c r="E525" s="111"/>
      <c r="F525" s="111"/>
      <c r="G525" s="111"/>
      <c r="H525" s="5" t="s">
        <v>1115</v>
      </c>
      <c r="I525" s="5" t="s">
        <v>73</v>
      </c>
      <c r="J525" s="49">
        <v>1899.9</v>
      </c>
      <c r="K525" s="5">
        <v>5</v>
      </c>
      <c r="L525" s="49">
        <v>9499.5</v>
      </c>
      <c r="M525" s="144"/>
      <c r="N525" s="144"/>
      <c r="O525" s="144"/>
      <c r="P525" s="144"/>
      <c r="Q525" s="111"/>
      <c r="R525" s="111"/>
      <c r="S525" s="50"/>
      <c r="T525" s="50"/>
    </row>
    <row r="526" spans="1:20" ht="87.75" customHeight="1">
      <c r="A526" s="117"/>
      <c r="B526" s="111"/>
      <c r="C526" s="111"/>
      <c r="D526" s="111"/>
      <c r="E526" s="111"/>
      <c r="F526" s="111"/>
      <c r="G526" s="111"/>
      <c r="H526" s="5" t="s">
        <v>1116</v>
      </c>
      <c r="I526" s="5" t="s">
        <v>73</v>
      </c>
      <c r="J526" s="49">
        <v>999.5</v>
      </c>
      <c r="K526" s="5">
        <v>1</v>
      </c>
      <c r="L526" s="49">
        <v>999.5</v>
      </c>
      <c r="M526" s="144"/>
      <c r="N526" s="144"/>
      <c r="O526" s="144"/>
      <c r="P526" s="144"/>
      <c r="Q526" s="111"/>
      <c r="R526" s="111"/>
      <c r="S526" s="50"/>
      <c r="T526" s="50"/>
    </row>
    <row r="527" spans="1:20" ht="81.75" customHeight="1">
      <c r="A527" s="1" t="s">
        <v>1117</v>
      </c>
      <c r="B527" s="5" t="s">
        <v>1118</v>
      </c>
      <c r="C527" s="5" t="s">
        <v>1119</v>
      </c>
      <c r="D527" s="5" t="s">
        <v>948</v>
      </c>
      <c r="E527" s="5" t="s">
        <v>1120</v>
      </c>
      <c r="F527" s="5" t="s">
        <v>1121</v>
      </c>
      <c r="G527" s="5" t="s">
        <v>678</v>
      </c>
      <c r="H527" s="5" t="s">
        <v>1122</v>
      </c>
      <c r="I527" s="5" t="s">
        <v>110</v>
      </c>
      <c r="J527" s="49">
        <v>81544.259999999995</v>
      </c>
      <c r="K527" s="5">
        <v>1</v>
      </c>
      <c r="L527" s="49">
        <v>81544.259999999995</v>
      </c>
      <c r="M527" s="49">
        <v>81544.259999999995</v>
      </c>
      <c r="N527" s="5" t="s">
        <v>921</v>
      </c>
      <c r="O527" s="5" t="s">
        <v>922</v>
      </c>
      <c r="P527" s="5" t="s">
        <v>923</v>
      </c>
      <c r="Q527" s="54" t="s">
        <v>977</v>
      </c>
      <c r="R527" s="5" t="s">
        <v>221</v>
      </c>
      <c r="S527" s="50"/>
      <c r="T527" s="50"/>
    </row>
    <row r="528" spans="1:20" ht="81.75" customHeight="1">
      <c r="A528" s="1" t="s">
        <v>1123</v>
      </c>
      <c r="B528" s="5" t="s">
        <v>1124</v>
      </c>
      <c r="C528" s="5" t="s">
        <v>1125</v>
      </c>
      <c r="D528" s="5" t="s">
        <v>1037</v>
      </c>
      <c r="E528" s="55">
        <v>46156</v>
      </c>
      <c r="F528" s="55">
        <v>46521</v>
      </c>
      <c r="G528" s="5" t="s">
        <v>678</v>
      </c>
      <c r="H528" s="5" t="s">
        <v>1126</v>
      </c>
      <c r="I528" s="5" t="s">
        <v>110</v>
      </c>
      <c r="J528" s="49">
        <v>48480.92</v>
      </c>
      <c r="K528" s="5">
        <v>1</v>
      </c>
      <c r="L528" s="49">
        <v>48480.92</v>
      </c>
      <c r="M528" s="49">
        <v>48480.92</v>
      </c>
      <c r="N528" s="70" t="s">
        <v>921</v>
      </c>
      <c r="O528" s="70" t="s">
        <v>922</v>
      </c>
      <c r="P528" s="5" t="s">
        <v>923</v>
      </c>
      <c r="Q528" s="54" t="s">
        <v>749</v>
      </c>
      <c r="R528" s="5" t="s">
        <v>221</v>
      </c>
      <c r="S528" s="50"/>
      <c r="T528" s="50"/>
    </row>
    <row r="529" spans="1:1026" ht="81.75" customHeight="1">
      <c r="A529" s="117" t="s">
        <v>1127</v>
      </c>
      <c r="B529" s="111" t="s">
        <v>1128</v>
      </c>
      <c r="C529" s="111" t="s">
        <v>1129</v>
      </c>
      <c r="D529" s="111" t="s">
        <v>1130</v>
      </c>
      <c r="E529" s="151">
        <v>46160</v>
      </c>
      <c r="F529" s="151">
        <v>46525</v>
      </c>
      <c r="G529" s="111" t="s">
        <v>678</v>
      </c>
      <c r="H529" s="5" t="s">
        <v>1131</v>
      </c>
      <c r="I529" s="5" t="s">
        <v>1132</v>
      </c>
      <c r="J529" s="49">
        <v>530.5</v>
      </c>
      <c r="K529" s="5">
        <v>20</v>
      </c>
      <c r="L529" s="49">
        <v>10610</v>
      </c>
      <c r="M529" s="152">
        <v>57584</v>
      </c>
      <c r="N529" s="153" t="s">
        <v>1133</v>
      </c>
      <c r="O529" s="153" t="s">
        <v>1134</v>
      </c>
      <c r="P529" s="154" t="s">
        <v>1135</v>
      </c>
      <c r="Q529" s="156" t="s">
        <v>683</v>
      </c>
      <c r="R529" s="111" t="s">
        <v>221</v>
      </c>
      <c r="S529" s="50"/>
      <c r="T529" s="50"/>
    </row>
    <row r="530" spans="1:1026" ht="81.75" customHeight="1">
      <c r="A530" s="117"/>
      <c r="B530" s="111"/>
      <c r="C530" s="111"/>
      <c r="D530" s="111"/>
      <c r="E530" s="111"/>
      <c r="F530" s="111"/>
      <c r="G530" s="111"/>
      <c r="H530" s="5" t="s">
        <v>1136</v>
      </c>
      <c r="I530" s="5" t="s">
        <v>1132</v>
      </c>
      <c r="J530" s="49">
        <v>2348.6999999999998</v>
      </c>
      <c r="K530" s="5">
        <v>20</v>
      </c>
      <c r="L530" s="49">
        <v>46974</v>
      </c>
      <c r="M530" s="152"/>
      <c r="N530" s="153"/>
      <c r="O530" s="153"/>
      <c r="P530" s="155"/>
      <c r="Q530" s="156"/>
      <c r="R530" s="111"/>
      <c r="S530" s="50"/>
      <c r="T530" s="50"/>
    </row>
    <row r="531" spans="1:1026" ht="112.9" customHeight="1">
      <c r="A531" s="1" t="s">
        <v>1137</v>
      </c>
      <c r="B531" s="5" t="s">
        <v>1138</v>
      </c>
      <c r="C531" s="5" t="s">
        <v>1139</v>
      </c>
      <c r="D531" s="5" t="s">
        <v>1140</v>
      </c>
      <c r="E531" s="55">
        <v>46163</v>
      </c>
      <c r="F531" s="55">
        <v>46528</v>
      </c>
      <c r="G531" s="5" t="s">
        <v>678</v>
      </c>
      <c r="H531" s="5" t="s">
        <v>1141</v>
      </c>
      <c r="I531" s="5" t="s">
        <v>73</v>
      </c>
      <c r="J531" s="56">
        <v>1100</v>
      </c>
      <c r="K531" s="5">
        <v>1</v>
      </c>
      <c r="L531" s="56">
        <v>1100</v>
      </c>
      <c r="M531" s="56">
        <v>1100</v>
      </c>
      <c r="N531" s="75" t="s">
        <v>1142</v>
      </c>
      <c r="O531" s="75" t="s">
        <v>1143</v>
      </c>
      <c r="P531" s="5" t="s">
        <v>1144</v>
      </c>
      <c r="Q531" s="54" t="s">
        <v>1057</v>
      </c>
      <c r="R531" s="5" t="s">
        <v>221</v>
      </c>
      <c r="S531" s="50"/>
      <c r="T531" s="50"/>
    </row>
    <row r="532" spans="1:1026" ht="117.6" customHeight="1">
      <c r="A532" s="1" t="s">
        <v>1145</v>
      </c>
      <c r="B532" s="5" t="s">
        <v>1146</v>
      </c>
      <c r="C532" s="5" t="s">
        <v>1139</v>
      </c>
      <c r="D532" s="5" t="s">
        <v>1140</v>
      </c>
      <c r="E532" s="55">
        <v>46162</v>
      </c>
      <c r="F532" s="55">
        <v>46527</v>
      </c>
      <c r="G532" s="5" t="s">
        <v>678</v>
      </c>
      <c r="H532" s="5" t="s">
        <v>1147</v>
      </c>
      <c r="I532" s="5" t="s">
        <v>73</v>
      </c>
      <c r="J532" s="57">
        <v>1290</v>
      </c>
      <c r="K532" s="5">
        <v>1</v>
      </c>
      <c r="L532" s="56">
        <v>1290</v>
      </c>
      <c r="M532" s="56">
        <v>1290</v>
      </c>
      <c r="N532" s="5" t="s">
        <v>1148</v>
      </c>
      <c r="O532" s="5" t="s">
        <v>1149</v>
      </c>
      <c r="P532" s="5" t="s">
        <v>1150</v>
      </c>
      <c r="Q532" s="54" t="s">
        <v>1057</v>
      </c>
      <c r="R532" s="5" t="s">
        <v>221</v>
      </c>
      <c r="S532" s="50"/>
      <c r="T532" s="50"/>
    </row>
    <row r="533" spans="1:1026" ht="81.75" customHeight="1">
      <c r="A533" s="32" t="s">
        <v>1151</v>
      </c>
      <c r="B533" s="70" t="s">
        <v>1152</v>
      </c>
      <c r="C533" s="70" t="s">
        <v>1139</v>
      </c>
      <c r="D533" s="70" t="s">
        <v>1153</v>
      </c>
      <c r="E533" s="83">
        <v>46162</v>
      </c>
      <c r="F533" s="83">
        <v>47988</v>
      </c>
      <c r="G533" s="70" t="s">
        <v>678</v>
      </c>
      <c r="H533" s="70" t="s">
        <v>1154</v>
      </c>
      <c r="I533" s="70" t="s">
        <v>27</v>
      </c>
      <c r="J533" s="84">
        <v>3118.6</v>
      </c>
      <c r="K533" s="70">
        <v>60</v>
      </c>
      <c r="L533" s="84">
        <v>187116</v>
      </c>
      <c r="M533" s="84">
        <v>187116</v>
      </c>
      <c r="N533" s="70" t="s">
        <v>1155</v>
      </c>
      <c r="O533" s="70" t="s">
        <v>1156</v>
      </c>
      <c r="P533" s="70" t="s">
        <v>1157</v>
      </c>
      <c r="Q533" s="51" t="s">
        <v>57</v>
      </c>
      <c r="R533" s="70" t="s">
        <v>221</v>
      </c>
      <c r="S533" s="50"/>
      <c r="T533" s="50"/>
    </row>
    <row r="534" spans="1:1026" ht="121.5">
      <c r="A534" s="80" t="s">
        <v>1158</v>
      </c>
      <c r="B534" s="81" t="s">
        <v>1159</v>
      </c>
      <c r="C534" s="81" t="s">
        <v>1160</v>
      </c>
      <c r="D534" s="81" t="s">
        <v>1161</v>
      </c>
      <c r="E534" s="81" t="s">
        <v>1162</v>
      </c>
      <c r="F534" s="81" t="s">
        <v>1163</v>
      </c>
      <c r="G534" s="81" t="s">
        <v>678</v>
      </c>
      <c r="H534" s="81" t="s">
        <v>1164</v>
      </c>
      <c r="I534" s="81" t="s">
        <v>27</v>
      </c>
      <c r="J534" s="82">
        <v>44025</v>
      </c>
      <c r="K534" s="81">
        <v>12</v>
      </c>
      <c r="L534" s="82">
        <v>528300</v>
      </c>
      <c r="M534" s="82">
        <v>528300</v>
      </c>
      <c r="N534" s="81" t="s">
        <v>1165</v>
      </c>
      <c r="O534" s="81" t="s">
        <v>1166</v>
      </c>
      <c r="P534" s="81" t="s">
        <v>1167</v>
      </c>
      <c r="Q534" s="81" t="s">
        <v>1168</v>
      </c>
      <c r="R534" s="81" t="s">
        <v>221</v>
      </c>
      <c r="S534"/>
      <c r="T534" s="50"/>
    </row>
    <row r="535" spans="1:1026" ht="106.5">
      <c r="A535" s="80" t="s">
        <v>1169</v>
      </c>
      <c r="B535" s="81" t="s">
        <v>1170</v>
      </c>
      <c r="C535" s="81" t="s">
        <v>1160</v>
      </c>
      <c r="D535" s="81" t="s">
        <v>359</v>
      </c>
      <c r="E535" s="81" t="s">
        <v>1171</v>
      </c>
      <c r="F535" s="81" t="s">
        <v>909</v>
      </c>
      <c r="G535" s="81" t="s">
        <v>678</v>
      </c>
      <c r="H535" s="81" t="s">
        <v>1172</v>
      </c>
      <c r="I535" s="81" t="s">
        <v>27</v>
      </c>
      <c r="J535" s="82">
        <v>29350.400000000001</v>
      </c>
      <c r="K535" s="81">
        <v>5</v>
      </c>
      <c r="L535" s="82">
        <v>146752</v>
      </c>
      <c r="M535" s="82">
        <v>146752</v>
      </c>
      <c r="N535" s="81" t="s">
        <v>1173</v>
      </c>
      <c r="O535" s="81" t="s">
        <v>912</v>
      </c>
      <c r="P535" s="81" t="s">
        <v>1174</v>
      </c>
      <c r="Q535" s="81" t="s">
        <v>1175</v>
      </c>
      <c r="R535" s="81" t="s">
        <v>221</v>
      </c>
      <c r="S535"/>
      <c r="T535" s="50"/>
    </row>
    <row r="536" spans="1:1026" ht="91.5">
      <c r="A536" s="80" t="s">
        <v>1176</v>
      </c>
      <c r="B536" s="81" t="s">
        <v>1177</v>
      </c>
      <c r="C536" s="81" t="s">
        <v>1178</v>
      </c>
      <c r="D536" s="81" t="s">
        <v>948</v>
      </c>
      <c r="E536" s="81" t="s">
        <v>1179</v>
      </c>
      <c r="F536" s="81" t="s">
        <v>1180</v>
      </c>
      <c r="G536" s="81" t="s">
        <v>678</v>
      </c>
      <c r="H536" s="81" t="s">
        <v>1181</v>
      </c>
      <c r="I536" s="81" t="s">
        <v>110</v>
      </c>
      <c r="J536" s="82">
        <v>21466.73</v>
      </c>
      <c r="K536" s="81">
        <v>1</v>
      </c>
      <c r="L536" s="82">
        <v>21466.73</v>
      </c>
      <c r="M536" s="82">
        <v>21466.73</v>
      </c>
      <c r="N536" s="81" t="s">
        <v>921</v>
      </c>
      <c r="O536" s="81" t="s">
        <v>922</v>
      </c>
      <c r="P536" s="81" t="s">
        <v>1182</v>
      </c>
      <c r="Q536" s="81" t="s">
        <v>1057</v>
      </c>
      <c r="R536" s="81" t="s">
        <v>221</v>
      </c>
      <c r="S536"/>
      <c r="T536" s="50"/>
    </row>
    <row r="537" spans="1:1026" ht="121.5">
      <c r="A537" s="80" t="s">
        <v>1183</v>
      </c>
      <c r="B537" s="81" t="s">
        <v>1184</v>
      </c>
      <c r="C537" s="81" t="s">
        <v>1185</v>
      </c>
      <c r="D537" s="81" t="s">
        <v>1186</v>
      </c>
      <c r="E537" s="81" t="s">
        <v>1187</v>
      </c>
      <c r="F537" s="81" t="s">
        <v>1188</v>
      </c>
      <c r="G537" s="81" t="s">
        <v>678</v>
      </c>
      <c r="H537" s="81" t="s">
        <v>1189</v>
      </c>
      <c r="I537" s="81" t="s">
        <v>110</v>
      </c>
      <c r="J537" s="82">
        <v>73427.77</v>
      </c>
      <c r="K537" s="81">
        <v>1</v>
      </c>
      <c r="L537" s="82">
        <v>73427.77</v>
      </c>
      <c r="M537" s="82">
        <v>73427.77</v>
      </c>
      <c r="N537" s="81" t="s">
        <v>809</v>
      </c>
      <c r="O537" s="81" t="s">
        <v>810</v>
      </c>
      <c r="P537" s="81" t="s">
        <v>1190</v>
      </c>
      <c r="Q537" s="81" t="s">
        <v>1191</v>
      </c>
      <c r="R537" s="81" t="s">
        <v>221</v>
      </c>
      <c r="S537"/>
      <c r="T537" s="50"/>
    </row>
    <row r="538" spans="1:1026" ht="76.5">
      <c r="A538" s="80" t="s">
        <v>1192</v>
      </c>
      <c r="B538" s="81" t="s">
        <v>1193</v>
      </c>
      <c r="C538" s="81" t="s">
        <v>1194</v>
      </c>
      <c r="D538" s="81" t="s">
        <v>1195</v>
      </c>
      <c r="E538" s="81" t="s">
        <v>1196</v>
      </c>
      <c r="F538" s="81" t="s">
        <v>909</v>
      </c>
      <c r="G538" s="81" t="s">
        <v>678</v>
      </c>
      <c r="H538" s="81" t="s">
        <v>1197</v>
      </c>
      <c r="I538" s="81" t="s">
        <v>73</v>
      </c>
      <c r="J538" s="82">
        <v>500</v>
      </c>
      <c r="K538" s="81">
        <v>2895</v>
      </c>
      <c r="L538" s="82">
        <v>1447500</v>
      </c>
      <c r="M538" s="82">
        <v>1447500</v>
      </c>
      <c r="N538" s="81" t="s">
        <v>1198</v>
      </c>
      <c r="O538" s="81" t="s">
        <v>1199</v>
      </c>
      <c r="P538" s="81" t="s">
        <v>1200</v>
      </c>
      <c r="Q538" s="81" t="s">
        <v>1057</v>
      </c>
      <c r="R538" s="81" t="s">
        <v>221</v>
      </c>
      <c r="S538"/>
      <c r="T538" s="50"/>
    </row>
    <row r="539" spans="1:1026" ht="167.25">
      <c r="A539" s="80" t="s">
        <v>1201</v>
      </c>
      <c r="B539" s="81" t="s">
        <v>1202</v>
      </c>
      <c r="C539" s="81" t="s">
        <v>1203</v>
      </c>
      <c r="D539" s="81" t="s">
        <v>1204</v>
      </c>
      <c r="E539" s="81" t="s">
        <v>1205</v>
      </c>
      <c r="F539" s="81" t="s">
        <v>1206</v>
      </c>
      <c r="G539" s="81" t="s">
        <v>678</v>
      </c>
      <c r="H539" s="81" t="s">
        <v>1207</v>
      </c>
      <c r="I539" s="81" t="s">
        <v>73</v>
      </c>
      <c r="J539" s="82">
        <v>1100</v>
      </c>
      <c r="K539" s="81">
        <v>1</v>
      </c>
      <c r="L539" s="82">
        <v>1100</v>
      </c>
      <c r="M539" s="82">
        <v>1100</v>
      </c>
      <c r="N539" s="81" t="s">
        <v>1142</v>
      </c>
      <c r="O539" s="81" t="s">
        <v>1143</v>
      </c>
      <c r="P539" s="81" t="s">
        <v>1208</v>
      </c>
      <c r="Q539" s="81" t="s">
        <v>1057</v>
      </c>
      <c r="R539" s="81" t="s">
        <v>221</v>
      </c>
      <c r="S539"/>
      <c r="T539" s="50"/>
    </row>
    <row r="540" spans="1:1026" ht="106.5">
      <c r="A540" s="80" t="s">
        <v>1209</v>
      </c>
      <c r="B540" s="81" t="s">
        <v>1210</v>
      </c>
      <c r="C540" s="81" t="s">
        <v>1203</v>
      </c>
      <c r="D540" s="81" t="s">
        <v>1211</v>
      </c>
      <c r="E540" s="81" t="s">
        <v>1205</v>
      </c>
      <c r="F540" s="81" t="s">
        <v>1206</v>
      </c>
      <c r="G540" s="81" t="s">
        <v>678</v>
      </c>
      <c r="H540" s="81" t="s">
        <v>1212</v>
      </c>
      <c r="I540" s="81" t="s">
        <v>73</v>
      </c>
      <c r="J540" s="82">
        <v>2200</v>
      </c>
      <c r="K540" s="81">
        <v>1</v>
      </c>
      <c r="L540" s="82">
        <v>2200</v>
      </c>
      <c r="M540" s="82">
        <v>40500</v>
      </c>
      <c r="N540" s="81" t="s">
        <v>1142</v>
      </c>
      <c r="O540" s="81" t="s">
        <v>1143</v>
      </c>
      <c r="P540" s="81" t="s">
        <v>1208</v>
      </c>
      <c r="Q540" s="104" t="s">
        <v>671</v>
      </c>
      <c r="R540" s="81" t="s">
        <v>221</v>
      </c>
      <c r="S540"/>
      <c r="T540" s="50"/>
    </row>
    <row r="541" spans="1:1026" ht="106.5">
      <c r="A541" s="80" t="s">
        <v>1213</v>
      </c>
      <c r="B541" s="81" t="s">
        <v>1214</v>
      </c>
      <c r="C541" s="81" t="s">
        <v>1203</v>
      </c>
      <c r="D541" s="81" t="s">
        <v>1211</v>
      </c>
      <c r="E541" s="81" t="s">
        <v>1205</v>
      </c>
      <c r="F541" s="81" t="s">
        <v>1206</v>
      </c>
      <c r="G541" s="81" t="s">
        <v>678</v>
      </c>
      <c r="H541" s="81" t="s">
        <v>1215</v>
      </c>
      <c r="I541" s="81" t="s">
        <v>73</v>
      </c>
      <c r="J541" s="82">
        <v>600</v>
      </c>
      <c r="K541" s="81">
        <v>2</v>
      </c>
      <c r="L541" s="82">
        <v>1200</v>
      </c>
      <c r="M541" s="82">
        <v>34810</v>
      </c>
      <c r="N541" s="81" t="s">
        <v>1148</v>
      </c>
      <c r="O541" s="81" t="s">
        <v>1149</v>
      </c>
      <c r="P541" s="81" t="s">
        <v>1216</v>
      </c>
      <c r="Q541" s="81" t="s">
        <v>671</v>
      </c>
      <c r="R541" s="81" t="s">
        <v>221</v>
      </c>
      <c r="S541"/>
      <c r="T541" s="50"/>
    </row>
    <row r="542" spans="1:1026" ht="77.25" customHeight="1">
      <c r="A542" s="100" t="s">
        <v>1217</v>
      </c>
      <c r="B542" s="101" t="s">
        <v>1218</v>
      </c>
      <c r="C542" s="101" t="s">
        <v>1203</v>
      </c>
      <c r="D542" s="101" t="s">
        <v>1219</v>
      </c>
      <c r="E542" s="101" t="s">
        <v>1220</v>
      </c>
      <c r="F542" s="101" t="s">
        <v>1221</v>
      </c>
      <c r="G542" s="101" t="s">
        <v>678</v>
      </c>
      <c r="H542" s="101" t="s">
        <v>1222</v>
      </c>
      <c r="I542" s="101" t="s">
        <v>110</v>
      </c>
      <c r="J542" s="102">
        <v>2514460</v>
      </c>
      <c r="K542" s="101">
        <v>1</v>
      </c>
      <c r="L542" s="102">
        <v>2514460</v>
      </c>
      <c r="M542" s="102">
        <v>2514460</v>
      </c>
      <c r="N542" s="101" t="s">
        <v>1223</v>
      </c>
      <c r="O542" s="101" t="s">
        <v>1224</v>
      </c>
      <c r="P542" s="101" t="s">
        <v>1225</v>
      </c>
      <c r="Q542" s="103" t="s">
        <v>1226</v>
      </c>
      <c r="R542" s="101" t="s">
        <v>221</v>
      </c>
      <c r="S542"/>
      <c r="T542" s="50"/>
    </row>
    <row r="543" spans="1:1026" s="99" customFormat="1" ht="60.75">
      <c r="A543" s="80" t="s">
        <v>1227</v>
      </c>
      <c r="B543" s="81" t="s">
        <v>1228</v>
      </c>
      <c r="C543" s="81" t="s">
        <v>1229</v>
      </c>
      <c r="D543" s="81" t="s">
        <v>1230</v>
      </c>
      <c r="E543" s="81" t="s">
        <v>1231</v>
      </c>
      <c r="F543" s="81" t="s">
        <v>1232</v>
      </c>
      <c r="G543" s="81" t="s">
        <v>678</v>
      </c>
      <c r="H543" s="81" t="s">
        <v>1233</v>
      </c>
      <c r="I543" s="81" t="s">
        <v>73</v>
      </c>
      <c r="J543" s="82">
        <v>1191</v>
      </c>
      <c r="K543" s="81">
        <v>4</v>
      </c>
      <c r="L543" s="82">
        <v>4764</v>
      </c>
      <c r="M543" s="82">
        <v>4764</v>
      </c>
      <c r="N543" s="81" t="s">
        <v>1234</v>
      </c>
      <c r="O543" s="81" t="s">
        <v>1235</v>
      </c>
      <c r="P543" s="81" t="s">
        <v>1236</v>
      </c>
      <c r="Q543" s="81" t="s">
        <v>1057</v>
      </c>
      <c r="R543" s="81" t="s">
        <v>221</v>
      </c>
      <c r="T543" s="98"/>
      <c r="U543" s="97"/>
      <c r="V543" s="97"/>
      <c r="W543" s="97"/>
      <c r="X543" s="97"/>
      <c r="Y543" s="97"/>
      <c r="Z543" s="97"/>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97"/>
      <c r="AY543" s="97"/>
      <c r="AZ543" s="97"/>
      <c r="BA543" s="97"/>
      <c r="BB543" s="97"/>
      <c r="BC543" s="97"/>
      <c r="BD543" s="97"/>
      <c r="BE543" s="97"/>
      <c r="BF543" s="97"/>
      <c r="BG543" s="97"/>
      <c r="BH543" s="97"/>
      <c r="BI543" s="97"/>
      <c r="BJ543" s="97"/>
      <c r="BK543" s="97"/>
      <c r="BL543" s="97"/>
      <c r="BM543" s="97"/>
      <c r="BN543" s="97"/>
      <c r="BO543" s="97"/>
      <c r="BP543" s="97"/>
      <c r="BQ543" s="97"/>
      <c r="BR543" s="97"/>
      <c r="BS543" s="97"/>
      <c r="BT543" s="97"/>
      <c r="BU543" s="97"/>
      <c r="BV543" s="97"/>
      <c r="BW543" s="97"/>
      <c r="BX543" s="97"/>
      <c r="BY543" s="97"/>
      <c r="BZ543" s="97"/>
      <c r="CA543" s="97"/>
      <c r="CB543" s="97"/>
      <c r="CC543" s="97"/>
      <c r="CD543" s="97"/>
      <c r="CE543" s="97"/>
      <c r="CF543" s="97"/>
      <c r="CG543" s="97"/>
      <c r="CH543" s="97"/>
      <c r="CI543" s="97"/>
      <c r="CJ543" s="97"/>
      <c r="CK543" s="97"/>
      <c r="CL543" s="97"/>
      <c r="CM543" s="97"/>
      <c r="CN543" s="97"/>
      <c r="CO543" s="97"/>
      <c r="CP543" s="97"/>
      <c r="CQ543" s="97"/>
      <c r="CR543" s="97"/>
      <c r="CS543" s="97"/>
      <c r="CT543" s="97"/>
      <c r="CU543" s="97"/>
      <c r="CV543" s="97"/>
      <c r="CW543" s="97"/>
      <c r="CX543" s="97"/>
      <c r="CY543" s="97"/>
      <c r="CZ543" s="97"/>
      <c r="DA543" s="97"/>
      <c r="DB543" s="97"/>
      <c r="DC543" s="97"/>
      <c r="DD543" s="97"/>
      <c r="DE543" s="97"/>
      <c r="DF543" s="97"/>
      <c r="DG543" s="97"/>
      <c r="DH543" s="97"/>
      <c r="DI543" s="97"/>
      <c r="DJ543" s="97"/>
      <c r="DK543" s="97"/>
      <c r="DL543" s="97"/>
      <c r="DM543" s="97"/>
      <c r="DN543" s="97"/>
      <c r="DO543" s="97"/>
      <c r="DP543" s="97"/>
      <c r="DQ543" s="97"/>
      <c r="DR543" s="97"/>
      <c r="DS543" s="97"/>
      <c r="DT543" s="97"/>
      <c r="DU543" s="97"/>
      <c r="DV543" s="97"/>
      <c r="DW543" s="97"/>
      <c r="DX543" s="97"/>
      <c r="DY543" s="97"/>
      <c r="DZ543" s="97"/>
      <c r="EA543" s="97"/>
      <c r="EB543" s="97"/>
      <c r="EC543" s="97"/>
      <c r="ED543" s="97"/>
      <c r="EE543" s="97"/>
      <c r="EF543" s="97"/>
      <c r="EG543" s="97"/>
      <c r="EH543" s="97"/>
      <c r="EI543" s="97"/>
      <c r="EJ543" s="97"/>
      <c r="EK543" s="97"/>
      <c r="EL543" s="97"/>
      <c r="EM543" s="97"/>
      <c r="EN543" s="97"/>
      <c r="EO543" s="97"/>
      <c r="EP543" s="97"/>
      <c r="EQ543" s="97"/>
      <c r="ER543" s="97"/>
      <c r="ES543" s="97"/>
      <c r="ET543" s="97"/>
      <c r="EU543" s="97"/>
      <c r="EV543" s="97"/>
      <c r="EW543" s="97"/>
      <c r="EX543" s="97"/>
      <c r="EY543" s="97"/>
      <c r="EZ543" s="97"/>
      <c r="FA543" s="97"/>
      <c r="FB543" s="97"/>
      <c r="FC543" s="97"/>
      <c r="FD543" s="97"/>
      <c r="FE543" s="97"/>
      <c r="FF543" s="97"/>
      <c r="FG543" s="97"/>
      <c r="FH543" s="97"/>
      <c r="FI543" s="97"/>
      <c r="FJ543" s="97"/>
      <c r="FK543" s="97"/>
      <c r="FL543" s="97"/>
      <c r="FM543" s="97"/>
      <c r="FN543" s="97"/>
      <c r="FO543" s="97"/>
      <c r="FP543" s="97"/>
      <c r="FQ543" s="97"/>
      <c r="FR543" s="97"/>
      <c r="FS543" s="97"/>
      <c r="FT543" s="97"/>
      <c r="FU543" s="97"/>
      <c r="FV543" s="97"/>
      <c r="FW543" s="97"/>
      <c r="FX543" s="97"/>
      <c r="FY543" s="97"/>
      <c r="FZ543" s="97"/>
      <c r="GA543" s="97"/>
      <c r="GB543" s="97"/>
      <c r="GC543" s="97"/>
      <c r="GD543" s="97"/>
      <c r="GE543" s="97"/>
      <c r="GF543" s="97"/>
      <c r="GG543" s="97"/>
      <c r="GH543" s="97"/>
      <c r="GI543" s="97"/>
      <c r="GJ543" s="97"/>
      <c r="GK543" s="97"/>
      <c r="GL543" s="97"/>
      <c r="GM543" s="97"/>
      <c r="GN543" s="97"/>
      <c r="GO543" s="97"/>
      <c r="GP543" s="97"/>
      <c r="GQ543" s="97"/>
      <c r="GR543" s="97"/>
      <c r="GS543" s="97"/>
      <c r="GT543" s="97"/>
      <c r="GU543" s="97"/>
      <c r="GV543" s="97"/>
      <c r="GW543" s="97"/>
      <c r="GX543" s="97"/>
      <c r="GY543" s="97"/>
      <c r="GZ543" s="97"/>
      <c r="HA543" s="97"/>
      <c r="HB543" s="97"/>
      <c r="HC543" s="97"/>
      <c r="HD543" s="97"/>
      <c r="HE543" s="97"/>
      <c r="HF543" s="97"/>
      <c r="HG543" s="97"/>
      <c r="HH543" s="97"/>
      <c r="HI543" s="97"/>
      <c r="HJ543" s="97"/>
      <c r="HK543" s="97"/>
      <c r="HL543" s="97"/>
      <c r="HM543" s="97"/>
      <c r="HN543" s="97"/>
      <c r="HO543" s="97"/>
      <c r="HP543" s="97"/>
      <c r="HQ543" s="97"/>
      <c r="HR543" s="97"/>
      <c r="HS543" s="97"/>
      <c r="HT543" s="97"/>
      <c r="HU543" s="97"/>
      <c r="HV543" s="97"/>
      <c r="HW543" s="97"/>
      <c r="HX543" s="97"/>
      <c r="HY543" s="97"/>
      <c r="HZ543" s="97"/>
      <c r="IA543" s="97"/>
      <c r="IB543" s="97"/>
      <c r="IC543" s="97"/>
      <c r="ID543" s="97"/>
      <c r="IE543" s="97"/>
      <c r="IF543" s="97"/>
      <c r="IG543" s="97"/>
      <c r="IH543" s="97"/>
      <c r="II543" s="97"/>
      <c r="IJ543" s="97"/>
      <c r="IK543" s="97"/>
      <c r="IL543" s="97"/>
      <c r="IM543" s="97"/>
      <c r="IN543" s="97"/>
      <c r="IO543" s="97"/>
      <c r="IP543" s="97"/>
      <c r="IQ543" s="97"/>
      <c r="IR543" s="97"/>
      <c r="IS543" s="97"/>
      <c r="IT543" s="97"/>
      <c r="IU543" s="97"/>
      <c r="IV543" s="97"/>
      <c r="IW543" s="97"/>
      <c r="IX543" s="97"/>
      <c r="IY543" s="97"/>
      <c r="IZ543" s="97"/>
      <c r="JA543" s="97"/>
      <c r="JB543" s="97"/>
      <c r="JC543" s="97"/>
      <c r="JD543" s="97"/>
      <c r="JE543" s="97"/>
      <c r="JF543" s="97"/>
      <c r="JG543" s="97"/>
      <c r="JH543" s="97"/>
      <c r="JI543" s="97"/>
      <c r="JJ543" s="97"/>
      <c r="JK543" s="97"/>
      <c r="JL543" s="97"/>
      <c r="JM543" s="97"/>
      <c r="JN543" s="97"/>
      <c r="JO543" s="97"/>
      <c r="JP543" s="97"/>
      <c r="JQ543" s="97"/>
      <c r="JR543" s="97"/>
      <c r="JS543" s="97"/>
      <c r="JT543" s="97"/>
      <c r="JU543" s="97"/>
      <c r="JV543" s="97"/>
      <c r="JW543" s="97"/>
      <c r="JX543" s="97"/>
      <c r="JY543" s="97"/>
      <c r="JZ543" s="97"/>
      <c r="KA543" s="97"/>
      <c r="KB543" s="97"/>
      <c r="KC543" s="97"/>
      <c r="KD543" s="97"/>
      <c r="KE543" s="97"/>
      <c r="KF543" s="97"/>
      <c r="KG543" s="97"/>
      <c r="KH543" s="97"/>
      <c r="KI543" s="97"/>
      <c r="KJ543" s="97"/>
      <c r="KK543" s="97"/>
      <c r="KL543" s="97"/>
      <c r="KM543" s="97"/>
      <c r="KN543" s="97"/>
      <c r="KO543" s="97"/>
      <c r="KP543" s="97"/>
      <c r="KQ543" s="97"/>
      <c r="KR543" s="97"/>
      <c r="KS543" s="97"/>
      <c r="KT543" s="97"/>
      <c r="KU543" s="97"/>
      <c r="KV543" s="97"/>
      <c r="KW543" s="97"/>
      <c r="KX543" s="97"/>
      <c r="KY543" s="97"/>
      <c r="KZ543" s="97"/>
      <c r="LA543" s="97"/>
      <c r="LB543" s="97"/>
      <c r="LC543" s="97"/>
      <c r="LD543" s="97"/>
      <c r="LE543" s="97"/>
      <c r="LF543" s="97"/>
      <c r="LG543" s="97"/>
      <c r="LH543" s="97"/>
      <c r="LI543" s="97"/>
      <c r="LJ543" s="97"/>
      <c r="LK543" s="97"/>
      <c r="LL543" s="97"/>
      <c r="LM543" s="97"/>
      <c r="LN543" s="97"/>
      <c r="LO543" s="97"/>
      <c r="LP543" s="97"/>
      <c r="LQ543" s="97"/>
      <c r="LR543" s="97"/>
      <c r="LS543" s="97"/>
      <c r="LT543" s="97"/>
      <c r="LU543" s="97"/>
      <c r="LV543" s="97"/>
      <c r="LW543" s="97"/>
      <c r="LX543" s="97"/>
      <c r="LY543" s="97"/>
      <c r="LZ543" s="97"/>
      <c r="MA543" s="97"/>
      <c r="MB543" s="97"/>
      <c r="MC543" s="97"/>
      <c r="MD543" s="97"/>
      <c r="ME543" s="97"/>
      <c r="MF543" s="97"/>
      <c r="MG543" s="97"/>
      <c r="MH543" s="97"/>
      <c r="MI543" s="97"/>
      <c r="MJ543" s="97"/>
      <c r="MK543" s="97"/>
      <c r="ML543" s="97"/>
      <c r="MM543" s="97"/>
      <c r="MN543" s="97"/>
      <c r="MO543" s="97"/>
      <c r="MP543" s="97"/>
      <c r="MQ543" s="97"/>
      <c r="MR543" s="97"/>
      <c r="MS543" s="97"/>
      <c r="MT543" s="97"/>
      <c r="MU543" s="97"/>
      <c r="MV543" s="97"/>
      <c r="MW543" s="97"/>
      <c r="MX543" s="97"/>
      <c r="MY543" s="97"/>
      <c r="MZ543" s="97"/>
      <c r="NA543" s="97"/>
      <c r="NB543" s="97"/>
      <c r="NC543" s="97"/>
      <c r="ND543" s="97"/>
      <c r="NE543" s="97"/>
      <c r="NF543" s="97"/>
      <c r="NG543" s="97"/>
      <c r="NH543" s="97"/>
      <c r="NI543" s="97"/>
      <c r="NJ543" s="97"/>
      <c r="NK543" s="97"/>
      <c r="NL543" s="97"/>
      <c r="NM543" s="97"/>
      <c r="NN543" s="97"/>
      <c r="NO543" s="97"/>
      <c r="NP543" s="97"/>
      <c r="NQ543" s="97"/>
      <c r="NR543" s="97"/>
      <c r="NS543" s="97"/>
      <c r="NT543" s="97"/>
      <c r="NU543" s="97"/>
      <c r="NV543" s="97"/>
      <c r="NW543" s="97"/>
      <c r="NX543" s="97"/>
      <c r="NY543" s="97"/>
      <c r="NZ543" s="97"/>
      <c r="OA543" s="97"/>
      <c r="OB543" s="97"/>
      <c r="OC543" s="97"/>
      <c r="OD543" s="97"/>
      <c r="OE543" s="97"/>
      <c r="OF543" s="97"/>
      <c r="OG543" s="97"/>
      <c r="OH543" s="97"/>
      <c r="OI543" s="97"/>
      <c r="OJ543" s="97"/>
      <c r="OK543" s="97"/>
      <c r="OL543" s="97"/>
      <c r="OM543" s="97"/>
      <c r="ON543" s="97"/>
      <c r="OO543" s="97"/>
      <c r="OP543" s="97"/>
      <c r="OQ543" s="97"/>
      <c r="OR543" s="97"/>
      <c r="OS543" s="97"/>
      <c r="OT543" s="97"/>
      <c r="OU543" s="97"/>
      <c r="OV543" s="97"/>
      <c r="OW543" s="97"/>
      <c r="OX543" s="97"/>
      <c r="OY543" s="97"/>
      <c r="OZ543" s="97"/>
      <c r="PA543" s="97"/>
      <c r="PB543" s="97"/>
      <c r="PC543" s="97"/>
      <c r="PD543" s="97"/>
      <c r="PE543" s="97"/>
      <c r="PF543" s="97"/>
      <c r="PG543" s="97"/>
      <c r="PH543" s="97"/>
      <c r="PI543" s="97"/>
      <c r="PJ543" s="97"/>
      <c r="PK543" s="97"/>
      <c r="PL543" s="97"/>
      <c r="PM543" s="97"/>
      <c r="PN543" s="97"/>
      <c r="PO543" s="97"/>
      <c r="PP543" s="97"/>
      <c r="PQ543" s="97"/>
      <c r="PR543" s="97"/>
      <c r="PS543" s="97"/>
      <c r="PT543" s="97"/>
      <c r="PU543" s="97"/>
      <c r="PV543" s="97"/>
      <c r="PW543" s="97"/>
      <c r="PX543" s="97"/>
      <c r="PY543" s="97"/>
      <c r="PZ543" s="97"/>
      <c r="QA543" s="97"/>
      <c r="QB543" s="97"/>
      <c r="QC543" s="97"/>
      <c r="QD543" s="97"/>
      <c r="QE543" s="97"/>
      <c r="QF543" s="97"/>
      <c r="QG543" s="97"/>
      <c r="QH543" s="97"/>
      <c r="QI543" s="97"/>
      <c r="QJ543" s="97"/>
      <c r="QK543" s="97"/>
      <c r="QL543" s="97"/>
      <c r="QM543" s="97"/>
      <c r="QN543" s="97"/>
      <c r="QO543" s="97"/>
      <c r="QP543" s="97"/>
      <c r="QQ543" s="97"/>
      <c r="QR543" s="97"/>
      <c r="QS543" s="97"/>
      <c r="QT543" s="97"/>
      <c r="QU543" s="97"/>
      <c r="QV543" s="97"/>
      <c r="QW543" s="97"/>
      <c r="QX543" s="97"/>
      <c r="QY543" s="97"/>
      <c r="QZ543" s="97"/>
      <c r="RA543" s="97"/>
      <c r="RB543" s="97"/>
      <c r="RC543" s="97"/>
      <c r="RD543" s="97"/>
      <c r="RE543" s="97"/>
      <c r="RF543" s="97"/>
      <c r="RG543" s="97"/>
      <c r="RH543" s="97"/>
      <c r="RI543" s="97"/>
      <c r="RJ543" s="97"/>
      <c r="RK543" s="97"/>
      <c r="RL543" s="97"/>
      <c r="RM543" s="97"/>
      <c r="RN543" s="97"/>
      <c r="RO543" s="97"/>
      <c r="RP543" s="97"/>
      <c r="RQ543" s="97"/>
      <c r="RR543" s="97"/>
      <c r="RS543" s="97"/>
      <c r="RT543" s="97"/>
      <c r="RU543" s="97"/>
      <c r="RV543" s="97"/>
      <c r="RW543" s="97"/>
      <c r="RX543" s="97"/>
      <c r="RY543" s="97"/>
      <c r="RZ543" s="97"/>
      <c r="SA543" s="97"/>
      <c r="SB543" s="97"/>
      <c r="SC543" s="97"/>
      <c r="SD543" s="97"/>
      <c r="SE543" s="97"/>
      <c r="SF543" s="97"/>
      <c r="SG543" s="97"/>
      <c r="SH543" s="97"/>
      <c r="SI543" s="97"/>
      <c r="SJ543" s="97"/>
      <c r="SK543" s="97"/>
      <c r="SL543" s="97"/>
      <c r="SM543" s="97"/>
      <c r="SN543" s="97"/>
      <c r="SO543" s="97"/>
      <c r="SP543" s="97"/>
      <c r="SQ543" s="97"/>
      <c r="SR543" s="97"/>
      <c r="SS543" s="97"/>
      <c r="ST543" s="97"/>
      <c r="SU543" s="97"/>
      <c r="SV543" s="97"/>
      <c r="SW543" s="97"/>
      <c r="SX543" s="97"/>
      <c r="SY543" s="97"/>
      <c r="SZ543" s="97"/>
      <c r="TA543" s="97"/>
      <c r="TB543" s="97"/>
      <c r="TC543" s="97"/>
      <c r="TD543" s="97"/>
      <c r="TE543" s="97"/>
      <c r="TF543" s="97"/>
      <c r="TG543" s="97"/>
      <c r="TH543" s="97"/>
      <c r="TI543" s="97"/>
      <c r="TJ543" s="97"/>
      <c r="TK543" s="97"/>
      <c r="TL543" s="97"/>
      <c r="TM543" s="97"/>
      <c r="TN543" s="97"/>
      <c r="TO543" s="97"/>
      <c r="TP543" s="97"/>
      <c r="TQ543" s="97"/>
      <c r="TR543" s="97"/>
      <c r="TS543" s="97"/>
      <c r="TT543" s="97"/>
      <c r="TU543" s="97"/>
      <c r="TV543" s="97"/>
      <c r="TW543" s="97"/>
      <c r="TX543" s="97"/>
      <c r="TY543" s="97"/>
      <c r="TZ543" s="97"/>
      <c r="UA543" s="97"/>
      <c r="UB543" s="97"/>
      <c r="UC543" s="97"/>
      <c r="UD543" s="97"/>
      <c r="UE543" s="97"/>
      <c r="UF543" s="97"/>
      <c r="UG543" s="97"/>
      <c r="UH543" s="97"/>
      <c r="UI543" s="97"/>
      <c r="UJ543" s="97"/>
      <c r="UK543" s="97"/>
      <c r="UL543" s="97"/>
      <c r="UM543" s="97"/>
      <c r="UN543" s="97"/>
      <c r="UO543" s="97"/>
      <c r="UP543" s="97"/>
      <c r="UQ543" s="97"/>
      <c r="UR543" s="97"/>
      <c r="US543" s="97"/>
      <c r="UT543" s="97"/>
      <c r="UU543" s="97"/>
      <c r="UV543" s="97"/>
      <c r="UW543" s="97"/>
      <c r="UX543" s="97"/>
      <c r="UY543" s="97"/>
      <c r="UZ543" s="97"/>
      <c r="VA543" s="97"/>
      <c r="VB543" s="97"/>
      <c r="VC543" s="97"/>
      <c r="VD543" s="97"/>
      <c r="VE543" s="97"/>
      <c r="VF543" s="97"/>
      <c r="VG543" s="97"/>
      <c r="VH543" s="97"/>
      <c r="VI543" s="97"/>
      <c r="VJ543" s="97"/>
      <c r="VK543" s="97"/>
      <c r="VL543" s="97"/>
      <c r="VM543" s="97"/>
      <c r="VN543" s="97"/>
      <c r="VO543" s="97"/>
      <c r="VP543" s="97"/>
      <c r="VQ543" s="97"/>
      <c r="VR543" s="97"/>
      <c r="VS543" s="97"/>
      <c r="VT543" s="97"/>
      <c r="VU543" s="97"/>
      <c r="VV543" s="97"/>
      <c r="VW543" s="97"/>
      <c r="VX543" s="97"/>
      <c r="VY543" s="97"/>
      <c r="VZ543" s="97"/>
      <c r="WA543" s="97"/>
      <c r="WB543" s="97"/>
      <c r="WC543" s="97"/>
      <c r="WD543" s="97"/>
      <c r="WE543" s="97"/>
      <c r="WF543" s="97"/>
      <c r="WG543" s="97"/>
      <c r="WH543" s="97"/>
      <c r="WI543" s="97"/>
      <c r="WJ543" s="97"/>
      <c r="WK543" s="97"/>
      <c r="WL543" s="97"/>
      <c r="WM543" s="97"/>
      <c r="WN543" s="97"/>
      <c r="WO543" s="97"/>
      <c r="WP543" s="97"/>
      <c r="WQ543" s="97"/>
      <c r="WR543" s="97"/>
      <c r="WS543" s="97"/>
      <c r="WT543" s="97"/>
      <c r="WU543" s="97"/>
      <c r="WV543" s="97"/>
      <c r="WW543" s="97"/>
      <c r="WX543" s="97"/>
      <c r="WY543" s="97"/>
      <c r="WZ543" s="97"/>
      <c r="XA543" s="97"/>
      <c r="XB543" s="97"/>
      <c r="XC543" s="97"/>
      <c r="XD543" s="97"/>
      <c r="XE543" s="97"/>
      <c r="XF543" s="97"/>
      <c r="XG543" s="97"/>
      <c r="XH543" s="97"/>
      <c r="XI543" s="97"/>
      <c r="XJ543" s="97"/>
      <c r="XK543" s="97"/>
      <c r="XL543" s="97"/>
      <c r="XM543" s="97"/>
      <c r="XN543" s="97"/>
      <c r="XO543" s="97"/>
      <c r="XP543" s="97"/>
      <c r="XQ543" s="97"/>
      <c r="XR543" s="97"/>
      <c r="XS543" s="97"/>
      <c r="XT543" s="97"/>
      <c r="XU543" s="97"/>
      <c r="XV543" s="97"/>
      <c r="XW543" s="97"/>
      <c r="XX543" s="97"/>
      <c r="XY543" s="97"/>
      <c r="XZ543" s="97"/>
      <c r="YA543" s="97"/>
      <c r="YB543" s="97"/>
      <c r="YC543" s="97"/>
      <c r="YD543" s="97"/>
      <c r="YE543" s="97"/>
      <c r="YF543" s="97"/>
      <c r="YG543" s="97"/>
      <c r="YH543" s="97"/>
      <c r="YI543" s="97"/>
      <c r="YJ543" s="97"/>
      <c r="YK543" s="97"/>
      <c r="YL543" s="97"/>
      <c r="YM543" s="97"/>
      <c r="YN543" s="97"/>
      <c r="YO543" s="97"/>
      <c r="YP543" s="97"/>
      <c r="YQ543" s="97"/>
      <c r="YR543" s="97"/>
      <c r="YS543" s="97"/>
      <c r="YT543" s="97"/>
      <c r="YU543" s="97"/>
      <c r="YV543" s="97"/>
      <c r="YW543" s="97"/>
      <c r="YX543" s="97"/>
      <c r="YY543" s="97"/>
      <c r="YZ543" s="97"/>
      <c r="ZA543" s="97"/>
      <c r="ZB543" s="97"/>
      <c r="ZC543" s="97"/>
      <c r="ZD543" s="97"/>
      <c r="ZE543" s="97"/>
      <c r="ZF543" s="97"/>
      <c r="ZG543" s="97"/>
      <c r="ZH543" s="97"/>
      <c r="ZI543" s="97"/>
      <c r="ZJ543" s="97"/>
      <c r="ZK543" s="97"/>
      <c r="ZL543" s="97"/>
      <c r="ZM543" s="97"/>
      <c r="ZN543" s="97"/>
      <c r="ZO543" s="97"/>
      <c r="ZP543" s="97"/>
      <c r="ZQ543" s="97"/>
      <c r="ZR543" s="97"/>
      <c r="ZS543" s="97"/>
      <c r="ZT543" s="97"/>
      <c r="ZU543" s="97"/>
      <c r="ZV543" s="97"/>
      <c r="ZW543" s="97"/>
      <c r="ZX543" s="97"/>
      <c r="ZY543" s="97"/>
      <c r="ZZ543" s="97"/>
      <c r="AAA543" s="97"/>
      <c r="AAB543" s="97"/>
      <c r="AAC543" s="97"/>
      <c r="AAD543" s="97"/>
      <c r="AAE543" s="97"/>
      <c r="AAF543" s="97"/>
      <c r="AAG543" s="97"/>
      <c r="AAH543" s="97"/>
      <c r="AAI543" s="97"/>
      <c r="AAJ543" s="97"/>
      <c r="AAK543" s="97"/>
      <c r="AAL543" s="97"/>
      <c r="AAM543" s="97"/>
      <c r="AAN543" s="97"/>
      <c r="AAO543" s="97"/>
      <c r="AAP543" s="97"/>
      <c r="AAQ543" s="97"/>
      <c r="AAR543" s="97"/>
      <c r="AAS543" s="97"/>
      <c r="AAT543" s="97"/>
      <c r="AAU543" s="97"/>
      <c r="AAV543" s="97"/>
      <c r="AAW543" s="97"/>
      <c r="AAX543" s="97"/>
      <c r="AAY543" s="97"/>
      <c r="AAZ543" s="97"/>
      <c r="ABA543" s="97"/>
      <c r="ABB543" s="97"/>
      <c r="ABC543" s="97"/>
      <c r="ABD543" s="97"/>
      <c r="ABE543" s="97"/>
      <c r="ABF543" s="97"/>
      <c r="ABG543" s="97"/>
      <c r="ABH543" s="97"/>
      <c r="ABI543" s="97"/>
      <c r="ABJ543" s="97"/>
      <c r="ABK543" s="97"/>
      <c r="ABL543" s="97"/>
      <c r="ABM543" s="97"/>
      <c r="ABN543" s="97"/>
      <c r="ABO543" s="97"/>
      <c r="ABP543" s="97"/>
      <c r="ABQ543" s="97"/>
      <c r="ABR543" s="97"/>
      <c r="ABS543" s="97"/>
      <c r="ABT543" s="97"/>
      <c r="ABU543" s="97"/>
      <c r="ABV543" s="97"/>
      <c r="ABW543" s="97"/>
      <c r="ABX543" s="97"/>
      <c r="ABY543" s="97"/>
      <c r="ABZ543" s="97"/>
      <c r="ACA543" s="97"/>
      <c r="ACB543" s="97"/>
      <c r="ACC543" s="97"/>
      <c r="ACD543" s="97"/>
      <c r="ACE543" s="97"/>
      <c r="ACF543" s="97"/>
      <c r="ACG543" s="97"/>
      <c r="ACH543" s="97"/>
      <c r="ACI543" s="97"/>
      <c r="ACJ543" s="97"/>
      <c r="ACK543" s="97"/>
      <c r="ACL543" s="97"/>
      <c r="ACM543" s="97"/>
      <c r="ACN543" s="97"/>
      <c r="ACO543" s="97"/>
      <c r="ACP543" s="97"/>
      <c r="ACQ543" s="97"/>
      <c r="ACR543" s="97"/>
      <c r="ACS543" s="97"/>
      <c r="ACT543" s="97"/>
      <c r="ACU543" s="97"/>
      <c r="ACV543" s="97"/>
      <c r="ACW543" s="97"/>
      <c r="ACX543" s="97"/>
      <c r="ACY543" s="97"/>
      <c r="ACZ543" s="97"/>
      <c r="ADA543" s="97"/>
      <c r="ADB543" s="97"/>
      <c r="ADC543" s="97"/>
      <c r="ADD543" s="97"/>
      <c r="ADE543" s="97"/>
      <c r="ADF543" s="97"/>
      <c r="ADG543" s="97"/>
      <c r="ADH543" s="97"/>
      <c r="ADI543" s="97"/>
      <c r="ADJ543" s="97"/>
      <c r="ADK543" s="97"/>
      <c r="ADL543" s="97"/>
      <c r="ADM543" s="97"/>
      <c r="ADN543" s="97"/>
      <c r="ADO543" s="97"/>
      <c r="ADP543" s="97"/>
      <c r="ADQ543" s="97"/>
      <c r="ADR543" s="97"/>
      <c r="ADS543" s="97"/>
      <c r="ADT543" s="97"/>
      <c r="ADU543" s="97"/>
      <c r="ADV543" s="97"/>
      <c r="ADW543" s="97"/>
      <c r="ADX543" s="97"/>
      <c r="ADY543" s="97"/>
      <c r="ADZ543" s="97"/>
      <c r="AEA543" s="97"/>
      <c r="AEB543" s="97"/>
      <c r="AEC543" s="97"/>
      <c r="AED543" s="97"/>
      <c r="AEE543" s="97"/>
      <c r="AEF543" s="97"/>
      <c r="AEG543" s="97"/>
      <c r="AEH543" s="97"/>
      <c r="AEI543" s="97"/>
      <c r="AEJ543" s="97"/>
      <c r="AEK543" s="97"/>
      <c r="AEL543" s="97"/>
      <c r="AEM543" s="97"/>
      <c r="AEN543" s="97"/>
      <c r="AEO543" s="97"/>
      <c r="AEP543" s="97"/>
      <c r="AEQ543" s="97"/>
      <c r="AER543" s="97"/>
      <c r="AES543" s="97"/>
      <c r="AET543" s="97"/>
      <c r="AEU543" s="97"/>
      <c r="AEV543" s="97"/>
      <c r="AEW543" s="97"/>
      <c r="AEX543" s="97"/>
      <c r="AEY543" s="97"/>
      <c r="AEZ543" s="97"/>
      <c r="AFA543" s="97"/>
      <c r="AFB543" s="97"/>
      <c r="AFC543" s="97"/>
      <c r="AFD543" s="97"/>
      <c r="AFE543" s="97"/>
      <c r="AFF543" s="97"/>
      <c r="AFG543" s="97"/>
      <c r="AFH543" s="97"/>
      <c r="AFI543" s="97"/>
      <c r="AFJ543" s="97"/>
      <c r="AFK543" s="97"/>
      <c r="AFL543" s="97"/>
      <c r="AFM543" s="97"/>
      <c r="AFN543" s="97"/>
      <c r="AFO543" s="97"/>
      <c r="AFP543" s="97"/>
      <c r="AFQ543" s="97"/>
      <c r="AFR543" s="97"/>
      <c r="AFS543" s="97"/>
      <c r="AFT543" s="97"/>
      <c r="AFU543" s="97"/>
      <c r="AFV543" s="97"/>
      <c r="AFW543" s="97"/>
      <c r="AFX543" s="97"/>
      <c r="AFY543" s="97"/>
      <c r="AFZ543" s="97"/>
      <c r="AGA543" s="97"/>
      <c r="AGB543" s="97"/>
      <c r="AGC543" s="97"/>
      <c r="AGD543" s="97"/>
      <c r="AGE543" s="97"/>
      <c r="AGF543" s="97"/>
      <c r="AGG543" s="97"/>
      <c r="AGH543" s="97"/>
      <c r="AGI543" s="97"/>
      <c r="AGJ543" s="97"/>
      <c r="AGK543" s="97"/>
      <c r="AGL543" s="97"/>
      <c r="AGM543" s="97"/>
      <c r="AGN543" s="97"/>
      <c r="AGO543" s="97"/>
      <c r="AGP543" s="97"/>
      <c r="AGQ543" s="97"/>
      <c r="AGR543" s="97"/>
      <c r="AGS543" s="97"/>
      <c r="AGT543" s="97"/>
      <c r="AGU543" s="97"/>
      <c r="AGV543" s="97"/>
      <c r="AGW543" s="97"/>
      <c r="AGX543" s="97"/>
      <c r="AGY543" s="97"/>
      <c r="AGZ543" s="97"/>
      <c r="AHA543" s="97"/>
      <c r="AHB543" s="97"/>
      <c r="AHC543" s="97"/>
      <c r="AHD543" s="97"/>
      <c r="AHE543" s="97"/>
      <c r="AHF543" s="97"/>
      <c r="AHG543" s="97"/>
      <c r="AHH543" s="97"/>
      <c r="AHI543" s="97"/>
      <c r="AHJ543" s="97"/>
      <c r="AHK543" s="97"/>
      <c r="AHL543" s="97"/>
      <c r="AHM543" s="97"/>
      <c r="AHN543" s="97"/>
      <c r="AHO543" s="97"/>
      <c r="AHP543" s="97"/>
      <c r="AHQ543" s="97"/>
      <c r="AHR543" s="97"/>
      <c r="AHS543" s="97"/>
      <c r="AHT543" s="97"/>
      <c r="AHU543" s="97"/>
      <c r="AHV543" s="97"/>
      <c r="AHW543" s="97"/>
      <c r="AHX543" s="97"/>
      <c r="AHY543" s="97"/>
      <c r="AHZ543" s="97"/>
      <c r="AIA543" s="97"/>
      <c r="AIB543" s="97"/>
      <c r="AIC543" s="97"/>
      <c r="AID543" s="97"/>
      <c r="AIE543" s="97"/>
      <c r="AIF543" s="97"/>
      <c r="AIG543" s="97"/>
      <c r="AIH543" s="97"/>
      <c r="AII543" s="97"/>
      <c r="AIJ543" s="97"/>
      <c r="AIK543" s="97"/>
      <c r="AIL543" s="97"/>
      <c r="AIM543" s="97"/>
      <c r="AIN543" s="97"/>
      <c r="AIO543" s="97"/>
      <c r="AIP543" s="97"/>
      <c r="AIQ543" s="97"/>
      <c r="AIR543" s="97"/>
      <c r="AIS543" s="97"/>
      <c r="AIT543" s="97"/>
      <c r="AIU543" s="97"/>
      <c r="AIV543" s="97"/>
      <c r="AIW543" s="97"/>
      <c r="AIX543" s="97"/>
      <c r="AIY543" s="97"/>
      <c r="AIZ543" s="97"/>
      <c r="AJA543" s="97"/>
      <c r="AJB543" s="97"/>
      <c r="AJC543" s="97"/>
      <c r="AJD543" s="97"/>
      <c r="AJE543" s="97"/>
      <c r="AJF543" s="97"/>
      <c r="AJG543" s="97"/>
      <c r="AJH543" s="97"/>
      <c r="AJI543" s="97"/>
      <c r="AJJ543" s="97"/>
      <c r="AJK543" s="97"/>
      <c r="AJL543" s="97"/>
      <c r="AJM543" s="97"/>
      <c r="AJN543" s="97"/>
      <c r="AJO543" s="97"/>
      <c r="AJP543" s="97"/>
      <c r="AJQ543" s="97"/>
      <c r="AJR543" s="97"/>
      <c r="AJS543" s="97"/>
      <c r="AJT543" s="97"/>
      <c r="AJU543" s="97"/>
      <c r="AJV543" s="97"/>
      <c r="AJW543" s="97"/>
      <c r="AJX543" s="97"/>
      <c r="AJY543" s="97"/>
      <c r="AJZ543" s="97"/>
      <c r="AKA543" s="97"/>
      <c r="AKB543" s="97"/>
      <c r="AKC543" s="97"/>
      <c r="AKD543" s="97"/>
      <c r="AKE543" s="97"/>
      <c r="AKF543" s="97"/>
      <c r="AKG543" s="97"/>
      <c r="AKH543" s="97"/>
      <c r="AKI543" s="97"/>
      <c r="AKJ543" s="97"/>
      <c r="AKK543" s="97"/>
      <c r="AKL543" s="97"/>
      <c r="AKM543" s="97"/>
      <c r="AKN543" s="97"/>
      <c r="AKO543" s="97"/>
      <c r="AKP543" s="97"/>
      <c r="AKQ543" s="97"/>
      <c r="AKR543" s="97"/>
      <c r="AKS543" s="97"/>
      <c r="AKT543" s="97"/>
      <c r="AKU543" s="97"/>
      <c r="AKV543" s="97"/>
      <c r="AKW543" s="97"/>
      <c r="AKX543" s="97"/>
      <c r="AKY543" s="97"/>
      <c r="AKZ543" s="97"/>
      <c r="ALA543" s="97"/>
      <c r="ALB543" s="97"/>
      <c r="ALC543" s="97"/>
      <c r="ALD543" s="97"/>
      <c r="ALE543" s="97"/>
      <c r="ALF543" s="97"/>
      <c r="ALG543" s="97"/>
      <c r="ALH543" s="97"/>
      <c r="ALI543" s="97"/>
      <c r="ALJ543" s="97"/>
      <c r="ALK543" s="97"/>
      <c r="ALL543" s="97"/>
      <c r="ALM543" s="97"/>
      <c r="ALN543" s="97"/>
      <c r="ALO543" s="97"/>
      <c r="ALP543" s="97"/>
      <c r="ALQ543" s="97"/>
      <c r="ALR543" s="97"/>
      <c r="ALS543" s="97"/>
      <c r="ALT543" s="97"/>
      <c r="ALU543" s="97"/>
      <c r="ALV543" s="97"/>
      <c r="ALW543" s="97"/>
      <c r="ALX543" s="97"/>
      <c r="ALY543" s="97"/>
      <c r="ALZ543" s="97"/>
      <c r="AMA543" s="97"/>
      <c r="AMB543" s="97"/>
      <c r="AMC543" s="97"/>
      <c r="AMD543" s="97"/>
      <c r="AME543" s="97"/>
      <c r="AMF543" s="97"/>
      <c r="AMG543" s="97"/>
      <c r="AMH543" s="97"/>
      <c r="AMI543" s="97"/>
      <c r="AMJ543" s="97"/>
      <c r="AMK543" s="97"/>
      <c r="AML543" s="97"/>
    </row>
    <row r="544" spans="1:1026">
      <c r="A544" s="71"/>
      <c r="B544" s="72"/>
      <c r="C544" s="72"/>
      <c r="D544" s="72"/>
      <c r="E544" s="72"/>
      <c r="F544" s="72"/>
      <c r="G544" s="72"/>
      <c r="H544" s="72"/>
      <c r="I544" s="72"/>
      <c r="J544" s="73"/>
      <c r="K544" s="72"/>
      <c r="L544" s="73"/>
      <c r="M544" s="73"/>
      <c r="N544" s="72"/>
      <c r="O544" s="72"/>
      <c r="P544" s="72"/>
      <c r="Q544" s="72"/>
      <c r="R544" s="72"/>
      <c r="S544"/>
      <c r="T544" s="50"/>
    </row>
    <row r="545" spans="1:20">
      <c r="A545" s="71"/>
      <c r="B545" s="72"/>
      <c r="C545" s="72"/>
      <c r="D545" s="72"/>
      <c r="E545" s="72"/>
      <c r="F545" s="72"/>
      <c r="G545" s="72"/>
      <c r="H545" s="72"/>
      <c r="I545" s="72"/>
      <c r="J545" s="73"/>
      <c r="K545" s="72"/>
      <c r="L545" s="73"/>
      <c r="M545" s="73"/>
      <c r="N545" s="72"/>
      <c r="O545" s="72"/>
      <c r="P545" s="72"/>
      <c r="Q545" s="72"/>
      <c r="R545" s="72"/>
      <c r="S545"/>
      <c r="T545" s="50"/>
    </row>
    <row r="546" spans="1:20">
      <c r="A546" s="71"/>
      <c r="B546" s="72"/>
      <c r="C546" s="72"/>
      <c r="D546" s="72"/>
      <c r="E546" s="72"/>
      <c r="F546" s="72"/>
      <c r="G546" s="72"/>
      <c r="H546" s="72"/>
      <c r="I546" s="72"/>
      <c r="J546" s="73"/>
      <c r="K546" s="72"/>
      <c r="L546" s="73"/>
      <c r="M546" s="73"/>
      <c r="N546" s="72"/>
      <c r="O546" s="72"/>
      <c r="P546" s="72"/>
      <c r="Q546" s="72"/>
      <c r="R546" s="72"/>
      <c r="S546"/>
      <c r="T546" s="50"/>
    </row>
    <row r="547" spans="1:20">
      <c r="A547" s="59" t="s">
        <v>1237</v>
      </c>
      <c r="B547" s="60">
        <f>COUNTIF(G:G,"ATIVO")</f>
        <v>109</v>
      </c>
      <c r="C547" s="61"/>
      <c r="D547" s="47"/>
      <c r="E547" s="62"/>
      <c r="F547" s="62"/>
      <c r="G547" s="47"/>
      <c r="H547" s="47"/>
      <c r="I547" s="47"/>
      <c r="J547" s="63"/>
      <c r="K547" s="47"/>
      <c r="L547" s="63"/>
      <c r="M547" s="63"/>
      <c r="N547" s="47"/>
      <c r="O547" s="47"/>
      <c r="P547" s="47"/>
      <c r="Q547" s="47"/>
      <c r="R547" s="47"/>
      <c r="S547" s="47"/>
    </row>
    <row r="548" spans="1:20">
      <c r="A548" s="59" t="s">
        <v>1238</v>
      </c>
      <c r="B548" s="60">
        <f>COUNTIF(G:G,"CONCLUÍDO")</f>
        <v>14</v>
      </c>
      <c r="C548" s="61"/>
      <c r="D548" s="47"/>
      <c r="E548" s="62"/>
      <c r="F548" s="62"/>
      <c r="G548" s="47"/>
      <c r="H548" s="47"/>
      <c r="I548" s="47"/>
      <c r="J548" s="63"/>
      <c r="K548" s="47"/>
      <c r="L548" s="63"/>
      <c r="M548" s="63"/>
      <c r="N548" s="47"/>
      <c r="O548" s="47"/>
      <c r="P548" s="47"/>
      <c r="Q548" s="47"/>
      <c r="R548" s="47"/>
      <c r="S548" s="47"/>
    </row>
    <row r="549" spans="1:20">
      <c r="A549" s="59" t="s">
        <v>1239</v>
      </c>
      <c r="B549" s="60">
        <f>COUNTIF(G:G,"RESCINDIDO")</f>
        <v>0</v>
      </c>
      <c r="C549" s="47"/>
      <c r="D549" s="47"/>
      <c r="E549" s="62"/>
      <c r="F549" s="62"/>
      <c r="G549" s="47"/>
      <c r="H549" s="47"/>
      <c r="I549" s="47"/>
      <c r="J549" s="63"/>
      <c r="K549" s="47"/>
      <c r="L549" s="63"/>
      <c r="M549" s="63"/>
      <c r="N549" s="47"/>
      <c r="O549" s="47"/>
      <c r="P549" s="47"/>
      <c r="Q549" s="47"/>
      <c r="R549" s="47"/>
      <c r="S549" s="47"/>
    </row>
    <row r="550" spans="1:20">
      <c r="A550" s="64"/>
      <c r="B550" s="64"/>
      <c r="C550" s="64"/>
      <c r="D550" s="64"/>
      <c r="E550" s="65"/>
      <c r="F550" s="65"/>
      <c r="G550" s="64"/>
      <c r="H550" s="47"/>
      <c r="I550" s="47"/>
      <c r="J550" s="63"/>
      <c r="K550" s="47"/>
      <c r="L550" s="63"/>
      <c r="M550" s="66"/>
      <c r="N550" s="64"/>
      <c r="O550" s="64"/>
      <c r="P550" s="64"/>
      <c r="Q550" s="58"/>
      <c r="R550" s="64"/>
      <c r="S550" s="64"/>
    </row>
    <row r="551" spans="1:20">
      <c r="A551" s="150" t="s">
        <v>1240</v>
      </c>
      <c r="B551" s="150"/>
      <c r="C551" s="67">
        <f ca="1">NOW()</f>
        <v>46212.404197685188</v>
      </c>
      <c r="G551" s="68"/>
      <c r="H551" s="69"/>
      <c r="I551" s="11"/>
      <c r="K551" s="11"/>
      <c r="N551" s="11"/>
      <c r="O551" s="11"/>
      <c r="P551" s="11"/>
      <c r="Q551" s="69"/>
    </row>
    <row r="552" spans="1:20">
      <c r="A552" s="159" t="s">
        <v>1241</v>
      </c>
      <c r="B552" s="159"/>
      <c r="C552" s="159"/>
      <c r="D552" s="159"/>
      <c r="E552" s="159"/>
      <c r="F552" s="159"/>
      <c r="G552" s="159"/>
      <c r="H552" s="69"/>
      <c r="I552" s="11"/>
      <c r="K552" s="11"/>
      <c r="N552" s="11"/>
      <c r="O552" s="11"/>
      <c r="P552" s="11"/>
      <c r="Q552" s="69"/>
    </row>
  </sheetData>
  <autoFilter ref="A6:BV493" xr:uid="{00000000-0009-0000-0000-000000000000}"/>
  <mergeCells count="1242">
    <mergeCell ref="C256:C266"/>
    <mergeCell ref="B256:B266"/>
    <mergeCell ref="A256:A266"/>
    <mergeCell ref="Q267:Q274"/>
    <mergeCell ref="P267:P274"/>
    <mergeCell ref="O267:O274"/>
    <mergeCell ref="N267:N274"/>
    <mergeCell ref="M267:M274"/>
    <mergeCell ref="L267:L274"/>
    <mergeCell ref="K267:K274"/>
    <mergeCell ref="J267:J274"/>
    <mergeCell ref="I267:I274"/>
    <mergeCell ref="H267:H274"/>
    <mergeCell ref="G267:G274"/>
    <mergeCell ref="F267:F274"/>
    <mergeCell ref="E267:E274"/>
    <mergeCell ref="D267:D274"/>
    <mergeCell ref="C267:C274"/>
    <mergeCell ref="B267:B274"/>
    <mergeCell ref="A267:A274"/>
    <mergeCell ref="C353:C359"/>
    <mergeCell ref="B353:B359"/>
    <mergeCell ref="A353:A359"/>
    <mergeCell ref="Q362:Q366"/>
    <mergeCell ref="P362:P366"/>
    <mergeCell ref="O362:O366"/>
    <mergeCell ref="N362:N366"/>
    <mergeCell ref="M362:M366"/>
    <mergeCell ref="L362:L366"/>
    <mergeCell ref="K362:K366"/>
    <mergeCell ref="J362:J366"/>
    <mergeCell ref="I362:I366"/>
    <mergeCell ref="H362:H366"/>
    <mergeCell ref="G362:G366"/>
    <mergeCell ref="F362:F366"/>
    <mergeCell ref="E362:E366"/>
    <mergeCell ref="D362:D366"/>
    <mergeCell ref="C362:C366"/>
    <mergeCell ref="B362:B366"/>
    <mergeCell ref="A362:A366"/>
    <mergeCell ref="A360:A361"/>
    <mergeCell ref="B360:B361"/>
    <mergeCell ref="C360:C361"/>
    <mergeCell ref="D360:D361"/>
    <mergeCell ref="E360:E361"/>
    <mergeCell ref="F360:F361"/>
    <mergeCell ref="G360:G361"/>
    <mergeCell ref="M360:M361"/>
    <mergeCell ref="N360:N361"/>
    <mergeCell ref="O360:O361"/>
    <mergeCell ref="P360:P361"/>
    <mergeCell ref="Q360:Q361"/>
    <mergeCell ref="Q351:Q352"/>
    <mergeCell ref="P351:P352"/>
    <mergeCell ref="O351:O352"/>
    <mergeCell ref="N351:N352"/>
    <mergeCell ref="M351:M352"/>
    <mergeCell ref="L351:L352"/>
    <mergeCell ref="K351:K352"/>
    <mergeCell ref="J351:J352"/>
    <mergeCell ref="I351:I352"/>
    <mergeCell ref="H351:H352"/>
    <mergeCell ref="G351:G352"/>
    <mergeCell ref="F351:F352"/>
    <mergeCell ref="E351:E352"/>
    <mergeCell ref="D351:D352"/>
    <mergeCell ref="C351:C352"/>
    <mergeCell ref="B351:B352"/>
    <mergeCell ref="A351:A352"/>
    <mergeCell ref="A551:B551"/>
    <mergeCell ref="A552:G552"/>
    <mergeCell ref="A523:A526"/>
    <mergeCell ref="B523:B526"/>
    <mergeCell ref="C523:C526"/>
    <mergeCell ref="D523:D526"/>
    <mergeCell ref="E523:E526"/>
    <mergeCell ref="F523:F526"/>
    <mergeCell ref="G523:G526"/>
    <mergeCell ref="M523:M526"/>
    <mergeCell ref="N523:N526"/>
    <mergeCell ref="O523:O526"/>
    <mergeCell ref="P523:P526"/>
    <mergeCell ref="Q523:Q526"/>
    <mergeCell ref="R523:R526"/>
    <mergeCell ref="A529:A530"/>
    <mergeCell ref="B529:B530"/>
    <mergeCell ref="C529:C530"/>
    <mergeCell ref="D529:D530"/>
    <mergeCell ref="E529:E530"/>
    <mergeCell ref="F529:F530"/>
    <mergeCell ref="G529:G530"/>
    <mergeCell ref="M529:M530"/>
    <mergeCell ref="N529:N530"/>
    <mergeCell ref="O529:O530"/>
    <mergeCell ref="P529:P530"/>
    <mergeCell ref="Q529:Q530"/>
    <mergeCell ref="R529:R530"/>
    <mergeCell ref="A513:A522"/>
    <mergeCell ref="B513:B522"/>
    <mergeCell ref="C513:C522"/>
    <mergeCell ref="D513:D522"/>
    <mergeCell ref="E513:E522"/>
    <mergeCell ref="F513:F522"/>
    <mergeCell ref="G513:G522"/>
    <mergeCell ref="M513:M522"/>
    <mergeCell ref="N513:N522"/>
    <mergeCell ref="O513:O522"/>
    <mergeCell ref="P513:P522"/>
    <mergeCell ref="Q513:Q522"/>
    <mergeCell ref="R513:R522"/>
    <mergeCell ref="H521:H522"/>
    <mergeCell ref="I521:I522"/>
    <mergeCell ref="J521:J522"/>
    <mergeCell ref="K521:K522"/>
    <mergeCell ref="L521:L522"/>
    <mergeCell ref="A491:A492"/>
    <mergeCell ref="B491:B492"/>
    <mergeCell ref="C491:C492"/>
    <mergeCell ref="D491:D492"/>
    <mergeCell ref="E491:E492"/>
    <mergeCell ref="F491:F492"/>
    <mergeCell ref="G491:G492"/>
    <mergeCell ref="M491:M492"/>
    <mergeCell ref="N491:N492"/>
    <mergeCell ref="O491:O492"/>
    <mergeCell ref="P491:P492"/>
    <mergeCell ref="Q491:Q492"/>
    <mergeCell ref="R491:R492"/>
    <mergeCell ref="A504:A512"/>
    <mergeCell ref="B504:B512"/>
    <mergeCell ref="C504:C512"/>
    <mergeCell ref="D504:D512"/>
    <mergeCell ref="E504:E512"/>
    <mergeCell ref="F504:F512"/>
    <mergeCell ref="G504:G512"/>
    <mergeCell ref="M504:M512"/>
    <mergeCell ref="N504:N512"/>
    <mergeCell ref="O504:O512"/>
    <mergeCell ref="P504:P512"/>
    <mergeCell ref="Q504:Q512"/>
    <mergeCell ref="R504:R512"/>
    <mergeCell ref="A484:A486"/>
    <mergeCell ref="B484:B486"/>
    <mergeCell ref="C484:C486"/>
    <mergeCell ref="D484:D486"/>
    <mergeCell ref="E484:E486"/>
    <mergeCell ref="F484:F486"/>
    <mergeCell ref="G484:G486"/>
    <mergeCell ref="H484:H486"/>
    <mergeCell ref="I484:I486"/>
    <mergeCell ref="J484:J486"/>
    <mergeCell ref="K484:K486"/>
    <mergeCell ref="L484:L486"/>
    <mergeCell ref="M484:M486"/>
    <mergeCell ref="N484:N486"/>
    <mergeCell ref="O484:O486"/>
    <mergeCell ref="P484:P486"/>
    <mergeCell ref="Q484:Q486"/>
    <mergeCell ref="A478:A481"/>
    <mergeCell ref="B478:B481"/>
    <mergeCell ref="C478:C481"/>
    <mergeCell ref="D478:D481"/>
    <mergeCell ref="E478:E481"/>
    <mergeCell ref="F478:F481"/>
    <mergeCell ref="G478:G481"/>
    <mergeCell ref="H478:H481"/>
    <mergeCell ref="I478:I481"/>
    <mergeCell ref="J478:J481"/>
    <mergeCell ref="K478:K481"/>
    <mergeCell ref="L478:L481"/>
    <mergeCell ref="M478:M481"/>
    <mergeCell ref="N478:N481"/>
    <mergeCell ref="O478:O481"/>
    <mergeCell ref="P478:P481"/>
    <mergeCell ref="Q478:Q481"/>
    <mergeCell ref="A464:A467"/>
    <mergeCell ref="B464:B467"/>
    <mergeCell ref="C464:C467"/>
    <mergeCell ref="D464:D467"/>
    <mergeCell ref="E464:E467"/>
    <mergeCell ref="F464:F467"/>
    <mergeCell ref="G464:G467"/>
    <mergeCell ref="M464:M467"/>
    <mergeCell ref="N464:N467"/>
    <mergeCell ref="O464:O467"/>
    <mergeCell ref="P464:P467"/>
    <mergeCell ref="Q464:Q467"/>
    <mergeCell ref="R464:R467"/>
    <mergeCell ref="A470:A474"/>
    <mergeCell ref="B470:B474"/>
    <mergeCell ref="C470:C474"/>
    <mergeCell ref="D470:D474"/>
    <mergeCell ref="E470:E474"/>
    <mergeCell ref="F470:F474"/>
    <mergeCell ref="G470:G474"/>
    <mergeCell ref="H470:H474"/>
    <mergeCell ref="I470:I474"/>
    <mergeCell ref="J470:J474"/>
    <mergeCell ref="K470:K474"/>
    <mergeCell ref="L470:L474"/>
    <mergeCell ref="M470:M474"/>
    <mergeCell ref="N470:N474"/>
    <mergeCell ref="O470:O474"/>
    <mergeCell ref="P470:P474"/>
    <mergeCell ref="Q470:Q474"/>
    <mergeCell ref="A458:A459"/>
    <mergeCell ref="B458:B459"/>
    <mergeCell ref="C458:C459"/>
    <mergeCell ref="D458:D459"/>
    <mergeCell ref="E458:E459"/>
    <mergeCell ref="F458:F459"/>
    <mergeCell ref="G458:G459"/>
    <mergeCell ref="M458:M459"/>
    <mergeCell ref="N458:N459"/>
    <mergeCell ref="O458:O459"/>
    <mergeCell ref="P458:P459"/>
    <mergeCell ref="Q458:Q459"/>
    <mergeCell ref="R458:R459"/>
    <mergeCell ref="A460:A463"/>
    <mergeCell ref="B460:B463"/>
    <mergeCell ref="C460:C463"/>
    <mergeCell ref="D460:D463"/>
    <mergeCell ref="E460:E463"/>
    <mergeCell ref="F460:F463"/>
    <mergeCell ref="G460:G463"/>
    <mergeCell ref="M460:M463"/>
    <mergeCell ref="N460:N463"/>
    <mergeCell ref="O460:O463"/>
    <mergeCell ref="P460:P463"/>
    <mergeCell ref="Q460:Q463"/>
    <mergeCell ref="R460:R462"/>
    <mergeCell ref="H462:H463"/>
    <mergeCell ref="I462:I463"/>
    <mergeCell ref="J462:J463"/>
    <mergeCell ref="K462:K463"/>
    <mergeCell ref="L462:L463"/>
    <mergeCell ref="A446:A453"/>
    <mergeCell ref="B446:B453"/>
    <mergeCell ref="C446:C453"/>
    <mergeCell ref="D446:D453"/>
    <mergeCell ref="E446:E453"/>
    <mergeCell ref="F446:F453"/>
    <mergeCell ref="G446:G453"/>
    <mergeCell ref="M446:M453"/>
    <mergeCell ref="N446:N453"/>
    <mergeCell ref="O446:O453"/>
    <mergeCell ref="P446:P453"/>
    <mergeCell ref="Q446:Q453"/>
    <mergeCell ref="R446:R453"/>
    <mergeCell ref="A455:A457"/>
    <mergeCell ref="B455:B457"/>
    <mergeCell ref="C455:C457"/>
    <mergeCell ref="D455:D457"/>
    <mergeCell ref="E455:E457"/>
    <mergeCell ref="F455:F457"/>
    <mergeCell ref="G455:G457"/>
    <mergeCell ref="H455:H457"/>
    <mergeCell ref="I455:I457"/>
    <mergeCell ref="J455:J457"/>
    <mergeCell ref="K455:K457"/>
    <mergeCell ref="L455:L457"/>
    <mergeCell ref="M455:M457"/>
    <mergeCell ref="N455:N457"/>
    <mergeCell ref="O455:O457"/>
    <mergeCell ref="P455:P457"/>
    <mergeCell ref="Q455:Q457"/>
    <mergeCell ref="A441:A443"/>
    <mergeCell ref="B441:B443"/>
    <mergeCell ref="C441:C443"/>
    <mergeCell ref="D441:D443"/>
    <mergeCell ref="E441:E443"/>
    <mergeCell ref="F441:F443"/>
    <mergeCell ref="G441:G443"/>
    <mergeCell ref="H441:H443"/>
    <mergeCell ref="I441:I443"/>
    <mergeCell ref="J441:J443"/>
    <mergeCell ref="K441:K443"/>
    <mergeCell ref="L441:L443"/>
    <mergeCell ref="M441:M443"/>
    <mergeCell ref="N441:N443"/>
    <mergeCell ref="O441:O443"/>
    <mergeCell ref="P441:P443"/>
    <mergeCell ref="Q441:Q443"/>
    <mergeCell ref="A432:A433"/>
    <mergeCell ref="B432:B433"/>
    <mergeCell ref="C432:C433"/>
    <mergeCell ref="D432:D433"/>
    <mergeCell ref="E432:E433"/>
    <mergeCell ref="F432:F433"/>
    <mergeCell ref="G432:G433"/>
    <mergeCell ref="M432:M433"/>
    <mergeCell ref="N432:N433"/>
    <mergeCell ref="O432:O433"/>
    <mergeCell ref="P432:P433"/>
    <mergeCell ref="Q432:Q433"/>
    <mergeCell ref="R432:R433"/>
    <mergeCell ref="A434:A435"/>
    <mergeCell ref="B434:B435"/>
    <mergeCell ref="C434:C435"/>
    <mergeCell ref="D434:D435"/>
    <mergeCell ref="E434:E435"/>
    <mergeCell ref="F434:F435"/>
    <mergeCell ref="G434:G435"/>
    <mergeCell ref="H434:H435"/>
    <mergeCell ref="I434:I435"/>
    <mergeCell ref="J434:J435"/>
    <mergeCell ref="K434:K435"/>
    <mergeCell ref="L434:L435"/>
    <mergeCell ref="M434:M435"/>
    <mergeCell ref="N434:N435"/>
    <mergeCell ref="O434:O435"/>
    <mergeCell ref="P434:P435"/>
    <mergeCell ref="Q434:Q435"/>
    <mergeCell ref="A427:A431"/>
    <mergeCell ref="B427:B431"/>
    <mergeCell ref="C427:C431"/>
    <mergeCell ref="D427:D431"/>
    <mergeCell ref="E427:E431"/>
    <mergeCell ref="F427:F431"/>
    <mergeCell ref="G427:G431"/>
    <mergeCell ref="M427:M431"/>
    <mergeCell ref="N427:N431"/>
    <mergeCell ref="O427:O431"/>
    <mergeCell ref="P427:P431"/>
    <mergeCell ref="Q427:Q431"/>
    <mergeCell ref="R427:R428"/>
    <mergeCell ref="H428:H431"/>
    <mergeCell ref="I428:I431"/>
    <mergeCell ref="J428:J431"/>
    <mergeCell ref="K428:K431"/>
    <mergeCell ref="L428:L431"/>
    <mergeCell ref="A425:A426"/>
    <mergeCell ref="B425:B426"/>
    <mergeCell ref="C425:C426"/>
    <mergeCell ref="D425:D426"/>
    <mergeCell ref="E425:E426"/>
    <mergeCell ref="F425:F426"/>
    <mergeCell ref="G425:G426"/>
    <mergeCell ref="H425:H426"/>
    <mergeCell ref="I425:I426"/>
    <mergeCell ref="J425:J426"/>
    <mergeCell ref="K425:K426"/>
    <mergeCell ref="L425:L426"/>
    <mergeCell ref="M425:M426"/>
    <mergeCell ref="N425:N426"/>
    <mergeCell ref="O425:O426"/>
    <mergeCell ref="P425:P426"/>
    <mergeCell ref="Q425:Q426"/>
    <mergeCell ref="A422:A424"/>
    <mergeCell ref="B422:B424"/>
    <mergeCell ref="C422:C424"/>
    <mergeCell ref="D422:D424"/>
    <mergeCell ref="E422:E424"/>
    <mergeCell ref="F422:F424"/>
    <mergeCell ref="G422:G424"/>
    <mergeCell ref="M422:M424"/>
    <mergeCell ref="N422:N424"/>
    <mergeCell ref="O422:O424"/>
    <mergeCell ref="P422:P424"/>
    <mergeCell ref="Q422:Q424"/>
    <mergeCell ref="R422:R423"/>
    <mergeCell ref="H423:H424"/>
    <mergeCell ref="I423:I424"/>
    <mergeCell ref="J423:J424"/>
    <mergeCell ref="K423:K424"/>
    <mergeCell ref="L423:L424"/>
    <mergeCell ref="A420:A421"/>
    <mergeCell ref="B420:B421"/>
    <mergeCell ref="C420:C421"/>
    <mergeCell ref="D420:D421"/>
    <mergeCell ref="E420:E421"/>
    <mergeCell ref="F420:F421"/>
    <mergeCell ref="G420:G421"/>
    <mergeCell ref="H420:H421"/>
    <mergeCell ref="I420:I421"/>
    <mergeCell ref="J420:J421"/>
    <mergeCell ref="K420:K421"/>
    <mergeCell ref="L420:L421"/>
    <mergeCell ref="M420:M421"/>
    <mergeCell ref="N420:N421"/>
    <mergeCell ref="O420:O421"/>
    <mergeCell ref="P420:P421"/>
    <mergeCell ref="Q420:Q421"/>
    <mergeCell ref="A415:A419"/>
    <mergeCell ref="B415:B419"/>
    <mergeCell ref="C415:C419"/>
    <mergeCell ref="D415:D419"/>
    <mergeCell ref="E415:E419"/>
    <mergeCell ref="F415:F419"/>
    <mergeCell ref="G415:G419"/>
    <mergeCell ref="H415:H419"/>
    <mergeCell ref="I415:I419"/>
    <mergeCell ref="J415:J419"/>
    <mergeCell ref="K415:K419"/>
    <mergeCell ref="L415:L419"/>
    <mergeCell ref="M415:M419"/>
    <mergeCell ref="N415:N419"/>
    <mergeCell ref="O415:O419"/>
    <mergeCell ref="P415:P419"/>
    <mergeCell ref="Q415:Q419"/>
    <mergeCell ref="A409:A414"/>
    <mergeCell ref="B409:B414"/>
    <mergeCell ref="C409:C414"/>
    <mergeCell ref="D409:D414"/>
    <mergeCell ref="E409:E414"/>
    <mergeCell ref="F409:F414"/>
    <mergeCell ref="G409:G414"/>
    <mergeCell ref="H409:H414"/>
    <mergeCell ref="I409:I414"/>
    <mergeCell ref="J409:J414"/>
    <mergeCell ref="K409:K414"/>
    <mergeCell ref="L409:L414"/>
    <mergeCell ref="M409:M414"/>
    <mergeCell ref="N409:N414"/>
    <mergeCell ref="O409:O414"/>
    <mergeCell ref="P409:P414"/>
    <mergeCell ref="Q409:Q414"/>
    <mergeCell ref="A404:A408"/>
    <mergeCell ref="B404:B408"/>
    <mergeCell ref="C404:C408"/>
    <mergeCell ref="D404:D408"/>
    <mergeCell ref="E404:E408"/>
    <mergeCell ref="F404:F408"/>
    <mergeCell ref="G404:G408"/>
    <mergeCell ref="H404:H408"/>
    <mergeCell ref="I404:I408"/>
    <mergeCell ref="J404:J408"/>
    <mergeCell ref="K404:K408"/>
    <mergeCell ref="L404:L408"/>
    <mergeCell ref="M404:M408"/>
    <mergeCell ref="N404:N408"/>
    <mergeCell ref="O404:O408"/>
    <mergeCell ref="P404:P408"/>
    <mergeCell ref="Q404:Q408"/>
    <mergeCell ref="A398:A402"/>
    <mergeCell ref="B398:B402"/>
    <mergeCell ref="C398:C402"/>
    <mergeCell ref="D398:D402"/>
    <mergeCell ref="E398:E402"/>
    <mergeCell ref="F398:F402"/>
    <mergeCell ref="G398:G402"/>
    <mergeCell ref="M398:M402"/>
    <mergeCell ref="N398:N402"/>
    <mergeCell ref="O398:O402"/>
    <mergeCell ref="P398:P402"/>
    <mergeCell ref="Q398:Q402"/>
    <mergeCell ref="R398:R401"/>
    <mergeCell ref="H401:H402"/>
    <mergeCell ref="I401:I402"/>
    <mergeCell ref="J401:J402"/>
    <mergeCell ref="K401:K402"/>
    <mergeCell ref="L401:L402"/>
    <mergeCell ref="A392:A397"/>
    <mergeCell ref="B392:B397"/>
    <mergeCell ref="C392:C397"/>
    <mergeCell ref="D392:D397"/>
    <mergeCell ref="E392:E397"/>
    <mergeCell ref="F392:F397"/>
    <mergeCell ref="G392:G397"/>
    <mergeCell ref="H392:H397"/>
    <mergeCell ref="I392:I397"/>
    <mergeCell ref="J392:J397"/>
    <mergeCell ref="K392:K397"/>
    <mergeCell ref="L392:L397"/>
    <mergeCell ref="M392:M397"/>
    <mergeCell ref="N392:N397"/>
    <mergeCell ref="O392:O397"/>
    <mergeCell ref="P392:P397"/>
    <mergeCell ref="Q392:Q397"/>
    <mergeCell ref="A381:A391"/>
    <mergeCell ref="B381:B391"/>
    <mergeCell ref="C381:C391"/>
    <mergeCell ref="D381:D391"/>
    <mergeCell ref="E381:E391"/>
    <mergeCell ref="F381:F391"/>
    <mergeCell ref="G381:G391"/>
    <mergeCell ref="M381:M391"/>
    <mergeCell ref="N381:N391"/>
    <mergeCell ref="O381:O391"/>
    <mergeCell ref="P381:P391"/>
    <mergeCell ref="Q381:Q391"/>
    <mergeCell ref="R381:R384"/>
    <mergeCell ref="T381:T384"/>
    <mergeCell ref="H384:H391"/>
    <mergeCell ref="I384:I391"/>
    <mergeCell ref="J384:J391"/>
    <mergeCell ref="K384:K391"/>
    <mergeCell ref="L384:L391"/>
    <mergeCell ref="A367:A380"/>
    <mergeCell ref="B367:B380"/>
    <mergeCell ref="C367:C380"/>
    <mergeCell ref="D367:D380"/>
    <mergeCell ref="E367:E380"/>
    <mergeCell ref="F367:F380"/>
    <mergeCell ref="G367:G380"/>
    <mergeCell ref="M367:M380"/>
    <mergeCell ref="N367:N380"/>
    <mergeCell ref="O367:O380"/>
    <mergeCell ref="P367:P380"/>
    <mergeCell ref="Q367:Q380"/>
    <mergeCell ref="R367:R374"/>
    <mergeCell ref="H374:H380"/>
    <mergeCell ref="I374:I380"/>
    <mergeCell ref="J374:J380"/>
    <mergeCell ref="K374:K380"/>
    <mergeCell ref="L374:L380"/>
    <mergeCell ref="R360:R361"/>
    <mergeCell ref="R353:R355"/>
    <mergeCell ref="Q353:Q359"/>
    <mergeCell ref="P353:P359"/>
    <mergeCell ref="O353:O359"/>
    <mergeCell ref="N353:N359"/>
    <mergeCell ref="M353:M359"/>
    <mergeCell ref="L355:L359"/>
    <mergeCell ref="K355:K359"/>
    <mergeCell ref="J355:J359"/>
    <mergeCell ref="I355:I359"/>
    <mergeCell ref="H355:H359"/>
    <mergeCell ref="G353:G359"/>
    <mergeCell ref="F353:F359"/>
    <mergeCell ref="E353:E359"/>
    <mergeCell ref="D353:D359"/>
    <mergeCell ref="A349:A350"/>
    <mergeCell ref="B349:B350"/>
    <mergeCell ref="C349:C350"/>
    <mergeCell ref="D349:D350"/>
    <mergeCell ref="E349:E350"/>
    <mergeCell ref="F349:F350"/>
    <mergeCell ref="G349:G350"/>
    <mergeCell ref="H349:H350"/>
    <mergeCell ref="I349:I350"/>
    <mergeCell ref="J349:J350"/>
    <mergeCell ref="K349:K350"/>
    <mergeCell ref="L349:L350"/>
    <mergeCell ref="M349:M350"/>
    <mergeCell ref="N349:N350"/>
    <mergeCell ref="O349:O350"/>
    <mergeCell ref="P349:P350"/>
    <mergeCell ref="Q349:Q350"/>
    <mergeCell ref="A344:A348"/>
    <mergeCell ref="B344:B348"/>
    <mergeCell ref="C344:C348"/>
    <mergeCell ref="D344:D348"/>
    <mergeCell ref="E344:E348"/>
    <mergeCell ref="F344:F348"/>
    <mergeCell ref="G344:G348"/>
    <mergeCell ref="H344:H348"/>
    <mergeCell ref="I344:I348"/>
    <mergeCell ref="J344:J348"/>
    <mergeCell ref="K344:K348"/>
    <mergeCell ref="L344:L348"/>
    <mergeCell ref="M344:M348"/>
    <mergeCell ref="N344:N348"/>
    <mergeCell ref="O344:O348"/>
    <mergeCell ref="P344:P348"/>
    <mergeCell ref="Q344:Q348"/>
    <mergeCell ref="A333:A343"/>
    <mergeCell ref="B333:B343"/>
    <mergeCell ref="C333:C343"/>
    <mergeCell ref="D333:D343"/>
    <mergeCell ref="E333:E343"/>
    <mergeCell ref="F333:F343"/>
    <mergeCell ref="G333:G343"/>
    <mergeCell ref="M333:M343"/>
    <mergeCell ref="N333:N343"/>
    <mergeCell ref="O333:O343"/>
    <mergeCell ref="P333:P343"/>
    <mergeCell ref="Q333:Q343"/>
    <mergeCell ref="R333:R334"/>
    <mergeCell ref="H335:H343"/>
    <mergeCell ref="I335:I343"/>
    <mergeCell ref="J335:J343"/>
    <mergeCell ref="K335:K343"/>
    <mergeCell ref="L335:L343"/>
    <mergeCell ref="R335:R336"/>
    <mergeCell ref="A327:A332"/>
    <mergeCell ref="B327:B332"/>
    <mergeCell ref="C327:C332"/>
    <mergeCell ref="D327:D332"/>
    <mergeCell ref="E327:E332"/>
    <mergeCell ref="F327:F332"/>
    <mergeCell ref="G327:G332"/>
    <mergeCell ref="M327:M332"/>
    <mergeCell ref="N327:N332"/>
    <mergeCell ref="O327:O332"/>
    <mergeCell ref="P327:P332"/>
    <mergeCell ref="Q327:Q332"/>
    <mergeCell ref="R327:R329"/>
    <mergeCell ref="H329:H332"/>
    <mergeCell ref="I329:I332"/>
    <mergeCell ref="J329:J332"/>
    <mergeCell ref="K329:K332"/>
    <mergeCell ref="L329:L332"/>
    <mergeCell ref="A316:A326"/>
    <mergeCell ref="B316:B326"/>
    <mergeCell ref="C316:C326"/>
    <mergeCell ref="D316:D326"/>
    <mergeCell ref="E316:E326"/>
    <mergeCell ref="F316:F326"/>
    <mergeCell ref="G316:G326"/>
    <mergeCell ref="M316:M326"/>
    <mergeCell ref="N316:N326"/>
    <mergeCell ref="O316:O326"/>
    <mergeCell ref="P316:P326"/>
    <mergeCell ref="Q316:Q326"/>
    <mergeCell ref="R316:R317"/>
    <mergeCell ref="H317:H326"/>
    <mergeCell ref="I317:I326"/>
    <mergeCell ref="J317:J326"/>
    <mergeCell ref="K317:K326"/>
    <mergeCell ref="L317:L326"/>
    <mergeCell ref="A306:A314"/>
    <mergeCell ref="B306:B314"/>
    <mergeCell ref="C306:C314"/>
    <mergeCell ref="D306:D314"/>
    <mergeCell ref="E306:E314"/>
    <mergeCell ref="F306:F314"/>
    <mergeCell ref="G306:G314"/>
    <mergeCell ref="M306:M314"/>
    <mergeCell ref="N306:N314"/>
    <mergeCell ref="O306:O314"/>
    <mergeCell ref="P306:P314"/>
    <mergeCell ref="Q306:Q314"/>
    <mergeCell ref="R306:R308"/>
    <mergeCell ref="H308:H314"/>
    <mergeCell ref="I308:I314"/>
    <mergeCell ref="J308:J314"/>
    <mergeCell ref="K308:K314"/>
    <mergeCell ref="L308:L314"/>
    <mergeCell ref="A302:A305"/>
    <mergeCell ref="B302:B305"/>
    <mergeCell ref="C302:C305"/>
    <mergeCell ref="D302:D305"/>
    <mergeCell ref="E302:E305"/>
    <mergeCell ref="F302:F305"/>
    <mergeCell ref="G302:G305"/>
    <mergeCell ref="M302:M305"/>
    <mergeCell ref="N302:N305"/>
    <mergeCell ref="O302:O305"/>
    <mergeCell ref="P302:P305"/>
    <mergeCell ref="Q302:Q305"/>
    <mergeCell ref="H304:H305"/>
    <mergeCell ref="I304:I305"/>
    <mergeCell ref="J304:J305"/>
    <mergeCell ref="K304:K305"/>
    <mergeCell ref="L304:L305"/>
    <mergeCell ref="A294:A300"/>
    <mergeCell ref="B294:B300"/>
    <mergeCell ref="C294:C300"/>
    <mergeCell ref="D294:D300"/>
    <mergeCell ref="E294:E300"/>
    <mergeCell ref="F294:F300"/>
    <mergeCell ref="G294:G300"/>
    <mergeCell ref="H294:H300"/>
    <mergeCell ref="I294:I300"/>
    <mergeCell ref="J294:J300"/>
    <mergeCell ref="K294:K300"/>
    <mergeCell ref="L294:L300"/>
    <mergeCell ref="M294:M300"/>
    <mergeCell ref="N294:N300"/>
    <mergeCell ref="O294:O300"/>
    <mergeCell ref="P294:P300"/>
    <mergeCell ref="Q294:Q300"/>
    <mergeCell ref="A285:A293"/>
    <mergeCell ref="B285:B293"/>
    <mergeCell ref="C285:C293"/>
    <mergeCell ref="D285:D293"/>
    <mergeCell ref="E285:E293"/>
    <mergeCell ref="F285:F293"/>
    <mergeCell ref="G285:G293"/>
    <mergeCell ref="H285:H293"/>
    <mergeCell ref="I285:I293"/>
    <mergeCell ref="J285:J293"/>
    <mergeCell ref="K285:K293"/>
    <mergeCell ref="L285:L293"/>
    <mergeCell ref="M285:M293"/>
    <mergeCell ref="N285:N293"/>
    <mergeCell ref="O285:O293"/>
    <mergeCell ref="P285:P293"/>
    <mergeCell ref="Q285:Q293"/>
    <mergeCell ref="A283:A284"/>
    <mergeCell ref="B283:B284"/>
    <mergeCell ref="C283:C284"/>
    <mergeCell ref="D283:D284"/>
    <mergeCell ref="E283:E284"/>
    <mergeCell ref="F283:F284"/>
    <mergeCell ref="G283:G284"/>
    <mergeCell ref="H283:H284"/>
    <mergeCell ref="I283:I284"/>
    <mergeCell ref="J283:J284"/>
    <mergeCell ref="K283:K284"/>
    <mergeCell ref="L283:L284"/>
    <mergeCell ref="M283:M284"/>
    <mergeCell ref="N283:N284"/>
    <mergeCell ref="O283:O284"/>
    <mergeCell ref="P283:P284"/>
    <mergeCell ref="Q283:Q284"/>
    <mergeCell ref="A275:A282"/>
    <mergeCell ref="B275:B282"/>
    <mergeCell ref="C275:C282"/>
    <mergeCell ref="D275:D282"/>
    <mergeCell ref="E275:E282"/>
    <mergeCell ref="F275:F282"/>
    <mergeCell ref="G275:G282"/>
    <mergeCell ref="H275:H282"/>
    <mergeCell ref="I275:I282"/>
    <mergeCell ref="J275:J282"/>
    <mergeCell ref="K275:K282"/>
    <mergeCell ref="L275:L282"/>
    <mergeCell ref="M275:M282"/>
    <mergeCell ref="N275:N282"/>
    <mergeCell ref="O275:O282"/>
    <mergeCell ref="P275:P282"/>
    <mergeCell ref="Q275:Q282"/>
    <mergeCell ref="R256:R259"/>
    <mergeCell ref="Q256:Q266"/>
    <mergeCell ref="P256:P266"/>
    <mergeCell ref="O256:O266"/>
    <mergeCell ref="N256:N266"/>
    <mergeCell ref="M256:M266"/>
    <mergeCell ref="L259:L266"/>
    <mergeCell ref="K259:K266"/>
    <mergeCell ref="J259:J266"/>
    <mergeCell ref="I259:I266"/>
    <mergeCell ref="H259:H266"/>
    <mergeCell ref="G256:G266"/>
    <mergeCell ref="F256:F266"/>
    <mergeCell ref="E256:E266"/>
    <mergeCell ref="D256:D266"/>
    <mergeCell ref="A251:A255"/>
    <mergeCell ref="B251:B255"/>
    <mergeCell ref="C251:C255"/>
    <mergeCell ref="D251:D255"/>
    <mergeCell ref="E251:E255"/>
    <mergeCell ref="F251:F255"/>
    <mergeCell ref="G251:G255"/>
    <mergeCell ref="H251:H255"/>
    <mergeCell ref="I251:I255"/>
    <mergeCell ref="J251:J255"/>
    <mergeCell ref="K251:K255"/>
    <mergeCell ref="L251:L255"/>
    <mergeCell ref="M251:M255"/>
    <mergeCell ref="N251:N255"/>
    <mergeCell ref="O251:O255"/>
    <mergeCell ref="P251:P255"/>
    <mergeCell ref="Q251:Q255"/>
    <mergeCell ref="R241:R243"/>
    <mergeCell ref="Q241:Q250"/>
    <mergeCell ref="P241:P250"/>
    <mergeCell ref="O241:O250"/>
    <mergeCell ref="N241:N250"/>
    <mergeCell ref="M241:M250"/>
    <mergeCell ref="A241:A250"/>
    <mergeCell ref="B241:B250"/>
    <mergeCell ref="C241:C250"/>
    <mergeCell ref="D241:D250"/>
    <mergeCell ref="E241:E250"/>
    <mergeCell ref="F241:F250"/>
    <mergeCell ref="G241:G250"/>
    <mergeCell ref="H242:H250"/>
    <mergeCell ref="I242:I250"/>
    <mergeCell ref="J242:J250"/>
    <mergeCell ref="K242:K250"/>
    <mergeCell ref="L242:L250"/>
    <mergeCell ref="A234:A240"/>
    <mergeCell ref="B234:B240"/>
    <mergeCell ref="C234:C240"/>
    <mergeCell ref="D234:D240"/>
    <mergeCell ref="E234:E240"/>
    <mergeCell ref="F234:F240"/>
    <mergeCell ref="G234:G240"/>
    <mergeCell ref="H234:H240"/>
    <mergeCell ref="I234:I240"/>
    <mergeCell ref="J234:J240"/>
    <mergeCell ref="K234:K240"/>
    <mergeCell ref="L234:L240"/>
    <mergeCell ref="M234:M240"/>
    <mergeCell ref="N234:N240"/>
    <mergeCell ref="O234:O240"/>
    <mergeCell ref="P234:P240"/>
    <mergeCell ref="Q234:Q240"/>
    <mergeCell ref="A226:A232"/>
    <mergeCell ref="B226:B232"/>
    <mergeCell ref="C226:C232"/>
    <mergeCell ref="D226:D232"/>
    <mergeCell ref="E226:E232"/>
    <mergeCell ref="F226:F232"/>
    <mergeCell ref="G226:G232"/>
    <mergeCell ref="H226:H232"/>
    <mergeCell ref="I226:I232"/>
    <mergeCell ref="J226:J232"/>
    <mergeCell ref="K226:K232"/>
    <mergeCell ref="L226:L232"/>
    <mergeCell ref="M226:M232"/>
    <mergeCell ref="N226:N232"/>
    <mergeCell ref="O226:O232"/>
    <mergeCell ref="P226:P232"/>
    <mergeCell ref="Q226:Q232"/>
    <mergeCell ref="A222:A225"/>
    <mergeCell ref="B222:B225"/>
    <mergeCell ref="C222:C225"/>
    <mergeCell ref="D222:D225"/>
    <mergeCell ref="E222:E225"/>
    <mergeCell ref="F222:F225"/>
    <mergeCell ref="G222:G225"/>
    <mergeCell ref="H222:H225"/>
    <mergeCell ref="I222:I225"/>
    <mergeCell ref="J222:J225"/>
    <mergeCell ref="K222:K225"/>
    <mergeCell ref="L222:L225"/>
    <mergeCell ref="M222:M225"/>
    <mergeCell ref="N222:N225"/>
    <mergeCell ref="O222:O225"/>
    <mergeCell ref="P222:P225"/>
    <mergeCell ref="Q222:Q225"/>
    <mergeCell ref="A212:A221"/>
    <mergeCell ref="B212:B221"/>
    <mergeCell ref="C212:C221"/>
    <mergeCell ref="D212:D221"/>
    <mergeCell ref="E212:E221"/>
    <mergeCell ref="F212:F221"/>
    <mergeCell ref="G212:G221"/>
    <mergeCell ref="M212:M221"/>
    <mergeCell ref="N212:N221"/>
    <mergeCell ref="O212:O221"/>
    <mergeCell ref="P212:P221"/>
    <mergeCell ref="Q212:Q221"/>
    <mergeCell ref="R212:R214"/>
    <mergeCell ref="H214:H221"/>
    <mergeCell ref="I214:I221"/>
    <mergeCell ref="J214:J221"/>
    <mergeCell ref="K214:K221"/>
    <mergeCell ref="L214:L221"/>
    <mergeCell ref="A205:A211"/>
    <mergeCell ref="B205:B211"/>
    <mergeCell ref="C205:C211"/>
    <mergeCell ref="D205:D211"/>
    <mergeCell ref="E205:E211"/>
    <mergeCell ref="F205:F211"/>
    <mergeCell ref="G205:G211"/>
    <mergeCell ref="H205:H211"/>
    <mergeCell ref="I205:I211"/>
    <mergeCell ref="J205:J211"/>
    <mergeCell ref="K205:K211"/>
    <mergeCell ref="L205:L211"/>
    <mergeCell ref="M205:M211"/>
    <mergeCell ref="N205:N211"/>
    <mergeCell ref="O205:O211"/>
    <mergeCell ref="P205:P211"/>
    <mergeCell ref="Q205:Q211"/>
    <mergeCell ref="A197:A204"/>
    <mergeCell ref="B197:B204"/>
    <mergeCell ref="C197:C204"/>
    <mergeCell ref="D197:D204"/>
    <mergeCell ref="E197:E204"/>
    <mergeCell ref="F197:F204"/>
    <mergeCell ref="G197:G204"/>
    <mergeCell ref="H197:H204"/>
    <mergeCell ref="I197:I204"/>
    <mergeCell ref="J197:J204"/>
    <mergeCell ref="K197:K204"/>
    <mergeCell ref="L197:L204"/>
    <mergeCell ref="M197:M204"/>
    <mergeCell ref="N197:N204"/>
    <mergeCell ref="O197:O204"/>
    <mergeCell ref="P197:P204"/>
    <mergeCell ref="Q197:Q204"/>
    <mergeCell ref="A186:A196"/>
    <mergeCell ref="B186:B196"/>
    <mergeCell ref="C186:C196"/>
    <mergeCell ref="D186:D196"/>
    <mergeCell ref="E186:E196"/>
    <mergeCell ref="F186:F196"/>
    <mergeCell ref="G186:G196"/>
    <mergeCell ref="M186:M196"/>
    <mergeCell ref="N186:N196"/>
    <mergeCell ref="O186:O196"/>
    <mergeCell ref="P186:P196"/>
    <mergeCell ref="Q186:Q196"/>
    <mergeCell ref="R186:R189"/>
    <mergeCell ref="H189:H196"/>
    <mergeCell ref="I189:I196"/>
    <mergeCell ref="J189:J196"/>
    <mergeCell ref="K189:K196"/>
    <mergeCell ref="L189:L196"/>
    <mergeCell ref="A180:A185"/>
    <mergeCell ref="B180:B185"/>
    <mergeCell ref="C180:C185"/>
    <mergeCell ref="D180:D185"/>
    <mergeCell ref="E180:E185"/>
    <mergeCell ref="F180:F185"/>
    <mergeCell ref="G180:G185"/>
    <mergeCell ref="H180:H185"/>
    <mergeCell ref="I180:I185"/>
    <mergeCell ref="J180:J185"/>
    <mergeCell ref="K180:K185"/>
    <mergeCell ref="L180:L185"/>
    <mergeCell ref="M180:M185"/>
    <mergeCell ref="N180:N185"/>
    <mergeCell ref="O180:O185"/>
    <mergeCell ref="P180:P185"/>
    <mergeCell ref="Q180:Q185"/>
    <mergeCell ref="A172:A179"/>
    <mergeCell ref="B172:B179"/>
    <mergeCell ref="C172:C179"/>
    <mergeCell ref="D172:D179"/>
    <mergeCell ref="E172:E179"/>
    <mergeCell ref="F172:F179"/>
    <mergeCell ref="G172:G179"/>
    <mergeCell ref="H172:H179"/>
    <mergeCell ref="I172:I179"/>
    <mergeCell ref="J172:J179"/>
    <mergeCell ref="K172:K179"/>
    <mergeCell ref="L172:L179"/>
    <mergeCell ref="M172:M179"/>
    <mergeCell ref="N172:N179"/>
    <mergeCell ref="O172:O179"/>
    <mergeCell ref="P172:P179"/>
    <mergeCell ref="Q172:Q179"/>
    <mergeCell ref="A162:A171"/>
    <mergeCell ref="B162:B171"/>
    <mergeCell ref="C162:C171"/>
    <mergeCell ref="D162:D171"/>
    <mergeCell ref="E162:E171"/>
    <mergeCell ref="F162:F171"/>
    <mergeCell ref="G162:G171"/>
    <mergeCell ref="H162:H170"/>
    <mergeCell ref="I162:I170"/>
    <mergeCell ref="J162:J170"/>
    <mergeCell ref="K162:K170"/>
    <mergeCell ref="L162:L170"/>
    <mergeCell ref="M162:M171"/>
    <mergeCell ref="N162:N171"/>
    <mergeCell ref="O162:O171"/>
    <mergeCell ref="P162:P171"/>
    <mergeCell ref="Q162:Q171"/>
    <mergeCell ref="A156:A161"/>
    <mergeCell ref="B156:B161"/>
    <mergeCell ref="C156:C161"/>
    <mergeCell ref="D156:D161"/>
    <mergeCell ref="E156:E161"/>
    <mergeCell ref="F156:F161"/>
    <mergeCell ref="G156:G161"/>
    <mergeCell ref="H156:H161"/>
    <mergeCell ref="I156:I161"/>
    <mergeCell ref="J156:J161"/>
    <mergeCell ref="K156:K161"/>
    <mergeCell ref="L156:L161"/>
    <mergeCell ref="M156:M161"/>
    <mergeCell ref="N156:N161"/>
    <mergeCell ref="O156:O161"/>
    <mergeCell ref="P156:P161"/>
    <mergeCell ref="Q156:Q161"/>
    <mergeCell ref="A143:A155"/>
    <mergeCell ref="B143:B155"/>
    <mergeCell ref="C143:C155"/>
    <mergeCell ref="D143:D155"/>
    <mergeCell ref="E143:E155"/>
    <mergeCell ref="F143:F155"/>
    <mergeCell ref="G143:G155"/>
    <mergeCell ref="M143:M155"/>
    <mergeCell ref="N143:N155"/>
    <mergeCell ref="O143:O155"/>
    <mergeCell ref="P143:P155"/>
    <mergeCell ref="Q143:Q155"/>
    <mergeCell ref="R143:R147"/>
    <mergeCell ref="R148:R152"/>
    <mergeCell ref="H152:H155"/>
    <mergeCell ref="I152:I155"/>
    <mergeCell ref="J152:J155"/>
    <mergeCell ref="K152:K155"/>
    <mergeCell ref="L152:L155"/>
    <mergeCell ref="A135:A141"/>
    <mergeCell ref="B135:B141"/>
    <mergeCell ref="C135:C141"/>
    <mergeCell ref="D135:D141"/>
    <mergeCell ref="E135:E141"/>
    <mergeCell ref="F135:F141"/>
    <mergeCell ref="G135:G141"/>
    <mergeCell ref="H135:H141"/>
    <mergeCell ref="I135:I141"/>
    <mergeCell ref="J135:J141"/>
    <mergeCell ref="K135:K141"/>
    <mergeCell ref="L135:L141"/>
    <mergeCell ref="M135:M141"/>
    <mergeCell ref="N135:N141"/>
    <mergeCell ref="O135:O141"/>
    <mergeCell ref="P135:P141"/>
    <mergeCell ref="Q135:Q141"/>
    <mergeCell ref="A128:A130"/>
    <mergeCell ref="B128:B130"/>
    <mergeCell ref="C128:C130"/>
    <mergeCell ref="D128:D130"/>
    <mergeCell ref="E128:E130"/>
    <mergeCell ref="F128:F130"/>
    <mergeCell ref="G128:G130"/>
    <mergeCell ref="M128:M130"/>
    <mergeCell ref="N128:N130"/>
    <mergeCell ref="O128:O130"/>
    <mergeCell ref="P128:P130"/>
    <mergeCell ref="Q128:Q130"/>
    <mergeCell ref="R128:R130"/>
    <mergeCell ref="A131:A134"/>
    <mergeCell ref="B131:B134"/>
    <mergeCell ref="C131:C134"/>
    <mergeCell ref="D131:D134"/>
    <mergeCell ref="E131:E134"/>
    <mergeCell ref="F131:F134"/>
    <mergeCell ref="G131:G134"/>
    <mergeCell ref="H131:H134"/>
    <mergeCell ref="I131:I134"/>
    <mergeCell ref="J131:J134"/>
    <mergeCell ref="K131:K134"/>
    <mergeCell ref="L131:L134"/>
    <mergeCell ref="M131:M134"/>
    <mergeCell ref="N131:N134"/>
    <mergeCell ref="O131:O134"/>
    <mergeCell ref="P131:P134"/>
    <mergeCell ref="Q131:Q134"/>
    <mergeCell ref="A123:A127"/>
    <mergeCell ref="B123:B127"/>
    <mergeCell ref="C123:C127"/>
    <mergeCell ref="D123:D127"/>
    <mergeCell ref="E123:E127"/>
    <mergeCell ref="F123:F127"/>
    <mergeCell ref="G123:G127"/>
    <mergeCell ref="H123:H127"/>
    <mergeCell ref="I123:I127"/>
    <mergeCell ref="J123:J127"/>
    <mergeCell ref="K123:K127"/>
    <mergeCell ref="L123:L127"/>
    <mergeCell ref="M123:M127"/>
    <mergeCell ref="N123:N127"/>
    <mergeCell ref="O123:O127"/>
    <mergeCell ref="P123:P127"/>
    <mergeCell ref="Q123:Q127"/>
    <mergeCell ref="A110:A122"/>
    <mergeCell ref="B110:B122"/>
    <mergeCell ref="C110:C122"/>
    <mergeCell ref="D110:D122"/>
    <mergeCell ref="E110:E122"/>
    <mergeCell ref="F110:F122"/>
    <mergeCell ref="G110:G122"/>
    <mergeCell ref="H110:H122"/>
    <mergeCell ref="I110:I122"/>
    <mergeCell ref="J110:J122"/>
    <mergeCell ref="K110:K122"/>
    <mergeCell ref="L110:L122"/>
    <mergeCell ref="M110:M122"/>
    <mergeCell ref="N110:N122"/>
    <mergeCell ref="O110:O122"/>
    <mergeCell ref="P110:P122"/>
    <mergeCell ref="Q110:Q122"/>
    <mergeCell ref="A99:A109"/>
    <mergeCell ref="B99:B109"/>
    <mergeCell ref="C99:C109"/>
    <mergeCell ref="D99:D109"/>
    <mergeCell ref="E99:E109"/>
    <mergeCell ref="F99:F109"/>
    <mergeCell ref="G99:G109"/>
    <mergeCell ref="M99:M109"/>
    <mergeCell ref="N99:N109"/>
    <mergeCell ref="O99:O109"/>
    <mergeCell ref="P99:P109"/>
    <mergeCell ref="Q99:Q109"/>
    <mergeCell ref="H101:H109"/>
    <mergeCell ref="I101:I109"/>
    <mergeCell ref="J101:J109"/>
    <mergeCell ref="K101:K109"/>
    <mergeCell ref="L101:L109"/>
    <mergeCell ref="A83:A98"/>
    <mergeCell ref="B83:B98"/>
    <mergeCell ref="C83:C98"/>
    <mergeCell ref="D83:D98"/>
    <mergeCell ref="E83:E98"/>
    <mergeCell ref="F83:F98"/>
    <mergeCell ref="G83:G98"/>
    <mergeCell ref="M83:M98"/>
    <mergeCell ref="N83:N98"/>
    <mergeCell ref="O83:O98"/>
    <mergeCell ref="P83:P98"/>
    <mergeCell ref="Q83:Q98"/>
    <mergeCell ref="H88:H98"/>
    <mergeCell ref="I88:I98"/>
    <mergeCell ref="J88:J98"/>
    <mergeCell ref="K88:K98"/>
    <mergeCell ref="L88:L98"/>
    <mergeCell ref="A74:A82"/>
    <mergeCell ref="B74:B82"/>
    <mergeCell ref="C74:C82"/>
    <mergeCell ref="D74:D82"/>
    <mergeCell ref="E74:E82"/>
    <mergeCell ref="F74:F82"/>
    <mergeCell ref="G74:G82"/>
    <mergeCell ref="H74:H82"/>
    <mergeCell ref="I74:I82"/>
    <mergeCell ref="J74:J82"/>
    <mergeCell ref="K74:K82"/>
    <mergeCell ref="L74:L82"/>
    <mergeCell ref="M74:M82"/>
    <mergeCell ref="N74:N82"/>
    <mergeCell ref="O74:O82"/>
    <mergeCell ref="P74:P82"/>
    <mergeCell ref="Q74:Q82"/>
    <mergeCell ref="A68:A73"/>
    <mergeCell ref="B68:B73"/>
    <mergeCell ref="C68:C73"/>
    <mergeCell ref="D68:D73"/>
    <mergeCell ref="E68:E73"/>
    <mergeCell ref="F68:F73"/>
    <mergeCell ref="G68:G73"/>
    <mergeCell ref="H68:H73"/>
    <mergeCell ref="I68:I73"/>
    <mergeCell ref="J68:J73"/>
    <mergeCell ref="K68:K73"/>
    <mergeCell ref="L68:L73"/>
    <mergeCell ref="M68:M73"/>
    <mergeCell ref="N68:N73"/>
    <mergeCell ref="O68:O73"/>
    <mergeCell ref="P68:P73"/>
    <mergeCell ref="Q68:Q73"/>
    <mergeCell ref="A59:A67"/>
    <mergeCell ref="B59:B67"/>
    <mergeCell ref="C59:C67"/>
    <mergeCell ref="D59:D67"/>
    <mergeCell ref="E59:E67"/>
    <mergeCell ref="F59:F67"/>
    <mergeCell ref="G59:G67"/>
    <mergeCell ref="M59:M67"/>
    <mergeCell ref="N59:N67"/>
    <mergeCell ref="O59:O67"/>
    <mergeCell ref="P59:P67"/>
    <mergeCell ref="Q59:Q67"/>
    <mergeCell ref="H60:H67"/>
    <mergeCell ref="I60:I67"/>
    <mergeCell ref="J60:J67"/>
    <mergeCell ref="K60:K67"/>
    <mergeCell ref="L60:L67"/>
    <mergeCell ref="A51:A58"/>
    <mergeCell ref="B51:B58"/>
    <mergeCell ref="C51:C58"/>
    <mergeCell ref="D51:D58"/>
    <mergeCell ref="E51:E58"/>
    <mergeCell ref="F51:F58"/>
    <mergeCell ref="G51:G58"/>
    <mergeCell ref="H51:H58"/>
    <mergeCell ref="I51:I58"/>
    <mergeCell ref="J51:J58"/>
    <mergeCell ref="K51:K58"/>
    <mergeCell ref="L51:L58"/>
    <mergeCell ref="M51:M58"/>
    <mergeCell ref="N51:N58"/>
    <mergeCell ref="O51:O58"/>
    <mergeCell ref="P51:P58"/>
    <mergeCell ref="Q51:Q58"/>
    <mergeCell ref="A41:A50"/>
    <mergeCell ref="B41:B50"/>
    <mergeCell ref="C41:C50"/>
    <mergeCell ref="D41:D50"/>
    <mergeCell ref="E41:E50"/>
    <mergeCell ref="F41:F50"/>
    <mergeCell ref="G41:G50"/>
    <mergeCell ref="H41:H50"/>
    <mergeCell ref="I41:I50"/>
    <mergeCell ref="J41:J50"/>
    <mergeCell ref="K41:K50"/>
    <mergeCell ref="L41:L50"/>
    <mergeCell ref="M41:M50"/>
    <mergeCell ref="N41:N50"/>
    <mergeCell ref="O41:O50"/>
    <mergeCell ref="P41:P50"/>
    <mergeCell ref="Q41:Q50"/>
    <mergeCell ref="A37:A40"/>
    <mergeCell ref="B37:B40"/>
    <mergeCell ref="C37:C40"/>
    <mergeCell ref="D37:D40"/>
    <mergeCell ref="E37:E40"/>
    <mergeCell ref="F37:F40"/>
    <mergeCell ref="G37:G40"/>
    <mergeCell ref="H37:H40"/>
    <mergeCell ref="I37:I40"/>
    <mergeCell ref="J37:J40"/>
    <mergeCell ref="K37:K40"/>
    <mergeCell ref="L37:L40"/>
    <mergeCell ref="M37:M40"/>
    <mergeCell ref="N37:N40"/>
    <mergeCell ref="O37:O40"/>
    <mergeCell ref="P37:P40"/>
    <mergeCell ref="Q37:Q40"/>
    <mergeCell ref="A23:A36"/>
    <mergeCell ref="B23:B36"/>
    <mergeCell ref="C23:C36"/>
    <mergeCell ref="D23:D36"/>
    <mergeCell ref="E23:E36"/>
    <mergeCell ref="F23:F36"/>
    <mergeCell ref="G23:G36"/>
    <mergeCell ref="H23:H36"/>
    <mergeCell ref="I23:I36"/>
    <mergeCell ref="J23:J36"/>
    <mergeCell ref="K23:K36"/>
    <mergeCell ref="L23:L36"/>
    <mergeCell ref="M23:M36"/>
    <mergeCell ref="N23:N36"/>
    <mergeCell ref="O23:O36"/>
    <mergeCell ref="P23:P36"/>
    <mergeCell ref="Q23:Q36"/>
    <mergeCell ref="A7:A22"/>
    <mergeCell ref="B7:B22"/>
    <mergeCell ref="C7:C22"/>
    <mergeCell ref="D7:D22"/>
    <mergeCell ref="E7:E22"/>
    <mergeCell ref="F7:F22"/>
    <mergeCell ref="G7:G22"/>
    <mergeCell ref="H7:H22"/>
    <mergeCell ref="I7:I22"/>
    <mergeCell ref="J7:J22"/>
    <mergeCell ref="K7:K22"/>
    <mergeCell ref="L7:L22"/>
    <mergeCell ref="M7:M22"/>
    <mergeCell ref="N7:N22"/>
    <mergeCell ref="O7:O22"/>
    <mergeCell ref="P7:P22"/>
    <mergeCell ref="Q7:Q22"/>
    <mergeCell ref="A2:R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R5:R6"/>
  </mergeCells>
  <dataValidations count="1">
    <dataValidation type="list" allowBlank="1" showDropDown="1" showInputMessage="1" showErrorMessage="1" errorTitle="Erro" error="Digite ATIVO, CONCLUÍDO ou RESCINDIDO" promptTitle="Situação" prompt="Digite ATIVO, CONCLUÍDO ou RESCINDIDO" sqref="G1:G6 G453:G455 G458:G460 G464:G470 G475:G478 G482:G488 G490:G499 F500 G501:G1552" xr:uid="{00000000-0002-0000-0000-000000000000}">
      <formula1>"ATIVO,CONCLUÍDO,RESCINDIDO"</formula1>
      <formula2>0</formula2>
    </dataValidation>
  </dataValidations>
  <hyperlinks>
    <hyperlink ref="A7" r:id="rId1" xr:uid="{00000000-0004-0000-0000-000000000000}"/>
    <hyperlink ref="R7" r:id="rId2" xr:uid="{00000000-0004-0000-0000-000001000000}"/>
    <hyperlink ref="R8" r:id="rId3" xr:uid="{00000000-0004-0000-0000-000002000000}"/>
    <hyperlink ref="R9" r:id="rId4" xr:uid="{00000000-0004-0000-0000-000003000000}"/>
    <hyperlink ref="R10" r:id="rId5" xr:uid="{00000000-0004-0000-0000-000004000000}"/>
    <hyperlink ref="R11" r:id="rId6" xr:uid="{00000000-0004-0000-0000-000005000000}"/>
    <hyperlink ref="R12" r:id="rId7" xr:uid="{00000000-0004-0000-0000-000006000000}"/>
    <hyperlink ref="R13" r:id="rId8" xr:uid="{00000000-0004-0000-0000-000007000000}"/>
    <hyperlink ref="R14" r:id="rId9" xr:uid="{00000000-0004-0000-0000-000008000000}"/>
    <hyperlink ref="R15" r:id="rId10" xr:uid="{00000000-0004-0000-0000-000009000000}"/>
    <hyperlink ref="R16" r:id="rId11" xr:uid="{00000000-0004-0000-0000-00000A000000}"/>
    <hyperlink ref="R17" r:id="rId12" xr:uid="{00000000-0004-0000-0000-00000B000000}"/>
    <hyperlink ref="R18" r:id="rId13" xr:uid="{00000000-0004-0000-0000-00000C000000}"/>
    <hyperlink ref="R19" r:id="rId14" xr:uid="{00000000-0004-0000-0000-00000D000000}"/>
    <hyperlink ref="R20" r:id="rId15" xr:uid="{00000000-0004-0000-0000-00000E000000}"/>
    <hyperlink ref="R21" r:id="rId16" xr:uid="{00000000-0004-0000-0000-00000F000000}"/>
    <hyperlink ref="R22" r:id="rId17" xr:uid="{00000000-0004-0000-0000-000010000000}"/>
    <hyperlink ref="A23" r:id="rId18" xr:uid="{00000000-0004-0000-0000-000011000000}"/>
    <hyperlink ref="R23" r:id="rId19" xr:uid="{00000000-0004-0000-0000-000012000000}"/>
    <hyperlink ref="R24" r:id="rId20" xr:uid="{00000000-0004-0000-0000-000013000000}"/>
    <hyperlink ref="R25" r:id="rId21" xr:uid="{00000000-0004-0000-0000-000014000000}"/>
    <hyperlink ref="R26" r:id="rId22" xr:uid="{00000000-0004-0000-0000-000015000000}"/>
    <hyperlink ref="R27" r:id="rId23" xr:uid="{00000000-0004-0000-0000-000016000000}"/>
    <hyperlink ref="R28" r:id="rId24" xr:uid="{00000000-0004-0000-0000-000017000000}"/>
    <hyperlink ref="R29" r:id="rId25" xr:uid="{00000000-0004-0000-0000-000018000000}"/>
    <hyperlink ref="R30" r:id="rId26" xr:uid="{00000000-0004-0000-0000-000019000000}"/>
    <hyperlink ref="R31" r:id="rId27" xr:uid="{00000000-0004-0000-0000-00001A000000}"/>
    <hyperlink ref="R32" r:id="rId28" xr:uid="{00000000-0004-0000-0000-00001B000000}"/>
    <hyperlink ref="R33" r:id="rId29" xr:uid="{00000000-0004-0000-0000-00001C000000}"/>
    <hyperlink ref="R34" r:id="rId30" xr:uid="{00000000-0004-0000-0000-00001D000000}"/>
    <hyperlink ref="R35" r:id="rId31" xr:uid="{00000000-0004-0000-0000-00001E000000}"/>
    <hyperlink ref="R36" r:id="rId32" xr:uid="{00000000-0004-0000-0000-00001F000000}"/>
    <hyperlink ref="A37" r:id="rId33" xr:uid="{00000000-0004-0000-0000-000020000000}"/>
    <hyperlink ref="R37" r:id="rId34" xr:uid="{00000000-0004-0000-0000-000021000000}"/>
    <hyperlink ref="R38" r:id="rId35" xr:uid="{00000000-0004-0000-0000-000022000000}"/>
    <hyperlink ref="R39" r:id="rId36" xr:uid="{00000000-0004-0000-0000-000023000000}"/>
    <hyperlink ref="R40" r:id="rId37" xr:uid="{00000000-0004-0000-0000-000024000000}"/>
    <hyperlink ref="A41" r:id="rId38" xr:uid="{00000000-0004-0000-0000-000025000000}"/>
    <hyperlink ref="R41" r:id="rId39" xr:uid="{00000000-0004-0000-0000-000026000000}"/>
    <hyperlink ref="R42" r:id="rId40" xr:uid="{00000000-0004-0000-0000-000027000000}"/>
    <hyperlink ref="R43" r:id="rId41" xr:uid="{00000000-0004-0000-0000-000028000000}"/>
    <hyperlink ref="R44" r:id="rId42" xr:uid="{00000000-0004-0000-0000-000029000000}"/>
    <hyperlink ref="R45" r:id="rId43" xr:uid="{00000000-0004-0000-0000-00002A000000}"/>
    <hyperlink ref="R46" r:id="rId44" xr:uid="{00000000-0004-0000-0000-00002B000000}"/>
    <hyperlink ref="R47" r:id="rId45" xr:uid="{00000000-0004-0000-0000-00002C000000}"/>
    <hyperlink ref="R48" r:id="rId46" xr:uid="{00000000-0004-0000-0000-00002D000000}"/>
    <hyperlink ref="R49" r:id="rId47" xr:uid="{00000000-0004-0000-0000-00002E000000}"/>
    <hyperlink ref="R50" r:id="rId48" xr:uid="{00000000-0004-0000-0000-00002F000000}"/>
    <hyperlink ref="A51" r:id="rId49" xr:uid="{00000000-0004-0000-0000-000030000000}"/>
    <hyperlink ref="R51" r:id="rId50" xr:uid="{00000000-0004-0000-0000-000031000000}"/>
    <hyperlink ref="R52" r:id="rId51" xr:uid="{00000000-0004-0000-0000-000032000000}"/>
    <hyperlink ref="R53" r:id="rId52" xr:uid="{00000000-0004-0000-0000-000033000000}"/>
    <hyperlink ref="R54" r:id="rId53" xr:uid="{00000000-0004-0000-0000-000034000000}"/>
    <hyperlink ref="R55" r:id="rId54" xr:uid="{00000000-0004-0000-0000-000035000000}"/>
    <hyperlink ref="R56" r:id="rId55" xr:uid="{00000000-0004-0000-0000-000036000000}"/>
    <hyperlink ref="R57" r:id="rId56" xr:uid="{00000000-0004-0000-0000-000037000000}"/>
    <hyperlink ref="R58" r:id="rId57" xr:uid="{00000000-0004-0000-0000-000038000000}"/>
    <hyperlink ref="A59" r:id="rId58" xr:uid="{00000000-0004-0000-0000-000039000000}"/>
    <hyperlink ref="R59" r:id="rId59" xr:uid="{00000000-0004-0000-0000-00003A000000}"/>
    <hyperlink ref="R60" r:id="rId60" xr:uid="{00000000-0004-0000-0000-00003B000000}"/>
    <hyperlink ref="R61" r:id="rId61" xr:uid="{00000000-0004-0000-0000-00003C000000}"/>
    <hyperlink ref="R62" r:id="rId62" xr:uid="{00000000-0004-0000-0000-00003D000000}"/>
    <hyperlink ref="R63" r:id="rId63" xr:uid="{00000000-0004-0000-0000-00003E000000}"/>
    <hyperlink ref="R64" r:id="rId64" xr:uid="{00000000-0004-0000-0000-00003F000000}"/>
    <hyperlink ref="R65" r:id="rId65" xr:uid="{00000000-0004-0000-0000-000040000000}"/>
    <hyperlink ref="R66" r:id="rId66" xr:uid="{00000000-0004-0000-0000-000041000000}"/>
    <hyperlink ref="R67" r:id="rId67" xr:uid="{00000000-0004-0000-0000-000042000000}"/>
    <hyperlink ref="A68" r:id="rId68" xr:uid="{00000000-0004-0000-0000-000043000000}"/>
    <hyperlink ref="R68" r:id="rId69" xr:uid="{00000000-0004-0000-0000-000044000000}"/>
    <hyperlink ref="R69" r:id="rId70" xr:uid="{00000000-0004-0000-0000-000045000000}"/>
    <hyperlink ref="R70" r:id="rId71" xr:uid="{00000000-0004-0000-0000-000046000000}"/>
    <hyperlink ref="R71" r:id="rId72" xr:uid="{00000000-0004-0000-0000-000047000000}"/>
    <hyperlink ref="R72" r:id="rId73" xr:uid="{00000000-0004-0000-0000-000048000000}"/>
    <hyperlink ref="R73" r:id="rId74" xr:uid="{00000000-0004-0000-0000-000049000000}"/>
    <hyperlink ref="A74" r:id="rId75" xr:uid="{00000000-0004-0000-0000-00004A000000}"/>
    <hyperlink ref="R74" r:id="rId76" xr:uid="{00000000-0004-0000-0000-00004B000000}"/>
    <hyperlink ref="R75" r:id="rId77" xr:uid="{00000000-0004-0000-0000-00004C000000}"/>
    <hyperlink ref="R76" r:id="rId78" xr:uid="{00000000-0004-0000-0000-00004D000000}"/>
    <hyperlink ref="R77" r:id="rId79" xr:uid="{00000000-0004-0000-0000-00004E000000}"/>
    <hyperlink ref="R78" r:id="rId80" xr:uid="{00000000-0004-0000-0000-00004F000000}"/>
    <hyperlink ref="R79" r:id="rId81" xr:uid="{00000000-0004-0000-0000-000050000000}"/>
    <hyperlink ref="R80" r:id="rId82" xr:uid="{00000000-0004-0000-0000-000051000000}"/>
    <hyperlink ref="R81" r:id="rId83" xr:uid="{00000000-0004-0000-0000-000052000000}"/>
    <hyperlink ref="R82" r:id="rId84" xr:uid="{00000000-0004-0000-0000-000053000000}"/>
    <hyperlink ref="A83" r:id="rId85" xr:uid="{00000000-0004-0000-0000-000054000000}"/>
    <hyperlink ref="R83" r:id="rId86" xr:uid="{00000000-0004-0000-0000-000055000000}"/>
    <hyperlink ref="R84" r:id="rId87" xr:uid="{00000000-0004-0000-0000-000056000000}"/>
    <hyperlink ref="R85" r:id="rId88" xr:uid="{00000000-0004-0000-0000-000057000000}"/>
    <hyperlink ref="R86" r:id="rId89" xr:uid="{00000000-0004-0000-0000-000058000000}"/>
    <hyperlink ref="R87" r:id="rId90" xr:uid="{00000000-0004-0000-0000-000059000000}"/>
    <hyperlink ref="R88" r:id="rId91" xr:uid="{00000000-0004-0000-0000-00005A000000}"/>
    <hyperlink ref="R89" r:id="rId92" xr:uid="{00000000-0004-0000-0000-00005B000000}"/>
    <hyperlink ref="R90" r:id="rId93" xr:uid="{00000000-0004-0000-0000-00005C000000}"/>
    <hyperlink ref="R91" r:id="rId94" xr:uid="{00000000-0004-0000-0000-00005D000000}"/>
    <hyperlink ref="R92" r:id="rId95" xr:uid="{00000000-0004-0000-0000-00005E000000}"/>
    <hyperlink ref="R93" r:id="rId96" xr:uid="{00000000-0004-0000-0000-00005F000000}"/>
    <hyperlink ref="R94" r:id="rId97" xr:uid="{00000000-0004-0000-0000-000060000000}"/>
    <hyperlink ref="R95" r:id="rId98" xr:uid="{00000000-0004-0000-0000-000061000000}"/>
    <hyperlink ref="R96" r:id="rId99" xr:uid="{00000000-0004-0000-0000-000062000000}"/>
    <hyperlink ref="R97" r:id="rId100" xr:uid="{00000000-0004-0000-0000-000063000000}"/>
    <hyperlink ref="R98" r:id="rId101" xr:uid="{00000000-0004-0000-0000-000064000000}"/>
    <hyperlink ref="A99" r:id="rId102" xr:uid="{00000000-0004-0000-0000-000065000000}"/>
    <hyperlink ref="R99" r:id="rId103" xr:uid="{00000000-0004-0000-0000-000066000000}"/>
    <hyperlink ref="R100" r:id="rId104" xr:uid="{00000000-0004-0000-0000-000067000000}"/>
    <hyperlink ref="R101" r:id="rId105" xr:uid="{00000000-0004-0000-0000-000068000000}"/>
    <hyperlink ref="R102" r:id="rId106" xr:uid="{00000000-0004-0000-0000-000069000000}"/>
    <hyperlink ref="R103" r:id="rId107" xr:uid="{00000000-0004-0000-0000-00006A000000}"/>
    <hyperlink ref="R104" r:id="rId108" xr:uid="{00000000-0004-0000-0000-00006B000000}"/>
    <hyperlink ref="R105" r:id="rId109" xr:uid="{00000000-0004-0000-0000-00006C000000}"/>
    <hyperlink ref="R106" r:id="rId110" xr:uid="{00000000-0004-0000-0000-00006D000000}"/>
    <hyperlink ref="R107" r:id="rId111" xr:uid="{00000000-0004-0000-0000-00006E000000}"/>
    <hyperlink ref="R108" r:id="rId112" xr:uid="{00000000-0004-0000-0000-00006F000000}"/>
    <hyperlink ref="R109" r:id="rId113" xr:uid="{00000000-0004-0000-0000-000070000000}"/>
    <hyperlink ref="A110" r:id="rId114" xr:uid="{00000000-0004-0000-0000-000071000000}"/>
    <hyperlink ref="R110" r:id="rId115" xr:uid="{00000000-0004-0000-0000-000072000000}"/>
    <hyperlink ref="R111" r:id="rId116" xr:uid="{00000000-0004-0000-0000-000073000000}"/>
    <hyperlink ref="R112" r:id="rId117" xr:uid="{00000000-0004-0000-0000-000074000000}"/>
    <hyperlink ref="R113" r:id="rId118" xr:uid="{00000000-0004-0000-0000-000075000000}"/>
    <hyperlink ref="R114" r:id="rId119" xr:uid="{00000000-0004-0000-0000-000076000000}"/>
    <hyperlink ref="R115" r:id="rId120" xr:uid="{00000000-0004-0000-0000-000077000000}"/>
    <hyperlink ref="R116" r:id="rId121" xr:uid="{00000000-0004-0000-0000-000078000000}"/>
    <hyperlink ref="R117" r:id="rId122" xr:uid="{00000000-0004-0000-0000-000079000000}"/>
    <hyperlink ref="R118" r:id="rId123" xr:uid="{00000000-0004-0000-0000-00007A000000}"/>
    <hyperlink ref="R119" r:id="rId124" xr:uid="{00000000-0004-0000-0000-00007B000000}"/>
    <hyperlink ref="R120" r:id="rId125" xr:uid="{00000000-0004-0000-0000-00007C000000}"/>
    <hyperlink ref="R121" r:id="rId126" xr:uid="{00000000-0004-0000-0000-00007D000000}"/>
    <hyperlink ref="R122" r:id="rId127" xr:uid="{00000000-0004-0000-0000-00007E000000}"/>
    <hyperlink ref="A123" r:id="rId128" xr:uid="{00000000-0004-0000-0000-00007F000000}"/>
    <hyperlink ref="R123" r:id="rId129" xr:uid="{00000000-0004-0000-0000-000080000000}"/>
    <hyperlink ref="R124" r:id="rId130" xr:uid="{00000000-0004-0000-0000-000081000000}"/>
    <hyperlink ref="R125" r:id="rId131" xr:uid="{00000000-0004-0000-0000-000082000000}"/>
    <hyperlink ref="R126" r:id="rId132" xr:uid="{00000000-0004-0000-0000-000083000000}"/>
    <hyperlink ref="R127" r:id="rId133" xr:uid="{00000000-0004-0000-0000-000084000000}"/>
    <hyperlink ref="A128" r:id="rId134" xr:uid="{00000000-0004-0000-0000-000085000000}"/>
    <hyperlink ref="R128" r:id="rId135" xr:uid="{00000000-0004-0000-0000-000086000000}"/>
    <hyperlink ref="A131" r:id="rId136" xr:uid="{00000000-0004-0000-0000-000087000000}"/>
    <hyperlink ref="R131" r:id="rId137" xr:uid="{00000000-0004-0000-0000-000088000000}"/>
    <hyperlink ref="R132" r:id="rId138" xr:uid="{00000000-0004-0000-0000-000089000000}"/>
    <hyperlink ref="R133" r:id="rId139" xr:uid="{00000000-0004-0000-0000-00008A000000}"/>
    <hyperlink ref="R134" r:id="rId140" xr:uid="{00000000-0004-0000-0000-00008B000000}"/>
    <hyperlink ref="A135" r:id="rId141" xr:uid="{00000000-0004-0000-0000-00008C000000}"/>
    <hyperlink ref="R135" r:id="rId142" xr:uid="{00000000-0004-0000-0000-00008D000000}"/>
    <hyperlink ref="R136" r:id="rId143" xr:uid="{00000000-0004-0000-0000-00008E000000}"/>
    <hyperlink ref="R137" r:id="rId144" xr:uid="{00000000-0004-0000-0000-00008F000000}"/>
    <hyperlink ref="R138" r:id="rId145" xr:uid="{00000000-0004-0000-0000-000090000000}"/>
    <hyperlink ref="R139" r:id="rId146" xr:uid="{00000000-0004-0000-0000-000091000000}"/>
    <hyperlink ref="R140" r:id="rId147" xr:uid="{00000000-0004-0000-0000-000092000000}"/>
    <hyperlink ref="R141" r:id="rId148" xr:uid="{00000000-0004-0000-0000-000093000000}"/>
    <hyperlink ref="A142" r:id="rId149" xr:uid="{00000000-0004-0000-0000-000094000000}"/>
    <hyperlink ref="A143" r:id="rId150" xr:uid="{00000000-0004-0000-0000-000095000000}"/>
    <hyperlink ref="R143" r:id="rId151" xr:uid="{00000000-0004-0000-0000-000096000000}"/>
    <hyperlink ref="R148" r:id="rId152" xr:uid="{00000000-0004-0000-0000-000097000000}"/>
    <hyperlink ref="R153" r:id="rId153" xr:uid="{00000000-0004-0000-0000-000098000000}"/>
    <hyperlink ref="R154" r:id="rId154" xr:uid="{00000000-0004-0000-0000-000099000000}"/>
    <hyperlink ref="R155" r:id="rId155" xr:uid="{00000000-0004-0000-0000-00009A000000}"/>
    <hyperlink ref="R156" r:id="rId156" xr:uid="{00000000-0004-0000-0000-00009B000000}"/>
    <hyperlink ref="R157" r:id="rId157" xr:uid="{00000000-0004-0000-0000-00009C000000}"/>
    <hyperlink ref="R158" r:id="rId158" xr:uid="{00000000-0004-0000-0000-00009D000000}"/>
    <hyperlink ref="R159" r:id="rId159" xr:uid="{00000000-0004-0000-0000-00009E000000}"/>
    <hyperlink ref="R160" r:id="rId160" xr:uid="{00000000-0004-0000-0000-00009F000000}"/>
    <hyperlink ref="R161" r:id="rId161" xr:uid="{00000000-0004-0000-0000-0000A0000000}"/>
    <hyperlink ref="A162" r:id="rId162" xr:uid="{00000000-0004-0000-0000-0000A1000000}"/>
    <hyperlink ref="R162" r:id="rId163" xr:uid="{00000000-0004-0000-0000-0000A2000000}"/>
    <hyperlink ref="R163" r:id="rId164" xr:uid="{00000000-0004-0000-0000-0000A3000000}"/>
    <hyperlink ref="R164" r:id="rId165" xr:uid="{00000000-0004-0000-0000-0000A4000000}"/>
    <hyperlink ref="R165" r:id="rId166" xr:uid="{00000000-0004-0000-0000-0000A5000000}"/>
    <hyperlink ref="R166" r:id="rId167" xr:uid="{00000000-0004-0000-0000-0000A6000000}"/>
    <hyperlink ref="R167" r:id="rId168" xr:uid="{00000000-0004-0000-0000-0000A7000000}"/>
    <hyperlink ref="R168" r:id="rId169" xr:uid="{00000000-0004-0000-0000-0000A8000000}"/>
    <hyperlink ref="R169" r:id="rId170" xr:uid="{00000000-0004-0000-0000-0000A9000000}"/>
    <hyperlink ref="R170" r:id="rId171" xr:uid="{00000000-0004-0000-0000-0000AA000000}"/>
    <hyperlink ref="R171" r:id="rId172" xr:uid="{00000000-0004-0000-0000-0000AB000000}"/>
    <hyperlink ref="A172" r:id="rId173" xr:uid="{00000000-0004-0000-0000-0000AC000000}"/>
    <hyperlink ref="R172" r:id="rId174" xr:uid="{00000000-0004-0000-0000-0000AD000000}"/>
    <hyperlink ref="R173" r:id="rId175" xr:uid="{00000000-0004-0000-0000-0000AE000000}"/>
    <hyperlink ref="R174" r:id="rId176" xr:uid="{00000000-0004-0000-0000-0000AF000000}"/>
    <hyperlink ref="R175" r:id="rId177" xr:uid="{00000000-0004-0000-0000-0000B0000000}"/>
    <hyperlink ref="R176" r:id="rId178" xr:uid="{00000000-0004-0000-0000-0000B1000000}"/>
    <hyperlink ref="R177" r:id="rId179" xr:uid="{00000000-0004-0000-0000-0000B2000000}"/>
    <hyperlink ref="R178" r:id="rId180" xr:uid="{00000000-0004-0000-0000-0000B3000000}"/>
    <hyperlink ref="R179" r:id="rId181" xr:uid="{00000000-0004-0000-0000-0000B4000000}"/>
    <hyperlink ref="A180" r:id="rId182" xr:uid="{00000000-0004-0000-0000-0000B5000000}"/>
    <hyperlink ref="R180" r:id="rId183" xr:uid="{00000000-0004-0000-0000-0000B6000000}"/>
    <hyperlink ref="R181" r:id="rId184" xr:uid="{00000000-0004-0000-0000-0000B7000000}"/>
    <hyperlink ref="R182" r:id="rId185" xr:uid="{00000000-0004-0000-0000-0000B8000000}"/>
    <hyperlink ref="R183" r:id="rId186" xr:uid="{00000000-0004-0000-0000-0000B9000000}"/>
    <hyperlink ref="R184" r:id="rId187" xr:uid="{00000000-0004-0000-0000-0000BA000000}"/>
    <hyperlink ref="R185" r:id="rId188" xr:uid="{00000000-0004-0000-0000-0000BB000000}"/>
    <hyperlink ref="A186" r:id="rId189" xr:uid="{00000000-0004-0000-0000-0000BC000000}"/>
    <hyperlink ref="R186" r:id="rId190" xr:uid="{00000000-0004-0000-0000-0000BD000000}"/>
    <hyperlink ref="R190" r:id="rId191" xr:uid="{00000000-0004-0000-0000-0000BE000000}"/>
    <hyperlink ref="R191" r:id="rId192" xr:uid="{00000000-0004-0000-0000-0000BF000000}"/>
    <hyperlink ref="R192" r:id="rId193" xr:uid="{00000000-0004-0000-0000-0000C0000000}"/>
    <hyperlink ref="R193" r:id="rId194" xr:uid="{00000000-0004-0000-0000-0000C1000000}"/>
    <hyperlink ref="R194" r:id="rId195" xr:uid="{00000000-0004-0000-0000-0000C2000000}"/>
    <hyperlink ref="R195" r:id="rId196" xr:uid="{00000000-0004-0000-0000-0000C3000000}"/>
    <hyperlink ref="R196" r:id="rId197" xr:uid="{00000000-0004-0000-0000-0000C4000000}"/>
    <hyperlink ref="A197" r:id="rId198" xr:uid="{00000000-0004-0000-0000-0000C5000000}"/>
    <hyperlink ref="R197" r:id="rId199" xr:uid="{00000000-0004-0000-0000-0000C6000000}"/>
    <hyperlink ref="R198" r:id="rId200" xr:uid="{00000000-0004-0000-0000-0000C7000000}"/>
    <hyperlink ref="R199" r:id="rId201" xr:uid="{00000000-0004-0000-0000-0000C8000000}"/>
    <hyperlink ref="R200" r:id="rId202" xr:uid="{00000000-0004-0000-0000-0000C9000000}"/>
    <hyperlink ref="R201" r:id="rId203" xr:uid="{00000000-0004-0000-0000-0000CA000000}"/>
    <hyperlink ref="R202" r:id="rId204" xr:uid="{00000000-0004-0000-0000-0000CB000000}"/>
    <hyperlink ref="R203" r:id="rId205" xr:uid="{00000000-0004-0000-0000-0000CC000000}"/>
    <hyperlink ref="R204" r:id="rId206" xr:uid="{00000000-0004-0000-0000-0000CD000000}"/>
    <hyperlink ref="A205" r:id="rId207" xr:uid="{00000000-0004-0000-0000-0000CE000000}"/>
    <hyperlink ref="R205" r:id="rId208" xr:uid="{00000000-0004-0000-0000-0000CF000000}"/>
    <hyperlink ref="R206" r:id="rId209" xr:uid="{00000000-0004-0000-0000-0000D0000000}"/>
    <hyperlink ref="R207" r:id="rId210" xr:uid="{00000000-0004-0000-0000-0000D1000000}"/>
    <hyperlink ref="R208" r:id="rId211" xr:uid="{00000000-0004-0000-0000-0000D2000000}"/>
    <hyperlink ref="R209" r:id="rId212" xr:uid="{00000000-0004-0000-0000-0000D3000000}"/>
    <hyperlink ref="R210" r:id="rId213" xr:uid="{00000000-0004-0000-0000-0000D4000000}"/>
    <hyperlink ref="R211" r:id="rId214" xr:uid="{00000000-0004-0000-0000-0000D5000000}"/>
    <hyperlink ref="A212" r:id="rId215" xr:uid="{00000000-0004-0000-0000-0000D6000000}"/>
    <hyperlink ref="R212" r:id="rId216" xr:uid="{00000000-0004-0000-0000-0000D7000000}"/>
    <hyperlink ref="R215" r:id="rId217" xr:uid="{00000000-0004-0000-0000-0000D8000000}"/>
    <hyperlink ref="R216" r:id="rId218" xr:uid="{00000000-0004-0000-0000-0000D9000000}"/>
    <hyperlink ref="R217" r:id="rId219" xr:uid="{00000000-0004-0000-0000-0000DA000000}"/>
    <hyperlink ref="R218" r:id="rId220" xr:uid="{00000000-0004-0000-0000-0000DB000000}"/>
    <hyperlink ref="R219" r:id="rId221" xr:uid="{00000000-0004-0000-0000-0000DC000000}"/>
    <hyperlink ref="R220" r:id="rId222" xr:uid="{00000000-0004-0000-0000-0000DD000000}"/>
    <hyperlink ref="R221" r:id="rId223" xr:uid="{00000000-0004-0000-0000-0000DE000000}"/>
    <hyperlink ref="A222" r:id="rId224" xr:uid="{00000000-0004-0000-0000-0000DF000000}"/>
    <hyperlink ref="R222" r:id="rId225" xr:uid="{00000000-0004-0000-0000-0000E0000000}"/>
    <hyperlink ref="R223" r:id="rId226" xr:uid="{00000000-0004-0000-0000-0000E1000000}"/>
    <hyperlink ref="R224" r:id="rId227" xr:uid="{00000000-0004-0000-0000-0000E2000000}"/>
    <hyperlink ref="R225" r:id="rId228" xr:uid="{00000000-0004-0000-0000-0000E3000000}"/>
    <hyperlink ref="A226" r:id="rId229" xr:uid="{00000000-0004-0000-0000-0000E4000000}"/>
    <hyperlink ref="R226" r:id="rId230" xr:uid="{00000000-0004-0000-0000-0000E5000000}"/>
    <hyperlink ref="R227" r:id="rId231" xr:uid="{00000000-0004-0000-0000-0000E6000000}"/>
    <hyperlink ref="R228" r:id="rId232" xr:uid="{00000000-0004-0000-0000-0000E7000000}"/>
    <hyperlink ref="R229" r:id="rId233" xr:uid="{00000000-0004-0000-0000-0000E8000000}"/>
    <hyperlink ref="R230" r:id="rId234" xr:uid="{00000000-0004-0000-0000-0000E9000000}"/>
    <hyperlink ref="R231" r:id="rId235" xr:uid="{00000000-0004-0000-0000-0000EA000000}"/>
    <hyperlink ref="R232" r:id="rId236" xr:uid="{00000000-0004-0000-0000-0000EB000000}"/>
    <hyperlink ref="A233" r:id="rId237" xr:uid="{00000000-0004-0000-0000-0000EC000000}"/>
    <hyperlink ref="A234" r:id="rId238" xr:uid="{00000000-0004-0000-0000-0000ED000000}"/>
    <hyperlink ref="R234" r:id="rId239" xr:uid="{00000000-0004-0000-0000-0000EE000000}"/>
    <hyperlink ref="R235" r:id="rId240" xr:uid="{00000000-0004-0000-0000-0000EF000000}"/>
    <hyperlink ref="R236" r:id="rId241" xr:uid="{00000000-0004-0000-0000-0000F0000000}"/>
    <hyperlink ref="R237" r:id="rId242" xr:uid="{00000000-0004-0000-0000-0000F1000000}"/>
    <hyperlink ref="R238" r:id="rId243" xr:uid="{00000000-0004-0000-0000-0000F2000000}"/>
    <hyperlink ref="R239" r:id="rId244" xr:uid="{00000000-0004-0000-0000-0000F3000000}"/>
    <hyperlink ref="R240" r:id="rId245" xr:uid="{00000000-0004-0000-0000-0000F4000000}"/>
    <hyperlink ref="A241" r:id="rId246" xr:uid="{00000000-0004-0000-0000-0000F5000000}"/>
    <hyperlink ref="R241" r:id="rId247" xr:uid="{00000000-0004-0000-0000-0000F6000000}"/>
    <hyperlink ref="R244" r:id="rId248" xr:uid="{00000000-0004-0000-0000-0000F7000000}"/>
    <hyperlink ref="R245" r:id="rId249" xr:uid="{00000000-0004-0000-0000-0000F8000000}"/>
    <hyperlink ref="R246" r:id="rId250" xr:uid="{00000000-0004-0000-0000-0000F9000000}"/>
    <hyperlink ref="R247" r:id="rId251" xr:uid="{00000000-0004-0000-0000-0000FA000000}"/>
    <hyperlink ref="R248" r:id="rId252" xr:uid="{00000000-0004-0000-0000-0000FB000000}"/>
    <hyperlink ref="R249" r:id="rId253" xr:uid="{00000000-0004-0000-0000-0000FC000000}"/>
    <hyperlink ref="A251" r:id="rId254" xr:uid="{00000000-0004-0000-0000-0000FD000000}"/>
    <hyperlink ref="R251" r:id="rId255" xr:uid="{00000000-0004-0000-0000-0000FE000000}"/>
    <hyperlink ref="R252" r:id="rId256" xr:uid="{00000000-0004-0000-0000-0000FF000000}"/>
    <hyperlink ref="R253" r:id="rId257" xr:uid="{00000000-0004-0000-0000-000000010000}"/>
    <hyperlink ref="R254" r:id="rId258" xr:uid="{00000000-0004-0000-0000-000001010000}"/>
    <hyperlink ref="R255" r:id="rId259" xr:uid="{00000000-0004-0000-0000-000002010000}"/>
    <hyperlink ref="A256" r:id="rId260" xr:uid="{00000000-0004-0000-0000-000003010000}"/>
    <hyperlink ref="R256" r:id="rId261" xr:uid="{00000000-0004-0000-0000-000004010000}"/>
    <hyperlink ref="R260" r:id="rId262" xr:uid="{00000000-0004-0000-0000-000005010000}"/>
    <hyperlink ref="R261" r:id="rId263" xr:uid="{00000000-0004-0000-0000-000006010000}"/>
    <hyperlink ref="R262" r:id="rId264" xr:uid="{00000000-0004-0000-0000-000007010000}"/>
    <hyperlink ref="R263" r:id="rId265" xr:uid="{00000000-0004-0000-0000-000008010000}"/>
    <hyperlink ref="R264" r:id="rId266" xr:uid="{00000000-0004-0000-0000-000009010000}"/>
    <hyperlink ref="R265" r:id="rId267" xr:uid="{00000000-0004-0000-0000-00000A010000}"/>
    <hyperlink ref="A267" r:id="rId268" xr:uid="{00000000-0004-0000-0000-00000B010000}"/>
    <hyperlink ref="R267" r:id="rId269" xr:uid="{00000000-0004-0000-0000-00000C010000}"/>
    <hyperlink ref="R268" r:id="rId270" xr:uid="{00000000-0004-0000-0000-00000D010000}"/>
    <hyperlink ref="R269" r:id="rId271" xr:uid="{00000000-0004-0000-0000-00000E010000}"/>
    <hyperlink ref="R270" r:id="rId272" xr:uid="{00000000-0004-0000-0000-00000F010000}"/>
    <hyperlink ref="R271" r:id="rId273" xr:uid="{00000000-0004-0000-0000-000010010000}"/>
    <hyperlink ref="R272" r:id="rId274" xr:uid="{00000000-0004-0000-0000-000011010000}"/>
    <hyperlink ref="R273" r:id="rId275" xr:uid="{00000000-0004-0000-0000-000012010000}"/>
    <hyperlink ref="A275" r:id="rId276" xr:uid="{00000000-0004-0000-0000-000013010000}"/>
    <hyperlink ref="R275" r:id="rId277" xr:uid="{00000000-0004-0000-0000-000014010000}"/>
    <hyperlink ref="R276" r:id="rId278" xr:uid="{00000000-0004-0000-0000-000015010000}"/>
    <hyperlink ref="R277" r:id="rId279" xr:uid="{00000000-0004-0000-0000-000016010000}"/>
    <hyperlink ref="R278" r:id="rId280" xr:uid="{00000000-0004-0000-0000-000017010000}"/>
    <hyperlink ref="R279" r:id="rId281" xr:uid="{00000000-0004-0000-0000-000018010000}"/>
    <hyperlink ref="R280" r:id="rId282" xr:uid="{00000000-0004-0000-0000-000019010000}"/>
    <hyperlink ref="R281" r:id="rId283" xr:uid="{00000000-0004-0000-0000-00001A010000}"/>
    <hyperlink ref="R282" r:id="rId284" xr:uid="{00000000-0004-0000-0000-00001B010000}"/>
    <hyperlink ref="A283" r:id="rId285" xr:uid="{00000000-0004-0000-0000-00001C010000}"/>
    <hyperlink ref="R283" r:id="rId286" xr:uid="{00000000-0004-0000-0000-00001D010000}"/>
    <hyperlink ref="R284" r:id="rId287" xr:uid="{00000000-0004-0000-0000-00001E010000}"/>
    <hyperlink ref="A285" r:id="rId288" xr:uid="{00000000-0004-0000-0000-00001F010000}"/>
    <hyperlink ref="R285" r:id="rId289" xr:uid="{00000000-0004-0000-0000-000020010000}"/>
    <hyperlink ref="R286" r:id="rId290" xr:uid="{00000000-0004-0000-0000-000021010000}"/>
    <hyperlink ref="R287" r:id="rId291" xr:uid="{00000000-0004-0000-0000-000022010000}"/>
    <hyperlink ref="R288" r:id="rId292" xr:uid="{00000000-0004-0000-0000-000023010000}"/>
    <hyperlink ref="R289" r:id="rId293" xr:uid="{00000000-0004-0000-0000-000024010000}"/>
    <hyperlink ref="R290" r:id="rId294" xr:uid="{00000000-0004-0000-0000-000025010000}"/>
    <hyperlink ref="R291" r:id="rId295" xr:uid="{00000000-0004-0000-0000-000026010000}"/>
    <hyperlink ref="R292" r:id="rId296" xr:uid="{00000000-0004-0000-0000-000027010000}"/>
    <hyperlink ref="R293" r:id="rId297" xr:uid="{00000000-0004-0000-0000-000028010000}"/>
    <hyperlink ref="A294" r:id="rId298" xr:uid="{00000000-0004-0000-0000-000029010000}"/>
    <hyperlink ref="R294" r:id="rId299" xr:uid="{00000000-0004-0000-0000-00002A010000}"/>
    <hyperlink ref="R295" r:id="rId300" xr:uid="{00000000-0004-0000-0000-00002B010000}"/>
    <hyperlink ref="R296" r:id="rId301" xr:uid="{00000000-0004-0000-0000-00002C010000}"/>
    <hyperlink ref="R297" r:id="rId302" xr:uid="{00000000-0004-0000-0000-00002D010000}"/>
    <hyperlink ref="R298" r:id="rId303" xr:uid="{00000000-0004-0000-0000-00002E010000}"/>
    <hyperlink ref="R299" r:id="rId304" xr:uid="{00000000-0004-0000-0000-00002F010000}"/>
    <hyperlink ref="R300" r:id="rId305" xr:uid="{00000000-0004-0000-0000-000030010000}"/>
    <hyperlink ref="A301" r:id="rId306" xr:uid="{00000000-0004-0000-0000-000031010000}"/>
    <hyperlink ref="R301" r:id="rId307" xr:uid="{00000000-0004-0000-0000-000032010000}"/>
    <hyperlink ref="A302" r:id="rId308" xr:uid="{00000000-0004-0000-0000-000033010000}"/>
    <hyperlink ref="R302" r:id="rId309" xr:uid="{00000000-0004-0000-0000-000034010000}"/>
    <hyperlink ref="R303" r:id="rId310" xr:uid="{00000000-0004-0000-0000-000035010000}"/>
    <hyperlink ref="R304" r:id="rId311" xr:uid="{00000000-0004-0000-0000-000036010000}"/>
    <hyperlink ref="R305" r:id="rId312" xr:uid="{00000000-0004-0000-0000-000037010000}"/>
    <hyperlink ref="A306" r:id="rId313" xr:uid="{00000000-0004-0000-0000-000038010000}"/>
    <hyperlink ref="R306" r:id="rId314" xr:uid="{00000000-0004-0000-0000-000039010000}"/>
    <hyperlink ref="R309" r:id="rId315" xr:uid="{00000000-0004-0000-0000-00003A010000}"/>
    <hyperlink ref="R310" r:id="rId316" xr:uid="{00000000-0004-0000-0000-00003B010000}"/>
    <hyperlink ref="R311" r:id="rId317" xr:uid="{00000000-0004-0000-0000-00003C010000}"/>
    <hyperlink ref="R312" r:id="rId318" xr:uid="{00000000-0004-0000-0000-00003D010000}"/>
    <hyperlink ref="R313" r:id="rId319" xr:uid="{00000000-0004-0000-0000-00003E010000}"/>
    <hyperlink ref="R314" r:id="rId320" xr:uid="{00000000-0004-0000-0000-00003F010000}"/>
    <hyperlink ref="A315" r:id="rId321" xr:uid="{00000000-0004-0000-0000-000040010000}"/>
    <hyperlink ref="R315" r:id="rId322" xr:uid="{00000000-0004-0000-0000-000041010000}"/>
    <hyperlink ref="A316" r:id="rId323" xr:uid="{00000000-0004-0000-0000-000042010000}"/>
    <hyperlink ref="R316" r:id="rId324" xr:uid="{00000000-0004-0000-0000-000043010000}"/>
    <hyperlink ref="R318" r:id="rId325" xr:uid="{00000000-0004-0000-0000-000044010000}"/>
    <hyperlink ref="R319" r:id="rId326" xr:uid="{00000000-0004-0000-0000-000045010000}"/>
    <hyperlink ref="R320" r:id="rId327" xr:uid="{00000000-0004-0000-0000-000046010000}"/>
    <hyperlink ref="R321" r:id="rId328" xr:uid="{00000000-0004-0000-0000-000047010000}"/>
    <hyperlink ref="R322" r:id="rId329" xr:uid="{00000000-0004-0000-0000-000048010000}"/>
    <hyperlink ref="R323" r:id="rId330" xr:uid="{00000000-0004-0000-0000-000049010000}"/>
    <hyperlink ref="R324" r:id="rId331" xr:uid="{00000000-0004-0000-0000-00004A010000}"/>
    <hyperlink ref="R325" r:id="rId332" xr:uid="{00000000-0004-0000-0000-00004B010000}"/>
    <hyperlink ref="R326" r:id="rId333" xr:uid="{00000000-0004-0000-0000-00004C010000}"/>
    <hyperlink ref="A327" r:id="rId334" xr:uid="{00000000-0004-0000-0000-00004D010000}"/>
    <hyperlink ref="R327" r:id="rId335" xr:uid="{00000000-0004-0000-0000-00004E010000}"/>
    <hyperlink ref="R330" r:id="rId336" xr:uid="{00000000-0004-0000-0000-00004F010000}"/>
    <hyperlink ref="R331" r:id="rId337" xr:uid="{00000000-0004-0000-0000-000050010000}"/>
    <hyperlink ref="R332" r:id="rId338" xr:uid="{00000000-0004-0000-0000-000051010000}"/>
    <hyperlink ref="A333" r:id="rId339" xr:uid="{00000000-0004-0000-0000-000052010000}"/>
    <hyperlink ref="R335" r:id="rId340" xr:uid="{00000000-0004-0000-0000-000053010000}"/>
    <hyperlink ref="R337" r:id="rId341" xr:uid="{00000000-0004-0000-0000-000054010000}"/>
    <hyperlink ref="R338" r:id="rId342" xr:uid="{00000000-0004-0000-0000-000055010000}"/>
    <hyperlink ref="R339" r:id="rId343" xr:uid="{00000000-0004-0000-0000-000056010000}"/>
    <hyperlink ref="R340" r:id="rId344" xr:uid="{00000000-0004-0000-0000-000057010000}"/>
    <hyperlink ref="R341" r:id="rId345" xr:uid="{00000000-0004-0000-0000-000058010000}"/>
    <hyperlink ref="R342" r:id="rId346" xr:uid="{00000000-0004-0000-0000-000059010000}"/>
    <hyperlink ref="R343" r:id="rId347" xr:uid="{00000000-0004-0000-0000-00005A010000}"/>
    <hyperlink ref="A344" r:id="rId348" xr:uid="{00000000-0004-0000-0000-00005B010000}"/>
    <hyperlink ref="R344" r:id="rId349" xr:uid="{00000000-0004-0000-0000-00005C010000}"/>
    <hyperlink ref="R345" r:id="rId350" xr:uid="{00000000-0004-0000-0000-00005D010000}"/>
    <hyperlink ref="R346" r:id="rId351" xr:uid="{00000000-0004-0000-0000-00005E010000}"/>
    <hyperlink ref="R347" r:id="rId352" xr:uid="{00000000-0004-0000-0000-00005F010000}"/>
    <hyperlink ref="R348" r:id="rId353" xr:uid="{00000000-0004-0000-0000-000060010000}"/>
    <hyperlink ref="A349" r:id="rId354" xr:uid="{00000000-0004-0000-0000-000061010000}"/>
    <hyperlink ref="R349" r:id="rId355" xr:uid="{00000000-0004-0000-0000-000062010000}"/>
    <hyperlink ref="R350" r:id="rId356" xr:uid="{00000000-0004-0000-0000-000063010000}"/>
    <hyperlink ref="A351" r:id="rId357" xr:uid="{00000000-0004-0000-0000-000064010000}"/>
    <hyperlink ref="R351" r:id="rId358" xr:uid="{00000000-0004-0000-0000-000065010000}"/>
    <hyperlink ref="A353" r:id="rId359" xr:uid="{00000000-0004-0000-0000-000066010000}"/>
    <hyperlink ref="R353" r:id="rId360" xr:uid="{00000000-0004-0000-0000-000067010000}"/>
    <hyperlink ref="R356" r:id="rId361" xr:uid="{00000000-0004-0000-0000-000068010000}"/>
    <hyperlink ref="R357" r:id="rId362" xr:uid="{00000000-0004-0000-0000-000069010000}"/>
    <hyperlink ref="R358" r:id="rId363" xr:uid="{00000000-0004-0000-0000-00006A010000}"/>
    <hyperlink ref="A360" r:id="rId364" xr:uid="{00000000-0004-0000-0000-00006B010000}"/>
    <hyperlink ref="R360" r:id="rId365" xr:uid="{00000000-0004-0000-0000-00006C010000}"/>
    <hyperlink ref="A362" r:id="rId366" xr:uid="{00000000-0004-0000-0000-00006D010000}"/>
    <hyperlink ref="R362" r:id="rId367" xr:uid="{00000000-0004-0000-0000-00006E010000}"/>
    <hyperlink ref="R363" r:id="rId368" xr:uid="{00000000-0004-0000-0000-00006F010000}"/>
    <hyperlink ref="R364" r:id="rId369" xr:uid="{00000000-0004-0000-0000-000070010000}"/>
    <hyperlink ref="R365" r:id="rId370" xr:uid="{00000000-0004-0000-0000-000071010000}"/>
    <hyperlink ref="A367" r:id="rId371" xr:uid="{00000000-0004-0000-0000-000072010000}"/>
    <hyperlink ref="R367" r:id="rId372" xr:uid="{00000000-0004-0000-0000-000073010000}"/>
    <hyperlink ref="R375" r:id="rId373" xr:uid="{00000000-0004-0000-0000-000074010000}"/>
    <hyperlink ref="R376" r:id="rId374" xr:uid="{00000000-0004-0000-0000-000075010000}"/>
    <hyperlink ref="R377" r:id="rId375" xr:uid="{00000000-0004-0000-0000-000076010000}"/>
    <hyperlink ref="R378" r:id="rId376" xr:uid="{00000000-0004-0000-0000-000077010000}"/>
    <hyperlink ref="R379" r:id="rId377" xr:uid="{00000000-0004-0000-0000-000078010000}"/>
    <hyperlink ref="R380" r:id="rId378" xr:uid="{00000000-0004-0000-0000-000079010000}"/>
    <hyperlink ref="A381" r:id="rId379" xr:uid="{00000000-0004-0000-0000-00007A010000}"/>
    <hyperlink ref="R381" r:id="rId380" xr:uid="{00000000-0004-0000-0000-00007B010000}"/>
    <hyperlink ref="R385" r:id="rId381" xr:uid="{00000000-0004-0000-0000-00007C010000}"/>
    <hyperlink ref="R386" r:id="rId382" xr:uid="{00000000-0004-0000-0000-00007D010000}"/>
    <hyperlink ref="R387" r:id="rId383" xr:uid="{00000000-0004-0000-0000-00007E010000}"/>
    <hyperlink ref="R388" r:id="rId384" xr:uid="{00000000-0004-0000-0000-00007F010000}"/>
    <hyperlink ref="R389" r:id="rId385" xr:uid="{00000000-0004-0000-0000-000080010000}"/>
    <hyperlink ref="R390" r:id="rId386" xr:uid="{00000000-0004-0000-0000-000081010000}"/>
    <hyperlink ref="R391" r:id="rId387" xr:uid="{00000000-0004-0000-0000-000082010000}"/>
    <hyperlink ref="A392" r:id="rId388" xr:uid="{00000000-0004-0000-0000-000083010000}"/>
    <hyperlink ref="R392" r:id="rId389" xr:uid="{00000000-0004-0000-0000-000084010000}"/>
    <hyperlink ref="R393" r:id="rId390" xr:uid="{00000000-0004-0000-0000-000085010000}"/>
    <hyperlink ref="R394" r:id="rId391" xr:uid="{00000000-0004-0000-0000-000086010000}"/>
    <hyperlink ref="R395" r:id="rId392" xr:uid="{00000000-0004-0000-0000-000087010000}"/>
    <hyperlink ref="R396" r:id="rId393" xr:uid="{00000000-0004-0000-0000-000088010000}"/>
    <hyperlink ref="R397" r:id="rId394" xr:uid="{00000000-0004-0000-0000-000089010000}"/>
    <hyperlink ref="A398" r:id="rId395" xr:uid="{00000000-0004-0000-0000-00008A010000}"/>
    <hyperlink ref="R398" r:id="rId396" xr:uid="{00000000-0004-0000-0000-00008B010000}"/>
    <hyperlink ref="R402" r:id="rId397" xr:uid="{00000000-0004-0000-0000-00008C010000}"/>
    <hyperlink ref="A403" r:id="rId398" xr:uid="{00000000-0004-0000-0000-00008D010000}"/>
    <hyperlink ref="R403" r:id="rId399" xr:uid="{00000000-0004-0000-0000-00008E010000}"/>
    <hyperlink ref="A404" r:id="rId400" xr:uid="{00000000-0004-0000-0000-00008F010000}"/>
    <hyperlink ref="R404" r:id="rId401" xr:uid="{00000000-0004-0000-0000-000090010000}"/>
    <hyperlink ref="R405" r:id="rId402" xr:uid="{00000000-0004-0000-0000-000091010000}"/>
    <hyperlink ref="R406" r:id="rId403" xr:uid="{00000000-0004-0000-0000-000092010000}"/>
    <hyperlink ref="R407" r:id="rId404" xr:uid="{00000000-0004-0000-0000-000093010000}"/>
    <hyperlink ref="R408" r:id="rId405" xr:uid="{00000000-0004-0000-0000-000094010000}"/>
    <hyperlink ref="A409" r:id="rId406" xr:uid="{00000000-0004-0000-0000-000095010000}"/>
    <hyperlink ref="R409" r:id="rId407" xr:uid="{00000000-0004-0000-0000-000096010000}"/>
    <hyperlink ref="R410" r:id="rId408" xr:uid="{00000000-0004-0000-0000-000097010000}"/>
    <hyperlink ref="R411" r:id="rId409" xr:uid="{00000000-0004-0000-0000-000098010000}"/>
    <hyperlink ref="R412" r:id="rId410" xr:uid="{00000000-0004-0000-0000-000099010000}"/>
    <hyperlink ref="R413" r:id="rId411" xr:uid="{00000000-0004-0000-0000-00009A010000}"/>
    <hyperlink ref="R414" r:id="rId412" xr:uid="{00000000-0004-0000-0000-00009B010000}"/>
    <hyperlink ref="A415" r:id="rId413" xr:uid="{00000000-0004-0000-0000-00009C010000}"/>
    <hyperlink ref="R415" r:id="rId414" xr:uid="{00000000-0004-0000-0000-00009D010000}"/>
    <hyperlink ref="R416" r:id="rId415" xr:uid="{00000000-0004-0000-0000-00009E010000}"/>
    <hyperlink ref="R417" r:id="rId416" xr:uid="{00000000-0004-0000-0000-00009F010000}"/>
    <hyperlink ref="R418" r:id="rId417" xr:uid="{00000000-0004-0000-0000-0000A0010000}"/>
    <hyperlink ref="R419" r:id="rId418" xr:uid="{00000000-0004-0000-0000-0000A1010000}"/>
    <hyperlink ref="A420" r:id="rId419" xr:uid="{00000000-0004-0000-0000-0000A2010000}"/>
    <hyperlink ref="R420" r:id="rId420" xr:uid="{00000000-0004-0000-0000-0000A3010000}"/>
    <hyperlink ref="R421" r:id="rId421" xr:uid="{00000000-0004-0000-0000-0000A4010000}"/>
    <hyperlink ref="A422" r:id="rId422" xr:uid="{00000000-0004-0000-0000-0000A5010000}"/>
    <hyperlink ref="R422" r:id="rId423" xr:uid="{00000000-0004-0000-0000-0000A6010000}"/>
    <hyperlink ref="R424" r:id="rId424" xr:uid="{00000000-0004-0000-0000-0000A7010000}"/>
    <hyperlink ref="A425" r:id="rId425" xr:uid="{00000000-0004-0000-0000-0000A8010000}"/>
    <hyperlink ref="R426" r:id="rId426" xr:uid="{00000000-0004-0000-0000-0000A9010000}"/>
    <hyperlink ref="A427" r:id="rId427" xr:uid="{00000000-0004-0000-0000-0000AA010000}"/>
    <hyperlink ref="R427" r:id="rId428" xr:uid="{00000000-0004-0000-0000-0000AB010000}"/>
    <hyperlink ref="R429" r:id="rId429" xr:uid="{00000000-0004-0000-0000-0000AC010000}"/>
    <hyperlink ref="R430" r:id="rId430" xr:uid="{00000000-0004-0000-0000-0000AD010000}"/>
    <hyperlink ref="R431" r:id="rId431" xr:uid="{00000000-0004-0000-0000-0000AE010000}"/>
    <hyperlink ref="A432" r:id="rId432" xr:uid="{00000000-0004-0000-0000-0000AF010000}"/>
    <hyperlink ref="A434" r:id="rId433" xr:uid="{00000000-0004-0000-0000-0000B0010000}"/>
    <hyperlink ref="R434" r:id="rId434" xr:uid="{00000000-0004-0000-0000-0000B1010000}"/>
    <hyperlink ref="R435" r:id="rId435" xr:uid="{00000000-0004-0000-0000-0000B2010000}"/>
    <hyperlink ref="A436" r:id="rId436" xr:uid="{00000000-0004-0000-0000-0000B3010000}"/>
    <hyperlink ref="R436" r:id="rId437" xr:uid="{00000000-0004-0000-0000-0000B4010000}"/>
    <hyperlink ref="A437" r:id="rId438" xr:uid="{00000000-0004-0000-0000-0000B5010000}"/>
    <hyperlink ref="R437" r:id="rId439" xr:uid="{00000000-0004-0000-0000-0000B6010000}"/>
    <hyperlink ref="A438" r:id="rId440" xr:uid="{00000000-0004-0000-0000-0000B7010000}"/>
    <hyperlink ref="A439" r:id="rId441" xr:uid="{00000000-0004-0000-0000-0000B8010000}"/>
    <hyperlink ref="R439" r:id="rId442" xr:uid="{00000000-0004-0000-0000-0000B9010000}"/>
    <hyperlink ref="A440" r:id="rId443" xr:uid="{00000000-0004-0000-0000-0000BA010000}"/>
    <hyperlink ref="A441" r:id="rId444" xr:uid="{00000000-0004-0000-0000-0000BB010000}"/>
    <hyperlink ref="R441" r:id="rId445" xr:uid="{00000000-0004-0000-0000-0000BC010000}"/>
    <hyperlink ref="R442" r:id="rId446" xr:uid="{00000000-0004-0000-0000-0000BD010000}"/>
    <hyperlink ref="R443" r:id="rId447" xr:uid="{00000000-0004-0000-0000-0000BE010000}"/>
    <hyperlink ref="A444" r:id="rId448" xr:uid="{00000000-0004-0000-0000-0000BF010000}"/>
    <hyperlink ref="R444" r:id="rId449" xr:uid="{00000000-0004-0000-0000-0000C0010000}"/>
    <hyperlink ref="A445" r:id="rId450" xr:uid="{00000000-0004-0000-0000-0000C1010000}"/>
    <hyperlink ref="A446" r:id="rId451" xr:uid="{00000000-0004-0000-0000-0000C2010000}"/>
    <hyperlink ref="A454" r:id="rId452" xr:uid="{00000000-0004-0000-0000-0000C3010000}"/>
    <hyperlink ref="R454" r:id="rId453" xr:uid="{00000000-0004-0000-0000-0000C4010000}"/>
    <hyperlink ref="A455" r:id="rId454" xr:uid="{00000000-0004-0000-0000-0000C5010000}"/>
    <hyperlink ref="R455" r:id="rId455" xr:uid="{00000000-0004-0000-0000-0000C6010000}"/>
    <hyperlink ref="R456" r:id="rId456" xr:uid="{00000000-0004-0000-0000-0000C7010000}"/>
    <hyperlink ref="R457" r:id="rId457" xr:uid="{00000000-0004-0000-0000-0000C8010000}"/>
    <hyperlink ref="A458" r:id="rId458" xr:uid="{00000000-0004-0000-0000-0000C9010000}"/>
    <hyperlink ref="A460" r:id="rId459" xr:uid="{00000000-0004-0000-0000-0000CA010000}"/>
    <hyperlink ref="R460" r:id="rId460" xr:uid="{00000000-0004-0000-0000-0000CB010000}"/>
    <hyperlink ref="R463" r:id="rId461" xr:uid="{00000000-0004-0000-0000-0000CC010000}"/>
    <hyperlink ref="A464" r:id="rId462" xr:uid="{00000000-0004-0000-0000-0000CD010000}"/>
    <hyperlink ref="A468" r:id="rId463" xr:uid="{00000000-0004-0000-0000-0000CE010000}"/>
    <hyperlink ref="R468" r:id="rId464" xr:uid="{00000000-0004-0000-0000-0000CF010000}"/>
    <hyperlink ref="A469" r:id="rId465" xr:uid="{00000000-0004-0000-0000-0000D0010000}"/>
    <hyperlink ref="R469" r:id="rId466" xr:uid="{00000000-0004-0000-0000-0000D1010000}"/>
    <hyperlink ref="A470" r:id="rId467" xr:uid="{00000000-0004-0000-0000-0000D2010000}"/>
    <hyperlink ref="R470" r:id="rId468" xr:uid="{00000000-0004-0000-0000-0000D3010000}"/>
    <hyperlink ref="R471" r:id="rId469" xr:uid="{00000000-0004-0000-0000-0000D4010000}"/>
    <hyperlink ref="R472" r:id="rId470" xr:uid="{00000000-0004-0000-0000-0000D5010000}"/>
    <hyperlink ref="R473" r:id="rId471" xr:uid="{00000000-0004-0000-0000-0000D6010000}"/>
    <hyperlink ref="R474" r:id="rId472" xr:uid="{00000000-0004-0000-0000-0000D7010000}"/>
    <hyperlink ref="A475" r:id="rId473" xr:uid="{00000000-0004-0000-0000-0000D8010000}"/>
    <hyperlink ref="R475" r:id="rId474" xr:uid="{00000000-0004-0000-0000-0000D9010000}"/>
    <hyperlink ref="A476" r:id="rId475" xr:uid="{00000000-0004-0000-0000-0000DA010000}"/>
    <hyperlink ref="R476" r:id="rId476" xr:uid="{00000000-0004-0000-0000-0000DB010000}"/>
    <hyperlink ref="A477" r:id="rId477" xr:uid="{00000000-0004-0000-0000-0000DC010000}"/>
    <hyperlink ref="A478" r:id="rId478" xr:uid="{00000000-0004-0000-0000-0000DD010000}"/>
    <hyperlink ref="R478" r:id="rId479" xr:uid="{00000000-0004-0000-0000-0000DE010000}"/>
    <hyperlink ref="R479" r:id="rId480" xr:uid="{00000000-0004-0000-0000-0000DF010000}"/>
    <hyperlink ref="R480" r:id="rId481" xr:uid="{00000000-0004-0000-0000-0000E0010000}"/>
    <hyperlink ref="R481" r:id="rId482" xr:uid="{00000000-0004-0000-0000-0000E1010000}"/>
    <hyperlink ref="A482" r:id="rId483" xr:uid="{00000000-0004-0000-0000-0000E2010000}"/>
    <hyperlink ref="A483" r:id="rId484" xr:uid="{00000000-0004-0000-0000-0000E3010000}"/>
    <hyperlink ref="A484" r:id="rId485" xr:uid="{00000000-0004-0000-0000-0000E4010000}"/>
    <hyperlink ref="R484" r:id="rId486" xr:uid="{00000000-0004-0000-0000-0000E5010000}"/>
    <hyperlink ref="R485" r:id="rId487" xr:uid="{00000000-0004-0000-0000-0000E6010000}"/>
    <hyperlink ref="R486" r:id="rId488" xr:uid="{00000000-0004-0000-0000-0000E7010000}"/>
    <hyperlink ref="A487" r:id="rId489" xr:uid="{00000000-0004-0000-0000-0000E8010000}"/>
    <hyperlink ref="A488" r:id="rId490" xr:uid="{00000000-0004-0000-0000-0000E9010000}"/>
    <hyperlink ref="R488" r:id="rId491" xr:uid="{00000000-0004-0000-0000-0000EA010000}"/>
    <hyperlink ref="A489" r:id="rId492" xr:uid="{00000000-0004-0000-0000-0000EB010000}"/>
    <hyperlink ref="R489" r:id="rId493" xr:uid="{00000000-0004-0000-0000-0000EC010000}"/>
    <hyperlink ref="A490" r:id="rId494" xr:uid="{00000000-0004-0000-0000-0000ED010000}"/>
    <hyperlink ref="A491" r:id="rId495" xr:uid="{00000000-0004-0000-0000-0000EE010000}"/>
    <hyperlink ref="A493" r:id="rId496" xr:uid="{00000000-0004-0000-0000-0000EF010000}"/>
    <hyperlink ref="A494" r:id="rId497" xr:uid="{00000000-0004-0000-0000-0000F0010000}"/>
    <hyperlink ref="A495" r:id="rId498" xr:uid="{00000000-0004-0000-0000-0000F1010000}"/>
    <hyperlink ref="A496" r:id="rId499" xr:uid="{00000000-0004-0000-0000-0000F2010000}"/>
    <hyperlink ref="A497" r:id="rId500" xr:uid="{00000000-0004-0000-0000-0000F3010000}"/>
    <hyperlink ref="A498" r:id="rId501" xr:uid="{00000000-0004-0000-0000-0000F4010000}"/>
    <hyperlink ref="A499" r:id="rId502" xr:uid="{00000000-0004-0000-0000-0000F5010000}"/>
    <hyperlink ref="R499" r:id="rId503" xr:uid="{00000000-0004-0000-0000-0000F6010000}"/>
    <hyperlink ref="A500" r:id="rId504" xr:uid="{00000000-0004-0000-0000-0000F7010000}"/>
    <hyperlink ref="A501" r:id="rId505" xr:uid="{00000000-0004-0000-0000-0000F8010000}"/>
    <hyperlink ref="A502" r:id="rId506" xr:uid="{00000000-0004-0000-0000-0000F9010000}"/>
    <hyperlink ref="A503" r:id="rId507" xr:uid="{00000000-0004-0000-0000-0000FA010000}"/>
    <hyperlink ref="A504" r:id="rId508" xr:uid="{00000000-0004-0000-0000-0000FB010000}"/>
    <hyperlink ref="A513" r:id="rId509" xr:uid="{00000000-0004-0000-0000-0000FC010000}"/>
    <hyperlink ref="R513" r:id="rId510" xr:uid="{00000000-0004-0000-0000-0000FD010000}"/>
    <hyperlink ref="A523" r:id="rId511" xr:uid="{00000000-0004-0000-0000-0000FE010000}"/>
    <hyperlink ref="A527" r:id="rId512" xr:uid="{00000000-0004-0000-0000-0000FF010000}"/>
    <hyperlink ref="A528" r:id="rId513" xr:uid="{00000000-0004-0000-0000-000000020000}"/>
    <hyperlink ref="A529" r:id="rId514" xr:uid="{00000000-0004-0000-0000-000001020000}"/>
    <hyperlink ref="A531" r:id="rId515" xr:uid="{00000000-0004-0000-0000-000002020000}"/>
    <hyperlink ref="A532" r:id="rId516" xr:uid="{00000000-0004-0000-0000-000003020000}"/>
    <hyperlink ref="A533" r:id="rId517" xr:uid="{00000000-0004-0000-0000-000004020000}"/>
    <hyperlink ref="A534" r:id="rId518" xr:uid="{CB47284A-DCD5-4128-BAC7-266961EE863A}"/>
    <hyperlink ref="A535" r:id="rId519" xr:uid="{FC51E815-56B7-4973-9D69-6A4B07CCF300}"/>
    <hyperlink ref="A536" r:id="rId520" xr:uid="{ED04C39F-0991-4B91-AE9A-ADD697DA5DD9}"/>
    <hyperlink ref="A537" r:id="rId521" xr:uid="{A5C0A3F1-5769-4167-B69C-57BF0ADEA455}"/>
    <hyperlink ref="A538" r:id="rId522" xr:uid="{AC8B4939-A16B-4D19-848A-1D5E92A414E1}"/>
    <hyperlink ref="A539" r:id="rId523" xr:uid="{90FBAFF6-4D3C-46BC-8C66-CE05DBA6BD6D}"/>
    <hyperlink ref="A540" r:id="rId524" xr:uid="{DB7EFC7C-8578-4E7F-A31A-5F42D0177715}"/>
    <hyperlink ref="A541" r:id="rId525" xr:uid="{0A22D03C-5FCA-4818-AF54-C6BECEF3455A}"/>
    <hyperlink ref="A542" r:id="rId526" xr:uid="{228DDF0A-8ACF-492D-9832-6D32A1122366}"/>
    <hyperlink ref="R250" r:id="rId527" xr:uid="{E876C1BF-8E22-4ACF-AFBD-818E1D5FD8AF}"/>
    <hyperlink ref="R352" r:id="rId528" xr:uid="{419BB6EE-6CAA-4ED0-AC23-86AEE92D2B2E}"/>
    <hyperlink ref="R359" r:id="rId529" xr:uid="{F68CAAC9-52AD-43A2-A424-2A3202318E1C}"/>
    <hyperlink ref="R366" r:id="rId530" xr:uid="{25AEA0E5-F8F4-4BBC-8F97-2AA44ECDF2D4}"/>
    <hyperlink ref="R266" r:id="rId531" xr:uid="{0CC28AFB-02EB-4D68-ABBE-4D3B681F6641}"/>
    <hyperlink ref="R274" r:id="rId532" xr:uid="{585552D5-A527-474A-A35E-5B361F8F17FF}"/>
    <hyperlink ref="A543" r:id="rId533" xr:uid="{A77FE991-368E-454E-9BBE-DE2EC0A882B9}"/>
  </hyperlinks>
  <printOptions horizontalCentered="1"/>
  <pageMargins left="0.23611111111111099" right="0.23611111111111099" top="0.27569444444444402" bottom="0.55138888888888904" header="0.511811023622047" footer="0.31527777777777799"/>
  <pageSetup paperSize="9" fitToHeight="1000" pageOrder="overThenDown" orientation="landscape" useFirstPageNumber="1" horizontalDpi="300" verticalDpi="300"/>
  <headerFooter>
    <oddFooter>&amp;CPágina &amp;P de &amp;N</oddFooter>
  </headerFooter>
  <rowBreaks count="5" manualBreakCount="5">
    <brk id="82" max="16383" man="1"/>
    <brk id="436" max="16383" man="1"/>
    <brk id="489" max="16383" man="1"/>
    <brk id="503" max="16383" man="1"/>
    <brk id="528" max="16383" man="1"/>
  </rowBreaks>
  <drawing r:id="rId53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3CB1E0-0979-41B8-8DAF-0E3D042DB8C2}"/>
</file>

<file path=customXml/itemProps2.xml><?xml version="1.0" encoding="utf-8"?>
<ds:datastoreItem xmlns:ds="http://schemas.openxmlformats.org/officeDocument/2006/customXml" ds:itemID="{600E94FE-9778-487A-8671-F4609AF4C0C3}"/>
</file>

<file path=customXml/itemProps3.xml><?xml version="1.0" encoding="utf-8"?>
<ds:datastoreItem xmlns:ds="http://schemas.openxmlformats.org/officeDocument/2006/customXml" ds:itemID="{DD52FD2C-EFBA-4FC3-92A6-8910E2A954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eliso</dc:creator>
  <cp:keywords/>
  <dc:description/>
  <cp:lastModifiedBy>Rodrigo Guimarães de Carvalho</cp:lastModifiedBy>
  <cp:revision>178</cp:revision>
  <dcterms:created xsi:type="dcterms:W3CDTF">2021-01-15T22:11:34Z</dcterms:created>
  <dcterms:modified xsi:type="dcterms:W3CDTF">2026-07-09T13:42:09Z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ProgId">
    <vt:lpwstr>Excel.Sheet</vt:lpwstr>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